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mc:AlternateContent xmlns:mc="http://schemas.openxmlformats.org/markup-compatibility/2006">
    <mc:Choice Requires="x15">
      <x15ac:absPath xmlns:x15ac="http://schemas.microsoft.com/office/spreadsheetml/2010/11/ac" url="C:\Users\113197\Downloads\"/>
    </mc:Choice>
  </mc:AlternateContent>
  <xr:revisionPtr revIDLastSave="0" documentId="13_ncr:1_{1E593885-EC31-4E5E-8E82-62E2A00C68D2}" xr6:coauthVersionLast="36" xr6:coauthVersionMax="36" xr10:uidLastSave="{00000000-0000-0000-0000-000000000000}"/>
  <bookViews>
    <workbookView xWindow="1170" yWindow="210" windowWidth="15350" windowHeight="4350" activeTab="2" xr2:uid="{00000000-000D-0000-FFFF-FFFF00000000}"/>
  </bookViews>
  <sheets>
    <sheet name="様式第5号 体制届" sheetId="1" r:id="rId1"/>
    <sheet name="別紙" sheetId="71" r:id="rId2"/>
    <sheet name="別紙１　体制等状況一覧" sheetId="130" r:id="rId3"/>
    <sheet name="2 勤務体制" sheetId="15" r:id="rId4"/>
    <sheet name="3-1 視覚・聴覚言語(Ⅰ)" sheetId="111" r:id="rId5"/>
    <sheet name="3-2 視覚・聴覚言語(Ⅱ)" sheetId="112" r:id="rId6"/>
    <sheet name="4-1 重度Ⅰ（施設入所）" sheetId="5" r:id="rId7"/>
    <sheet name="4-2 重度Ⅱ・Ⅲ（生活介護・施設入所）" sheetId="118" r:id="rId8"/>
    <sheet name="4-3 重度（短期入所）" sheetId="119" r:id="rId9"/>
    <sheet name="5 障害基礎年金" sheetId="6" r:id="rId10"/>
    <sheet name="6 就労移行支援体制" sheetId="26" r:id="rId11"/>
    <sheet name="7-1 食事・栄養（施設入所・短期入所）" sheetId="54" r:id="rId12"/>
    <sheet name="7-2 食事提供体制加算" sheetId="122" r:id="rId13"/>
    <sheet name="8 短期滞在" sheetId="9" r:id="rId14"/>
    <sheet name="9 常勤看護・看護職員配置" sheetId="116" r:id="rId15"/>
    <sheet name="10送迎加算" sheetId="63" r:id="rId16"/>
    <sheet name="11 入浴支援加算" sheetId="123" r:id="rId17"/>
    <sheet name="12 夜間支援（宿泊型自立訓練）" sheetId="60" r:id="rId18"/>
    <sheet name="13移行準備" sheetId="48" r:id="rId19"/>
    <sheet name="14 賃金向上達成指導員配置加算" sheetId="73" r:id="rId20"/>
    <sheet name="15 標準利用期間" sheetId="17" r:id="rId21"/>
    <sheet name="16 人員配置体制加算（生活介護・療養介護）" sheetId="113" r:id="rId22"/>
    <sheet name="16-1区分･人配･夜勤（生介）" sheetId="114" r:id="rId23"/>
    <sheet name="16-2 区分･人配･夜勤 (生介＋短期)" sheetId="115" r:id="rId24"/>
    <sheet name="17延長支援" sheetId="53" r:id="rId25"/>
    <sheet name="18-1 福祉専門職員配置等加算" sheetId="74" r:id="rId26"/>
    <sheet name="18-2 福祉専門職員配置等加算（共生型のみ）" sheetId="90" r:id="rId27"/>
    <sheet name="19 地域移行・通勤者" sheetId="23" r:id="rId28"/>
    <sheet name="20 就労研修修了" sheetId="24" r:id="rId29"/>
    <sheet name="21-1 リハビリ加算（生活介護）" sheetId="120" r:id="rId30"/>
    <sheet name="21-2　リハビリ加算（自立訓練（機能訓練））" sheetId="121" r:id="rId31"/>
    <sheet name="22 矯正施設" sheetId="39" r:id="rId32"/>
    <sheet name="22-2対象者受入届" sheetId="40" r:id="rId33"/>
    <sheet name="23  医療連携Ⅸ" sheetId="75" r:id="rId34"/>
    <sheet name="24 高次脳機能障害" sheetId="124" r:id="rId35"/>
    <sheet name="25 サビ管配置（共生型のみ）" sheetId="89" r:id="rId36"/>
    <sheet name="26 ピアサポート実施（自立訓練・就労B）" sheetId="128" r:id="rId37"/>
    <sheet name="27 目標工賃達成加算" sheetId="129" r:id="rId38"/>
    <sheet name="28 個別計画訓練支援加算 " sheetId="132" r:id="rId39"/>
    <sheet name="29-1 就労移行・基本報酬" sheetId="98" r:id="rId40"/>
    <sheet name="29-1（別添） 就労移行・基本報酬" sheetId="99" r:id="rId41"/>
    <sheet name="29-2 就労移行・基本報酬（養成）" sheetId="100" r:id="rId42"/>
    <sheet name="29-2（別添）就労移行・基本報酬 (養成)" sheetId="101" r:id="rId43"/>
    <sheet name="30 就労A・基本報酬" sheetId="102" r:id="rId44"/>
    <sheet name="30-1 就労Ａ・別添スコア表" sheetId="133" r:id="rId45"/>
    <sheet name="31 就労Ｂ・基本報酬" sheetId="127" r:id="rId46"/>
    <sheet name="32 就労定着・基本報酬" sheetId="106" state="hidden" r:id="rId47"/>
    <sheet name="32 就労定着支援・基本報酬" sheetId="110" r:id="rId48"/>
    <sheet name="32-1 就労定着（既存）" sheetId="107" r:id="rId49"/>
    <sheet name="32-2 就労定着（新規）" sheetId="108" r:id="rId50"/>
    <sheet name="33 就労定着実績体制加算" sheetId="109" r:id="rId51"/>
    <sheet name="34 社会生活支援特別加算" sheetId="86" r:id="rId52"/>
    <sheet name="35 精神障害者地域移行" sheetId="91" r:id="rId53"/>
    <sheet name="36 強度行動障害者地域移行" sheetId="92" r:id="rId54"/>
    <sheet name="37 地域生活支援拠点等に関連する加算の届出 " sheetId="117" r:id="rId55"/>
    <sheet name="38 地域移行支援体制加算" sheetId="125" r:id="rId56"/>
    <sheet name="39 障害者支援施設等感染対策向上加算" sheetId="126" r:id="rId57"/>
    <sheet name="40 通院支援加算" sheetId="131" r:id="rId58"/>
  </sheets>
  <externalReferences>
    <externalReference r:id="rId59"/>
    <externalReference r:id="rId60"/>
    <externalReference r:id="rId61"/>
    <externalReference r:id="rId62"/>
    <externalReference r:id="rId63"/>
    <externalReference r:id="rId64"/>
    <externalReference r:id="rId65"/>
  </externalReferences>
  <definedNames>
    <definedName name="____________________________________________________________________kk29" localSheetId="45">#REF!</definedName>
    <definedName name="____________________________________________________________________kk29">#REF!</definedName>
    <definedName name="___________________________________________________________________kk29" localSheetId="45">#REF!</definedName>
    <definedName name="___________________________________________________________________kk29">#REF!</definedName>
    <definedName name="__________________________________________________________________kk29" localSheetId="45">#REF!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2" hidden="1">'別紙１　体制等状況一覧'!$BF$8:$BF$145</definedName>
    <definedName name="_kk06">#REF!</definedName>
    <definedName name="_kk29">#REF!</definedName>
    <definedName name="Avrg">#REF!</definedName>
    <definedName name="avrg1">#REF!</definedName>
    <definedName name="Excel_BuiltIn_Print_Area" localSheetId="34">'24 高次脳機能障害'!$A$4:$AM$35</definedName>
    <definedName name="Excel_BuiltIn_Print_Area" localSheetId="4">'3-1 視覚・聴覚言語(Ⅰ)'!$A$4:$AK$49</definedName>
    <definedName name="Excel_BuiltIn_Print_Area" localSheetId="5">'3-2 視覚・聴覚言語(Ⅱ)'!$A$4:$AK$49</definedName>
    <definedName name="houjin" localSheetId="45">#REF!</definedName>
    <definedName name="houjin">#REF!</definedName>
    <definedName name="jigyoumeishou" localSheetId="45">#REF!</definedName>
    <definedName name="jigyoumeishou">#REF!</definedName>
    <definedName name="jiritu" localSheetId="45">#REF!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5">'10送迎加算'!$A$1:$H$25</definedName>
    <definedName name="_xlnm.Print_Area" localSheetId="16">'11 入浴支援加算'!$A$1:$G$14</definedName>
    <definedName name="_xlnm.Print_Area" localSheetId="19">'14 賃金向上達成指導員配置加算'!$A$1:$AL$11</definedName>
    <definedName name="_xlnm.Print_Area" localSheetId="21">'16 人員配置体制加算（生活介護・療養介護）'!$A$1:$H$25</definedName>
    <definedName name="_xlnm.Print_Area" localSheetId="22">'16-1区分･人配･夜勤（生介）'!$A$1:$J$35</definedName>
    <definedName name="_xlnm.Print_Area" localSheetId="23">'16-2 区分･人配･夜勤 (生介＋短期)'!$A$1:$L$36</definedName>
    <definedName name="_xlnm.Print_Area" localSheetId="25">'18-1 福祉専門職員配置等加算'!$A$1:$H$48</definedName>
    <definedName name="_xlnm.Print_Area" localSheetId="26">'18-2 福祉専門職員配置等加算（共生型のみ）'!$A$1:$H$29</definedName>
    <definedName name="_xlnm.Print_Area" localSheetId="29">'21-1 リハビリ加算（生活介護）'!$A$1:$I$26</definedName>
    <definedName name="_xlnm.Print_Area" localSheetId="30">'21-2　リハビリ加算（自立訓練（機能訓練））'!$A$1:$I$32</definedName>
    <definedName name="_xlnm.Print_Area" localSheetId="31">'22 矯正施設'!$A$1:$L$37</definedName>
    <definedName name="_xlnm.Print_Area" localSheetId="32">'22-2対象者受入届'!$A$1:$H$39</definedName>
    <definedName name="_xlnm.Print_Area" localSheetId="34">'24 高次脳機能障害'!$A$1:$AM$35</definedName>
    <definedName name="_xlnm.Print_Area" localSheetId="35">'25 サビ管配置（共生型のみ）'!$A$1:$H$29</definedName>
    <definedName name="_xlnm.Print_Area" localSheetId="36">'26 ピアサポート実施（自立訓練・就労B）'!$A$1:$K$26</definedName>
    <definedName name="_xlnm.Print_Area" localSheetId="37">'27 目標工賃達成加算'!$A$1:$H$25</definedName>
    <definedName name="_xlnm.Print_Area" localSheetId="38">'28 個別計画訓練支援加算 '!$A$1:$J$28</definedName>
    <definedName name="_xlnm.Print_Area" localSheetId="39">'29-1 就労移行・基本報酬'!$A$1:$AL$56</definedName>
    <definedName name="_xlnm.Print_Area" localSheetId="41">'29-2 就労移行・基本報酬（養成）'!$A$1:$AL$55</definedName>
    <definedName name="_xlnm.Print_Area" localSheetId="43">'30 就労A・基本報酬'!$A$1:$AL$37</definedName>
    <definedName name="_xlnm.Print_Area" localSheetId="44">'30-1 就労Ａ・別添スコア表'!$A$1:$V$62</definedName>
    <definedName name="_xlnm.Print_Area" localSheetId="4">'3-1 視覚・聴覚言語(Ⅰ)'!$A$1:$AK$48</definedName>
    <definedName name="_xlnm.Print_Area" localSheetId="5">'3-2 視覚・聴覚言語(Ⅱ)'!$A$1:$AK$48</definedName>
    <definedName name="_xlnm.Print_Area" localSheetId="54">'37 地域生活支援拠点等に関連する加算の届出 '!$B$2:$AB$28</definedName>
    <definedName name="_xlnm.Print_Area" localSheetId="55">'38 地域移行支援体制加算'!$A$1:$F$11</definedName>
    <definedName name="_xlnm.Print_Area" localSheetId="56">'39 障害者支援施設等感染対策向上加算'!$A$1:$AI$49</definedName>
    <definedName name="_xlnm.Print_Area" localSheetId="57">'40 通院支援加算'!$A$1:$J$11</definedName>
    <definedName name="_xlnm.Print_Area" localSheetId="6">'4-1 重度Ⅰ（施設入所）'!$A$1:$AI$31</definedName>
    <definedName name="_xlnm.Print_Area" localSheetId="7">'4-2 重度Ⅱ・Ⅲ（生活介護・施設入所）'!$A$1:$H$20</definedName>
    <definedName name="_xlnm.Print_Area" localSheetId="8">'4-3 重度（短期入所）'!$A$1:$H$16</definedName>
    <definedName name="_xlnm.Print_Area" localSheetId="9">'5 障害基礎年金'!$A$1:$AI$26</definedName>
    <definedName name="_xlnm.Print_Area" localSheetId="10">'6 就労移行支援体制'!$A$1:$H$23</definedName>
    <definedName name="_xlnm.Print_Area" localSheetId="12">'7-2 食事提供体制加算'!$A$1:$AK$27</definedName>
    <definedName name="_xlnm.Print_Area" localSheetId="1">別紙!$A$1:$AL$14</definedName>
    <definedName name="_xlnm.Print_Area" localSheetId="2">'別紙１　体制等状況一覧'!$A$1:$BF$255</definedName>
    <definedName name="_xlnm.Print_Titles" localSheetId="2">'別紙１　体制等状況一覧'!$5:$6</definedName>
    <definedName name="Roman_01" localSheetId="45">#REF!</definedName>
    <definedName name="Roman_01">#REF!</definedName>
    <definedName name="Roman_02" localSheetId="45">#REF!</definedName>
    <definedName name="Roman_02">#REF!</definedName>
    <definedName name="Roman_03" localSheetId="45">#REF!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市町村" localSheetId="19">[3]※地域区分!$A$1:$A$63</definedName>
    <definedName name="市町村" localSheetId="25">[3]※地域区分!$A$1:$A$63</definedName>
    <definedName name="市町村" localSheetId="26">[4]※地域区分!$A$1:$A$63</definedName>
    <definedName name="市町村" localSheetId="35">[5]※地域区分!$A$1:$A$63</definedName>
    <definedName name="市町村" localSheetId="51">[3]※地域区分!$A$1:$A$63</definedName>
    <definedName name="市町村" localSheetId="52">[4]※地域区分!$A$1:$A$63</definedName>
    <definedName name="市町村" localSheetId="53">[4]※地域区分!$A$1:$A$63</definedName>
    <definedName name="市町村">#REF!</definedName>
    <definedName name="種類">[6]サービス種類一覧!$A$4:$A$20</definedName>
    <definedName name="食事" localSheetId="45">#REF!</definedName>
    <definedName name="食事">#REF!</definedName>
    <definedName name="体制等状況一覧" localSheetId="45">#REF!</definedName>
    <definedName name="体制等状況一覧">#REF!</definedName>
    <definedName name="地域区分">[7]地域区分!$A$1:$A$63</definedName>
    <definedName name="町っ油" localSheetId="45">#REF!</definedName>
    <definedName name="町っ油">#REF!</definedName>
    <definedName name="利用日数記入例" localSheetId="45">#REF!</definedName>
    <definedName name="利用日数記入例">#REF!</definedName>
  </definedNames>
  <calcPr calcId="191029"/>
</workbook>
</file>

<file path=xl/calcChain.xml><?xml version="1.0" encoding="utf-8"?>
<calcChain xmlns="http://schemas.openxmlformats.org/spreadsheetml/2006/main">
  <c r="D15" i="115" l="1"/>
  <c r="D14" i="115"/>
  <c r="D13" i="115"/>
  <c r="D12" i="115"/>
  <c r="D17" i="115"/>
  <c r="C17" i="115"/>
  <c r="D16" i="115"/>
  <c r="C16" i="115"/>
  <c r="C15" i="115"/>
  <c r="C14" i="115"/>
  <c r="C13" i="115"/>
  <c r="C12" i="115"/>
  <c r="D14" i="114"/>
  <c r="D13" i="114"/>
  <c r="D12" i="114"/>
  <c r="D11" i="114"/>
  <c r="D16" i="114"/>
  <c r="C16" i="114"/>
  <c r="D15" i="114"/>
  <c r="C15" i="114"/>
  <c r="C14" i="114"/>
  <c r="C12" i="114"/>
  <c r="C13" i="114"/>
  <c r="C11" i="114"/>
  <c r="AC36" i="127" l="1"/>
  <c r="K17" i="115" l="1"/>
  <c r="K16" i="115"/>
  <c r="K15" i="115"/>
  <c r="K14" i="115"/>
  <c r="K13" i="115"/>
  <c r="I12" i="133" l="1"/>
  <c r="U12" i="133"/>
  <c r="I22" i="133"/>
  <c r="T32" i="133"/>
  <c r="U35" i="133"/>
  <c r="U40" i="133"/>
  <c r="U45" i="133"/>
  <c r="H52" i="133"/>
  <c r="I36" i="133" s="1"/>
  <c r="O57" i="133" s="1"/>
  <c r="X35" i="127" l="1"/>
  <c r="X37" i="127"/>
  <c r="AC42" i="127" l="1"/>
  <c r="S12" i="124"/>
  <c r="S13" i="124"/>
  <c r="S18" i="124"/>
  <c r="E18" i="115" l="1"/>
  <c r="G18" i="115"/>
  <c r="I16" i="114"/>
  <c r="I15" i="114"/>
  <c r="I14" i="114"/>
  <c r="I13" i="114"/>
  <c r="I12" i="114"/>
  <c r="E17" i="114"/>
  <c r="S12" i="112"/>
  <c r="AE25" i="112"/>
  <c r="S13" i="112" s="1"/>
  <c r="S28" i="112"/>
  <c r="S12" i="111"/>
  <c r="AE25" i="111"/>
  <c r="S13" i="111" s="1"/>
  <c r="S28" i="111"/>
  <c r="K20" i="115" l="1"/>
  <c r="I19" i="114"/>
  <c r="M21" i="114" s="1"/>
  <c r="C8" i="115"/>
  <c r="P23" i="115" s="1"/>
  <c r="C8" i="114"/>
  <c r="K18" i="115"/>
  <c r="K19" i="115" s="1"/>
  <c r="M20" i="114"/>
  <c r="I17" i="114"/>
  <c r="I18" i="114" s="1"/>
  <c r="N39" i="110"/>
  <c r="Y39" i="110" s="1"/>
  <c r="W26" i="110"/>
  <c r="M22" i="114" l="1"/>
  <c r="O22" i="114" s="1"/>
  <c r="O22" i="115"/>
  <c r="O21" i="115"/>
  <c r="O23" i="115"/>
  <c r="Q23" i="115" s="1"/>
  <c r="P24" i="115"/>
  <c r="Q24" i="115" s="1"/>
  <c r="P22" i="115"/>
  <c r="P25" i="115"/>
  <c r="P21" i="115"/>
  <c r="N24" i="114"/>
  <c r="N20" i="114"/>
  <c r="O20" i="114" s="1"/>
  <c r="G20" i="114" s="1"/>
  <c r="N23" i="114"/>
  <c r="O23" i="114" s="1"/>
  <c r="N22" i="114"/>
  <c r="N21" i="114"/>
  <c r="O21" i="114" s="1"/>
  <c r="R7" i="5"/>
  <c r="Q22" i="115" l="1"/>
  <c r="Q21" i="115"/>
  <c r="I21" i="115" s="1"/>
  <c r="G21" i="114"/>
  <c r="G22" i="114" s="1"/>
  <c r="W26" i="106"/>
  <c r="N39" i="106"/>
  <c r="Y39" i="106" s="1"/>
  <c r="B47" i="101"/>
  <c r="B46" i="101"/>
  <c r="B45" i="101"/>
  <c r="B44" i="101"/>
  <c r="B43" i="101"/>
  <c r="B42" i="101"/>
  <c r="B41" i="101"/>
  <c r="B40" i="101"/>
  <c r="B39" i="101"/>
  <c r="B38" i="101"/>
  <c r="B37" i="101"/>
  <c r="B36" i="101"/>
  <c r="B35" i="101"/>
  <c r="B34" i="101"/>
  <c r="B33" i="101"/>
  <c r="B32" i="101"/>
  <c r="B31" i="101"/>
  <c r="B30" i="101"/>
  <c r="B29" i="101"/>
  <c r="B28" i="101"/>
  <c r="B27" i="101"/>
  <c r="B26" i="101"/>
  <c r="B25" i="101"/>
  <c r="B24" i="101"/>
  <c r="B23" i="101"/>
  <c r="B22" i="101"/>
  <c r="B21" i="101"/>
  <c r="B20" i="101"/>
  <c r="B19" i="101"/>
  <c r="B18" i="101"/>
  <c r="B17" i="101"/>
  <c r="B16" i="101"/>
  <c r="B15" i="101"/>
  <c r="B14" i="101"/>
  <c r="B13" i="101"/>
  <c r="B12" i="101"/>
  <c r="B11" i="101"/>
  <c r="B10" i="101"/>
  <c r="B9" i="101"/>
  <c r="B8" i="101"/>
  <c r="AE52" i="100"/>
  <c r="G52" i="100"/>
  <c r="B47" i="99"/>
  <c r="B46" i="99"/>
  <c r="B45" i="99"/>
  <c r="B44" i="99"/>
  <c r="B43" i="99"/>
  <c r="B42" i="99"/>
  <c r="B41" i="99"/>
  <c r="B40" i="99"/>
  <c r="B39" i="99"/>
  <c r="B38" i="99"/>
  <c r="B37" i="99"/>
  <c r="B36" i="99"/>
  <c r="B35" i="99"/>
  <c r="B34" i="99"/>
  <c r="B33" i="99"/>
  <c r="B32" i="99"/>
  <c r="B31" i="99"/>
  <c r="B30" i="99"/>
  <c r="B29" i="99"/>
  <c r="B28" i="99"/>
  <c r="B27" i="99"/>
  <c r="B26" i="99"/>
  <c r="B25" i="99"/>
  <c r="B24" i="99"/>
  <c r="B23" i="99"/>
  <c r="B22" i="99"/>
  <c r="B21" i="99"/>
  <c r="B20" i="99"/>
  <c r="B19" i="99"/>
  <c r="B18" i="99"/>
  <c r="B17" i="99"/>
  <c r="B16" i="99"/>
  <c r="B15" i="99"/>
  <c r="B14" i="99"/>
  <c r="B13" i="99"/>
  <c r="B12" i="99"/>
  <c r="B11" i="99"/>
  <c r="B10" i="99"/>
  <c r="B9" i="99"/>
  <c r="B8" i="99"/>
  <c r="G53" i="98"/>
  <c r="U53" i="98"/>
  <c r="G23" i="114" l="1"/>
  <c r="G24" i="114" s="1"/>
  <c r="I22" i="115"/>
  <c r="AE53" i="98"/>
  <c r="I23" i="115" l="1"/>
  <c r="J14" i="39"/>
  <c r="I24" i="115" l="1"/>
  <c r="I25" i="1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Y33" authorId="0" shapeId="0" xr:uid="{00000000-0006-0000-0000-000001000000}">
      <text>
        <r>
          <rPr>
            <b/>
            <sz val="9"/>
            <color indexed="81"/>
            <rFont val="ＭＳ Ｐゴシック"/>
            <family val="3"/>
            <charset val="128"/>
          </rPr>
          <t>加算の異動年月日</t>
        </r>
      </text>
    </comment>
    <comment ref="T47" authorId="0" shapeId="0" xr:uid="{4C49EE78-7888-492E-BA25-22166F570271}">
      <text>
        <r>
          <rPr>
            <b/>
            <sz val="12"/>
            <color indexed="10"/>
            <rFont val="MS P ゴシック"/>
            <family val="3"/>
            <charset val="128"/>
          </rPr>
          <t>変更内容を全て記載してください。
（欄が不足する場合は別紙）
※変更がない場合は体制届の提出は不要です。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2" authorId="0" shapeId="0" xr:uid="{00000000-0006-0000-0300-000001000000}">
      <text>
        <r>
          <rPr>
            <b/>
            <sz val="9"/>
            <color indexed="81"/>
            <rFont val="ＭＳ Ｐゴシック"/>
            <family val="3"/>
            <charset val="128"/>
          </rPr>
          <t>施設・事業所の勤務シフトに修正入力。
（F2キーで修正できます。）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E9" authorId="0" shapeId="0" xr:uid="{00000000-0006-0000-0800-000001000000}">
      <text>
        <r>
          <rPr>
            <b/>
            <sz val="9"/>
            <color indexed="10"/>
            <rFont val="ＭＳ Ｐゴシック"/>
            <family val="3"/>
            <charset val="128"/>
          </rPr>
          <t>「就労を継続している期間が６月に達した日」</t>
        </r>
        <r>
          <rPr>
            <b/>
            <sz val="9"/>
            <color indexed="81"/>
            <rFont val="ＭＳ Ｐゴシック"/>
            <family val="3"/>
            <charset val="128"/>
          </rPr>
          <t>が前年度である人が対象</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E11" authorId="0" shapeId="0" xr:uid="{00000000-0006-0000-0D00-000001000000}">
      <text>
        <r>
          <rPr>
            <b/>
            <sz val="9"/>
            <color indexed="81"/>
            <rFont val="ＭＳ Ｐゴシック"/>
            <family val="3"/>
            <charset val="128"/>
          </rPr>
          <t>注２参照</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motoyama</author>
  </authors>
  <commentList>
    <comment ref="E7" authorId="0" shapeId="0" xr:uid="{3C356836-38FA-4A9E-B158-9A26566A68EA}">
      <text>
        <r>
          <rPr>
            <sz val="11"/>
            <color indexed="81"/>
            <rFont val="ＭＳ Ｐゴシック"/>
            <family val="3"/>
            <charset val="128"/>
          </rPr>
          <t>生活介護の定員</t>
        </r>
      </text>
    </comment>
    <comment ref="H8" authorId="0" shapeId="0" xr:uid="{79CE75E6-EE3E-48AD-955E-CCE24F3AA059}">
      <text>
        <r>
          <rPr>
            <sz val="11"/>
            <color indexed="81"/>
            <rFont val="ＭＳ Ｐゴシック"/>
            <family val="3"/>
            <charset val="128"/>
          </rPr>
          <t>１年間の開所日数
令和５年度は年間３６６日
※新規の場合は１ヵ月の開所日数</t>
        </r>
      </text>
    </comment>
    <comment ref="E11" authorId="0" shapeId="0" xr:uid="{56DDF463-D342-4CEC-A69D-95D629AB1EE5}">
      <text>
        <r>
          <rPr>
            <sz val="11"/>
            <color indexed="81"/>
            <rFont val="MS P ゴシック"/>
            <family val="3"/>
            <charset val="128"/>
          </rPr>
          <t>延べ利用者数の記入方法
・所要時間５時間未満の利用者
　→利用者数に２分の１を乗じて得た数
・所要時間７時間未満の利用者
　→利用者数に４分の３を乗じて得た数
を計算の上、記入してください。</t>
        </r>
      </text>
    </comment>
    <comment ref="C20" authorId="0" shapeId="0" xr:uid="{39DA10A8-9FDE-472C-B7A9-139350865C43}">
      <text>
        <r>
          <rPr>
            <sz val="11"/>
            <color indexed="81"/>
            <rFont val="MS P ゴシック"/>
            <family val="3"/>
            <charset val="128"/>
          </rPr>
          <t>看護職員、理学療法士、作業療法士又は言語聴覚士及び生活支援員の常勤換算数（小数第２位以下切り捨て）</t>
        </r>
      </text>
    </comment>
    <comment ref="C32" authorId="1" shapeId="0" xr:uid="{E80E4C90-205F-4434-A102-2B4A882608BA}">
      <text>
        <r>
          <rPr>
            <sz val="11"/>
            <color indexed="81"/>
            <rFont val="ＭＳ Ｐゴシック"/>
            <family val="3"/>
            <charset val="128"/>
          </rPr>
          <t xml:space="preserve">短期入所実施施設の夜勤職員配置体制加算の対象となる利用者数＝施設入所支援利用者数＋短期入所利用者数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motoyama</author>
  </authors>
  <commentList>
    <comment ref="J8" authorId="0" shapeId="0" xr:uid="{6C6EC8E0-013B-412C-8670-299FC3766B05}">
      <text>
        <r>
          <rPr>
            <b/>
            <sz val="9"/>
            <color indexed="81"/>
            <rFont val="ＭＳ Ｐゴシック"/>
            <family val="3"/>
            <charset val="128"/>
          </rPr>
          <t>１年間の開所日数
令和５年度は年間３６６日
※新規の場合は１ヵ月の開所日数</t>
        </r>
      </text>
    </comment>
    <comment ref="E12" authorId="0" shapeId="0" xr:uid="{E2D9E002-758F-4EEF-A92C-47AE80659DD5}">
      <text>
        <r>
          <rPr>
            <sz val="9"/>
            <color indexed="81"/>
            <rFont val="MS P ゴシック"/>
            <family val="3"/>
            <charset val="128"/>
          </rPr>
          <t>延べ利用者数の記入方法
・所要時間５時間未満の利用者
　→利用者数に２分の１を乗じて得た数
・所要時間７時間未満の利用者
　→利用者数に４分の３を乗じて得た数
を計算の上、記入してください。</t>
        </r>
      </text>
    </comment>
    <comment ref="E18" authorId="0" shapeId="0" xr:uid="{09FFDECD-DDDB-429D-B114-662C1D0E9BF0}">
      <text>
        <r>
          <rPr>
            <b/>
            <sz val="9"/>
            <color indexed="81"/>
            <rFont val="MS P ゴシック"/>
            <family val="3"/>
            <charset val="128"/>
          </rPr>
          <t>１年間の延べ利用者数
※生活介護</t>
        </r>
      </text>
    </comment>
    <comment ref="G18" authorId="0" shapeId="0" xr:uid="{E847634B-AD74-41E2-856C-EECD046FDCF7}">
      <text>
        <r>
          <rPr>
            <b/>
            <sz val="9"/>
            <color indexed="81"/>
            <rFont val="MS P ゴシック"/>
            <family val="3"/>
            <charset val="128"/>
          </rPr>
          <t>１年間の延べ利用者数
※短期入所（日中時間帯）
＝福祉型短期入所サービス費Ⅰ、Ⅲ算定利用者数</t>
        </r>
      </text>
    </comment>
    <comment ref="C21" authorId="0" shapeId="0" xr:uid="{CEEB7820-3C69-48DC-A27F-234F9DB13F89}">
      <text>
        <r>
          <rPr>
            <b/>
            <sz val="9"/>
            <color indexed="81"/>
            <rFont val="MS P ゴシック"/>
            <family val="3"/>
            <charset val="128"/>
          </rPr>
          <t>看護職員、理学療法士、作業療法士又は言語聴覚士及び生活支援員の常勤換算数（小数第２位以下切り捨て）</t>
        </r>
      </text>
    </comment>
    <comment ref="C33" authorId="1" shapeId="0" xr:uid="{2FA94E0A-B12B-47AB-9F10-4036B86C6961}">
      <text>
        <r>
          <rPr>
            <b/>
            <sz val="9"/>
            <color indexed="81"/>
            <rFont val="ＭＳ Ｐゴシック"/>
            <family val="3"/>
            <charset val="128"/>
          </rPr>
          <t>短期入所実施施設の夜勤職員配置体制加算の対象となる利用者数＝施設入所支援利用者数＋短期入所利用者数</t>
        </r>
        <r>
          <rPr>
            <sz val="11"/>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G8" authorId="0" shapeId="0" xr:uid="{6A80FD28-B536-4016-AAEC-4F6C0CBF4EFB}">
      <text>
        <r>
          <rPr>
            <b/>
            <sz val="9"/>
            <color indexed="81"/>
            <rFont val="MS P ゴシック"/>
            <family val="3"/>
            <charset val="128"/>
          </rPr>
          <t>各種区分について、
該当するものに◯を付けてください。</t>
        </r>
      </text>
    </comment>
  </commentList>
</comments>
</file>

<file path=xl/sharedStrings.xml><?xml version="1.0" encoding="utf-8"?>
<sst xmlns="http://schemas.openxmlformats.org/spreadsheetml/2006/main" count="3111" uniqueCount="1539">
  <si>
    <t>申請する加算</t>
    <rPh sb="0" eb="2">
      <t>シンセイ</t>
    </rPh>
    <rPh sb="4" eb="6">
      <t>カサン</t>
    </rPh>
    <phoneticPr fontId="3"/>
  </si>
  <si>
    <t>なし　　　夜勤職員配置体制加算　　　夜間看護体制加算</t>
    <rPh sb="5" eb="7">
      <t>ヤキン</t>
    </rPh>
    <rPh sb="7" eb="9">
      <t>ショクイン</t>
    </rPh>
    <rPh sb="9" eb="11">
      <t>ハイチ</t>
    </rPh>
    <rPh sb="11" eb="13">
      <t>タイセイ</t>
    </rPh>
    <rPh sb="13" eb="15">
      <t>カサン</t>
    </rPh>
    <rPh sb="18" eb="20">
      <t>ヤカン</t>
    </rPh>
    <rPh sb="20" eb="22">
      <t>カンゴ</t>
    </rPh>
    <rPh sb="22" eb="24">
      <t>タイセイ</t>
    </rPh>
    <rPh sb="24" eb="26">
      <t>カサン</t>
    </rPh>
    <phoneticPr fontId="3"/>
  </si>
  <si>
    <t>夜勤職員配置の状況</t>
    <rPh sb="0" eb="2">
      <t>ヤキン</t>
    </rPh>
    <rPh sb="2" eb="4">
      <t>ショクイン</t>
    </rPh>
    <rPh sb="4" eb="6">
      <t>ハイチ</t>
    </rPh>
    <rPh sb="7" eb="9">
      <t>ジョウキョウ</t>
    </rPh>
    <phoneticPr fontId="3"/>
  </si>
  <si>
    <t>※　「夜間看護体制加算」を算定するには、「夜勤職員配置体制加算」が算定されている必要がある。</t>
    <rPh sb="3" eb="5">
      <t>ヤカン</t>
    </rPh>
    <rPh sb="5" eb="7">
      <t>カンゴ</t>
    </rPh>
    <rPh sb="7" eb="9">
      <t>タイセイ</t>
    </rPh>
    <rPh sb="9" eb="11">
      <t>カサン</t>
    </rPh>
    <rPh sb="13" eb="15">
      <t>サンテイ</t>
    </rPh>
    <rPh sb="21" eb="23">
      <t>ヤキン</t>
    </rPh>
    <rPh sb="23" eb="27">
      <t>ショクインハイチ</t>
    </rPh>
    <rPh sb="27" eb="31">
      <t>タイセイカサ</t>
    </rPh>
    <rPh sb="33" eb="35">
      <t>サンテイ</t>
    </rPh>
    <rPh sb="40" eb="42">
      <t>ヒツヨウ</t>
    </rPh>
    <phoneticPr fontId="3"/>
  </si>
  <si>
    <t>※　「夜勤職員配置の状況」には、施設入所支援を提供する時間に配置している職員の数を記載すること。</t>
    <rPh sb="3" eb="5">
      <t>ヤキン</t>
    </rPh>
    <rPh sb="5" eb="7">
      <t>ショクイン</t>
    </rPh>
    <rPh sb="7" eb="9">
      <t>ハイチ</t>
    </rPh>
    <rPh sb="10" eb="12">
      <t>ジョウキョウ</t>
    </rPh>
    <rPh sb="16" eb="18">
      <t>シセツ</t>
    </rPh>
    <rPh sb="18" eb="20">
      <t>ニュウショ</t>
    </rPh>
    <rPh sb="20" eb="22">
      <t>シエン</t>
    </rPh>
    <rPh sb="23" eb="25">
      <t>テイキョウ</t>
    </rPh>
    <rPh sb="27" eb="29">
      <t>ジカン</t>
    </rPh>
    <rPh sb="30" eb="32">
      <t>ハイチ</t>
    </rPh>
    <phoneticPr fontId="3"/>
  </si>
  <si>
    <t>※　電子ファイルに数字等を入力する場合は、青色の部分のみ記載すること。
　　（色が入っていないセルには関数が入っています。）</t>
    <rPh sb="2" eb="4">
      <t>デンシ</t>
    </rPh>
    <rPh sb="9" eb="11">
      <t>スウジ</t>
    </rPh>
    <rPh sb="11" eb="12">
      <t>トウ</t>
    </rPh>
    <rPh sb="13" eb="15">
      <t>ニュウリョク</t>
    </rPh>
    <rPh sb="17" eb="19">
      <t>バアイ</t>
    </rPh>
    <rPh sb="21" eb="23">
      <t>アオイロ</t>
    </rPh>
    <rPh sb="24" eb="26">
      <t>ブブン</t>
    </rPh>
    <rPh sb="28" eb="30">
      <t>キサイ</t>
    </rPh>
    <rPh sb="39" eb="40">
      <t>イロ</t>
    </rPh>
    <rPh sb="41" eb="42">
      <t>ハイ</t>
    </rPh>
    <rPh sb="51" eb="53">
      <t>カンスウ</t>
    </rPh>
    <rPh sb="54" eb="55">
      <t>ハイ</t>
    </rPh>
    <phoneticPr fontId="3"/>
  </si>
  <si>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3"/>
  </si>
  <si>
    <t>注1</t>
    <rPh sb="0" eb="1">
      <t>チュウ</t>
    </rPh>
    <phoneticPr fontId="10"/>
  </si>
  <si>
    <t>注2</t>
    <rPh sb="0" eb="1">
      <t>チュウ</t>
    </rPh>
    <phoneticPr fontId="10"/>
  </si>
  <si>
    <t>　本表はサービスの種類ごとに作成してください。</t>
    <rPh sb="1" eb="3">
      <t>ホンピョウ</t>
    </rPh>
    <rPh sb="9" eb="11">
      <t>シュルイ</t>
    </rPh>
    <rPh sb="14" eb="16">
      <t>サクセイ</t>
    </rPh>
    <phoneticPr fontId="10"/>
  </si>
  <si>
    <t>　＊欄には、当該月の曜日を記入してください。</t>
    <rPh sb="2" eb="3">
      <t>ラン</t>
    </rPh>
    <rPh sb="6" eb="8">
      <t>トウガイ</t>
    </rPh>
    <rPh sb="8" eb="9">
      <t>ツキ</t>
    </rPh>
    <rPh sb="10" eb="12">
      <t>ヨウビ</t>
    </rPh>
    <rPh sb="13" eb="15">
      <t>キニュウ</t>
    </rPh>
    <phoneticPr fontId="3"/>
  </si>
  <si>
    <t>注3</t>
    <rPh sb="0" eb="1">
      <t>チュウ</t>
    </rPh>
    <phoneticPr fontId="10"/>
  </si>
  <si>
    <t>　「人員配置区分」欄は、報酬算定上の区分を記載し、「該当する体制等」欄は、(別紙1)「介護給付費等の算定に係る体制等状況一覧表」に掲げる体制加算等の内容を記載してください（この際、(別紙1)「介護給付費等の算定に係る体制等状況一覧表」の記載内容と同様に記載してください。）</t>
    <rPh sb="2" eb="4">
      <t>ジンイン</t>
    </rPh>
    <rPh sb="4" eb="6">
      <t>ハイチ</t>
    </rPh>
    <rPh sb="6" eb="8">
      <t>クブン</t>
    </rPh>
    <rPh sb="9" eb="10">
      <t>ラン</t>
    </rPh>
    <rPh sb="12" eb="14">
      <t>ホウシュウ</t>
    </rPh>
    <rPh sb="14" eb="16">
      <t>サンテイ</t>
    </rPh>
    <rPh sb="16" eb="17">
      <t>ジョウ</t>
    </rPh>
    <rPh sb="18" eb="20">
      <t>クブン</t>
    </rPh>
    <rPh sb="21" eb="23">
      <t>キサイ</t>
    </rPh>
    <rPh sb="26" eb="28">
      <t>ガイトウ</t>
    </rPh>
    <rPh sb="30" eb="32">
      <t>タイセイ</t>
    </rPh>
    <rPh sb="32" eb="33">
      <t>トウ</t>
    </rPh>
    <rPh sb="34" eb="35">
      <t>ラン</t>
    </rPh>
    <rPh sb="65" eb="66">
      <t>カカ</t>
    </rPh>
    <rPh sb="68" eb="70">
      <t>タイセイ</t>
    </rPh>
    <rPh sb="70" eb="72">
      <t>カサン</t>
    </rPh>
    <rPh sb="72" eb="73">
      <t>トウ</t>
    </rPh>
    <rPh sb="74" eb="76">
      <t>ナイヨウ</t>
    </rPh>
    <rPh sb="77" eb="79">
      <t>キサイ</t>
    </rPh>
    <rPh sb="88" eb="89">
      <t>サイ</t>
    </rPh>
    <rPh sb="118" eb="120">
      <t>キサイ</t>
    </rPh>
    <rPh sb="120" eb="122">
      <t>ナイヨウ</t>
    </rPh>
    <rPh sb="123" eb="125">
      <t>ドウヨウ</t>
    </rPh>
    <rPh sb="126" eb="128">
      <t>キサイ</t>
    </rPh>
    <phoneticPr fontId="3"/>
  </si>
  <si>
    <t>注4</t>
    <rPh sb="0" eb="1">
      <t>チュウ</t>
    </rPh>
    <phoneticPr fontId="10"/>
  </si>
  <si>
    <t>　算出に当たっては、小数点以下第２位を切り捨ててください。</t>
    <rPh sb="1" eb="3">
      <t>サンシュツ</t>
    </rPh>
    <rPh sb="4" eb="5">
      <t>ア</t>
    </rPh>
    <rPh sb="10" eb="13">
      <t>ショウスウテン</t>
    </rPh>
    <rPh sb="13" eb="15">
      <t>イカ</t>
    </rPh>
    <rPh sb="15" eb="16">
      <t>ダイ</t>
    </rPh>
    <rPh sb="17" eb="18">
      <t>イ</t>
    </rPh>
    <rPh sb="19" eb="20">
      <t>キ</t>
    </rPh>
    <rPh sb="21" eb="22">
      <t>ス</t>
    </rPh>
    <phoneticPr fontId="3"/>
  </si>
  <si>
    <t>リハビリテーション加算</t>
    <rPh sb="9" eb="11">
      <t>カサン</t>
    </rPh>
    <phoneticPr fontId="3"/>
  </si>
  <si>
    <t>精神障害者退院支援施設</t>
    <rPh sb="0" eb="5">
      <t>セイシン</t>
    </rPh>
    <rPh sb="5" eb="7">
      <t>タイイン</t>
    </rPh>
    <rPh sb="7" eb="9">
      <t>シエン</t>
    </rPh>
    <rPh sb="9" eb="11">
      <t>シセツ</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</si>
  <si>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</si>
  <si>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目標工賃達成指導員配置</t>
    <rPh sb="0" eb="2">
      <t>モクヒョウ</t>
    </rPh>
    <rPh sb="2" eb="4">
      <t>コウチン</t>
    </rPh>
    <rPh sb="4" eb="6">
      <t>タッセイ</t>
    </rPh>
    <rPh sb="6" eb="9">
      <t>シドウイン</t>
    </rPh>
    <rPh sb="9" eb="11">
      <t>ハイチ</t>
    </rPh>
    <phoneticPr fontId="3"/>
  </si>
  <si>
    <t>　勤務形態の区分　Ａ：常勤で専従　Ｂ：常勤で兼務　Ｃ：常勤以外で専従　Ｄ：常勤以外で兼務</t>
    <phoneticPr fontId="10"/>
  </si>
  <si>
    <t>サービスの種類</t>
    <rPh sb="5" eb="7">
      <t>シュルイ</t>
    </rPh>
    <phoneticPr fontId="10"/>
  </si>
  <si>
    <t>事業所・施設の名称</t>
    <rPh sb="0" eb="3">
      <t>ジギョウショ</t>
    </rPh>
    <rPh sb="4" eb="6">
      <t>シセツ</t>
    </rPh>
    <rPh sb="7" eb="9">
      <t>メイショウ</t>
    </rPh>
    <phoneticPr fontId="10"/>
  </si>
  <si>
    <t>常勤換算後の人数(人)</t>
    <rPh sb="0" eb="2">
      <t>ジョウキン</t>
    </rPh>
    <rPh sb="2" eb="4">
      <t>カンサン</t>
    </rPh>
    <rPh sb="4" eb="5">
      <t>ゴ</t>
    </rPh>
    <rPh sb="6" eb="8">
      <t>ニンズウ</t>
    </rPh>
    <rPh sb="9" eb="10">
      <t>ニン</t>
    </rPh>
    <phoneticPr fontId="10"/>
  </si>
  <si>
    <t>常勤(人)</t>
    <rPh sb="0" eb="2">
      <t>ジョウキン</t>
    </rPh>
    <rPh sb="3" eb="4">
      <t>ニン</t>
    </rPh>
    <phoneticPr fontId="10"/>
  </si>
  <si>
    <t>非常勤(人)</t>
    <rPh sb="0" eb="3">
      <t>ヒジョウキン</t>
    </rPh>
    <rPh sb="4" eb="5">
      <t>ニン</t>
    </rPh>
    <phoneticPr fontId="10"/>
  </si>
  <si>
    <t>専従</t>
    <rPh sb="0" eb="2">
      <t>センジュウ</t>
    </rPh>
    <phoneticPr fontId="10"/>
  </si>
  <si>
    <t>兼務</t>
    <rPh sb="0" eb="2">
      <t>ケンム</t>
    </rPh>
    <phoneticPr fontId="10"/>
  </si>
  <si>
    <t>従業者数</t>
    <rPh sb="0" eb="3">
      <t>ジュウギョウシャ</t>
    </rPh>
    <rPh sb="3" eb="4">
      <t>スウ</t>
    </rPh>
    <phoneticPr fontId="10"/>
  </si>
  <si>
    <t>医師</t>
    <rPh sb="0" eb="2">
      <t>イシ</t>
    </rPh>
    <phoneticPr fontId="10"/>
  </si>
  <si>
    <t>看護職員</t>
    <rPh sb="0" eb="2">
      <t>カンゴ</t>
    </rPh>
    <rPh sb="2" eb="4">
      <t>ショクイン</t>
    </rPh>
    <phoneticPr fontId="10"/>
  </si>
  <si>
    <t>サービス
管理責任者</t>
    <rPh sb="5" eb="7">
      <t>カンリ</t>
    </rPh>
    <rPh sb="7" eb="9">
      <t>セキニン</t>
    </rPh>
    <rPh sb="9" eb="10">
      <t>シャ</t>
    </rPh>
    <phoneticPr fontId="10"/>
  </si>
  <si>
    <t>理学療
法士等</t>
    <rPh sb="0" eb="2">
      <t>リガク</t>
    </rPh>
    <rPh sb="2" eb="3">
      <t>リョウ</t>
    </rPh>
    <rPh sb="4" eb="6">
      <t>ホウシ</t>
    </rPh>
    <rPh sb="6" eb="7">
      <t>ナド</t>
    </rPh>
    <phoneticPr fontId="10"/>
  </si>
  <si>
    <t>生活
支援員</t>
    <rPh sb="0" eb="2">
      <t>セイカツ</t>
    </rPh>
    <rPh sb="3" eb="6">
      <t>シエンイン</t>
    </rPh>
    <phoneticPr fontId="10"/>
  </si>
  <si>
    <t>訪問
支援員</t>
    <rPh sb="0" eb="2">
      <t>ホウモン</t>
    </rPh>
    <rPh sb="3" eb="6">
      <t>シエンイン</t>
    </rPh>
    <phoneticPr fontId="10"/>
  </si>
  <si>
    <t>職業
指導員</t>
    <rPh sb="0" eb="2">
      <t>ショクギョウ</t>
    </rPh>
    <rPh sb="3" eb="6">
      <t>シドウイン</t>
    </rPh>
    <phoneticPr fontId="10"/>
  </si>
  <si>
    <t>就労
支援員</t>
    <rPh sb="0" eb="2">
      <t>シュウロウ</t>
    </rPh>
    <rPh sb="3" eb="6">
      <t>シエンイン</t>
    </rPh>
    <phoneticPr fontId="10"/>
  </si>
  <si>
    <t>目標工賃
達成指導員</t>
    <rPh sb="0" eb="2">
      <t>モクヒョウ</t>
    </rPh>
    <rPh sb="2" eb="4">
      <t>コウチン</t>
    </rPh>
    <rPh sb="5" eb="7">
      <t>タッセイ</t>
    </rPh>
    <rPh sb="7" eb="10">
      <t>シドウイン</t>
    </rPh>
    <phoneticPr fontId="10"/>
  </si>
  <si>
    <t>栄養士</t>
    <rPh sb="0" eb="3">
      <t>エイヨウシ</t>
    </rPh>
    <phoneticPr fontId="10"/>
  </si>
  <si>
    <t>その他の
従業者</t>
    <rPh sb="2" eb="3">
      <t>タ</t>
    </rPh>
    <rPh sb="5" eb="8">
      <t>ジュウギョウシャ</t>
    </rPh>
    <phoneticPr fontId="10"/>
  </si>
  <si>
    <t>利用者及び
従業者以外</t>
    <rPh sb="0" eb="3">
      <t>リヨウシャ</t>
    </rPh>
    <rPh sb="3" eb="4">
      <t>オヨ</t>
    </rPh>
    <rPh sb="6" eb="9">
      <t>ジュウギョウシャ</t>
    </rPh>
    <rPh sb="9" eb="11">
      <t>イガイ</t>
    </rPh>
    <phoneticPr fontId="10"/>
  </si>
  <si>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</si>
  <si>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医師</t>
    <rPh sb="0" eb="2">
      <t>イシ</t>
    </rPh>
    <phoneticPr fontId="3"/>
  </si>
  <si>
    <t>職　種</t>
    <rPh sb="0" eb="1">
      <t>ショク</t>
    </rPh>
    <rPh sb="2" eb="3">
      <t>シュ</t>
    </rPh>
    <phoneticPr fontId="3"/>
  </si>
  <si>
    <t>氏　　　名</t>
    <rPh sb="0" eb="1">
      <t>シ</t>
    </rPh>
    <rPh sb="4" eb="5">
      <t>メイ</t>
    </rPh>
    <phoneticPr fontId="3"/>
  </si>
  <si>
    <t>資格</t>
    <rPh sb="0" eb="2">
      <t>シカク</t>
    </rPh>
    <phoneticPr fontId="10"/>
  </si>
  <si>
    <t>実務経験年数</t>
    <rPh sb="0" eb="2">
      <t>ジツム</t>
    </rPh>
    <rPh sb="2" eb="4">
      <t>ケイケン</t>
    </rPh>
    <rPh sb="4" eb="6">
      <t>ネンスウ</t>
    </rPh>
    <phoneticPr fontId="10"/>
  </si>
  <si>
    <t>事業所・施設の名称</t>
    <phoneticPr fontId="3"/>
  </si>
  <si>
    <t>兼務内容等</t>
    <rPh sb="0" eb="2">
      <t>ケンム</t>
    </rPh>
    <rPh sb="2" eb="4">
      <t>ナイヨウ</t>
    </rPh>
    <rPh sb="4" eb="5">
      <t>トウ</t>
    </rPh>
    <phoneticPr fontId="10"/>
  </si>
  <si>
    <t>定員数</t>
    <rPh sb="0" eb="2">
      <t>テイイン</t>
    </rPh>
    <rPh sb="2" eb="3">
      <t>スウ</t>
    </rPh>
    <phoneticPr fontId="3"/>
  </si>
  <si>
    <t>福祉専門職員配置等</t>
    <rPh sb="8" eb="9">
      <t>トウ</t>
    </rPh>
    <phoneticPr fontId="3"/>
  </si>
  <si>
    <t>視覚・聴覚等支援体制</t>
    <rPh sb="0" eb="2">
      <t>シカク</t>
    </rPh>
    <rPh sb="3" eb="5">
      <t>チョウカク</t>
    </rPh>
    <rPh sb="5" eb="6">
      <t>トウ</t>
    </rPh>
    <rPh sb="6" eb="8">
      <t>シエン</t>
    </rPh>
    <rPh sb="8" eb="10">
      <t>タイセイ</t>
    </rPh>
    <phoneticPr fontId="3"/>
  </si>
  <si>
    <t>単独型加算</t>
    <rPh sb="0" eb="2">
      <t>タンドク</t>
    </rPh>
    <rPh sb="2" eb="3">
      <t>ガタ</t>
    </rPh>
    <rPh sb="3" eb="5">
      <t>カサン</t>
    </rPh>
    <phoneticPr fontId="3"/>
  </si>
  <si>
    <t>地域生活移行個別支援</t>
    <rPh sb="0" eb="2">
      <t>チイキ</t>
    </rPh>
    <rPh sb="2" eb="4">
      <t>セイカツ</t>
    </rPh>
    <rPh sb="4" eb="6">
      <t>イコウ</t>
    </rPh>
    <rPh sb="6" eb="8">
      <t>コベツ</t>
    </rPh>
    <rPh sb="8" eb="10">
      <t>シエン</t>
    </rPh>
    <phoneticPr fontId="3"/>
  </si>
  <si>
    <t>通勤者生活支援</t>
    <rPh sb="0" eb="3">
      <t>ツウキンシャ</t>
    </rPh>
    <rPh sb="3" eb="5">
      <t>セイカツ</t>
    </rPh>
    <rPh sb="5" eb="7">
      <t>シエン</t>
    </rPh>
    <phoneticPr fontId="3"/>
  </si>
  <si>
    <t>地域移行支援体制強化</t>
    <rPh sb="0" eb="2">
      <t>チイキ</t>
    </rPh>
    <rPh sb="2" eb="4">
      <t>イコウ</t>
    </rPh>
    <rPh sb="4" eb="6">
      <t>シエン</t>
    </rPh>
    <rPh sb="6" eb="8">
      <t>タイセイ</t>
    </rPh>
    <rPh sb="8" eb="10">
      <t>キョウカ</t>
    </rPh>
    <phoneticPr fontId="3"/>
  </si>
  <si>
    <t>就労移行支援体制</t>
    <rPh sb="0" eb="2">
      <t>シュウロウ</t>
    </rPh>
    <rPh sb="2" eb="4">
      <t>イコウ</t>
    </rPh>
    <rPh sb="4" eb="6">
      <t>シエン</t>
    </rPh>
    <rPh sb="6" eb="8">
      <t>タイセイ</t>
    </rPh>
    <phoneticPr fontId="3"/>
  </si>
  <si>
    <t>就労支援関係研修修了</t>
    <rPh sb="0" eb="2">
      <t>シュウロウ</t>
    </rPh>
    <rPh sb="2" eb="4">
      <t>シエン</t>
    </rPh>
    <rPh sb="4" eb="6">
      <t>カンケイ</t>
    </rPh>
    <rPh sb="6" eb="8">
      <t>ケンシュウ</t>
    </rPh>
    <rPh sb="8" eb="10">
      <t>シュウリョウ</t>
    </rPh>
    <phoneticPr fontId="3"/>
  </si>
  <si>
    <t>重度者支援体制</t>
    <rPh sb="0" eb="2">
      <t>ジュウド</t>
    </rPh>
    <rPh sb="2" eb="3">
      <t>シャ</t>
    </rPh>
    <rPh sb="3" eb="5">
      <t>シエン</t>
    </rPh>
    <rPh sb="5" eb="7">
      <t>タイセイ</t>
    </rPh>
    <phoneticPr fontId="3"/>
  </si>
  <si>
    <r>
      <t>定　着　率（％）（定着人数÷Ａ×100）（Ｂ）
※</t>
    </r>
    <r>
      <rPr>
        <sz val="11"/>
        <rFont val="ＭＳ Ｐゴシック"/>
        <family val="3"/>
        <charset val="128"/>
      </rPr>
      <t xml:space="preserve"> 小数点以下四捨五入</t>
    </r>
    <rPh sb="0" eb="1">
      <t>サダム</t>
    </rPh>
    <rPh sb="2" eb="3">
      <t>キ</t>
    </rPh>
    <rPh sb="4" eb="5">
      <t>リツ</t>
    </rPh>
    <rPh sb="9" eb="11">
      <t>テイチャク</t>
    </rPh>
    <rPh sb="11" eb="13">
      <t>ニンズウ</t>
    </rPh>
    <rPh sb="26" eb="29">
      <t>ショウスウテン</t>
    </rPh>
    <rPh sb="29" eb="31">
      <t>イカ</t>
    </rPh>
    <rPh sb="31" eb="35">
      <t>シシャゴニュウ</t>
    </rPh>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</si>
  <si>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</si>
  <si>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事業所の名称</t>
    <rPh sb="0" eb="3">
      <t>ジギョウショ</t>
    </rPh>
    <rPh sb="4" eb="6">
      <t>メイショウ</t>
    </rPh>
    <phoneticPr fontId="3"/>
  </si>
  <si>
    <t>事業所の所在地</t>
    <rPh sb="0" eb="3">
      <t>ジギョウショ</t>
    </rPh>
    <rPh sb="4" eb="7">
      <t>ショザイチ</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</si>
  <si>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</si>
  <si>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</si>
  <si>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</si>
  <si>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</si>
  <si>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</si>
  <si>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</si>
  <si>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</si>
  <si>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</si>
  <si>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</si>
  <si>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</si>
  <si>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</si>
  <si>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</si>
  <si>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</si>
  <si>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</si>
  <si>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</si>
  <si>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前年度の平均利用者数のうち７０％（人）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</si>
  <si>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</si>
  <si>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</si>
  <si>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</si>
  <si>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3"/>
  </si>
  <si>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3"/>
  </si>
  <si>
    <t>実務経験及び研修証明書</t>
    <rPh sb="0" eb="2">
      <t>ジツム</t>
    </rPh>
    <rPh sb="2" eb="4">
      <t>ケイケン</t>
    </rPh>
    <rPh sb="4" eb="5">
      <t>オヨ</t>
    </rPh>
    <rPh sb="6" eb="8">
      <t>ケンシュウ</t>
    </rPh>
    <rPh sb="8" eb="11">
      <t>ショウメイショ</t>
    </rPh>
    <phoneticPr fontId="3"/>
  </si>
  <si>
    <t>番　　　　　　　　号</t>
    <rPh sb="0" eb="1">
      <t>バン</t>
    </rPh>
    <rPh sb="9" eb="10">
      <t>ゴウ</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</si>
  <si>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</si>
  <si>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</si>
  <si>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</si>
  <si>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</si>
  <si>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</si>
  <si>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</si>
  <si>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</si>
  <si>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</si>
  <si>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</si>
  <si>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</si>
  <si>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</si>
  <si>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</si>
  <si>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</si>
  <si>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</si>
  <si>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</si>
  <si>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</si>
  <si>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</si>
  <si>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</si>
  <si>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</si>
  <si>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</si>
  <si>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</si>
  <si>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3"/>
  </si>
  <si>
    <t>就　職　日</t>
    <rPh sb="0" eb="1">
      <t>シュウ</t>
    </rPh>
    <rPh sb="2" eb="3">
      <t>ショク</t>
    </rPh>
    <rPh sb="4" eb="5">
      <t>ニチ</t>
    </rPh>
    <phoneticPr fontId="3"/>
  </si>
  <si>
    <t>年　　月　　日</t>
    <rPh sb="0" eb="1">
      <t>ネン</t>
    </rPh>
    <rPh sb="3" eb="4">
      <t>ガツ</t>
    </rPh>
    <rPh sb="6" eb="7">
      <t>ニチ</t>
    </rPh>
    <phoneticPr fontId="3"/>
  </si>
  <si>
    <t>注２．　重度者支援体制加算を算定する場合に作成し、都道府県知事に届け出ること。</t>
    <rPh sb="0" eb="1">
      <t>チュウ</t>
    </rPh>
    <rPh sb="4" eb="7">
      <t>ジュウドシャ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</si>
  <si>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</si>
  <si>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届出者</t>
    <rPh sb="0" eb="2">
      <t>トドケデ</t>
    </rPh>
    <rPh sb="2" eb="3">
      <t>シャ</t>
    </rPh>
    <phoneticPr fontId="3"/>
  </si>
  <si>
    <t>所 在 地</t>
    <rPh sb="0" eb="1">
      <t>トコロ</t>
    </rPh>
    <rPh sb="2" eb="3">
      <t>ザイ</t>
    </rPh>
    <rPh sb="4" eb="5">
      <t>チ</t>
    </rPh>
    <phoneticPr fontId="3"/>
  </si>
  <si>
    <t>代表者名</t>
    <rPh sb="0" eb="3">
      <t>ダイヒョウシャ</t>
    </rPh>
    <rPh sb="3" eb="4">
      <t>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</si>
  <si>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</si>
  <si>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</si>
  <si>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</si>
  <si>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</si>
  <si>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</si>
  <si>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</si>
  <si>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</si>
  <si>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</si>
  <si>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</si>
  <si>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</si>
  <si>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事業所・施設の状況</t>
    <rPh sb="0" eb="3">
      <t>ジギョウショ</t>
    </rPh>
    <rPh sb="4" eb="6">
      <t>シセツ</t>
    </rPh>
    <rPh sb="7" eb="9">
      <t>ジョウキョウ</t>
    </rPh>
    <phoneticPr fontId="3"/>
  </si>
  <si>
    <t>主たる事業所・
施設の所在地</t>
    <rPh sb="0" eb="1">
      <t>シュ</t>
    </rPh>
    <rPh sb="3" eb="6">
      <t>ジギョウショ</t>
    </rPh>
    <rPh sb="8" eb="10">
      <t>シセツ</t>
    </rPh>
    <rPh sb="11" eb="14">
      <t>ショザイチ</t>
    </rPh>
    <phoneticPr fontId="3"/>
  </si>
  <si>
    <t>管理者の氏名</t>
    <rPh sb="0" eb="3">
      <t>カンリシャ</t>
    </rPh>
    <rPh sb="4" eb="6">
      <t>シメイ</t>
    </rPh>
    <phoneticPr fontId="3"/>
  </si>
  <si>
    <t>管理者の住所</t>
    <rPh sb="0" eb="3">
      <t>カンリシャ</t>
    </rPh>
    <rPh sb="4" eb="6">
      <t>ジュウショ</t>
    </rPh>
    <phoneticPr fontId="3"/>
  </si>
  <si>
    <t>届出を行う事業所・施設の種類</t>
    <rPh sb="0" eb="2">
      <t>トドケデ</t>
    </rPh>
    <rPh sb="3" eb="4">
      <t>オコナ</t>
    </rPh>
    <rPh sb="5" eb="8">
      <t>ジギョウショ</t>
    </rPh>
    <rPh sb="9" eb="11">
      <t>シセツ</t>
    </rPh>
    <rPh sb="12" eb="14">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</si>
  <si>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</si>
  <si>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</si>
  <si>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</si>
  <si>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</si>
  <si>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</si>
  <si>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</si>
  <si>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１ 新規　２ 変更　３ 終了</t>
    <rPh sb="2" eb="4">
      <t>シンキ</t>
    </rPh>
    <rPh sb="7" eb="9">
      <t>ヘンコウ</t>
    </rPh>
    <rPh sb="12" eb="14">
      <t>シュウリョウ</t>
    </rPh>
    <phoneticPr fontId="3"/>
  </si>
  <si>
    <t>療養介護</t>
    <rPh sb="0" eb="2">
      <t>リョウヨウ</t>
    </rPh>
    <rPh sb="2" eb="4">
      <t>カイゴ</t>
    </rPh>
    <phoneticPr fontId="3"/>
  </si>
  <si>
    <t>生活介護</t>
    <rPh sb="0" eb="2">
      <t>セイカツ</t>
    </rPh>
    <rPh sb="2" eb="4">
      <t>カイゴ</t>
    </rPh>
    <phoneticPr fontId="3"/>
  </si>
  <si>
    <t>児童デイサービス</t>
    <rPh sb="0" eb="2">
      <t>ジドウ</t>
    </rPh>
    <phoneticPr fontId="3"/>
  </si>
  <si>
    <t>短期入所</t>
    <rPh sb="0" eb="2">
      <t>タンキ</t>
    </rPh>
    <rPh sb="2" eb="4">
      <t>ニュウショ</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</si>
  <si>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</si>
  <si>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</si>
  <si>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就労移行支援</t>
    <rPh sb="0" eb="2">
      <t>シュウロウ</t>
    </rPh>
    <rPh sb="2" eb="4">
      <t>イコウ</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</si>
  <si>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</si>
  <si>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</si>
  <si>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</si>
  <si>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</si>
  <si>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</si>
  <si>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</si>
  <si>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</si>
  <si>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人員配置区分</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</si>
  <si>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</si>
  <si>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</si>
  <si>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食事提供体制</t>
    <rPh sb="0" eb="2">
      <t>ショクジ</t>
    </rPh>
    <rPh sb="2" eb="4">
      <t>テイキョウ</t>
    </rPh>
    <rPh sb="4" eb="6">
      <t>タイセイ</t>
    </rPh>
    <phoneticPr fontId="3"/>
  </si>
  <si>
    <t>短期滞在</t>
    <rPh sb="0" eb="2">
      <t>タンキ</t>
    </rPh>
    <rPh sb="2" eb="4">
      <t>タイザイ</t>
    </rPh>
    <phoneticPr fontId="3"/>
  </si>
  <si>
    <t>定員</t>
    <rPh sb="0" eb="2">
      <t>テイイン</t>
    </rPh>
    <phoneticPr fontId="3"/>
  </si>
  <si>
    <t>基準上の必要職員数</t>
    <rPh sb="0" eb="2">
      <t>キジュン</t>
    </rPh>
    <rPh sb="2" eb="3">
      <t>ジョウ</t>
    </rPh>
    <rPh sb="4" eb="6">
      <t>ヒツヨウ</t>
    </rPh>
    <rPh sb="6" eb="9">
      <t>ショクインスウ</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</si>
  <si>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</si>
  <si>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</si>
  <si>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</si>
  <si>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</si>
  <si>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3"/>
  </si>
  <si>
    <t>（別紙５）</t>
    <rPh sb="1" eb="3">
      <t>ベッシ</t>
    </rPh>
    <phoneticPr fontId="3"/>
  </si>
  <si>
    <t>就労移行の状況</t>
    <rPh sb="0" eb="2">
      <t>シュウロウ</t>
    </rPh>
    <rPh sb="2" eb="4">
      <t>イコウ</t>
    </rPh>
    <rPh sb="5" eb="7">
      <t>ジョウキョウ</t>
    </rPh>
    <phoneticPr fontId="3"/>
  </si>
  <si>
    <t>氏　　　　　　名</t>
    <rPh sb="0" eb="1">
      <t>シ</t>
    </rPh>
    <rPh sb="7" eb="8">
      <t>メイ</t>
    </rPh>
    <phoneticPr fontId="3"/>
  </si>
  <si>
    <t>就職先事業所名</t>
    <rPh sb="0" eb="3">
      <t>シュウショクサキ</t>
    </rPh>
    <rPh sb="3" eb="6">
      <t>ジギョウショ</t>
    </rPh>
    <rPh sb="6" eb="7">
      <t>メイ</t>
    </rPh>
    <phoneticPr fontId="3"/>
  </si>
  <si>
    <t>　年　月　日</t>
    <rPh sb="1" eb="2">
      <t>トシ</t>
    </rPh>
    <rPh sb="3" eb="4">
      <t>ツキ</t>
    </rPh>
    <rPh sb="5" eb="6">
      <t>ヒ</t>
    </rPh>
    <phoneticPr fontId="3"/>
  </si>
  <si>
    <t>サービスの種類</t>
    <rPh sb="5" eb="7">
      <t>シュルイ</t>
    </rPh>
    <phoneticPr fontId="3"/>
  </si>
  <si>
    <t>事業所・施設の名称</t>
    <rPh sb="0" eb="3">
      <t>ジギョウショ</t>
    </rPh>
    <rPh sb="4" eb="6">
      <t>シセツ</t>
    </rPh>
    <rPh sb="7" eb="9">
      <t>メイショウ</t>
    </rPh>
    <phoneticPr fontId="3"/>
  </si>
  <si>
    <t>事業所・施設の所在地</t>
    <rPh sb="0" eb="3">
      <t>ジギョウショ</t>
    </rPh>
    <rPh sb="4" eb="6">
      <t>シセツ</t>
    </rPh>
    <rPh sb="7" eb="10">
      <t>ショザイチ</t>
    </rPh>
    <phoneticPr fontId="3"/>
  </si>
  <si>
    <t>担当者名</t>
    <rPh sb="0" eb="4">
      <t>タントウシャメイ</t>
    </rPh>
    <phoneticPr fontId="3"/>
  </si>
  <si>
    <t>常勤</t>
    <rPh sb="0" eb="2">
      <t>ジョウキン</t>
    </rPh>
    <phoneticPr fontId="3"/>
  </si>
  <si>
    <t>人</t>
    <rPh sb="0" eb="1">
      <t>ニン</t>
    </rPh>
    <phoneticPr fontId="3"/>
  </si>
  <si>
    <t>非常勤</t>
    <rPh sb="0" eb="3">
      <t>ヒジョウキン</t>
    </rPh>
    <phoneticPr fontId="3"/>
  </si>
  <si>
    <t>（別紙８）</t>
    <rPh sb="1" eb="3">
      <t>ベッシ</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</si>
  <si>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</si>
  <si>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設備</t>
    <rPh sb="0" eb="2">
      <t>セツビ</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</si>
  <si>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</si>
  <si>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</si>
  <si>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</si>
  <si>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</si>
  <si>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</si>
  <si>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</si>
  <si>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</si>
  <si>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</si>
  <si>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夜間の支援体制</t>
    <rPh sb="0" eb="2">
      <t>ヤカン</t>
    </rPh>
    <rPh sb="3" eb="5">
      <t>シエン</t>
    </rPh>
    <rPh sb="5" eb="7">
      <t>タイセイ</t>
    </rPh>
    <phoneticPr fontId="3"/>
  </si>
  <si>
    <t>人数</t>
    <rPh sb="0" eb="2">
      <t>ニンズウ</t>
    </rPh>
    <phoneticPr fontId="3"/>
  </si>
  <si>
    <t>専従</t>
    <rPh sb="0" eb="2">
      <t>センジュウ</t>
    </rPh>
    <phoneticPr fontId="3"/>
  </si>
  <si>
    <t>兼務</t>
    <rPh sb="0" eb="2">
      <t>ケンム</t>
    </rPh>
    <phoneticPr fontId="3"/>
  </si>
  <si>
    <t>看護職員</t>
    <rPh sb="0" eb="2">
      <t>カンゴ</t>
    </rPh>
    <rPh sb="2" eb="4">
      <t>ショクイン</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</si>
  <si>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</si>
  <si>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</si>
  <si>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</si>
  <si>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</si>
  <si>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3"/>
  </si>
  <si>
    <t>フリガナ</t>
    <phoneticPr fontId="3"/>
  </si>
  <si>
    <t>うち２０％</t>
    <phoneticPr fontId="3"/>
  </si>
  <si>
    <t>（別紙１４）</t>
    <rPh sb="1" eb="3">
      <t>ベッシ</t>
    </rPh>
    <phoneticPr fontId="3"/>
  </si>
  <si>
    <t>氏　　　　　名</t>
    <rPh sb="0" eb="1">
      <t>シ</t>
    </rPh>
    <rPh sb="6" eb="7">
      <t>メイ</t>
    </rPh>
    <phoneticPr fontId="3"/>
  </si>
  <si>
    <t>勤務形態</t>
    <rPh sb="2" eb="4">
      <t>ケイタイ</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</si>
  <si>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</si>
  <si>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</si>
  <si>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</si>
  <si>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</si>
  <si>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</si>
  <si>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</si>
  <si>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週平均の当該事業の勤務時間</t>
    <rPh sb="4" eb="6">
      <t>トウガイ</t>
    </rPh>
    <rPh sb="6" eb="8">
      <t>ジギョウ</t>
    </rPh>
    <rPh sb="9" eb="11">
      <t>キンム</t>
    </rPh>
    <rPh sb="11" eb="13">
      <t>ジカン</t>
    </rPh>
    <phoneticPr fontId="3"/>
  </si>
  <si>
    <t>常勤換算後の人数</t>
    <rPh sb="3" eb="4">
      <t>サン</t>
    </rPh>
    <rPh sb="4" eb="5">
      <t>ゴ</t>
    </rPh>
    <rPh sb="6" eb="8">
      <t>ニンズウ</t>
    </rPh>
    <phoneticPr fontId="3"/>
  </si>
  <si>
    <t>資格・兼務内容等</t>
    <rPh sb="0" eb="2">
      <t>シカク</t>
    </rPh>
    <rPh sb="3" eb="5">
      <t>ケンム</t>
    </rPh>
    <rPh sb="5" eb="7">
      <t>ナイヨウ</t>
    </rPh>
    <rPh sb="7" eb="8">
      <t>トウ</t>
    </rPh>
    <phoneticPr fontId="10"/>
  </si>
  <si>
    <t>職  　種</t>
    <phoneticPr fontId="3"/>
  </si>
  <si>
    <t>氏   名</t>
    <phoneticPr fontId="3"/>
  </si>
  <si>
    <t>（別紙２　※参考様式５と同一）</t>
    <rPh sb="1" eb="3">
      <t>ベッシ</t>
    </rPh>
    <rPh sb="6" eb="8">
      <t>サンコウ</t>
    </rPh>
    <rPh sb="8" eb="10">
      <t>ヨウシキ</t>
    </rPh>
    <rPh sb="12" eb="14">
      <t>ドウイツ</t>
    </rPh>
    <phoneticPr fontId="3"/>
  </si>
  <si>
    <t>（別紙１５）</t>
    <rPh sb="1" eb="3">
      <t>ベッシ</t>
    </rPh>
    <phoneticPr fontId="3"/>
  </si>
  <si>
    <t>標準利用期間の状況</t>
    <rPh sb="0" eb="2">
      <t>ヒョウジュン</t>
    </rPh>
    <rPh sb="2" eb="4">
      <t>リヨウ</t>
    </rPh>
    <rPh sb="4" eb="6">
      <t>キカン</t>
    </rPh>
    <rPh sb="7" eb="9">
      <t>ジョウキョウ</t>
    </rPh>
    <phoneticPr fontId="3"/>
  </si>
  <si>
    <t>利用開始日</t>
    <rPh sb="0" eb="2">
      <t>リヨウ</t>
    </rPh>
    <rPh sb="2" eb="5">
      <t>カイシビ</t>
    </rPh>
    <phoneticPr fontId="3"/>
  </si>
  <si>
    <t>利用人員</t>
    <rPh sb="0" eb="2">
      <t>リヨウ</t>
    </rPh>
    <rPh sb="2" eb="4">
      <t>ジンイン</t>
    </rPh>
    <phoneticPr fontId="3"/>
  </si>
  <si>
    <t>（　年　月　日現在）</t>
    <rPh sb="2" eb="3">
      <t>ネン</t>
    </rPh>
    <rPh sb="4" eb="5">
      <t>ガツ</t>
    </rPh>
    <rPh sb="6" eb="7">
      <t>ニチ</t>
    </rPh>
    <rPh sb="7" eb="9">
      <t>ゲンザイ</t>
    </rPh>
    <phoneticPr fontId="3"/>
  </si>
  <si>
    <t>利用期間平均</t>
    <rPh sb="0" eb="2">
      <t>リヨウ</t>
    </rPh>
    <rPh sb="2" eb="4">
      <t>キカン</t>
    </rPh>
    <rPh sb="4" eb="6">
      <t>ヘイキン</t>
    </rPh>
    <phoneticPr fontId="3"/>
  </si>
  <si>
    <t>注　利用期間については、サービスの提供を開始した日から届出月の末日までの期間を記入すること。
　</t>
    <rPh sb="0" eb="1">
      <t>チュウ</t>
    </rPh>
    <rPh sb="2" eb="4">
      <t>リヨウ</t>
    </rPh>
    <rPh sb="4" eb="6">
      <t>キカン</t>
    </rPh>
    <rPh sb="17" eb="19">
      <t>テイキョウ</t>
    </rPh>
    <rPh sb="20" eb="22">
      <t>カイシ</t>
    </rPh>
    <rPh sb="24" eb="25">
      <t>ヒ</t>
    </rPh>
    <rPh sb="27" eb="29">
      <t>トドケデ</t>
    </rPh>
    <rPh sb="29" eb="30">
      <t>ツキ</t>
    </rPh>
    <rPh sb="31" eb="33">
      <t>マツジツ</t>
    </rPh>
    <rPh sb="36" eb="38">
      <t>キカン</t>
    </rPh>
    <rPh sb="39" eb="41">
      <t>キニュウ</t>
    </rPh>
    <phoneticPr fontId="3"/>
  </si>
  <si>
    <t>利用期間（　年　月末現在）</t>
    <rPh sb="0" eb="2">
      <t>リヨウ</t>
    </rPh>
    <rPh sb="2" eb="4">
      <t>キカン</t>
    </rPh>
    <rPh sb="6" eb="7">
      <t>ネン</t>
    </rPh>
    <rPh sb="8" eb="9">
      <t>ガツ</t>
    </rPh>
    <rPh sb="9" eb="10">
      <t>マツ</t>
    </rPh>
    <rPh sb="10" eb="12">
      <t>ゲンザイ</t>
    </rPh>
    <phoneticPr fontId="3"/>
  </si>
  <si>
    <t>　　　　　　　年　　月</t>
    <rPh sb="7" eb="8">
      <t>ネン</t>
    </rPh>
    <rPh sb="10" eb="11">
      <t>ツキ</t>
    </rPh>
    <phoneticPr fontId="3"/>
  </si>
  <si>
    <t>当該事業所・施設の定員</t>
    <rPh sb="0" eb="2">
      <t>トウガイ</t>
    </rPh>
    <rPh sb="2" eb="5">
      <t>ジギョウショ</t>
    </rPh>
    <rPh sb="6" eb="8">
      <t>シセツ</t>
    </rPh>
    <rPh sb="9" eb="11">
      <t>テイイン</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</si>
  <si>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</si>
  <si>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</si>
  <si>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</si>
  <si>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</si>
  <si>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</si>
  <si>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</si>
  <si>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</si>
  <si>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</si>
  <si>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</si>
  <si>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</si>
  <si>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</si>
  <si>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</si>
  <si>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Ｍ</t>
    <phoneticPr fontId="3"/>
  </si>
  <si>
    <t>Ｎ</t>
    <phoneticPr fontId="3"/>
  </si>
  <si>
    <t>Ｏ</t>
    <phoneticPr fontId="3"/>
  </si>
  <si>
    <t>（別紙１６）</t>
    <rPh sb="1" eb="3">
      <t>ベッシ</t>
    </rPh>
    <phoneticPr fontId="3"/>
  </si>
  <si>
    <t>人員</t>
    <rPh sb="0" eb="2">
      <t>ジンイン</t>
    </rPh>
    <phoneticPr fontId="3"/>
  </si>
  <si>
    <t>算定(b)</t>
    <rPh sb="0" eb="2">
      <t>サンテイ</t>
    </rPh>
    <phoneticPr fontId="3"/>
  </si>
  <si>
    <t>経過措置対象者</t>
    <rPh sb="0" eb="2">
      <t>ケイカ</t>
    </rPh>
    <rPh sb="2" eb="4">
      <t>ソチ</t>
    </rPh>
    <rPh sb="4" eb="6">
      <t>タイショウ</t>
    </rPh>
    <rPh sb="6" eb="7">
      <t>シャ</t>
    </rPh>
    <phoneticPr fontId="3"/>
  </si>
  <si>
    <t>区分２</t>
    <rPh sb="0" eb="2">
      <t>クブン</t>
    </rPh>
    <phoneticPr fontId="3"/>
  </si>
  <si>
    <t>区分３</t>
    <rPh sb="0" eb="2">
      <t>クブン</t>
    </rPh>
    <phoneticPr fontId="3"/>
  </si>
  <si>
    <t>×３</t>
  </si>
  <si>
    <t>区分４</t>
    <rPh sb="0" eb="2">
      <t>クブン</t>
    </rPh>
    <phoneticPr fontId="3"/>
  </si>
  <si>
    <t>×４</t>
  </si>
  <si>
    <t>区分５</t>
    <rPh sb="0" eb="2">
      <t>クブン</t>
    </rPh>
    <phoneticPr fontId="3"/>
  </si>
  <si>
    <t>×５</t>
  </si>
  <si>
    <t>区分６</t>
    <rPh sb="0" eb="2">
      <t>クブン</t>
    </rPh>
    <phoneticPr fontId="3"/>
  </si>
  <si>
    <t>×６</t>
  </si>
  <si>
    <t>開所日数</t>
    <rPh sb="0" eb="2">
      <t>カイショ</t>
    </rPh>
    <rPh sb="2" eb="4">
      <t>ニッスウ</t>
    </rPh>
    <phoneticPr fontId="3"/>
  </si>
  <si>
    <t>届出事務担当者</t>
    <rPh sb="0" eb="2">
      <t>トドケデ</t>
    </rPh>
    <rPh sb="2" eb="4">
      <t>ジム</t>
    </rPh>
    <rPh sb="4" eb="7">
      <t>タントウシャ</t>
    </rPh>
    <phoneticPr fontId="3"/>
  </si>
  <si>
    <t>注２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</si>
  <si>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</si>
  <si>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</si>
  <si>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事業所番号</t>
    <rPh sb="0" eb="3">
      <t>ジギョウショ</t>
    </rPh>
    <rPh sb="3" eb="5">
      <t>バンゴウ</t>
    </rPh>
    <phoneticPr fontId="3"/>
  </si>
  <si>
    <t>（あて先）</t>
    <rPh sb="3" eb="4">
      <t>サキ</t>
    </rPh>
    <phoneticPr fontId="3"/>
  </si>
  <si>
    <t>埼 玉 県 知 事</t>
    <rPh sb="0" eb="1">
      <t>サキ</t>
    </rPh>
    <rPh sb="2" eb="3">
      <t>タマ</t>
    </rPh>
    <rPh sb="4" eb="5">
      <t>ケン</t>
    </rPh>
    <rPh sb="6" eb="7">
      <t>チ</t>
    </rPh>
    <rPh sb="8" eb="9">
      <t>コト</t>
    </rPh>
    <phoneticPr fontId="3"/>
  </si>
  <si>
    <t>訪問訓練</t>
    <rPh sb="0" eb="2">
      <t>ホウモン</t>
    </rPh>
    <rPh sb="2" eb="4">
      <t>クンレン</t>
    </rPh>
    <phoneticPr fontId="3"/>
  </si>
  <si>
    <t>法 人 名</t>
    <rPh sb="0" eb="1">
      <t>ホウ</t>
    </rPh>
    <rPh sb="2" eb="3">
      <t>ジン</t>
    </rPh>
    <rPh sb="4" eb="5">
      <t>メイ</t>
    </rPh>
    <phoneticPr fontId="3"/>
  </si>
  <si>
    <t>　　埼玉県　　　　　　　　郡市　　</t>
    <rPh sb="2" eb="4">
      <t>サイタマ</t>
    </rPh>
    <rPh sb="4" eb="5">
      <t>ケン</t>
    </rPh>
    <rPh sb="13" eb="14">
      <t>グン</t>
    </rPh>
    <rPh sb="14" eb="15">
      <t>シ</t>
    </rPh>
    <phoneticPr fontId="3"/>
  </si>
  <si>
    <t>同一所在地において
行う事業等の種類</t>
    <rPh sb="0" eb="2">
      <t>ドウイツ</t>
    </rPh>
    <rPh sb="2" eb="5">
      <t>ショザイチ</t>
    </rPh>
    <rPh sb="10" eb="11">
      <t>オコナ</t>
    </rPh>
    <rPh sb="12" eb="14">
      <t>ジギョウ</t>
    </rPh>
    <rPh sb="14" eb="15">
      <t>トウ</t>
    </rPh>
    <rPh sb="16" eb="18">
      <t>シュルイ</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</si>
  <si>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</si>
  <si>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</si>
  <si>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</si>
  <si>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</si>
  <si>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　夜勤職員配置体制加算・夜間看護体制加算（施設入所支援）</t>
    <rPh sb="2" eb="4">
      <t>ヤキン</t>
    </rPh>
    <rPh sb="4" eb="8">
      <t>ショクインハイチ</t>
    </rPh>
    <rPh sb="8" eb="12">
      <t>タイセイカサ</t>
    </rPh>
    <rPh sb="13" eb="15">
      <t>ヤカン</t>
    </rPh>
    <rPh sb="15" eb="17">
      <t>カンゴ</t>
    </rPh>
    <rPh sb="17" eb="19">
      <t>タイセイ</t>
    </rPh>
    <rPh sb="19" eb="21">
      <t>カサン</t>
    </rPh>
    <rPh sb="22" eb="24">
      <t>シセツ</t>
    </rPh>
    <rPh sb="24" eb="26">
      <t>ニュウショ</t>
    </rPh>
    <rPh sb="26" eb="28">
      <t>シエン</t>
    </rPh>
    <phoneticPr fontId="3"/>
  </si>
  <si>
    <t>人　　　　（うち看護職員</t>
    <rPh sb="0" eb="1">
      <t>ニン</t>
    </rPh>
    <rPh sb="8" eb="10">
      <t>カンゴ</t>
    </rPh>
    <rPh sb="10" eb="12">
      <t>ショクイン</t>
    </rPh>
    <phoneticPr fontId="3"/>
  </si>
  <si>
    <t>人）</t>
    <rPh sb="0" eb="1">
      <t>ニン</t>
    </rPh>
    <phoneticPr fontId="3"/>
  </si>
  <si>
    <t>　１　事業所・施設の名称</t>
    <rPh sb="3" eb="6">
      <t>ジギョウショ</t>
    </rPh>
    <rPh sb="7" eb="9">
      <t>シセツ</t>
    </rPh>
    <rPh sb="10" eb="12">
      <t>メイショウ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</si>
  <si>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</si>
  <si>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</si>
  <si>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</si>
  <si>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</si>
  <si>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</si>
  <si>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</si>
  <si>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</si>
  <si>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</si>
  <si>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</si>
  <si>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</si>
  <si>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（様式第５号）</t>
    <rPh sb="1" eb="3">
      <t>ヨウシキ</t>
    </rPh>
    <rPh sb="3" eb="4">
      <t>ダイ</t>
    </rPh>
    <rPh sb="5" eb="6">
      <t>ゴウ</t>
    </rPh>
    <phoneticPr fontId="3"/>
  </si>
  <si>
    <t>延べ利用
者数　(a)</t>
    <rPh sb="0" eb="1">
      <t>ノ</t>
    </rPh>
    <rPh sb="2" eb="4">
      <t>リヨウ</t>
    </rPh>
    <rPh sb="5" eb="6">
      <t>モノ</t>
    </rPh>
    <rPh sb="6" eb="7">
      <t>スウ</t>
    </rPh>
    <phoneticPr fontId="3"/>
  </si>
  <si>
    <t>延べ区分
(a×b)</t>
    <rPh sb="0" eb="1">
      <t>ノ</t>
    </rPh>
    <rPh sb="2" eb="4">
      <t>クブン</t>
    </rPh>
    <phoneticPr fontId="3"/>
  </si>
  <si>
    <t>法人の名称</t>
    <rPh sb="0" eb="2">
      <t>ホウジン</t>
    </rPh>
    <rPh sb="3" eb="5">
      <t>メイショウ</t>
    </rPh>
    <phoneticPr fontId="3"/>
  </si>
  <si>
    <t>届出者（法人）</t>
    <rPh sb="0" eb="2">
      <t>トドケデ</t>
    </rPh>
    <rPh sb="2" eb="3">
      <t>シャ</t>
    </rPh>
    <rPh sb="4" eb="6">
      <t>ホウジン</t>
    </rPh>
    <phoneticPr fontId="3"/>
  </si>
  <si>
    <t>地域移行
支援員</t>
    <rPh sb="0" eb="2">
      <t>チイキ</t>
    </rPh>
    <rPh sb="2" eb="4">
      <t>イコウ</t>
    </rPh>
    <rPh sb="5" eb="8">
      <t>シエンイン</t>
    </rPh>
    <phoneticPr fontId="10"/>
  </si>
  <si>
    <t>　年　月　日</t>
    <rPh sb="1" eb="2">
      <t>ネン</t>
    </rPh>
    <rPh sb="3" eb="4">
      <t>ガツ</t>
    </rPh>
    <rPh sb="5" eb="6">
      <t>ニチ</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</si>
  <si>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</si>
  <si>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年　　月　　日</t>
    <rPh sb="0" eb="1">
      <t>ネン</t>
    </rPh>
    <rPh sb="3" eb="4">
      <t>ツキ</t>
    </rPh>
    <rPh sb="6" eb="7">
      <t>ヒ</t>
    </rPh>
    <phoneticPr fontId="3"/>
  </si>
  <si>
    <t>　　年　　月　　日</t>
    <rPh sb="2" eb="3">
      <t>ネン</t>
    </rPh>
    <rPh sb="5" eb="6">
      <t>ガツ</t>
    </rPh>
    <rPh sb="8" eb="9">
      <t>ニチ</t>
    </rPh>
    <phoneticPr fontId="3"/>
  </si>
  <si>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3"/>
  </si>
  <si>
    <t>※</t>
    <phoneticPr fontId="3"/>
  </si>
  <si>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3"/>
  </si>
  <si>
    <t>*3</t>
    <phoneticPr fontId="3"/>
  </si>
  <si>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3"/>
  </si>
  <si>
    <t>*2</t>
    <phoneticPr fontId="3"/>
  </si>
  <si>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3"/>
  </si>
  <si>
    <t>*1</t>
    <phoneticPr fontId="3"/>
  </si>
  <si>
    <t>備考</t>
    <rPh sb="0" eb="2">
      <t>ビコウ</t>
    </rPh>
    <phoneticPr fontId="3"/>
  </si>
  <si>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3"/>
  </si>
  <si>
    <t>人</t>
    <rPh sb="0" eb="1">
      <t>ニン</t>
    </rPh>
    <phoneticPr fontId="3"/>
  </si>
  <si>
    <t>前年度</t>
    <rPh sb="0" eb="3">
      <t>ゼンネンド</t>
    </rPh>
    <phoneticPr fontId="3"/>
  </si>
  <si>
    <t>今年度
(計画)</t>
    <rPh sb="0" eb="3">
      <t>コンネンド</t>
    </rPh>
    <rPh sb="5" eb="7">
      <t>ケイカク</t>
    </rPh>
    <phoneticPr fontId="3"/>
  </si>
  <si>
    <t>参加
職員数</t>
    <rPh sb="0" eb="2">
      <t>サンカ</t>
    </rPh>
    <rPh sb="3" eb="5">
      <t>ショクイン</t>
    </rPh>
    <phoneticPr fontId="3"/>
  </si>
  <si>
    <t>実施年月日</t>
    <rPh sb="0" eb="2">
      <t>ジッシ</t>
    </rPh>
    <rPh sb="2" eb="5">
      <t>ネンガッピ</t>
    </rPh>
    <phoneticPr fontId="3"/>
  </si>
  <si>
    <t>研　修　の　内　容</t>
    <rPh sb="0" eb="1">
      <t>ケン</t>
    </rPh>
    <rPh sb="2" eb="3">
      <t>オサム</t>
    </rPh>
    <rPh sb="6" eb="7">
      <t>ウチ</t>
    </rPh>
    <rPh sb="8" eb="9">
      <t>カタチ</t>
    </rPh>
    <phoneticPr fontId="3"/>
  </si>
  <si>
    <t>○ 対象者の支援に関する研修</t>
    <rPh sb="2" eb="5">
      <t>タイショウシャ</t>
    </rPh>
    <rPh sb="6" eb="8">
      <t>シエン</t>
    </rPh>
    <rPh sb="9" eb="10">
      <t>カン</t>
    </rPh>
    <rPh sb="12" eb="14">
      <t>ケンシュウ</t>
    </rPh>
    <phoneticPr fontId="3"/>
  </si>
  <si>
    <r>
      <t>指導回数</t>
    </r>
    <r>
      <rPr>
        <vertAlign val="superscript"/>
        <sz val="10"/>
        <rFont val="ＭＳ ゴシック"/>
        <family val="3"/>
        <charset val="128"/>
      </rPr>
      <t>*2</t>
    </r>
    <rPh sb="0" eb="2">
      <t>シドウ</t>
    </rPh>
    <rPh sb="2" eb="4">
      <t>カイスウ</t>
    </rPh>
    <phoneticPr fontId="3"/>
  </si>
  <si>
    <t>所属医療機関名</t>
    <rPh sb="0" eb="2">
      <t>ショゾク</t>
    </rPh>
    <rPh sb="2" eb="4">
      <t>イリョウ</t>
    </rPh>
    <rPh sb="4" eb="7">
      <t>キカンメイ</t>
    </rPh>
    <phoneticPr fontId="3"/>
  </si>
  <si>
    <t>氏　名</t>
    <rPh sb="0" eb="1">
      <t>シ</t>
    </rPh>
    <rPh sb="2" eb="3">
      <t>メイ</t>
    </rPh>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</si>
  <si>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</si>
  <si>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 精神保健福祉士</t>
    <phoneticPr fontId="3"/>
  </si>
  <si>
    <t>□ 社会福祉士</t>
    <phoneticPr fontId="3"/>
  </si>
  <si>
    <t>所有資格</t>
    <rPh sb="0" eb="2">
      <t>ショユウ</t>
    </rPh>
    <rPh sb="2" eb="3">
      <t>シ</t>
    </rPh>
    <rPh sb="3" eb="4">
      <t>カク</t>
    </rPh>
    <phoneticPr fontId="3"/>
  </si>
  <si>
    <t>○ 支援体制の中心となる有資格者</t>
    <rPh sb="2" eb="4">
      <t>シエン</t>
    </rPh>
    <rPh sb="4" eb="6">
      <t>タイセイ</t>
    </rPh>
    <rPh sb="7" eb="9">
      <t>チュウシン</t>
    </rPh>
    <rPh sb="12" eb="16">
      <t>ユウシカクシャ</t>
    </rPh>
    <phoneticPr fontId="3"/>
  </si>
  <si>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</si>
  <si>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</si>
  <si>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</si>
  <si>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</si>
  <si>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3"/>
  </si>
  <si>
    <t>施設基準</t>
    <rPh sb="0" eb="2">
      <t>シセツ</t>
    </rPh>
    <rPh sb="2" eb="4">
      <t>キジュン</t>
    </rPh>
    <phoneticPr fontId="3"/>
  </si>
  <si>
    <t>□ 施設入所支援 ・ □ 共同生活介護 ・ □ 共同生活援護 ・ □ 宿泊型自立訓練</t>
    <rPh sb="2" eb="4">
      <t>シセツ</t>
    </rPh>
    <rPh sb="4" eb="6">
      <t>ニュウショ</t>
    </rPh>
    <rPh sb="6" eb="8">
      <t>シエン</t>
    </rPh>
    <rPh sb="13" eb="15">
      <t>キョウドウ</t>
    </rPh>
    <rPh sb="15" eb="17">
      <t>セイカツ</t>
    </rPh>
    <rPh sb="17" eb="19">
      <t>カイゴ</t>
    </rPh>
    <rPh sb="24" eb="26">
      <t>キョウドウ</t>
    </rPh>
    <rPh sb="26" eb="28">
      <t>セイカツ</t>
    </rPh>
    <rPh sb="28" eb="30">
      <t>エンゴ</t>
    </rPh>
    <rPh sb="35" eb="37">
      <t>シュクハク</t>
    </rPh>
    <rPh sb="37" eb="38">
      <t>ガタ</t>
    </rPh>
    <rPh sb="38" eb="40">
      <t>ジリツ</t>
    </rPh>
    <rPh sb="40" eb="42">
      <t>クンレン</t>
    </rPh>
    <phoneticPr fontId="3"/>
  </si>
  <si>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3"/>
  </si>
  <si>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3"/>
  </si>
  <si>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3"/>
  </si>
  <si>
    <t>*3</t>
    <phoneticPr fontId="3"/>
  </si>
  <si>
    <t>　「退所」には、退院、釈放及び仮釈放を含みます。</t>
    <rPh sb="2" eb="4">
      <t>タイショ</t>
    </rPh>
    <rPh sb="8" eb="10">
      <t>タイイン</t>
    </rPh>
    <rPh sb="11" eb="13">
      <t>シャクホウ</t>
    </rPh>
    <rPh sb="13" eb="14">
      <t>オヨ</t>
    </rPh>
    <rPh sb="15" eb="18">
      <t>カリシャクホウ</t>
    </rPh>
    <rPh sb="19" eb="20">
      <t>フク</t>
    </rPh>
    <phoneticPr fontId="3"/>
  </si>
  <si>
    <t>*2</t>
    <phoneticPr fontId="3"/>
  </si>
  <si>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3"/>
  </si>
  <si>
    <t>*1</t>
    <phoneticPr fontId="3"/>
  </si>
  <si>
    <t xml:space="preserve"> ※ 当支援体制を指導する中心的役割</t>
    <rPh sb="3" eb="4">
      <t>トウ</t>
    </rPh>
    <rPh sb="4" eb="6">
      <t>シエン</t>
    </rPh>
    <rPh sb="6" eb="8">
      <t>タイセイ</t>
    </rPh>
    <rPh sb="9" eb="11">
      <t>シドウ</t>
    </rPh>
    <rPh sb="13" eb="16">
      <t>チュウシンテキ</t>
    </rPh>
    <rPh sb="16" eb="18">
      <t>ヤクワリ</t>
    </rPh>
    <phoneticPr fontId="3"/>
  </si>
  <si>
    <t xml:space="preserve"> 資格:</t>
    <rPh sb="1" eb="3">
      <t>シカク</t>
    </rPh>
    <phoneticPr fontId="3"/>
  </si>
  <si>
    <t>支援内容</t>
    <rPh sb="0" eb="2">
      <t>シエン</t>
    </rPh>
    <rPh sb="2" eb="4">
      <t>ナイヨウ</t>
    </rPh>
    <phoneticPr fontId="3"/>
  </si>
  <si>
    <t>職　　種</t>
    <rPh sb="0" eb="1">
      <t>ショク</t>
    </rPh>
    <rPh sb="3" eb="4">
      <t>シュ</t>
    </rPh>
    <phoneticPr fontId="3"/>
  </si>
  <si>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3"/>
  </si>
  <si>
    <t xml:space="preserve"> □ その他</t>
    <rPh sb="5" eb="6">
      <t>タ</t>
    </rPh>
    <phoneticPr fontId="3"/>
  </si>
  <si>
    <t>利用期間</t>
    <rPh sb="0" eb="2">
      <t>リヨウ</t>
    </rPh>
    <rPh sb="2" eb="4">
      <t>キカン</t>
    </rPh>
    <phoneticPr fontId="3"/>
  </si>
  <si>
    <t>（ 　　　　　　　　　　　　　　　　　　　 ）</t>
    <phoneticPr fontId="3"/>
  </si>
  <si>
    <t>事業所名</t>
    <rPh sb="0" eb="3">
      <t>ジギョウショ</t>
    </rPh>
    <rPh sb="3" eb="4">
      <t>メイ</t>
    </rPh>
    <phoneticPr fontId="3"/>
  </si>
  <si>
    <t xml:space="preserve"> □ 他の障害福祉サービス事業所等を利用</t>
    <rPh sb="3" eb="4">
      <t>タ</t>
    </rPh>
    <rPh sb="5" eb="7">
      <t>ショウガイ</t>
    </rPh>
    <rPh sb="7" eb="9">
      <t>フクシ</t>
    </rPh>
    <rPh sb="13" eb="16">
      <t>ジギョウショ</t>
    </rPh>
    <rPh sb="16" eb="17">
      <t>トウ</t>
    </rPh>
    <rPh sb="18" eb="20">
      <t>リヨウ</t>
    </rPh>
    <phoneticPr fontId="3"/>
  </si>
  <si>
    <t xml:space="preserve"> □ 居宅での生活</t>
    <rPh sb="3" eb="5">
      <t>キョタク</t>
    </rPh>
    <rPh sb="7" eb="9">
      <t>セイカツ</t>
    </rPh>
    <phoneticPr fontId="3"/>
  </si>
  <si>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3"/>
  </si>
  <si>
    <t xml:space="preserve"> 事業所の利用開始年月日</t>
    <rPh sb="1" eb="4">
      <t>ジギョウショ</t>
    </rPh>
    <rPh sb="5" eb="7">
      <t>リヨウ</t>
    </rPh>
    <rPh sb="7" eb="9">
      <t>カイシ</t>
    </rPh>
    <rPh sb="9" eb="12">
      <t>ネンガッピ</t>
    </rPh>
    <phoneticPr fontId="3"/>
  </si>
  <si>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3"/>
  </si>
  <si>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3"/>
  </si>
  <si>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3"/>
  </si>
  <si>
    <t>受給者番号</t>
    <rPh sb="0" eb="3">
      <t>ジュキュウシャ</t>
    </rPh>
    <rPh sb="3" eb="5">
      <t>バンゴウ</t>
    </rPh>
    <phoneticPr fontId="3"/>
  </si>
  <si>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3"/>
  </si>
  <si>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3"/>
  </si>
  <si>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3"/>
  </si>
  <si>
    <t xml:space="preserve"> □ 施設入所支援
 □ 共同生活介護
 □ 共同生活援護
 □ 宿泊型自立訓練</t>
    <phoneticPr fontId="3"/>
  </si>
  <si>
    <t>サービス
の種類</t>
    <rPh sb="6" eb="8">
      <t>シュルイ</t>
    </rPh>
    <phoneticPr fontId="3"/>
  </si>
  <si>
    <t>事業所の
名称</t>
    <rPh sb="0" eb="3">
      <t>ジギョウショ</t>
    </rPh>
    <rPh sb="5" eb="7">
      <t>メイショウ</t>
    </rPh>
    <phoneticPr fontId="3"/>
  </si>
  <si>
    <t>法 人 名</t>
    <rPh sb="0" eb="1">
      <t>ホウ</t>
    </rPh>
    <rPh sb="2" eb="3">
      <t>ヒト</t>
    </rPh>
    <rPh sb="4" eb="5">
      <t>メイ</t>
    </rPh>
    <phoneticPr fontId="3"/>
  </si>
  <si>
    <t>所 在 地</t>
    <rPh sb="0" eb="1">
      <t>ショ</t>
    </rPh>
    <rPh sb="2" eb="3">
      <t>ザイ</t>
    </rPh>
    <rPh sb="4" eb="5">
      <t>チ</t>
    </rPh>
    <phoneticPr fontId="3"/>
  </si>
  <si>
    <t>矯正施設等を退所した障害者の受入状況</t>
    <rPh sb="0" eb="2">
      <t>キョウセイ</t>
    </rPh>
    <rPh sb="2" eb="4">
      <t>シセツ</t>
    </rPh>
    <rPh sb="4" eb="5">
      <t>トウ</t>
    </rPh>
    <rPh sb="6" eb="8">
      <t>タイショ</t>
    </rPh>
    <rPh sb="10" eb="13">
      <t>ショウガイシャ</t>
    </rPh>
    <rPh sb="14" eb="16">
      <t>ウケイレ</t>
    </rPh>
    <phoneticPr fontId="3"/>
  </si>
  <si>
    <t>※対象者受入時に提出</t>
    <rPh sb="1" eb="4">
      <t>タイショウシャ</t>
    </rPh>
    <rPh sb="4" eb="7">
      <t>ウケイレジ</t>
    </rPh>
    <rPh sb="8" eb="10">
      <t>テイシュツ</t>
    </rPh>
    <phoneticPr fontId="3"/>
  </si>
  <si>
    <t>宿泊型自立訓練</t>
    <rPh sb="0" eb="3">
      <t>シュクハクガタ</t>
    </rPh>
    <rPh sb="3" eb="5">
      <t>ジリツ</t>
    </rPh>
    <rPh sb="5" eb="7">
      <t>クンレン</t>
    </rPh>
    <phoneticPr fontId="3"/>
  </si>
  <si>
    <t>当該施設・事業所の定員数（Ａ）</t>
    <rPh sb="0" eb="2">
      <t>トウガイ</t>
    </rPh>
    <rPh sb="2" eb="4">
      <t>シセツ</t>
    </rPh>
    <rPh sb="5" eb="8">
      <t>ジギョウショ</t>
    </rPh>
    <rPh sb="9" eb="12">
      <t>テイインスウ</t>
    </rPh>
    <rPh sb="12" eb="13">
      <t>トシカズ</t>
    </rPh>
    <phoneticPr fontId="3"/>
  </si>
  <si>
    <t>電子メールアドレス
※必ず記入してください</t>
    <rPh sb="0" eb="2">
      <t>デンシ</t>
    </rPh>
    <rPh sb="11" eb="12">
      <t>カナラ</t>
    </rPh>
    <rPh sb="13" eb="15">
      <t>キニュウ</t>
    </rPh>
    <phoneticPr fontId="3"/>
  </si>
  <si>
    <t>届出事務担当者連絡先</t>
    <rPh sb="0" eb="2">
      <t>トドケデ</t>
    </rPh>
    <rPh sb="2" eb="4">
      <t>ジム</t>
    </rPh>
    <rPh sb="4" eb="7">
      <t>タントウシャ</t>
    </rPh>
    <rPh sb="7" eb="10">
      <t>レンラクサキ</t>
    </rPh>
    <phoneticPr fontId="3"/>
  </si>
  <si>
    <t>うち区分５
以上に準ずる</t>
    <rPh sb="2" eb="4">
      <t>クブン</t>
    </rPh>
    <rPh sb="6" eb="8">
      <t>イジョウ</t>
    </rPh>
    <rPh sb="9" eb="10">
      <t>ジュン</t>
    </rPh>
    <phoneticPr fontId="3"/>
  </si>
  <si>
    <t>うち区分５以上に準ずる</t>
    <rPh sb="2" eb="4">
      <t>クブン</t>
    </rPh>
    <rPh sb="5" eb="7">
      <t>イジョウ</t>
    </rPh>
    <rPh sb="8" eb="9">
      <t>ジュン</t>
    </rPh>
    <phoneticPr fontId="3"/>
  </si>
  <si>
    <t>「区分５以上」の利用者 及び 区分４以下で「区分５以上に準ずる」利用者の数の割合　（(③＋④)÷①、％）</t>
    <rPh sb="1" eb="3">
      <t>クブン</t>
    </rPh>
    <rPh sb="4" eb="6">
      <t>イジョウ</t>
    </rPh>
    <rPh sb="8" eb="11">
      <t>リヨウシャ</t>
    </rPh>
    <rPh sb="12" eb="13">
      <t>オヨ</t>
    </rPh>
    <rPh sb="15" eb="17">
      <t>クブン</t>
    </rPh>
    <rPh sb="18" eb="20">
      <t>イカ</t>
    </rPh>
    <rPh sb="22" eb="24">
      <t>クブン</t>
    </rPh>
    <rPh sb="25" eb="27">
      <t>イジョウ</t>
    </rPh>
    <rPh sb="28" eb="29">
      <t>ジュン</t>
    </rPh>
    <rPh sb="32" eb="35">
      <t>リヨウシャ</t>
    </rPh>
    <rPh sb="36" eb="37">
      <t>カズ</t>
    </rPh>
    <phoneticPr fontId="3"/>
  </si>
  <si>
    <t>○就労移行支援体制加算</t>
    <rPh sb="9" eb="11">
      <t>カサン</t>
    </rPh>
    <phoneticPr fontId="3"/>
  </si>
  <si>
    <t>重度者支援体制加算</t>
    <phoneticPr fontId="3"/>
  </si>
  <si>
    <t>（Ⅰ）
50％～</t>
    <phoneticPr fontId="3"/>
  </si>
  <si>
    <t>（該当に○を付ける→）</t>
    <rPh sb="1" eb="3">
      <t>ガイトウ</t>
    </rPh>
    <rPh sb="6" eb="7">
      <t>ツ</t>
    </rPh>
    <phoneticPr fontId="3"/>
  </si>
  <si>
    <t>障害基礎年金１級を受給する利用者の状況
（重度者支援体制加算に係る届出書）</t>
    <rPh sb="0" eb="2">
      <t>ショウガイ</t>
    </rPh>
    <phoneticPr fontId="3"/>
  </si>
  <si>
    <t>送迎加算に関する届出書</t>
    <rPh sb="0" eb="2">
      <t>ソウゲイ</t>
    </rPh>
    <rPh sb="2" eb="4">
      <t>カサン</t>
    </rPh>
    <rPh sb="5" eb="6">
      <t>カン</t>
    </rPh>
    <rPh sb="8" eb="10">
      <t>トドケデ</t>
    </rPh>
    <rPh sb="10" eb="11">
      <t>ショ</t>
    </rPh>
    <phoneticPr fontId="3"/>
  </si>
  <si>
    <t>　1には該当しない。</t>
    <rPh sb="4" eb="6">
      <t>ガイトウ</t>
    </rPh>
    <phoneticPr fontId="3"/>
  </si>
  <si>
    <t>備考</t>
    <rPh sb="0" eb="2">
      <t>ビコウ</t>
    </rPh>
    <phoneticPr fontId="3"/>
  </si>
  <si>
    <t>有　・　無</t>
    <rPh sb="0" eb="1">
      <t>ア</t>
    </rPh>
    <rPh sb="4" eb="5">
      <t>ナ</t>
    </rPh>
    <phoneticPr fontId="3"/>
  </si>
  <si>
    <t>①</t>
    <phoneticPr fontId="3"/>
  </si>
  <si>
    <t>％</t>
    <phoneticPr fontId="3"/>
  </si>
  <si>
    <t>②</t>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</si>
  <si>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</si>
  <si>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</si>
  <si>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</si>
  <si>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</si>
  <si>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</si>
  <si>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</si>
  <si>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</si>
  <si>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</si>
  <si>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</si>
  <si>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</si>
  <si>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</si>
  <si>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</si>
  <si>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施設名</t>
    <rPh sb="0" eb="2">
      <t>シセツ</t>
    </rPh>
    <rPh sb="2" eb="3">
      <t>メイ</t>
    </rPh>
    <phoneticPr fontId="3"/>
  </si>
  <si>
    <t>年齢</t>
    <rPh sb="0" eb="2">
      <t>ネンレイ</t>
    </rPh>
    <phoneticPr fontId="3"/>
  </si>
  <si>
    <t>利用時間</t>
    <rPh sb="0" eb="2">
      <t>リヨウ</t>
    </rPh>
    <rPh sb="2" eb="4">
      <t>ジカン</t>
    </rPh>
    <phoneticPr fontId="3"/>
  </si>
  <si>
    <t xml:space="preserve">※　延長時間帯に、直接支援業務に従事する職員を１名以上配置していること。
</t>
    <rPh sb="4" eb="6">
      <t>ジカン</t>
    </rPh>
    <rPh sb="6" eb="7">
      <t>タイ</t>
    </rPh>
    <rPh sb="9" eb="11">
      <t>チョクセツ</t>
    </rPh>
    <rPh sb="11" eb="13">
      <t>シエン</t>
    </rPh>
    <rPh sb="13" eb="15">
      <t>ギョウム</t>
    </rPh>
    <rPh sb="16" eb="18">
      <t>ジュウジ</t>
    </rPh>
    <rPh sb="20" eb="22">
      <t>ショクイン</t>
    </rPh>
    <rPh sb="24" eb="25">
      <t>メイ</t>
    </rPh>
    <rPh sb="25" eb="27">
      <t>イジョウ</t>
    </rPh>
    <rPh sb="27" eb="29">
      <t>ハイチ</t>
    </rPh>
    <phoneticPr fontId="3"/>
  </si>
  <si>
    <t xml:space="preserve">※　延長支援加算を算定する利用者に係る生活介護計画書を添付すること。
</t>
    <rPh sb="13" eb="16">
      <t>リヨウシャ</t>
    </rPh>
    <rPh sb="19" eb="21">
      <t>セイカツ</t>
    </rPh>
    <rPh sb="21" eb="23">
      <t>カイゴ</t>
    </rPh>
    <rPh sb="23" eb="25">
      <t>ケイカク</t>
    </rPh>
    <rPh sb="25" eb="26">
      <t>ショ</t>
    </rPh>
    <phoneticPr fontId="3"/>
  </si>
  <si>
    <t xml:space="preserve">※　運営規程の営業時間を超えて支援を行うものとして、加算を算定する場合に届け出ること。
</t>
    <phoneticPr fontId="3"/>
  </si>
  <si>
    <t>　　：　　　　～　　　　：　　</t>
    <phoneticPr fontId="3"/>
  </si>
  <si>
    <t>食事提供体制加算、栄養士配置及び
栄養マネジメント加算に係る体制</t>
    <rPh sb="0" eb="2">
      <t>ショクジ</t>
    </rPh>
    <rPh sb="2" eb="4">
      <t>テイキョウ</t>
    </rPh>
    <rPh sb="4" eb="6">
      <t>タイセイ</t>
    </rPh>
    <rPh sb="6" eb="8">
      <t>カサン</t>
    </rPh>
    <rPh sb="9" eb="12">
      <t>エイヨウシ</t>
    </rPh>
    <rPh sb="12" eb="14">
      <t>ハイチ</t>
    </rPh>
    <rPh sb="14" eb="15">
      <t>オヨ</t>
    </rPh>
    <rPh sb="17" eb="19">
      <t>エイヨウ</t>
    </rPh>
    <rPh sb="25" eb="27">
      <t>カサン</t>
    </rPh>
    <rPh sb="28" eb="29">
      <t>カカワ</t>
    </rPh>
    <rPh sb="30" eb="32">
      <t>タイセイ</t>
    </rPh>
    <phoneticPr fontId="3"/>
  </si>
  <si>
    <t>食事提供体制加算・栄養士配置</t>
    <rPh sb="0" eb="2">
      <t>ショクジ</t>
    </rPh>
    <rPh sb="2" eb="4">
      <t>テイキョウ</t>
    </rPh>
    <rPh sb="4" eb="6">
      <t>タイセイ</t>
    </rPh>
    <rPh sb="6" eb="8">
      <t>カサン</t>
    </rPh>
    <rPh sb="9" eb="12">
      <t>エイヨウシ</t>
    </rPh>
    <rPh sb="12" eb="14">
      <t>ハイチ</t>
    </rPh>
    <phoneticPr fontId="3"/>
  </si>
  <si>
    <t>常勤専従</t>
    <rPh sb="0" eb="2">
      <t>ジョウキン</t>
    </rPh>
    <rPh sb="2" eb="4">
      <t>センジュウ</t>
    </rPh>
    <phoneticPr fontId="3"/>
  </si>
  <si>
    <t>常勤兼務</t>
    <rPh sb="0" eb="2">
      <t>ジョウキン</t>
    </rPh>
    <rPh sb="2" eb="4">
      <t>ケンム</t>
    </rPh>
    <phoneticPr fontId="3"/>
  </si>
  <si>
    <t>栄養士配置の状況</t>
    <rPh sb="0" eb="3">
      <t>エイヨウシ</t>
    </rPh>
    <rPh sb="3" eb="5">
      <t>ハイチ</t>
    </rPh>
    <rPh sb="6" eb="8">
      <t>ジョウキョウ</t>
    </rPh>
    <phoneticPr fontId="3"/>
  </si>
  <si>
    <t>管理栄養士</t>
    <rPh sb="0" eb="2">
      <t>カンリ</t>
    </rPh>
    <rPh sb="2" eb="5">
      <t>エイヨウシ</t>
    </rPh>
    <phoneticPr fontId="3"/>
  </si>
  <si>
    <t>食事提供に係る
人員配置</t>
    <rPh sb="0" eb="2">
      <t>ショクジ</t>
    </rPh>
    <rPh sb="2" eb="4">
      <t>テイキョウ</t>
    </rPh>
    <rPh sb="5" eb="6">
      <t>カカ</t>
    </rPh>
    <rPh sb="8" eb="10">
      <t>ジンイン</t>
    </rPh>
    <rPh sb="10" eb="12">
      <t>ハイチ</t>
    </rPh>
    <phoneticPr fontId="3"/>
  </si>
  <si>
    <t>調理員</t>
    <rPh sb="0" eb="3">
      <t>チョウリイン</t>
    </rPh>
    <phoneticPr fontId="3"/>
  </si>
  <si>
    <t>その他(　　　　)</t>
    <rPh sb="2" eb="3">
      <t>タ</t>
    </rPh>
    <phoneticPr fontId="3"/>
  </si>
  <si>
    <t>業務委託の場合</t>
    <rPh sb="0" eb="2">
      <t>ギョウム</t>
    </rPh>
    <rPh sb="2" eb="4">
      <t>イタク</t>
    </rPh>
    <rPh sb="5" eb="7">
      <t>バアイ</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</si>
  <si>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</si>
  <si>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</si>
  <si>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
の確保方策</t>
    <rPh sb="0" eb="2">
      <t>テキセツ</t>
    </rPh>
    <rPh sb="3" eb="5">
      <t>ショクジ</t>
    </rPh>
    <rPh sb="5" eb="7">
      <t>テイキョウ</t>
    </rPh>
    <rPh sb="9" eb="11">
      <t>カクホ</t>
    </rPh>
    <rPh sb="11" eb="13">
      <t>ホウサク</t>
    </rPh>
    <phoneticPr fontId="3"/>
  </si>
  <si>
    <t>栄養マネジメント加算</t>
    <rPh sb="0" eb="2">
      <t>エイヨウ</t>
    </rPh>
    <rPh sb="8" eb="10">
      <t>カサン</t>
    </rPh>
    <phoneticPr fontId="3"/>
  </si>
  <si>
    <t>栄養マネジメント
の状況</t>
    <rPh sb="0" eb="2">
      <t>エイヨウ</t>
    </rPh>
    <rPh sb="10" eb="12">
      <t>ジョウキョウ</t>
    </rPh>
    <phoneticPr fontId="3"/>
  </si>
  <si>
    <t>栄養マネジメントに関わる者</t>
    <rPh sb="0" eb="2">
      <t>エイヨウ</t>
    </rPh>
    <rPh sb="9" eb="10">
      <t>カカ</t>
    </rPh>
    <rPh sb="12" eb="13">
      <t>モノ</t>
    </rPh>
    <phoneticPr fontId="3"/>
  </si>
  <si>
    <t>看護師</t>
    <rPh sb="0" eb="3">
      <t>カンゴシ</t>
    </rPh>
    <phoneticPr fontId="3"/>
  </si>
  <si>
    <t>注１　業務委託を行っている場合の人員配置は、事業所・施設で適切な食事提供が行われるための</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phoneticPr fontId="3"/>
  </si>
  <si>
    <t>　　管理等に関わる職員の状況を記載してください。</t>
    <rPh sb="6" eb="7">
      <t>カカ</t>
    </rPh>
    <rPh sb="9" eb="11">
      <t>ショクイン</t>
    </rPh>
    <rPh sb="12" eb="14">
      <t>ジョウキョウ</t>
    </rPh>
    <rPh sb="15" eb="17">
      <t>キサイ</t>
    </rPh>
    <phoneticPr fontId="3"/>
  </si>
  <si>
    <t>注２　外部委託を行う場合の適切な食事提供の確保方策欄は、献立に関する事業所・施設の関与、</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phoneticPr fontId="3"/>
  </si>
  <si>
    <t>　　委託先から事業所・施設への食事の運搬方法、適時適温への配慮など、自己調理する場合に</t>
    <rPh sb="7" eb="9">
      <t>ジギョウ</t>
    </rPh>
    <rPh sb="9" eb="10">
      <t>ジョ</t>
    </rPh>
    <rPh sb="11" eb="13">
      <t>シセツ</t>
    </rPh>
    <rPh sb="15" eb="17">
      <t>ショクジ</t>
    </rPh>
    <rPh sb="18" eb="20">
      <t>ウンパン</t>
    </rPh>
    <rPh sb="20" eb="22">
      <t>ホウホウ</t>
    </rPh>
    <rPh sb="23" eb="25">
      <t>テキジ</t>
    </rPh>
    <rPh sb="25" eb="27">
      <t>テキオン</t>
    </rPh>
    <rPh sb="29" eb="31">
      <t>ハイリョ</t>
    </rPh>
    <rPh sb="34" eb="36">
      <t>ジコ</t>
    </rPh>
    <rPh sb="36" eb="38">
      <t>チョウリ</t>
    </rPh>
    <rPh sb="40" eb="42">
      <t>バアイ</t>
    </rPh>
    <phoneticPr fontId="3"/>
  </si>
  <si>
    <t>　　通常確保される提供体制に相当するものへの対応の概略を記載してください。</t>
    <rPh sb="10" eb="11">
      <t>トモ</t>
    </rPh>
    <rPh sb="11" eb="13">
      <t>タイセイ</t>
    </rPh>
    <rPh sb="14" eb="16">
      <t>ソウトウ</t>
    </rPh>
    <rPh sb="22" eb="24">
      <t>タイオウ</t>
    </rPh>
    <rPh sb="25" eb="27">
      <t>ガイリャク</t>
    </rPh>
    <rPh sb="28" eb="30">
      <t>キサイ</t>
    </rPh>
    <phoneticPr fontId="3"/>
  </si>
  <si>
    <t>注３　「栄養マネジメントに関わる者」には、共同で栄養ケア計画を作成している者の職種及び</t>
    <rPh sb="0" eb="1">
      <t>チュウ</t>
    </rPh>
    <rPh sb="4" eb="6">
      <t>エイヨウ</t>
    </rPh>
    <rPh sb="13" eb="14">
      <t>カカ</t>
    </rPh>
    <rPh sb="16" eb="17">
      <t>モノ</t>
    </rPh>
    <rPh sb="21" eb="23">
      <t>キョウドウ</t>
    </rPh>
    <rPh sb="24" eb="26">
      <t>エイヨウ</t>
    </rPh>
    <rPh sb="28" eb="30">
      <t>ケイカク</t>
    </rPh>
    <rPh sb="31" eb="33">
      <t>サクセイ</t>
    </rPh>
    <rPh sb="37" eb="38">
      <t>モノ</t>
    </rPh>
    <rPh sb="39" eb="41">
      <t>ショクシュ</t>
    </rPh>
    <rPh sb="41" eb="42">
      <t>オヨ</t>
    </rPh>
    <phoneticPr fontId="3"/>
  </si>
  <si>
    <t>　　氏名を記入してください。</t>
    <rPh sb="5" eb="7">
      <t>キニュウ</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</si>
  <si>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</si>
  <si>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算定可否</t>
    <rPh sb="0" eb="2">
      <t>サンテイ</t>
    </rPh>
    <rPh sb="2" eb="4">
      <t>カヒ</t>
    </rPh>
    <phoneticPr fontId="3"/>
  </si>
  <si>
    <t>当該施設の平均障害支援区分</t>
    <rPh sb="0" eb="2">
      <t>トウガイ</t>
    </rPh>
    <rPh sb="2" eb="4">
      <t>シセツ</t>
    </rPh>
    <rPh sb="5" eb="7">
      <t>ヘイキン</t>
    </rPh>
    <rPh sb="7" eb="9">
      <t>ショウガイ</t>
    </rPh>
    <rPh sb="9" eb="11">
      <t>シエン</t>
    </rPh>
    <rPh sb="11" eb="13">
      <t>クブン</t>
    </rPh>
    <phoneticPr fontId="3"/>
  </si>
  <si>
    <t>○　平均障害支援区分の状況・人員配置体制加算（生活介護）</t>
    <rPh sb="2" eb="4">
      <t>ヘイキン</t>
    </rPh>
    <rPh sb="4" eb="6">
      <t>ショウガイ</t>
    </rPh>
    <rPh sb="6" eb="8">
      <t>シエン</t>
    </rPh>
    <rPh sb="8" eb="10">
      <t>クブン</t>
    </rPh>
    <rPh sb="11" eb="13">
      <t>ジョウキョウ</t>
    </rPh>
    <rPh sb="14" eb="16">
      <t>ジンイン</t>
    </rPh>
    <rPh sb="16" eb="18">
      <t>ハイチ</t>
    </rPh>
    <rPh sb="18" eb="22">
      <t>タイセイカサ</t>
    </rPh>
    <rPh sb="23" eb="25">
      <t>セイカツ</t>
    </rPh>
    <rPh sb="25" eb="27">
      <t>カイゴ</t>
    </rPh>
    <phoneticPr fontId="3"/>
  </si>
  <si>
    <t>平均障害支援区分（②÷①）</t>
    <rPh sb="4" eb="6">
      <t>シエン</t>
    </rPh>
    <phoneticPr fontId="3"/>
  </si>
  <si>
    <t>平均障害支援区分の状況、人員配置体制加算、
夜勤職員配置体制加算及び夜間看護体制加算に関する届出書</t>
    <rPh sb="4" eb="6">
      <t>シエン</t>
    </rPh>
    <rPh sb="12" eb="14">
      <t>ジンイン</t>
    </rPh>
    <rPh sb="14" eb="16">
      <t>ハイチ</t>
    </rPh>
    <rPh sb="16" eb="20">
      <t>タイセイカサ</t>
    </rPh>
    <rPh sb="22" eb="24">
      <t>ヤキン</t>
    </rPh>
    <rPh sb="24" eb="26">
      <t>ショクイン</t>
    </rPh>
    <rPh sb="26" eb="28">
      <t>ハイチ</t>
    </rPh>
    <rPh sb="28" eb="30">
      <t>タイセイ</t>
    </rPh>
    <rPh sb="30" eb="32">
      <t>カサン</t>
    </rPh>
    <rPh sb="32" eb="33">
      <t>オヨ</t>
    </rPh>
    <rPh sb="34" eb="36">
      <t>ヤカン</t>
    </rPh>
    <rPh sb="36" eb="38">
      <t>カンゴ</t>
    </rPh>
    <rPh sb="38" eb="42">
      <t>タイセイカサ</t>
    </rPh>
    <rPh sb="43" eb="44">
      <t>カン</t>
    </rPh>
    <rPh sb="46" eb="48">
      <t>トドケデ</t>
    </rPh>
    <rPh sb="48" eb="49">
      <t>ショ</t>
    </rPh>
    <phoneticPr fontId="3"/>
  </si>
  <si>
    <t>障害支援区分</t>
    <rPh sb="0" eb="2">
      <t>ショウガイ</t>
    </rPh>
    <rPh sb="2" eb="4">
      <t>シエン</t>
    </rPh>
    <rPh sb="4" eb="6">
      <t>クブン</t>
    </rPh>
    <phoneticPr fontId="3"/>
  </si>
  <si>
    <t>常勤看護職員等配置</t>
    <rPh sb="0" eb="2">
      <t>ジョウキン</t>
    </rPh>
    <rPh sb="2" eb="4">
      <t>カンゴ</t>
    </rPh>
    <rPh sb="4" eb="6">
      <t>ショクイン</t>
    </rPh>
    <rPh sb="6" eb="7">
      <t>トウ</t>
    </rPh>
    <rPh sb="7" eb="9">
      <t>ハイチ</t>
    </rPh>
    <phoneticPr fontId="3"/>
  </si>
  <si>
    <t>夜間支援等体制</t>
    <rPh sb="0" eb="2">
      <t>ヤカン</t>
    </rPh>
    <rPh sb="2" eb="4">
      <t>シエン</t>
    </rPh>
    <rPh sb="4" eb="5">
      <t>トウ</t>
    </rPh>
    <rPh sb="5" eb="7">
      <t>タイセイ</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</si>
  <si>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</si>
  <si>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</si>
  <si>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（別紙４－２）</t>
    <rPh sb="1" eb="3">
      <t>ベッシ</t>
    </rPh>
    <phoneticPr fontId="3"/>
  </si>
  <si>
    <t>人</t>
    <rPh sb="0" eb="1">
      <t>ヒト</t>
    </rPh>
    <phoneticPr fontId="3"/>
  </si>
  <si>
    <t>医師意見書に
記載される特別な
医療必要者又は
これに準じる者(Ⅰ)</t>
    <rPh sb="0" eb="2">
      <t>イシ</t>
    </rPh>
    <rPh sb="2" eb="5">
      <t>イケンショ</t>
    </rPh>
    <rPh sb="7" eb="8">
      <t>キ</t>
    </rPh>
    <rPh sb="8" eb="9">
      <t>ミツル</t>
    </rPh>
    <rPh sb="12" eb="14">
      <t>トクベツ</t>
    </rPh>
    <rPh sb="16" eb="18">
      <t>イリョウ</t>
    </rPh>
    <rPh sb="18" eb="21">
      <t>ヒツヨウシャ</t>
    </rPh>
    <rPh sb="21" eb="22">
      <t>マタ</t>
    </rPh>
    <rPh sb="27" eb="28">
      <t>ジュン</t>
    </rPh>
    <rPh sb="30" eb="31">
      <t>モノ</t>
    </rPh>
    <phoneticPr fontId="3"/>
  </si>
  <si>
    <t>注　本表は次に該当する利用者を記載してください。　
（Ⅰ）医師意見書における「特別な医療」欄に該当している者又は腸ろうによる経管栄養若しくは経鼻経管栄養が必要とされる者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54" eb="55">
      <t>マタ</t>
    </rPh>
    <rPh sb="56" eb="57">
      <t>チョウ</t>
    </rPh>
    <rPh sb="62" eb="63">
      <t>キョウ</t>
    </rPh>
    <rPh sb="63" eb="64">
      <t>カン</t>
    </rPh>
    <rPh sb="64" eb="66">
      <t>エイヨウ</t>
    </rPh>
    <rPh sb="66" eb="67">
      <t>モ</t>
    </rPh>
    <rPh sb="70" eb="71">
      <t>キョウ</t>
    </rPh>
    <rPh sb="71" eb="72">
      <t>ハナ</t>
    </rPh>
    <rPh sb="72" eb="73">
      <t>キョウ</t>
    </rPh>
    <rPh sb="73" eb="74">
      <t>カン</t>
    </rPh>
    <rPh sb="74" eb="76">
      <t>エイヨウ</t>
    </rPh>
    <rPh sb="77" eb="79">
      <t>ヒツヨウ</t>
    </rPh>
    <rPh sb="83" eb="84">
      <t>シャ</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</si>
  <si>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</si>
  <si>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事業所番号</t>
    <rPh sb="3" eb="4">
      <t>バン</t>
    </rPh>
    <rPh sb="4" eb="5">
      <t>ゴウ</t>
    </rPh>
    <phoneticPr fontId="3"/>
  </si>
  <si>
    <t>事業所名</t>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</si>
  <si>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</si>
  <si>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</si>
  <si>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夜間の排せつ支援等を必要とする利用者が入居しているため。</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</si>
  <si>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</si>
  <si>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</si>
  <si>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</si>
  <si>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想定される夜間支援体制（夜勤・宿直）</t>
    <rPh sb="0" eb="2">
      <t>ソウテイ</t>
    </rPh>
    <rPh sb="5" eb="7">
      <t>ヤカン</t>
    </rPh>
    <rPh sb="7" eb="9">
      <t>シエン</t>
    </rPh>
    <rPh sb="9" eb="11">
      <t>タイセイ</t>
    </rPh>
    <rPh sb="12" eb="14">
      <t>ヤキン</t>
    </rPh>
    <rPh sb="15" eb="17">
      <t>トノイ</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</si>
  <si>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</si>
  <si>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</si>
  <si>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</si>
  <si>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</si>
  <si>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</si>
  <si>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夜間における防災体制の内容
（契約内容等）</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</si>
  <si>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</si>
  <si>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</si>
  <si>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</si>
  <si>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</si>
  <si>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届出時点の継続状況</t>
    <rPh sb="0" eb="2">
      <t>トドケデ</t>
    </rPh>
    <rPh sb="2" eb="4">
      <t>ジテン</t>
    </rPh>
    <rPh sb="5" eb="7">
      <t>ケイゾク</t>
    </rPh>
    <rPh sb="7" eb="9">
      <t>ジョウキョウ</t>
    </rPh>
    <phoneticPr fontId="3"/>
  </si>
  <si>
    <t>２　届出項目</t>
    <rPh sb="2" eb="4">
      <t>トドケデ</t>
    </rPh>
    <rPh sb="4" eb="6">
      <t>コウモク</t>
    </rPh>
    <phoneticPr fontId="3"/>
  </si>
  <si>
    <t>　４　常勤職員の状況</t>
    <rPh sb="3" eb="5">
      <t>ジョウキン</t>
    </rPh>
    <rPh sb="5" eb="7">
      <t>ショクイン</t>
    </rPh>
    <rPh sb="8" eb="10">
      <t>ジョウキョウ</t>
    </rPh>
    <phoneticPr fontId="3"/>
  </si>
  <si>
    <t>　５　勤続年数の状況</t>
    <rPh sb="3" eb="5">
      <t>キンゾク</t>
    </rPh>
    <rPh sb="5" eb="7">
      <t>ネンスウ</t>
    </rPh>
    <rPh sb="8" eb="10">
      <t>ジョウキョウ</t>
    </rPh>
    <phoneticPr fontId="3"/>
  </si>
  <si>
    <t>送迎体制</t>
    <rPh sb="0" eb="2">
      <t>ソウゲイ</t>
    </rPh>
    <rPh sb="2" eb="4">
      <t>タイセイ</t>
    </rPh>
    <phoneticPr fontId="3"/>
  </si>
  <si>
    <t>（別紙２２－２）</t>
    <rPh sb="1" eb="3">
      <t>ベッシ</t>
    </rPh>
    <phoneticPr fontId="3"/>
  </si>
  <si>
    <t>・１に該当する場合、送迎加算の対象となる。　</t>
    <phoneticPr fontId="3"/>
  </si>
  <si>
    <t>　利用者の送迎を行っている。（送迎を外部事業者へ委託する場合も含む。）</t>
    <rPh sb="1" eb="4">
      <t>リヨウシャ</t>
    </rPh>
    <phoneticPr fontId="3"/>
  </si>
  <si>
    <t>○短期入所</t>
    <rPh sb="1" eb="3">
      <t>タンキ</t>
    </rPh>
    <rPh sb="3" eb="5">
      <t>ニュウショ</t>
    </rPh>
    <phoneticPr fontId="3"/>
  </si>
  <si>
    <t>・5の「これに準ずる者」とは、区分４以下であって、行動関連項目の点数の合計が8点以上である者及び喀痰吸引等を必要とする者。</t>
    <rPh sb="7" eb="8">
      <t>ジュン</t>
    </rPh>
    <rPh sb="10" eb="11">
      <t>モノ</t>
    </rPh>
    <phoneticPr fontId="3"/>
  </si>
  <si>
    <t>・１又は３に該当する場合、送迎加算Ⅱの対象となる。　</t>
    <rPh sb="2" eb="3">
      <t>マタ</t>
    </rPh>
    <phoneticPr fontId="3"/>
  </si>
  <si>
    <t>・１及び３に該当する場合、送迎加算Ⅰの対象となる。　</t>
    <rPh sb="2" eb="3">
      <t>オヨ</t>
    </rPh>
    <phoneticPr fontId="3"/>
  </si>
  <si>
    <t>　5には該当しない。</t>
    <rPh sb="4" eb="6">
      <t>ガイトウ</t>
    </rPh>
    <phoneticPr fontId="3"/>
  </si>
  <si>
    <t>　送迎を利用する者のうち、区分５若しくは区分６に該当する者又はこれに準ずる者が100分の60以上である。</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</si>
  <si>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（生活介護）</t>
    <rPh sb="1" eb="3">
      <t>セイカツ</t>
    </rPh>
    <rPh sb="3" eb="5">
      <t>カイゴ</t>
    </rPh>
    <phoneticPr fontId="3"/>
  </si>
  <si>
    <t>　3には該当しない。</t>
    <rPh sb="4" eb="6">
      <t>ガイトウ</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</si>
  <si>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</si>
  <si>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利用者の送迎を週３回以上実施している。（送迎を外部事業者へ委託する場合も含む。）</t>
    <rPh sb="1" eb="4">
      <t>リヨウシャ</t>
    </rPh>
    <rPh sb="5" eb="7">
      <t>ソウゲイ</t>
    </rPh>
    <rPh sb="8" eb="9">
      <t>シュウ</t>
    </rPh>
    <rPh sb="10" eb="11">
      <t>カイ</t>
    </rPh>
    <rPh sb="11" eb="13">
      <t>イジョウ</t>
    </rPh>
    <rPh sb="13" eb="15">
      <t>ジッシ</t>
    </rPh>
    <rPh sb="21" eb="23">
      <t>ソウゲイ</t>
    </rPh>
    <rPh sb="24" eb="26">
      <t>ガイブ</t>
    </rPh>
    <rPh sb="26" eb="29">
      <t>ジギョウシャ</t>
    </rPh>
    <rPh sb="30" eb="32">
      <t>イタク</t>
    </rPh>
    <rPh sb="34" eb="36">
      <t>バアイ</t>
    </rPh>
    <rPh sb="37" eb="38">
      <t>フク</t>
    </rPh>
    <phoneticPr fontId="3"/>
  </si>
  <si>
    <t>（全サービス）</t>
    <rPh sb="1" eb="2">
      <t>ゼン</t>
    </rPh>
    <phoneticPr fontId="3"/>
  </si>
  <si>
    <r>
      <t>　送迎加算（重度）　</t>
    </r>
    <r>
      <rPr>
        <sz val="9"/>
        <rFont val="ＭＳ Ｐゴシック"/>
        <family val="3"/>
        <charset val="128"/>
      </rPr>
      <t>※生活介護のみ</t>
    </r>
    <phoneticPr fontId="3"/>
  </si>
  <si>
    <t>送迎加算Ⅰ　・　送迎加算Ⅱ</t>
    <rPh sb="0" eb="2">
      <t>ソウゲイ</t>
    </rPh>
    <rPh sb="2" eb="4">
      <t>カサン</t>
    </rPh>
    <rPh sb="8" eb="10">
      <t>ソウゲイ</t>
    </rPh>
    <rPh sb="10" eb="12">
      <t>カサン</t>
    </rPh>
    <phoneticPr fontId="3"/>
  </si>
  <si>
    <t>該当する送迎加算</t>
    <rPh sb="0" eb="2">
      <t>ガイトウ</t>
    </rPh>
    <rPh sb="4" eb="6">
      <t>ソウゲイ</t>
    </rPh>
    <rPh sb="6" eb="8">
      <t>カサン</t>
    </rPh>
    <phoneticPr fontId="3"/>
  </si>
  <si>
    <t>○短期入所以外</t>
    <phoneticPr fontId="3"/>
  </si>
  <si>
    <t>該当する番号の全てに○を付してください。</t>
    <rPh sb="7" eb="8">
      <t>スベ</t>
    </rPh>
    <phoneticPr fontId="3"/>
  </si>
  <si>
    <t>（別紙１２）</t>
    <rPh sb="1" eb="3">
      <t>ベッシ</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</si>
  <si>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</si>
  <si>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①に占める②の割合が
２５％又は３５％以上</t>
    <rPh sb="2" eb="3">
      <t>シ</t>
    </rPh>
    <rPh sb="7" eb="9">
      <t>ワリアイ</t>
    </rPh>
    <rPh sb="14" eb="15">
      <t>マタ</t>
    </rPh>
    <rPh sb="19" eb="21">
      <t>イジョウ</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</si>
  <si>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</si>
  <si>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栄 　　養 　　士</t>
    <rPh sb="0" eb="1">
      <t>エイ</t>
    </rPh>
    <rPh sb="4" eb="5">
      <t>マモル</t>
    </rPh>
    <rPh sb="8" eb="9">
      <t>シ</t>
    </rPh>
    <phoneticPr fontId="3"/>
  </si>
  <si>
    <t>土</t>
    <rPh sb="0" eb="1">
      <t>ド</t>
    </rPh>
    <phoneticPr fontId="10"/>
  </si>
  <si>
    <t>日</t>
    <rPh sb="0" eb="1">
      <t>ニチ</t>
    </rPh>
    <phoneticPr fontId="10"/>
  </si>
  <si>
    <t>月</t>
    <rPh sb="0" eb="1">
      <t>ゲツ</t>
    </rPh>
    <phoneticPr fontId="10"/>
  </si>
  <si>
    <t>前年度の平均利用者数</t>
    <rPh sb="0" eb="3">
      <t>ゼンネンド</t>
    </rPh>
    <rPh sb="4" eb="6">
      <t>ヘイキン</t>
    </rPh>
    <rPh sb="6" eb="9">
      <t>リヨウシャ</t>
    </rPh>
    <rPh sb="9" eb="10">
      <t>スウ</t>
    </rPh>
    <phoneticPr fontId="3"/>
  </si>
  <si>
    <t xml:space="preserve">  勤務時間</t>
    <phoneticPr fontId="10"/>
  </si>
  <si>
    <t>①００：００～００：００（０h、休憩０h）　②００：００～００：００（０h、休憩０h）　③００：００～００：００（０h、休憩０h）　④００：００～００：００（０h、休憩０h）　休：休日</t>
    <rPh sb="88" eb="89">
      <t>ヤス</t>
    </rPh>
    <rPh sb="90" eb="92">
      <t>キュウジツ</t>
    </rPh>
    <phoneticPr fontId="3"/>
  </si>
  <si>
    <t>（Ⅱ）
25％～50％</t>
    <phoneticPr fontId="3"/>
  </si>
  <si>
    <t>注１．　本表は障害基礎年金１級を受給する前年度の利用者を記載してください。</t>
    <rPh sb="0" eb="1">
      <t>チュウ</t>
    </rPh>
    <rPh sb="4" eb="5">
      <t>ホン</t>
    </rPh>
    <rPh sb="5" eb="6">
      <t>ヒョウ</t>
    </rPh>
    <rPh sb="7" eb="9">
      <t>ショウガイ</t>
    </rPh>
    <rPh sb="9" eb="11">
      <t>キソ</t>
    </rPh>
    <rPh sb="11" eb="13">
      <t>ネンキン</t>
    </rPh>
    <rPh sb="14" eb="15">
      <t>キュウ</t>
    </rPh>
    <rPh sb="16" eb="18">
      <t>ジュキュウ</t>
    </rPh>
    <rPh sb="20" eb="23">
      <t>ゼンネンド</t>
    </rPh>
    <rPh sb="24" eb="27">
      <t>リヨウシャ</t>
    </rPh>
    <rPh sb="28" eb="30">
      <t>キサイ</t>
    </rPh>
    <phoneticPr fontId="3"/>
  </si>
  <si>
    <t>Ⅱ</t>
    <phoneticPr fontId="3"/>
  </si>
  <si>
    <t>④</t>
    <phoneticPr fontId="3"/>
  </si>
  <si>
    <t>③</t>
    <phoneticPr fontId="3"/>
  </si>
  <si>
    <t>なし</t>
    <phoneticPr fontId="3"/>
  </si>
  <si>
    <t>Ⅰ</t>
    <phoneticPr fontId="3"/>
  </si>
  <si>
    <t>Ⅲ</t>
    <phoneticPr fontId="3"/>
  </si>
  <si>
    <r>
      <t>注２　夜間支援等体制加算（Ⅰ）・（Ⅱ）</t>
    </r>
    <r>
      <rPr>
        <sz val="10"/>
        <color indexed="10"/>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</si>
  <si>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事業所・施設名</t>
    <rPh sb="0" eb="3">
      <t>ジギョウショ</t>
    </rPh>
    <rPh sb="4" eb="6">
      <t>シセツ</t>
    </rPh>
    <rPh sb="6" eb="7">
      <t>メイ</t>
    </rPh>
    <phoneticPr fontId="3"/>
  </si>
  <si>
    <t>　</t>
    <phoneticPr fontId="3"/>
  </si>
  <si>
    <t>　　記載漏れ、記載誤りが無いよう十分注意してください</t>
    <phoneticPr fontId="3"/>
  </si>
  <si>
    <t>（別紙）</t>
    <rPh sb="1" eb="3">
      <t>ベッシ</t>
    </rPh>
    <phoneticPr fontId="3"/>
  </si>
  <si>
    <t>・生活介護に関しては、１又は３に該当し、さらに５に該当する場合、送迎加算（重度）の対象となる。</t>
    <phoneticPr fontId="3"/>
  </si>
  <si>
    <t>火</t>
    <rPh sb="0" eb="1">
      <t>カ</t>
    </rPh>
    <phoneticPr fontId="10"/>
  </si>
  <si>
    <t>水</t>
    <rPh sb="0" eb="1">
      <t>スイ</t>
    </rPh>
    <phoneticPr fontId="10"/>
  </si>
  <si>
    <t>木</t>
    <rPh sb="0" eb="1">
      <t>モク</t>
    </rPh>
    <phoneticPr fontId="10"/>
  </si>
  <si>
    <t>金</t>
    <rPh sb="0" eb="1">
      <t>キン</t>
    </rPh>
    <phoneticPr fontId="10"/>
  </si>
  <si>
    <t>　※記載漏れ・記載誤りがあると台帳の修正が出来ず、正しい給付費の請求ができなくなります。</t>
    <rPh sb="2" eb="4">
      <t>キサイ</t>
    </rPh>
    <rPh sb="4" eb="5">
      <t>モ</t>
    </rPh>
    <rPh sb="7" eb="9">
      <t>キサイ</t>
    </rPh>
    <rPh sb="9" eb="10">
      <t>アヤマ</t>
    </rPh>
    <rPh sb="15" eb="17">
      <t>ダイチョウ</t>
    </rPh>
    <rPh sb="18" eb="20">
      <t>シュウセイ</t>
    </rPh>
    <rPh sb="21" eb="23">
      <t>デキ</t>
    </rPh>
    <rPh sb="25" eb="26">
      <t>タダ</t>
    </rPh>
    <rPh sb="28" eb="30">
      <t>キュウフ</t>
    </rPh>
    <rPh sb="30" eb="31">
      <t>ヒ</t>
    </rPh>
    <rPh sb="32" eb="34">
      <t>セイキュウ</t>
    </rPh>
    <phoneticPr fontId="3"/>
  </si>
  <si>
    <t>　　　複数ある場合は、「別紙」に漏れなく記載してください</t>
    <rPh sb="3" eb="5">
      <t>フクスウ</t>
    </rPh>
    <rPh sb="7" eb="9">
      <t>バアイ</t>
    </rPh>
    <rPh sb="12" eb="14">
      <t>ベッシ</t>
    </rPh>
    <rPh sb="16" eb="17">
      <t>モ</t>
    </rPh>
    <rPh sb="20" eb="22">
      <t>キサイ</t>
    </rPh>
    <phoneticPr fontId="3"/>
  </si>
  <si>
    <t>　※新たに算定又は変更する全ての加算について、個別具体的に記載してください。</t>
    <rPh sb="2" eb="3">
      <t>アラ</t>
    </rPh>
    <rPh sb="5" eb="7">
      <t>サンテイ</t>
    </rPh>
    <rPh sb="7" eb="8">
      <t>マタ</t>
    </rPh>
    <rPh sb="9" eb="11">
      <t>ヘンコウ</t>
    </rPh>
    <rPh sb="13" eb="14">
      <t>スベ</t>
    </rPh>
    <rPh sb="16" eb="18">
      <t>カサン</t>
    </rPh>
    <rPh sb="23" eb="25">
      <t>コベツ</t>
    </rPh>
    <rPh sb="25" eb="28">
      <t>グタイテキ</t>
    </rPh>
    <rPh sb="29" eb="31">
      <t>キサイ</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</si>
  <si>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</si>
  <si>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</si>
  <si>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</si>
  <si>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各サービス共通</t>
    <rPh sb="0" eb="1">
      <t>カク</t>
    </rPh>
    <rPh sb="5" eb="7">
      <t>キョウツウ</t>
    </rPh>
    <phoneticPr fontId="3"/>
  </si>
  <si>
    <t>地域区分</t>
    <rPh sb="0" eb="2">
      <t>チイキ</t>
    </rPh>
    <rPh sb="2" eb="4">
      <t>クブン</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</si>
  <si>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</si>
  <si>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</si>
  <si>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</si>
  <si>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</si>
  <si>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</si>
  <si>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</si>
  <si>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</si>
  <si>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</si>
  <si>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</si>
  <si>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</si>
  <si>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</si>
  <si>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</si>
  <si>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</si>
  <si>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</si>
  <si>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延長支援体制</t>
    <rPh sb="0" eb="2">
      <t>エンチョウ</t>
    </rPh>
    <rPh sb="2" eb="4">
      <t>シエン</t>
    </rPh>
    <rPh sb="4" eb="6">
      <t>タイセイ</t>
    </rPh>
    <phoneticPr fontId="3"/>
  </si>
  <si>
    <t>送迎体制（重度）</t>
    <rPh sb="0" eb="2">
      <t>ソウゲイ</t>
    </rPh>
    <rPh sb="2" eb="4">
      <t>タイセイ</t>
    </rPh>
    <rPh sb="5" eb="7">
      <t>ジュウド</t>
    </rPh>
    <phoneticPr fontId="3"/>
  </si>
  <si>
    <t>就労移行支援体制（就労定着者数）</t>
    <rPh sb="0" eb="2">
      <t>シュウロウ</t>
    </rPh>
    <rPh sb="2" eb="4">
      <t>イコウ</t>
    </rPh>
    <rPh sb="4" eb="6">
      <t>シエン</t>
    </rPh>
    <rPh sb="6" eb="8">
      <t>タイセイ</t>
    </rPh>
    <phoneticPr fontId="3"/>
  </si>
  <si>
    <t>共生型サービス対象区分</t>
    <rPh sb="0" eb="3">
      <t>キョウセイガタ</t>
    </rPh>
    <rPh sb="7" eb="9">
      <t>タイショウ</t>
    </rPh>
    <rPh sb="9" eb="11">
      <t>クブン</t>
    </rPh>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</si>
  <si>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</si>
  <si>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</si>
  <si>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栄養士配置</t>
    <rPh sb="0" eb="2">
      <t>エイヨウ</t>
    </rPh>
    <rPh sb="2" eb="3">
      <t>シ</t>
    </rPh>
    <rPh sb="3" eb="5">
      <t>ハイチ</t>
    </rPh>
    <phoneticPr fontId="3"/>
  </si>
  <si>
    <t>栄養士配置減算対象</t>
    <rPh sb="0" eb="2">
      <t>エイヨウ</t>
    </rPh>
    <rPh sb="2" eb="3">
      <t>シ</t>
    </rPh>
    <rPh sb="3" eb="5">
      <t>ハイチ</t>
    </rPh>
    <rPh sb="5" eb="7">
      <t>ゲンサン</t>
    </rPh>
    <rPh sb="7" eb="9">
      <t>タイショウ</t>
    </rPh>
    <phoneticPr fontId="3"/>
  </si>
  <si>
    <t>夜勤職員配置体制</t>
    <rPh sb="0" eb="2">
      <t>ヤキン</t>
    </rPh>
    <rPh sb="2" eb="4">
      <t>ショクイン</t>
    </rPh>
    <rPh sb="4" eb="6">
      <t>ハイチ</t>
    </rPh>
    <rPh sb="6" eb="8">
      <t>タイセイ</t>
    </rPh>
    <phoneticPr fontId="3"/>
  </si>
  <si>
    <t>重度障害者支援Ⅰ体制</t>
    <rPh sb="0" eb="2">
      <t>ジュウド</t>
    </rPh>
    <rPh sb="2" eb="5">
      <t>ショウガイシャ</t>
    </rPh>
    <rPh sb="5" eb="7">
      <t>シエン</t>
    </rPh>
    <rPh sb="8" eb="10">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</si>
  <si>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</si>
  <si>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</si>
  <si>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１．21人以上40人以下
２．41人以上60人以下
３．61人以上80人以下
４．81人以上
５．20人以下</t>
    <rPh sb="4" eb="5">
      <t>ニン</t>
    </rPh>
    <rPh sb="5" eb="7">
      <t>イジョウ</t>
    </rPh>
    <rPh sb="51" eb="52">
      <t>ニン</t>
    </rPh>
    <rPh sb="52" eb="54">
      <t>イカ</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</si>
  <si>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</si>
  <si>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</si>
  <si>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</si>
  <si>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個別計画訓練支援加算</t>
    <rPh sb="0" eb="2">
      <t>コベツ</t>
    </rPh>
    <rPh sb="2" eb="4">
      <t>ケイカク</t>
    </rPh>
    <rPh sb="4" eb="6">
      <t>クンレン</t>
    </rPh>
    <rPh sb="6" eb="8">
      <t>シエン</t>
    </rPh>
    <rPh sb="8" eb="10">
      <t>カサン</t>
    </rPh>
    <phoneticPr fontId="3"/>
  </si>
  <si>
    <t>別紙28</t>
    <rPh sb="0" eb="2">
      <t>ベッシ</t>
    </rPh>
    <phoneticPr fontId="3"/>
  </si>
  <si>
    <t>　１．なし　　２．宿直体制　　３．夜勤体制</t>
    <rPh sb="9" eb="11">
      <t>シュクチョク</t>
    </rPh>
    <rPh sb="11" eb="13">
      <t>タイセイ</t>
    </rPh>
    <rPh sb="17" eb="19">
      <t>ヤキン</t>
    </rPh>
    <rPh sb="19" eb="21">
      <t>タイセイ</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</si>
  <si>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</si>
  <si>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</si>
  <si>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</si>
  <si>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　１．一般型　　２．資格取得型</t>
    <rPh sb="3" eb="6">
      <t>イッパンガタ</t>
    </rPh>
    <rPh sb="10" eb="12">
      <t>シカク</t>
    </rPh>
    <rPh sb="12" eb="14">
      <t>シュトク</t>
    </rPh>
    <rPh sb="14" eb="15">
      <t>ガタ</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</si>
  <si>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</si>
  <si>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賃金向上達成指導員配置</t>
    <rPh sb="0" eb="2">
      <t>チンギン</t>
    </rPh>
    <rPh sb="2" eb="4">
      <t>コウジョウ</t>
    </rPh>
    <rPh sb="4" eb="6">
      <t>タッセイ</t>
    </rPh>
    <rPh sb="6" eb="9">
      <t>シドウイン</t>
    </rPh>
    <rPh sb="9" eb="11">
      <t>ハイチ</t>
    </rPh>
    <phoneticPr fontId="3"/>
  </si>
  <si>
    <t>　１．なし　　２．減額（　　　　円）　　３．免除</t>
    <rPh sb="9" eb="11">
      <t>ゲンガク</t>
    </rPh>
    <rPh sb="16" eb="17">
      <t>エン</t>
    </rPh>
    <rPh sb="22" eb="24">
      <t>メンジョ</t>
    </rPh>
    <phoneticPr fontId="3"/>
  </si>
  <si>
    <t>「人員配置区分」欄には、報酬算定上の区分を設定する。</t>
    <rPh sb="21" eb="23">
      <t>セッテイ</t>
    </rPh>
    <phoneticPr fontId="3"/>
  </si>
  <si>
    <t>「共生型サービス対象区分」欄が「２．該当」の場合に設定する。</t>
    <rPh sb="13" eb="14">
      <t>ラン</t>
    </rPh>
    <rPh sb="18" eb="20">
      <t>ガイトウ</t>
    </rPh>
    <rPh sb="22" eb="24">
      <t>バアイ</t>
    </rPh>
    <rPh sb="25" eb="27">
      <t>セッテイ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</si>
  <si>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</si>
  <si>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</si>
  <si>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　５　キャリアアップの措置</t>
    <rPh sb="11" eb="13">
      <t>ソチ</t>
    </rPh>
    <phoneticPr fontId="3"/>
  </si>
  <si>
    <t>　賃金向上計画を作成していること。</t>
    <rPh sb="1" eb="3">
      <t>チンギン</t>
    </rPh>
    <rPh sb="3" eb="5">
      <t>コウジョウ</t>
    </rPh>
    <rPh sb="5" eb="7">
      <t>ケイカク</t>
    </rPh>
    <rPh sb="8" eb="10">
      <t>サクセイ</t>
    </rPh>
    <phoneticPr fontId="3"/>
  </si>
  <si>
    <t>　４　計画作成状況</t>
    <rPh sb="3" eb="5">
      <t>ケイカク</t>
    </rPh>
    <rPh sb="5" eb="7">
      <t>サクセイ</t>
    </rPh>
    <rPh sb="7" eb="9">
      <t>ジョウキョウ</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</si>
  <si>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</si>
  <si>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　３　人員配置</t>
    <rPh sb="3" eb="5">
      <t>ジンイン</t>
    </rPh>
    <rPh sb="5" eb="7">
      <t>ハイチ</t>
    </rPh>
    <phoneticPr fontId="3"/>
  </si>
  <si>
    <t>　1　新規　　　　2　継続　　　　3　変更　　　　4　終了</t>
    <rPh sb="11" eb="13">
      <t>ケイゾク</t>
    </rPh>
    <phoneticPr fontId="3"/>
  </si>
  <si>
    <t>　２　異動区分</t>
    <rPh sb="3" eb="5">
      <t>イドウ</t>
    </rPh>
    <rPh sb="5" eb="7">
      <t>クブン</t>
    </rPh>
    <phoneticPr fontId="3"/>
  </si>
  <si>
    <t>　１　事業所名</t>
    <rPh sb="3" eb="6">
      <t>ジギョウショ</t>
    </rPh>
    <rPh sb="6" eb="7">
      <t>メイ</t>
    </rPh>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</si>
  <si>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</si>
  <si>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（別紙１８－１）</t>
    <rPh sb="1" eb="3">
      <t>ベッシ</t>
    </rPh>
    <phoneticPr fontId="3"/>
  </si>
  <si>
    <t>①</t>
    <phoneticPr fontId="3"/>
  </si>
  <si>
    <t>②</t>
    <phoneticPr fontId="3"/>
  </si>
  <si>
    <t>①</t>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</si>
  <si>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</si>
  <si>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</si>
  <si>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</si>
  <si>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</si>
  <si>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○自立生活援助にあっては、地域生活支援員</t>
    <rPh sb="6" eb="8">
      <t>セイカツ</t>
    </rPh>
    <rPh sb="8" eb="10">
      <t>エンジョ</t>
    </rPh>
    <rPh sb="16" eb="18">
      <t>チイキ</t>
    </rPh>
    <phoneticPr fontId="3"/>
  </si>
  <si>
    <t>　　　　又は共生型児童発達支援従業者、</t>
    <phoneticPr fontId="3"/>
  </si>
  <si>
    <t>　　　　又は共生型放課後等デイサービス従業者、</t>
    <phoneticPr fontId="3"/>
  </si>
  <si>
    <r>
      <t>注５　</t>
    </r>
    <r>
      <rPr>
        <sz val="11"/>
        <color indexed="10"/>
        <rFont val="ＭＳ ゴシック"/>
        <family val="3"/>
        <charset val="128"/>
      </rPr>
      <t>重度化した場合における対応に関する指針</t>
    </r>
    <r>
      <rPr>
        <sz val="11"/>
        <rFont val="ＭＳ ゴシック"/>
        <family val="3"/>
        <charset val="128"/>
      </rPr>
      <t>を添付してください。</t>
    </r>
    <rPh sb="0" eb="1">
      <t>チュウ</t>
    </rPh>
    <rPh sb="3" eb="6">
      <t>ジュウドカ</t>
    </rPh>
    <rPh sb="8" eb="10">
      <t>バアイ</t>
    </rPh>
    <rPh sb="14" eb="16">
      <t>タイオウ</t>
    </rPh>
    <rPh sb="17" eb="18">
      <t>カン</t>
    </rPh>
    <rPh sb="20" eb="22">
      <t>シシン</t>
    </rPh>
    <rPh sb="23" eb="25">
      <t>テンプ</t>
    </rPh>
    <phoneticPr fontId="3"/>
  </si>
  <si>
    <r>
      <t>注４　病院・診療所・訪問看護ステーション等との連携により看護師を確保している場合については、
　　病院・診療所・訪問看護ステーション等との</t>
    </r>
    <r>
      <rPr>
        <sz val="11"/>
        <color indexed="10"/>
        <rFont val="ＭＳ ゴシック"/>
        <family val="3"/>
        <charset val="128"/>
      </rPr>
      <t>契約書等の写し</t>
    </r>
    <r>
      <rPr>
        <sz val="11"/>
        <rFont val="ＭＳ ゴシック"/>
        <family val="3"/>
        <charset val="128"/>
      </rPr>
      <t>を添付してください。</t>
    </r>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</si>
  <si>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r>
      <t>注３　事業所の職員として看護師を確保している場合については、看護師であることを証明する
　　</t>
    </r>
    <r>
      <rPr>
        <sz val="11"/>
        <color indexed="10"/>
        <rFont val="ＭＳ ゴシック"/>
        <family val="3"/>
        <charset val="128"/>
      </rPr>
      <t>資格証等の写し</t>
    </r>
    <r>
      <rPr>
        <sz val="11"/>
        <rFont val="ＭＳ ゴシック"/>
        <family val="3"/>
        <charset val="128"/>
      </rPr>
      <t>を添付してください。</t>
    </r>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</si>
  <si>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</si>
  <si>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有　　・　　無</t>
    <rPh sb="0" eb="1">
      <t>ア</t>
    </rPh>
    <rPh sb="6" eb="7">
      <t>ナ</t>
    </rPh>
    <phoneticPr fontId="3"/>
  </si>
  <si>
    <t>重度化した場合の対応に係る指針を定め、入居の際に、入居者又はその家族等に対して、当該指針の内容を説明し、同意を得る体制を整備している。</t>
    <phoneticPr fontId="3"/>
  </si>
  <si>
    <t>看護師に２４時間常時連絡できる体制を整備している。</t>
    <phoneticPr fontId="3"/>
  </si>
  <si>
    <t>その他の体制の整備状況</t>
    <rPh sb="2" eb="3">
      <t>タ</t>
    </rPh>
    <rPh sb="4" eb="6">
      <t>タイセイ</t>
    </rPh>
    <rPh sb="7" eb="9">
      <t>セイビ</t>
    </rPh>
    <rPh sb="9" eb="11">
      <t>ジョウキョウ</t>
    </rPh>
    <phoneticPr fontId="3"/>
  </si>
  <si>
    <t>看護師の勤務状況</t>
    <rPh sb="0" eb="3">
      <t>カンゴシ</t>
    </rPh>
    <rPh sb="4" eb="6">
      <t>キンム</t>
    </rPh>
    <rPh sb="6" eb="8">
      <t>ジョウキョウ</t>
    </rPh>
    <phoneticPr fontId="3"/>
  </si>
  <si>
    <t>訪問看護ステーション等の所在地</t>
    <rPh sb="10" eb="11">
      <t>トウ</t>
    </rPh>
    <phoneticPr fontId="3"/>
  </si>
  <si>
    <t>訪問看護ステーション等の名称</t>
    <rPh sb="10" eb="11">
      <t>トウ</t>
    </rPh>
    <phoneticPr fontId="3"/>
  </si>
  <si>
    <t>訪問看護ステーション等との提携状況（訪問看護ステーション等との連携により看護師を確保している場合）</t>
    <rPh sb="10" eb="11">
      <t>トウ</t>
    </rPh>
    <rPh sb="28" eb="29">
      <t>トウ</t>
    </rPh>
    <phoneticPr fontId="3"/>
  </si>
  <si>
    <t>他事業所との併任</t>
    <phoneticPr fontId="3"/>
  </si>
  <si>
    <t>配置する看護師の数（人）</t>
    <rPh sb="4" eb="7">
      <t>カンゴシ</t>
    </rPh>
    <rPh sb="8" eb="9">
      <t>カズ</t>
    </rPh>
    <rPh sb="10" eb="11">
      <t>ニン</t>
    </rPh>
    <phoneticPr fontId="3"/>
  </si>
  <si>
    <t>看護師の配置状況（事業所の職員として看護師を確保している場合）</t>
    <phoneticPr fontId="3"/>
  </si>
  <si>
    <t>１　新規　　　　　　　　　２　変更　　　　　　　　　　３　終了</t>
  </si>
  <si>
    <t>事業所所在地</t>
    <rPh sb="0" eb="3">
      <t>ジギョウショ</t>
    </rPh>
    <rPh sb="3" eb="6">
      <t>ショザイチ</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</si>
  <si>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</si>
  <si>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</si>
  <si>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</si>
  <si>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</si>
  <si>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</si>
  <si>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</si>
  <si>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</si>
  <si>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</si>
  <si>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</si>
  <si>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</si>
  <si>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</si>
  <si>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t>
    <phoneticPr fontId="3"/>
  </si>
  <si>
    <t>÷</t>
    <phoneticPr fontId="3"/>
  </si>
  <si>
    <t>合計</t>
    <rPh sb="0" eb="2">
      <t>ゴウケイ</t>
    </rPh>
    <phoneticPr fontId="3"/>
  </si>
  <si>
    <t>就労定着率</t>
    <rPh sb="0" eb="2">
      <t>シュウロウ</t>
    </rPh>
    <rPh sb="2" eb="4">
      <t>テイチャク</t>
    </rPh>
    <rPh sb="4" eb="5">
      <t>リツ</t>
    </rPh>
    <phoneticPr fontId="3"/>
  </si>
  <si>
    <t>前年度利用定員</t>
    <rPh sb="0" eb="3">
      <t>ゼンネンド</t>
    </rPh>
    <rPh sb="3" eb="5">
      <t>リヨウ</t>
    </rPh>
    <rPh sb="5" eb="7">
      <t>テイイン</t>
    </rPh>
    <phoneticPr fontId="3"/>
  </si>
  <si>
    <t>３月</t>
  </si>
  <si>
    <t>２月</t>
  </si>
  <si>
    <t>１月</t>
  </si>
  <si>
    <t>１２月</t>
  </si>
  <si>
    <t>１１月</t>
  </si>
  <si>
    <t>１０月</t>
  </si>
  <si>
    <t>９月</t>
  </si>
  <si>
    <t>８月</t>
  </si>
  <si>
    <t>７月</t>
  </si>
  <si>
    <t>６月</t>
  </si>
  <si>
    <t>５月</t>
  </si>
  <si>
    <t>４月</t>
    <rPh sb="1" eb="2">
      <t>ガツ</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</si>
  <si>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</si>
  <si>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</si>
  <si>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なし（経過措置対象）</t>
    <rPh sb="3" eb="5">
      <t>ケイカ</t>
    </rPh>
    <rPh sb="5" eb="7">
      <t>ソチ</t>
    </rPh>
    <rPh sb="7" eb="9">
      <t>タイショウ</t>
    </rPh>
    <phoneticPr fontId="3"/>
  </si>
  <si>
    <t>就職後6月以上定着率が0</t>
    <rPh sb="0" eb="3">
      <t>シュウショクゴ</t>
    </rPh>
    <rPh sb="4" eb="5">
      <t>ツキ</t>
    </rPh>
    <rPh sb="5" eb="7">
      <t>イジョウ</t>
    </rPh>
    <rPh sb="7" eb="10">
      <t>テイチャクリツ</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</si>
  <si>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</si>
  <si>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20人以下</t>
    <rPh sb="2" eb="3">
      <t>ニン</t>
    </rPh>
    <rPh sb="3" eb="5">
      <t>イカ</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</si>
  <si>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</si>
  <si>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</si>
  <si>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</si>
  <si>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</si>
  <si>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</si>
  <si>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</si>
  <si>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</si>
  <si>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21人以上40人以下</t>
    <rPh sb="2" eb="3">
      <t>ニン</t>
    </rPh>
    <rPh sb="3" eb="5">
      <t>イジョウ</t>
    </rPh>
    <rPh sb="7" eb="8">
      <t>ニン</t>
    </rPh>
    <rPh sb="8" eb="10">
      <t>イカ</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</si>
  <si>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</si>
  <si>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就労定着率区分</t>
    <rPh sb="0" eb="2">
      <t>シュウロウ</t>
    </rPh>
    <rPh sb="2" eb="5">
      <t>テイチャクリツ</t>
    </rPh>
    <rPh sb="5" eb="7">
      <t>クブン</t>
    </rPh>
    <phoneticPr fontId="3"/>
  </si>
  <si>
    <t>定員区分</t>
    <rPh sb="0" eb="2">
      <t>テイイン</t>
    </rPh>
    <rPh sb="2" eb="4">
      <t>クブン</t>
    </rPh>
    <phoneticPr fontId="3"/>
  </si>
  <si>
    <t>施設・事業所名</t>
    <rPh sb="0" eb="2">
      <t>シセツ</t>
    </rPh>
    <rPh sb="3" eb="6">
      <t>ジギョウショ</t>
    </rPh>
    <rPh sb="6" eb="7">
      <t>メイ</t>
    </rPh>
    <phoneticPr fontId="3"/>
  </si>
  <si>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</si>
  <si>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</si>
  <si>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前年度における
就労定着者の数</t>
    <rPh sb="0" eb="3">
      <t>ゼンネンド</t>
    </rPh>
    <rPh sb="8" eb="10">
      <t>シュウロウ</t>
    </rPh>
    <rPh sb="10" eb="12">
      <t>テイチャク</t>
    </rPh>
    <rPh sb="12" eb="13">
      <t>シャ</t>
    </rPh>
    <rPh sb="14" eb="15">
      <t>カズ</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</si>
  <si>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</si>
  <si>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１．　Ⅰ型（7.5：1）　　　　　　２．　Ⅱ型（10：1）</t>
    <rPh sb="4" eb="5">
      <t>ガタ</t>
    </rPh>
    <rPh sb="22" eb="23">
      <t>ガタ</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</si>
  <si>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</si>
  <si>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円</t>
    <rPh sb="0" eb="1">
      <t>エン</t>
    </rPh>
    <phoneticPr fontId="3"/>
  </si>
  <si>
    <t>平均工賃月額区分</t>
    <rPh sb="0" eb="2">
      <t>ヘイキン</t>
    </rPh>
    <rPh sb="2" eb="4">
      <t>コウチン</t>
    </rPh>
    <rPh sb="4" eb="6">
      <t>ゲツガク</t>
    </rPh>
    <rPh sb="6" eb="8">
      <t>クブン</t>
    </rPh>
    <phoneticPr fontId="3"/>
  </si>
  <si>
    <t>（別紙３１）</t>
    <rPh sb="1" eb="3">
      <t>ベッシ</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</si>
  <si>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</si>
  <si>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</si>
  <si>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</si>
  <si>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</si>
  <si>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　　５　他機関との連携</t>
    <rPh sb="4" eb="7">
      <t>タキカン</t>
    </rPh>
    <rPh sb="9" eb="11">
      <t>レンケイ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</si>
  <si>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</si>
  <si>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４　研修の開催</t>
    <rPh sb="4" eb="6">
      <t>ケンシュウ</t>
    </rPh>
    <rPh sb="7" eb="9">
      <t>カイサイ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</si>
  <si>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</si>
  <si>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３　有資格者による
　　　指導体制</t>
    <rPh sb="4" eb="8">
      <t>ユウシカクシャ</t>
    </rPh>
    <rPh sb="15" eb="17">
      <t>シドウ</t>
    </rPh>
    <rPh sb="17" eb="19">
      <t>タイセイ</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</si>
  <si>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</si>
  <si>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２　従業者の配置</t>
    <rPh sb="4" eb="7">
      <t>ジュウギョウシャ</t>
    </rPh>
    <rPh sb="8" eb="10">
      <t>ハイチ</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</si>
  <si>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</si>
  <si>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（別紙３４）</t>
    <rPh sb="1" eb="3">
      <t>ベッシ</t>
    </rPh>
    <phoneticPr fontId="3"/>
  </si>
  <si>
    <t>（別紙２９－１）</t>
    <rPh sb="1" eb="3">
      <t>ベッシ</t>
    </rPh>
    <phoneticPr fontId="3"/>
  </si>
  <si>
    <t>※５</t>
    <phoneticPr fontId="3"/>
  </si>
  <si>
    <t>※４</t>
    <phoneticPr fontId="3"/>
  </si>
  <si>
    <t>※３</t>
    <phoneticPr fontId="3"/>
  </si>
  <si>
    <t>※２</t>
    <phoneticPr fontId="3"/>
  </si>
  <si>
    <t>※１</t>
    <phoneticPr fontId="3"/>
  </si>
  <si>
    <t>　１．なし　　２．あり</t>
    <phoneticPr fontId="3"/>
  </si>
  <si>
    <t>社会生活支援</t>
    <phoneticPr fontId="3"/>
  </si>
  <si>
    <t>　１．なし　　３．Ⅰ　　４．Ⅱ</t>
    <phoneticPr fontId="3"/>
  </si>
  <si>
    <t>就労定着者数（　　）</t>
    <phoneticPr fontId="3"/>
  </si>
  <si>
    <t>　１．なし　　２．Ⅰ　　３．Ⅱ</t>
    <phoneticPr fontId="3"/>
  </si>
  <si>
    <t>　１．なし　　３．Ⅱ　　４．Ⅲ　　５．Ⅰ</t>
    <phoneticPr fontId="3"/>
  </si>
  <si>
    <t>福祉専門職員配置等</t>
    <phoneticPr fontId="3"/>
  </si>
  <si>
    <t>１．Ⅰ型(7.5:1)
２．Ⅱ型(10:1)</t>
    <phoneticPr fontId="3"/>
  </si>
  <si>
    <t>　１．なし　　２．宿直体制　　３．夜勤体制</t>
    <phoneticPr fontId="3"/>
  </si>
  <si>
    <t>　１　なし　　２　あり</t>
    <phoneticPr fontId="3"/>
  </si>
  <si>
    <t>職員欠如</t>
    <phoneticPr fontId="3"/>
  </si>
  <si>
    <t>定員超過</t>
    <phoneticPr fontId="3"/>
  </si>
  <si>
    <t>１．Ⅰ型
２．Ⅱ型
３．Ⅲ型
４．Ⅳ型
５．Ⅴ型</t>
    <phoneticPr fontId="3"/>
  </si>
  <si>
    <t>１．40人以下
２．41人以上60人以下
３．61人以上80人以下
４．81人以上</t>
    <phoneticPr fontId="3"/>
  </si>
  <si>
    <t>　　　・研修会」などをいう。</t>
    <phoneticPr fontId="3"/>
  </si>
  <si>
    <t>　　　清掃活動等）の実施」、「協議会等を設けて地域住民が事業所の運営への参加」、「地域住民への健康相談教室</t>
    <phoneticPr fontId="3"/>
  </si>
  <si>
    <t>　　　「地域住民が参加できるイベントやお祭り等の開催」、「地域のボランティアの受入れや活動（保育所等における</t>
    <phoneticPr fontId="3"/>
  </si>
  <si>
    <t>　　３　地域に貢献する活動は、「地域の交流の場（開放スペースや交流会等）の提供」、「認知症カフェ・食堂等の設置」、</t>
    <phoneticPr fontId="3"/>
  </si>
  <si>
    <t>　　　指定地域密着型通所介護事業所、指定小規模多機能型居宅介護事業所等の従業者をいう。</t>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</si>
  <si>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</si>
  <si>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</si>
  <si>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</si>
  <si>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４　地域に貢献する活動の内容</t>
    <rPh sb="3" eb="5">
      <t>チイキ</t>
    </rPh>
    <rPh sb="6" eb="8">
      <t>コウケン</t>
    </rPh>
    <rPh sb="10" eb="12">
      <t>カツドウ</t>
    </rPh>
    <rPh sb="13" eb="15">
      <t>ナイヨウ</t>
    </rPh>
    <phoneticPr fontId="3"/>
  </si>
  <si>
    <t>　３　サービス管理責任者の配置</t>
    <rPh sb="7" eb="9">
      <t>カンリ</t>
    </rPh>
    <rPh sb="9" eb="12">
      <t>セキニンシャ</t>
    </rPh>
    <rPh sb="13" eb="15">
      <t>ハイチ</t>
    </rPh>
    <phoneticPr fontId="3"/>
  </si>
  <si>
    <t>　１　新規　　　　　　２　変更　　　　　　３　終了</t>
    <rPh sb="3" eb="5">
      <t>シンキ</t>
    </rPh>
    <rPh sb="13" eb="15">
      <t>ヘンコウ</t>
    </rPh>
    <rPh sb="23" eb="25">
      <t>シュウリョウ</t>
    </rPh>
    <phoneticPr fontId="3"/>
  </si>
  <si>
    <t>２　異動区分</t>
    <rPh sb="2" eb="4">
      <t>イドウ</t>
    </rPh>
    <rPh sb="4" eb="6">
      <t>クブン</t>
    </rPh>
    <phoneticPr fontId="3"/>
  </si>
  <si>
    <t>（別紙２５）</t>
    <rPh sb="1" eb="3">
      <t>ベッシ</t>
    </rPh>
    <phoneticPr fontId="3"/>
  </si>
  <si>
    <t>（別紙１８－２）</t>
    <rPh sb="1" eb="3">
      <t>ベッシ</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</si>
  <si>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</si>
  <si>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</si>
  <si>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　４　社会福祉士等の状況</t>
    <rPh sb="3" eb="5">
      <t>シャカイ</t>
    </rPh>
    <rPh sb="5" eb="7">
      <t>フクシ</t>
    </rPh>
    <rPh sb="7" eb="8">
      <t>シ</t>
    </rPh>
    <rPh sb="8" eb="9">
      <t>トウ</t>
    </rPh>
    <rPh sb="10" eb="12">
      <t>ジョウキョウ</t>
    </rPh>
    <phoneticPr fontId="3"/>
  </si>
  <si>
    <t>①</t>
    <phoneticPr fontId="3"/>
  </si>
  <si>
    <t>従業者の総数</t>
    <rPh sb="0" eb="3">
      <t>ジュウギョウシャ</t>
    </rPh>
    <rPh sb="4" eb="6">
      <t>ソウスウ</t>
    </rPh>
    <phoneticPr fontId="3"/>
  </si>
  <si>
    <t>②</t>
    <phoneticPr fontId="3"/>
  </si>
  <si>
    <t>①のうち社会福祉士等
の総数</t>
    <rPh sb="4" eb="6">
      <t>シャカイ</t>
    </rPh>
    <rPh sb="6" eb="8">
      <t>フクシ</t>
    </rPh>
    <rPh sb="8" eb="9">
      <t>シ</t>
    </rPh>
    <rPh sb="9" eb="10">
      <t>トウ</t>
    </rPh>
    <rPh sb="12" eb="14">
      <t>ソウスウ</t>
    </rPh>
    <phoneticPr fontId="3"/>
  </si>
  <si>
    <t>　５　地域に貢献する活動の内容</t>
    <rPh sb="3" eb="5">
      <t>チイキ</t>
    </rPh>
    <rPh sb="6" eb="8">
      <t>コウケン</t>
    </rPh>
    <rPh sb="10" eb="12">
      <t>カツドウ</t>
    </rPh>
    <rPh sb="13" eb="15">
      <t>ナイヨウ</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</si>
  <si>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</si>
  <si>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</si>
  <si>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</si>
  <si>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</si>
  <si>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</si>
  <si>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</si>
  <si>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</si>
  <si>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</si>
  <si>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</si>
  <si>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</si>
  <si>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</si>
  <si>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</si>
  <si>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</si>
  <si>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</si>
  <si>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（※２）生活支援員のうち２０％以上が、強度行動障害支援者養成研修（基礎研修）修了者であること。</t>
    <rPh sb="35" eb="37">
      <t>ケンシュウ</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</si>
  <si>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</si>
  <si>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</si>
  <si>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生活支援員の数</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</si>
  <si>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</si>
  <si>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強度行動障害支援者養成研修
（基礎研修）</t>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</si>
  <si>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</si>
  <si>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研修の受講状況</t>
    <rPh sb="0" eb="2">
      <t>ケンシュウ</t>
    </rPh>
    <rPh sb="3" eb="5">
      <t>ジュコウ</t>
    </rPh>
    <rPh sb="5" eb="7">
      <t>ジョウキョウ</t>
    </rPh>
    <phoneticPr fontId="3"/>
  </si>
  <si>
    <t>職員配置</t>
    <rPh sb="0" eb="2">
      <t>ショクイン</t>
    </rPh>
    <rPh sb="2" eb="4">
      <t>ハイチ</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</si>
  <si>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</si>
  <si>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　２　指定障害福祉サービス基準第135条、第171条において準用する第89条、第211条の3（第213条の11で準用
      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7" eb="69">
      <t>バアイ</t>
    </rPh>
    <rPh sb="70" eb="71">
      <t>フク</t>
    </rPh>
    <rPh sb="73" eb="74">
      <t>マタ</t>
    </rPh>
    <rPh sb="75" eb="76">
      <t>ダイ</t>
    </rPh>
    <rPh sb="79" eb="80">
      <t>ジョウ</t>
    </rPh>
    <rPh sb="84" eb="86">
      <t>キテイ</t>
    </rPh>
    <rPh sb="88" eb="90">
      <t>ウンエイ</t>
    </rPh>
    <rPh sb="90" eb="92">
      <t>キテイ</t>
    </rPh>
    <rPh sb="93" eb="95">
      <t>ベット</t>
    </rPh>
    <rPh sb="95" eb="97">
      <t>テンプ</t>
    </rPh>
    <phoneticPr fontId="3"/>
  </si>
  <si>
    <t>就労定着支援</t>
    <rPh sb="0" eb="2">
      <t>シュウロウ</t>
    </rPh>
    <rPh sb="2" eb="4">
      <t>テイチャク</t>
    </rPh>
    <rPh sb="4" eb="6">
      <t>シエン</t>
    </rPh>
    <phoneticPr fontId="3"/>
  </si>
  <si>
    <t>就労定着支援利用者数</t>
    <rPh sb="0" eb="2">
      <t>シュウロウ</t>
    </rPh>
    <rPh sb="2" eb="4">
      <t>テイチャク</t>
    </rPh>
    <rPh sb="4" eb="6">
      <t>シエン</t>
    </rPh>
    <rPh sb="6" eb="9">
      <t>リヨウシャ</t>
    </rPh>
    <rPh sb="9" eb="10">
      <t>スウ</t>
    </rPh>
    <phoneticPr fontId="3"/>
  </si>
  <si>
    <t>就労定着率区分</t>
    <rPh sb="4" eb="5">
      <t>リツ</t>
    </rPh>
    <rPh sb="5" eb="7">
      <t>クブン</t>
    </rPh>
    <phoneticPr fontId="3"/>
  </si>
  <si>
    <t>就労定着実績</t>
    <phoneticPr fontId="3"/>
  </si>
  <si>
    <t>職場適応援助者養成研修修了者配置体制</t>
    <rPh sb="16" eb="18">
      <t>タイセイ</t>
    </rPh>
    <phoneticPr fontId="3"/>
  </si>
  <si>
    <t>（別紙３２）</t>
    <rPh sb="1" eb="3">
      <t>ベッシ</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</si>
  <si>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</si>
  <si>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</si>
  <si>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</si>
  <si>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</si>
  <si>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</si>
  <si>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</si>
  <si>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</si>
  <si>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</si>
  <si>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</si>
  <si>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</si>
  <si>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</si>
  <si>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</si>
  <si>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</si>
  <si>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</si>
  <si>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</si>
  <si>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</si>
  <si>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</si>
  <si>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</si>
  <si>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</si>
  <si>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</si>
  <si>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</si>
  <si>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</si>
  <si>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</si>
  <si>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</si>
  <si>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</si>
  <si>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</si>
  <si>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</si>
  <si>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</si>
  <si>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</si>
  <si>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</si>
  <si>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（別紙３３）</t>
    <rPh sb="1" eb="3">
      <t>ベッシ</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</si>
  <si>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</si>
  <si>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</si>
  <si>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</si>
  <si>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</si>
  <si>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</si>
  <si>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</si>
  <si>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</si>
  <si>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xml:space="preserve">    　　年　　月　　日</t>
    <rPh sb="6" eb="7">
      <t>ネン</t>
    </rPh>
    <rPh sb="9" eb="10">
      <t>ガツ</t>
    </rPh>
    <rPh sb="12" eb="13">
      <t>ニチ</t>
    </rPh>
    <phoneticPr fontId="3"/>
  </si>
  <si>
    <t>変更前（　　年　　月末現在の体制等状況）</t>
    <rPh sb="0" eb="3">
      <t>ヘンコウマエ</t>
    </rPh>
    <rPh sb="6" eb="7">
      <t>ネン</t>
    </rPh>
    <rPh sb="9" eb="10">
      <t>ガツ</t>
    </rPh>
    <rPh sb="10" eb="11">
      <t>マツ</t>
    </rPh>
    <rPh sb="11" eb="13">
      <t>ゲンザイ</t>
    </rPh>
    <rPh sb="14" eb="16">
      <t>タイセイ</t>
    </rPh>
    <rPh sb="16" eb="17">
      <t>トウ</t>
    </rPh>
    <rPh sb="17" eb="19">
      <t>ジョウキョウ</t>
    </rPh>
    <phoneticPr fontId="3"/>
  </si>
  <si>
    <t>変更後（　　　年　　月１日現在の体制等状況）</t>
    <rPh sb="0" eb="3">
      <t>ヘンコウゴ</t>
    </rPh>
    <rPh sb="12" eb="13">
      <t>ニチ</t>
    </rPh>
    <phoneticPr fontId="3"/>
  </si>
  <si>
    <r>
      <t xml:space="preserve"> </t>
    </r>
    <r>
      <rPr>
        <b/>
        <sz val="10"/>
        <color indexed="8"/>
        <rFont val="ＭＳ ゴシック"/>
        <family val="3"/>
        <charset val="128"/>
      </rPr>
      <t>従業者の勤務の体制及び勤務形態一覧表（　　　　</t>
    </r>
    <r>
      <rPr>
        <b/>
        <i/>
        <sz val="10"/>
        <color indexed="8"/>
        <rFont val="ＭＳ ゴシック"/>
        <family val="3"/>
        <charset val="128"/>
      </rPr>
      <t>年　　月分</t>
    </r>
    <r>
      <rPr>
        <b/>
        <sz val="10"/>
        <color indexed="8"/>
        <rFont val="ＭＳ ゴシック"/>
        <family val="3"/>
        <charset val="128"/>
      </rPr>
      <t>）</t>
    </r>
    <phoneticPr fontId="3"/>
  </si>
  <si>
    <t>　　　　年　　月　　日</t>
    <phoneticPr fontId="3"/>
  </si>
  <si>
    <r>
      <t xml:space="preserve"> </t>
    </r>
    <r>
      <rPr>
        <sz val="11"/>
        <rFont val="ＭＳ Ｐゴシック"/>
        <family val="3"/>
        <charset val="128"/>
      </rPr>
      <t xml:space="preserve">  </t>
    </r>
    <r>
      <rPr>
        <sz val="11"/>
        <rFont val="ＭＳ Ｐゴシック"/>
        <family val="3"/>
        <charset val="128"/>
      </rPr>
      <t>　　年　　月　　日</t>
    </r>
    <rPh sb="5" eb="6">
      <t>ネン</t>
    </rPh>
    <rPh sb="8" eb="9">
      <t>ガツ</t>
    </rPh>
    <rPh sb="11" eb="12">
      <t>ニチ</t>
    </rPh>
    <phoneticPr fontId="3"/>
  </si>
  <si>
    <t xml:space="preserve">   　　年　　月　　日</t>
    <phoneticPr fontId="3"/>
  </si>
  <si>
    <t xml:space="preserve">   　　年　　月　　日</t>
    <rPh sb="5" eb="6">
      <t>ネン</t>
    </rPh>
    <rPh sb="8" eb="9">
      <t>ガツ</t>
    </rPh>
    <rPh sb="11" eb="12">
      <t>ニチ</t>
    </rPh>
    <phoneticPr fontId="3"/>
  </si>
  <si>
    <t>　　　　年　　月　　日</t>
    <rPh sb="4" eb="5">
      <t>ネン</t>
    </rPh>
    <rPh sb="7" eb="8">
      <t>ガツ</t>
    </rPh>
    <rPh sb="10" eb="11">
      <t>ニチ</t>
    </rPh>
    <phoneticPr fontId="3"/>
  </si>
  <si>
    <t>　　　　　年　　月　　日</t>
    <rPh sb="5" eb="6">
      <t>ネン</t>
    </rPh>
    <rPh sb="8" eb="9">
      <t>ガツ</t>
    </rPh>
    <rPh sb="11" eb="12">
      <t>ニチ</t>
    </rPh>
    <phoneticPr fontId="3"/>
  </si>
  <si>
    <t xml:space="preserve">   　　年　　月　　日</t>
    <rPh sb="5" eb="6">
      <t>ネン</t>
    </rPh>
    <rPh sb="8" eb="9">
      <t>ツキ</t>
    </rPh>
    <rPh sb="11" eb="12">
      <t>ヒ</t>
    </rPh>
    <phoneticPr fontId="3"/>
  </si>
  <si>
    <t>サービス管理責任者配置等加算に関する届出書（平成３１年４月以降）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3"/>
  </si>
  <si>
    <t>１　新規　　　　　　　２　変更　　　　　　　３　終了</t>
    <rPh sb="2" eb="4">
      <t>シンキ</t>
    </rPh>
    <rPh sb="13" eb="15">
      <t>ヘンコウ</t>
    </rPh>
    <rPh sb="24" eb="26">
      <t>シュウリョウ</t>
    </rPh>
    <phoneticPr fontId="3"/>
  </si>
  <si>
    <t>　　  年  月  日
(～　  年  月  日)</t>
    <rPh sb="4" eb="5">
      <t>ネン</t>
    </rPh>
    <rPh sb="7" eb="8">
      <t>ツキ</t>
    </rPh>
    <rPh sb="10" eb="11">
      <t>ヒ</t>
    </rPh>
    <rPh sb="17" eb="18">
      <t>ネン</t>
    </rPh>
    <rPh sb="20" eb="21">
      <t>ツキ</t>
    </rPh>
    <rPh sb="23" eb="24">
      <t>ヒ</t>
    </rPh>
    <phoneticPr fontId="3"/>
  </si>
  <si>
    <t>　　  年  月  日</t>
    <rPh sb="4" eb="5">
      <t>ネン</t>
    </rPh>
    <rPh sb="7" eb="8">
      <t>ツキ</t>
    </rPh>
    <rPh sb="10" eb="11">
      <t>ヒ</t>
    </rPh>
    <phoneticPr fontId="3"/>
  </si>
  <si>
    <t>（ 　　  年  月  日　～　　　  年  月  日 ）</t>
    <rPh sb="6" eb="7">
      <t>ネン</t>
    </rPh>
    <rPh sb="9" eb="10">
      <t>ガツ</t>
    </rPh>
    <rPh sb="12" eb="13">
      <t>ニチ</t>
    </rPh>
    <rPh sb="20" eb="21">
      <t>ネン</t>
    </rPh>
    <rPh sb="23" eb="24">
      <t>ガツ</t>
    </rPh>
    <rPh sb="26" eb="27">
      <t>ニチ</t>
    </rPh>
    <phoneticPr fontId="3"/>
  </si>
  <si>
    <t>注１　｢実施事業｣欄は、異動等の有無に関わらず、該当する欄に「○」を記入してください。</t>
    <rPh sb="4" eb="6">
      <t>ジッシ</t>
    </rPh>
    <rPh sb="6" eb="8">
      <t>ジギョウ</t>
    </rPh>
    <rPh sb="9" eb="10">
      <t>ラン</t>
    </rPh>
    <rPh sb="12" eb="14">
      <t>イドウ</t>
    </rPh>
    <rPh sb="14" eb="15">
      <t>トウ</t>
    </rPh>
    <rPh sb="16" eb="18">
      <t>ウム</t>
    </rPh>
    <rPh sb="19" eb="20">
      <t>カカ</t>
    </rPh>
    <rPh sb="24" eb="26">
      <t>ガイトウ</t>
    </rPh>
    <rPh sb="28" eb="29">
      <t>ラン</t>
    </rPh>
    <rPh sb="34" eb="36">
      <t>キニュウ</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</si>
  <si>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</si>
  <si>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3"/>
  </si>
  <si>
    <t>日中活動支援体制</t>
    <rPh sb="0" eb="2">
      <t>ニッチュウ</t>
    </rPh>
    <rPh sb="2" eb="4">
      <t>カツドウ</t>
    </rPh>
    <rPh sb="4" eb="6">
      <t>シエン</t>
    </rPh>
    <rPh sb="6" eb="8">
      <t>タイセイ</t>
    </rPh>
    <phoneticPr fontId="3"/>
  </si>
  <si>
    <t>移行準備支援体制</t>
    <rPh sb="0" eb="2">
      <t>イコウ</t>
    </rPh>
    <rPh sb="2" eb="4">
      <t>ジュンビ</t>
    </rPh>
    <rPh sb="4" eb="6">
      <t>シエン</t>
    </rPh>
    <rPh sb="6" eb="8">
      <t>タイセイ</t>
    </rPh>
    <phoneticPr fontId="3"/>
  </si>
  <si>
    <t>（別紙１０）</t>
    <rPh sb="1" eb="3">
      <t>ベッシ</t>
    </rPh>
    <phoneticPr fontId="3"/>
  </si>
  <si>
    <t>（別紙１３）</t>
    <rPh sb="1" eb="3">
      <t>ベッシ</t>
    </rPh>
    <phoneticPr fontId="3"/>
  </si>
  <si>
    <t>（別紙１７）</t>
    <rPh sb="1" eb="3">
      <t>ベッシ</t>
    </rPh>
    <phoneticPr fontId="3"/>
  </si>
  <si>
    <t>（別紙１９）</t>
    <rPh sb="1" eb="3">
      <t>ベッシ</t>
    </rPh>
    <phoneticPr fontId="3"/>
  </si>
  <si>
    <t>（別紙２０）</t>
    <rPh sb="1" eb="3">
      <t>ベッシ</t>
    </rPh>
    <phoneticPr fontId="3"/>
  </si>
  <si>
    <t>（別紙２２）</t>
    <rPh sb="1" eb="3">
      <t>ベッシ</t>
    </rPh>
    <phoneticPr fontId="3"/>
  </si>
  <si>
    <t>提出</t>
    <rPh sb="0" eb="2">
      <t>テイシュツ</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</si>
  <si>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</si>
  <si>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</si>
  <si>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</si>
  <si>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</si>
  <si>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　　　　年　　　月　　　日</t>
    <rPh sb="4" eb="5">
      <t>ネン</t>
    </rPh>
    <rPh sb="8" eb="9">
      <t>ガツ</t>
    </rPh>
    <rPh sb="12" eb="13">
      <t>ニチ</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</si>
  <si>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</si>
  <si>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</si>
  <si>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</si>
  <si>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</si>
  <si>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就労移行支援に係る基本報酬の算定区分に関する届出書
就労移行支援（養成）</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6" eb="28">
      <t>シュウロウ</t>
    </rPh>
    <rPh sb="28" eb="30">
      <t>イコウ</t>
    </rPh>
    <rPh sb="30" eb="32">
      <t>シエン</t>
    </rPh>
    <rPh sb="33" eb="35">
      <t>ヨウセイ</t>
    </rPh>
    <phoneticPr fontId="3"/>
  </si>
  <si>
    <t>（別紙２９－２）</t>
    <rPh sb="1" eb="3">
      <t>ベッシ</t>
    </rPh>
    <phoneticPr fontId="3"/>
  </si>
  <si>
    <t>別紙２９－１（別添）</t>
    <rPh sb="0" eb="2">
      <t>ベッシ</t>
    </rPh>
    <rPh sb="7" eb="9">
      <t>ベッテン</t>
    </rPh>
    <phoneticPr fontId="3"/>
  </si>
  <si>
    <t>※就労移行支援（養成）用</t>
    <rPh sb="1" eb="3">
      <t>シュウロウ</t>
    </rPh>
    <rPh sb="3" eb="5">
      <t>イコウ</t>
    </rPh>
    <rPh sb="5" eb="7">
      <t>シエン</t>
    </rPh>
    <rPh sb="8" eb="10">
      <t>ヨウセイ</t>
    </rPh>
    <rPh sb="11" eb="12">
      <t>ヨウ</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</si>
  <si>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</si>
  <si>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前年度において
6月に達した日（年月日）</t>
    <rPh sb="0" eb="3">
      <t>ゼンネンド</t>
    </rPh>
    <rPh sb="9" eb="10">
      <t>ゲツ</t>
    </rPh>
    <rPh sb="11" eb="12">
      <t>タッ</t>
    </rPh>
    <rPh sb="14" eb="15">
      <t>ケイジツ</t>
    </rPh>
    <rPh sb="16" eb="19">
      <t>ネンガッピ</t>
    </rPh>
    <phoneticPr fontId="3"/>
  </si>
  <si>
    <t>別紙２９－２（別添）</t>
    <rPh sb="0" eb="2">
      <t>ベッシ</t>
    </rPh>
    <rPh sb="7" eb="9">
      <t>ベッテン</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</si>
  <si>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</si>
  <si>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</si>
  <si>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</si>
  <si>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</si>
  <si>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</si>
  <si>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</si>
  <si>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</si>
  <si>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</si>
  <si>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</si>
  <si>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</si>
  <si>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</si>
  <si>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</si>
  <si>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</si>
  <si>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</si>
  <si>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別紙３０</t>
    <rPh sb="0" eb="2">
      <t>ベッシ</t>
    </rPh>
    <phoneticPr fontId="3"/>
  </si>
  <si>
    <t>年</t>
    <rPh sb="0" eb="1">
      <t>ネン</t>
    </rPh>
    <phoneticPr fontId="3"/>
  </si>
  <si>
    <t>日</t>
    <rPh sb="0" eb="1">
      <t>ニチ</t>
    </rPh>
    <phoneticPr fontId="3"/>
  </si>
  <si>
    <t>　</t>
  </si>
  <si>
    <t>（別紙６）</t>
    <rPh sb="1" eb="3">
      <t>ベッシ</t>
    </rPh>
    <phoneticPr fontId="3"/>
  </si>
  <si>
    <t>　　年　　月　　日</t>
    <rPh sb="2" eb="3">
      <t>ネン</t>
    </rPh>
    <rPh sb="5" eb="6">
      <t>ガツ</t>
    </rPh>
    <rPh sb="8" eb="9">
      <t>ヒ</t>
    </rPh>
    <phoneticPr fontId="3"/>
  </si>
  <si>
    <t>前年度において６か月に達した日</t>
    <rPh sb="0" eb="3">
      <t>ゼンネンド</t>
    </rPh>
    <rPh sb="9" eb="10">
      <t>ゲツ</t>
    </rPh>
    <rPh sb="11" eb="12">
      <t>タッ</t>
    </rPh>
    <rPh sb="14" eb="15">
      <t>ヒ</t>
    </rPh>
    <phoneticPr fontId="3"/>
  </si>
  <si>
    <t>在籍　・　離職</t>
    <rPh sb="0" eb="2">
      <t>ザイセキ</t>
    </rPh>
    <rPh sb="5" eb="7">
      <t>リショク</t>
    </rPh>
    <phoneticPr fontId="3"/>
  </si>
  <si>
    <t>　年　　月　　日</t>
    <rPh sb="1" eb="2">
      <t>ネン</t>
    </rPh>
    <rPh sb="4" eb="5">
      <t>ガツ</t>
    </rPh>
    <rPh sb="7" eb="8">
      <t>ニチ</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</si>
  <si>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</si>
  <si>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</si>
  <si>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</si>
  <si>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</si>
  <si>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</si>
  <si>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</si>
  <si>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</si>
  <si>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月</t>
    <rPh sb="0" eb="1">
      <t>ツキ</t>
    </rPh>
    <phoneticPr fontId="3"/>
  </si>
  <si>
    <t>工賃総額(円)</t>
    <rPh sb="0" eb="2">
      <t>コウチン</t>
    </rPh>
    <rPh sb="2" eb="4">
      <t>ソウガク</t>
    </rPh>
    <rPh sb="5" eb="6">
      <t>エン</t>
    </rPh>
    <phoneticPr fontId="3"/>
  </si>
  <si>
    <t>計</t>
    <rPh sb="0" eb="1">
      <t>ケイ</t>
    </rPh>
    <phoneticPr fontId="3"/>
  </si>
  <si>
    <t>ピアサポーターの配置</t>
    <rPh sb="8" eb="10">
      <t>ハイチ</t>
    </rPh>
    <phoneticPr fontId="3"/>
  </si>
  <si>
    <t>1万円未満</t>
    <rPh sb="1" eb="3">
      <t>マンエン</t>
    </rPh>
    <rPh sb="3" eb="5">
      <t>ミマン</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</si>
  <si>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</si>
  <si>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</si>
  <si>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</si>
  <si>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</si>
  <si>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</si>
  <si>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</si>
  <si>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就労定着支援の
終了日（年月日）</t>
    <rPh sb="8" eb="11">
      <t>シュウリョウビ</t>
    </rPh>
    <rPh sb="12" eb="15">
      <t>ネンガッピ</t>
    </rPh>
    <phoneticPr fontId="3"/>
  </si>
  <si>
    <t>医療連携体制加算（Ⅸ）に関する届出書</t>
    <phoneticPr fontId="3"/>
  </si>
  <si>
    <t>医療連携体制加算（Ⅸ）</t>
    <phoneticPr fontId="3"/>
  </si>
  <si>
    <t>※８</t>
    <phoneticPr fontId="3"/>
  </si>
  <si>
    <t>重度障害者支援加算（Ⅰ）に関する届出書（施設入所支援）</t>
    <rPh sb="0" eb="2">
      <t>ジュウド</t>
    </rPh>
    <rPh sb="2" eb="5">
      <t>ショウガイシャ</t>
    </rPh>
    <rPh sb="5" eb="7">
      <t>シエン</t>
    </rPh>
    <rPh sb="7" eb="9">
      <t>カサン</t>
    </rPh>
    <rPh sb="13" eb="14">
      <t>カン</t>
    </rPh>
    <rPh sb="16" eb="19">
      <t>トドケデショ</t>
    </rPh>
    <rPh sb="20" eb="22">
      <t>シセツ</t>
    </rPh>
    <rPh sb="22" eb="24">
      <t>ニュウショ</t>
    </rPh>
    <rPh sb="24" eb="26">
      <t>シエン</t>
    </rPh>
    <phoneticPr fontId="3"/>
  </si>
  <si>
    <t>（　　　　　年度実績）</t>
    <rPh sb="6" eb="8">
      <t>ネンド</t>
    </rPh>
    <rPh sb="8" eb="10">
      <t>ジッセキ</t>
    </rPh>
    <phoneticPr fontId="3"/>
  </si>
  <si>
    <t xml:space="preserve">  年  月  日</t>
    <rPh sb="2" eb="3">
      <t>ネン</t>
    </rPh>
    <rPh sb="5" eb="6">
      <t>ツキ</t>
    </rPh>
    <rPh sb="8" eb="9">
      <t>ヒ</t>
    </rPh>
    <phoneticPr fontId="3"/>
  </si>
  <si>
    <t>％</t>
    <phoneticPr fontId="3"/>
  </si>
  <si>
    <r>
      <t>　３　社会福祉士等（※）の
　　　状況
　　　※社会福祉士､
　　　　介護福祉士､
　 　　 精神保健福祉士、
　　　　公認心理士
 （就労移行</t>
    </r>
    <r>
      <rPr>
        <sz val="11"/>
        <color rgb="FFFF0000"/>
        <rFont val="ＭＳ ゴシック"/>
        <family val="3"/>
        <charset val="128"/>
      </rPr>
      <t>、就労継続支援Ａ型、就労継続支援Ｂ型</t>
    </r>
    <r>
      <rPr>
        <sz val="11"/>
        <rFont val="ＭＳ ゴシック"/>
        <family val="3"/>
        <charset val="128"/>
      </rPr>
      <t>は上記に加え）
　　　　作業療法士</t>
    </r>
    <rPh sb="3" eb="5">
      <t>シャカイ</t>
    </rPh>
    <rPh sb="5" eb="7">
      <t>フクシ</t>
    </rPh>
    <rPh sb="7" eb="9">
      <t>シナド</t>
    </rPh>
    <rPh sb="17" eb="19">
      <t>ジョウキョウ</t>
    </rPh>
    <rPh sb="25" eb="27">
      <t>シャカイ</t>
    </rPh>
    <rPh sb="27" eb="29">
      <t>フクシ</t>
    </rPh>
    <rPh sb="29" eb="30">
      <t>シ</t>
    </rPh>
    <rPh sb="36" eb="38">
      <t>カイゴ</t>
    </rPh>
    <rPh sb="38" eb="41">
      <t>フクシシ</t>
    </rPh>
    <rPh sb="48" eb="50">
      <t>セイシン</t>
    </rPh>
    <rPh sb="50" eb="52">
      <t>ホケン</t>
    </rPh>
    <rPh sb="52" eb="55">
      <t>フクシシ</t>
    </rPh>
    <rPh sb="61" eb="63">
      <t>コウニン</t>
    </rPh>
    <rPh sb="63" eb="66">
      <t>シンリシ</t>
    </rPh>
    <rPh sb="69" eb="71">
      <t>シュウロウ</t>
    </rPh>
    <rPh sb="71" eb="73">
      <t>イコウ</t>
    </rPh>
    <rPh sb="74" eb="80">
      <t>シュウロウケイゾクシエン</t>
    </rPh>
    <rPh sb="81" eb="82">
      <t>ガタ</t>
    </rPh>
    <rPh sb="83" eb="89">
      <t>シュウロウケイゾクシエン</t>
    </rPh>
    <rPh sb="90" eb="91">
      <t>ガタ</t>
    </rPh>
    <rPh sb="92" eb="94">
      <t>ジョウキ</t>
    </rPh>
    <rPh sb="95" eb="96">
      <t>クワ</t>
    </rPh>
    <rPh sb="103" eb="105">
      <t>サギョウ</t>
    </rPh>
    <rPh sb="105" eb="108">
      <t>リョウホウシ</t>
    </rPh>
    <phoneticPr fontId="3"/>
  </si>
  <si>
    <t>　　　</t>
    <phoneticPr fontId="95"/>
  </si>
  <si>
    <t>身体障害者手帳の写し、従業者の勤務体制一覧表、組織体制図</t>
    <rPh sb="0" eb="2">
      <t>シンタイ</t>
    </rPh>
    <rPh sb="2" eb="5">
      <t>ショウガイシャ</t>
    </rPh>
    <rPh sb="5" eb="7">
      <t>テチョウ</t>
    </rPh>
    <rPh sb="8" eb="9">
      <t>ウツ</t>
    </rPh>
    <rPh sb="11" eb="14">
      <t>ジュウギョウシャ</t>
    </rPh>
    <phoneticPr fontId="95"/>
  </si>
  <si>
    <t>添付書類</t>
  </si>
  <si>
    <t>資格・研修名等</t>
  </si>
  <si>
    <t>加配される従業者の氏名</t>
  </si>
  <si>
    <t>(G)＞＝ (F)</t>
    <phoneticPr fontId="95"/>
  </si>
  <si>
    <t>人</t>
  </si>
  <si>
    <t>加配される従業者の数　(G)</t>
    <phoneticPr fontId="95"/>
  </si>
  <si>
    <t>利用者数 (A)　÷　40　＝ (F)</t>
    <phoneticPr fontId="95"/>
  </si>
  <si>
    <t>２　加配される従業者の状況</t>
  </si>
  <si>
    <t>合　計 (E)</t>
    <phoneticPr fontId="95"/>
  </si>
  <si>
    <t>日</t>
  </si>
  <si>
    <t>前年度の開所日数 (D)</t>
    <phoneticPr fontId="95"/>
  </si>
  <si>
    <t>前年度利用日数</t>
  </si>
  <si>
    <t>手帳の等級</t>
  </si>
  <si>
    <t>手帳の種類</t>
  </si>
  <si>
    <t>該当利用者の氏名</t>
  </si>
  <si>
    <t>(C)＞＝(B)</t>
    <phoneticPr fontId="95"/>
  </si>
  <si>
    <t>加算要件に該当する利用者の数 (C)＝(E)／(D)</t>
    <phoneticPr fontId="95"/>
  </si>
  <si>
    <t>うち５０％　　　　　(B)＝ (A)×0.5</t>
    <phoneticPr fontId="95"/>
  </si>
  <si>
    <t>当該事業所の前年度の平均実利用者数　(A)</t>
    <phoneticPr fontId="95"/>
  </si>
  <si>
    <t>１　利用者の状況</t>
  </si>
  <si>
    <t>１　新規　　　　　２　変更　　　　　３　終了</t>
    <phoneticPr fontId="95"/>
  </si>
  <si>
    <r>
      <t>異動区分</t>
    </r>
    <r>
      <rPr>
        <sz val="8"/>
        <color rgb="FF000000"/>
        <rFont val="HGｺﾞｼｯｸM"/>
        <family val="3"/>
        <charset val="128"/>
      </rPr>
      <t>※2</t>
    </r>
    <phoneticPr fontId="95"/>
  </si>
  <si>
    <t>有　・　無</t>
  </si>
  <si>
    <r>
      <t>多機能型の実施</t>
    </r>
    <r>
      <rPr>
        <sz val="8"/>
        <color rgb="FF000000"/>
        <rFont val="HGｺﾞｼｯｸM"/>
        <family val="3"/>
        <charset val="128"/>
      </rPr>
      <t>※1</t>
    </r>
    <phoneticPr fontId="95"/>
  </si>
  <si>
    <t>サービスの種類</t>
  </si>
  <si>
    <t>事業所の名称</t>
  </si>
  <si>
    <t>視覚・聴覚言語障害者支援体制加算（Ⅰ）に関する届出書</t>
    <phoneticPr fontId="95"/>
  </si>
  <si>
    <t>年　　月　　日</t>
    <rPh sb="0" eb="1">
      <t>ネン</t>
    </rPh>
    <rPh sb="3" eb="4">
      <t>ツキ</t>
    </rPh>
    <rPh sb="6" eb="7">
      <t>ヒ</t>
    </rPh>
    <phoneticPr fontId="95"/>
  </si>
  <si>
    <t>(G)＞＝(F)</t>
    <phoneticPr fontId="95"/>
  </si>
  <si>
    <t>利用者数 (A)　÷　50　＝ (F)</t>
    <phoneticPr fontId="95"/>
  </si>
  <si>
    <t>うち３０％　　　　　(B)＝ (A)×0.3</t>
    <phoneticPr fontId="95"/>
  </si>
  <si>
    <t>有・無</t>
    <phoneticPr fontId="95"/>
  </si>
  <si>
    <t>視覚・聴覚言語障害者支援体制加算（Ⅱ）に関する届出書</t>
    <phoneticPr fontId="95"/>
  </si>
  <si>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3"/>
  </si>
  <si>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3"/>
  </si>
  <si>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3"/>
  </si>
  <si>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3"/>
  </si>
  <si>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3"/>
  </si>
  <si>
    <t xml:space="preserve">常勤換算で
（  1．5：１　・　1．7：１ ・ ２：１ ・ 2．5：１  ）以上 </t>
    <rPh sb="0" eb="2">
      <t>ジョウキン</t>
    </rPh>
    <rPh sb="2" eb="4">
      <t>カンザン</t>
    </rPh>
    <rPh sb="39" eb="41">
      <t>イジョウ</t>
    </rPh>
    <phoneticPr fontId="3"/>
  </si>
  <si>
    <t>７　人員体制</t>
    <phoneticPr fontId="3"/>
  </si>
  <si>
    <t>６　人員配置の状況</t>
    <rPh sb="2" eb="4">
      <t>ジンイン</t>
    </rPh>
    <rPh sb="4" eb="6">
      <t>ハイチ</t>
    </rPh>
    <rPh sb="7" eb="9">
      <t>ジョウキョウ</t>
    </rPh>
    <phoneticPr fontId="3"/>
  </si>
  <si>
    <t>前年度の利用者数の
平均値</t>
    <rPh sb="0" eb="3">
      <t>ゼンネンド</t>
    </rPh>
    <rPh sb="4" eb="7">
      <t>リヨウシャ</t>
    </rPh>
    <rPh sb="7" eb="8">
      <t>スウ</t>
    </rPh>
    <rPh sb="10" eb="12">
      <t>ヘイキン</t>
    </rPh>
    <rPh sb="12" eb="13">
      <t>チ</t>
    </rPh>
    <phoneticPr fontId="3"/>
  </si>
  <si>
    <t>５　利用者数</t>
    <rPh sb="2" eb="5">
      <t>リヨウシャ</t>
    </rPh>
    <rPh sb="5" eb="6">
      <t>スウ</t>
    </rPh>
    <phoneticPr fontId="3"/>
  </si>
  <si>
    <t>人員配置体制加算（　Ⅰ　・　Ⅱ　・　Ⅲ　・　Ⅳ　）</t>
    <rPh sb="0" eb="2">
      <t>ジンイン</t>
    </rPh>
    <rPh sb="2" eb="4">
      <t>ハイチ</t>
    </rPh>
    <rPh sb="4" eb="6">
      <t>タイセイ</t>
    </rPh>
    <rPh sb="6" eb="8">
      <t>カサン</t>
    </rPh>
    <phoneticPr fontId="3"/>
  </si>
  <si>
    <t>４　申請する加算区分</t>
    <rPh sb="2" eb="4">
      <t>シンセイ</t>
    </rPh>
    <rPh sb="6" eb="8">
      <t>カサン</t>
    </rPh>
    <rPh sb="8" eb="10">
      <t>クブン</t>
    </rPh>
    <phoneticPr fontId="3"/>
  </si>
  <si>
    <t>３　サービスの種類</t>
    <rPh sb="7" eb="9">
      <t>シュルイ</t>
    </rPh>
    <phoneticPr fontId="3"/>
  </si>
  <si>
    <t>１　事業所・施設の名称</t>
    <rPh sb="2" eb="5">
      <t>ジギョウショ</t>
    </rPh>
    <rPh sb="6" eb="8">
      <t>シセツ</t>
    </rPh>
    <rPh sb="9" eb="11">
      <t>メイショウ</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</si>
  <si>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3"/>
  </si>
  <si>
    <t>総　計</t>
    <rPh sb="0" eb="1">
      <t>ソウ</t>
    </rPh>
    <rPh sb="2" eb="3">
      <t>ケイ</t>
    </rPh>
    <phoneticPr fontId="3"/>
  </si>
  <si>
    <t>×２</t>
  </si>
  <si>
    <t>※　人員、延べ利用者数及び開所日数については前年度のものを基本とするが、新規参入事業所の場合は
　　推定数（登録予定人員などから推計した１ヶ月間の推定数）について記載すること。</t>
    <rPh sb="2" eb="4">
      <t>ジンイン</t>
    </rPh>
    <rPh sb="5" eb="6">
      <t>ノ</t>
    </rPh>
    <rPh sb="7" eb="10">
      <t>リヨウシャ</t>
    </rPh>
    <rPh sb="10" eb="11">
      <t>スウ</t>
    </rPh>
    <rPh sb="11" eb="12">
      <t>オヨ</t>
    </rPh>
    <rPh sb="13" eb="15">
      <t>カイショ</t>
    </rPh>
    <rPh sb="15" eb="17">
      <t>ニッスウ</t>
    </rPh>
    <rPh sb="22" eb="25">
      <t>ゼンネンド</t>
    </rPh>
    <rPh sb="29" eb="31">
      <t>キホン</t>
    </rPh>
    <rPh sb="36" eb="38">
      <t>シンキ</t>
    </rPh>
    <rPh sb="38" eb="40">
      <t>サンニュウ</t>
    </rPh>
    <rPh sb="40" eb="42">
      <t>ジギョウ</t>
    </rPh>
    <rPh sb="42" eb="43">
      <t>ショ</t>
    </rPh>
    <rPh sb="44" eb="46">
      <t>バアイ</t>
    </rPh>
    <rPh sb="54" eb="56">
      <t>トウロク</t>
    </rPh>
    <rPh sb="56" eb="58">
      <t>ヨテイ</t>
    </rPh>
    <rPh sb="58" eb="60">
      <t>ジンイン</t>
    </rPh>
    <rPh sb="64" eb="66">
      <t>スイケイ</t>
    </rPh>
    <rPh sb="70" eb="72">
      <t>ゲツカン</t>
    </rPh>
    <rPh sb="73" eb="76">
      <t>スイテイスウ</t>
    </rPh>
    <rPh sb="81" eb="83">
      <t>キサイ</t>
    </rPh>
    <phoneticPr fontId="3"/>
  </si>
  <si>
    <t>※　区分２、３であっても本事業の対象とならない経過措置対象者は、「経過措置対象者」欄に記載してください。　</t>
    <rPh sb="2" eb="4">
      <t>クブン</t>
    </rPh>
    <rPh sb="12" eb="13">
      <t>ホン</t>
    </rPh>
    <rPh sb="13" eb="15">
      <t>ジギョウ</t>
    </rPh>
    <rPh sb="16" eb="18">
      <t>タイショウ</t>
    </rPh>
    <rPh sb="23" eb="25">
      <t>ケイカ</t>
    </rPh>
    <rPh sb="25" eb="27">
      <t>ソチ</t>
    </rPh>
    <rPh sb="27" eb="30">
      <t>タイショウシャ</t>
    </rPh>
    <rPh sb="33" eb="35">
      <t>ケイカ</t>
    </rPh>
    <rPh sb="35" eb="37">
      <t>ソチ</t>
    </rPh>
    <rPh sb="37" eb="40">
      <t>タイショウシャ</t>
    </rPh>
    <rPh sb="41" eb="42">
      <t>ラン</t>
    </rPh>
    <rPh sb="43" eb="45">
      <t>キサイ</t>
    </rPh>
    <phoneticPr fontId="3"/>
  </si>
  <si>
    <t>※　「うち区分５以上に準ずる」の項には、区分４以下であって、行動関連項目の点数の合計が10点以上である
　　利用者及び喀痰吸引等を必要とする利用者の数を記載すること。</t>
    <rPh sb="5" eb="7">
      <t>クブン</t>
    </rPh>
    <rPh sb="8" eb="10">
      <t>イジョウ</t>
    </rPh>
    <rPh sb="11" eb="12">
      <t>ジュン</t>
    </rPh>
    <rPh sb="16" eb="17">
      <t>コウ</t>
    </rPh>
    <rPh sb="20" eb="22">
      <t>クブン</t>
    </rPh>
    <rPh sb="23" eb="25">
      <t>イカ</t>
    </rPh>
    <rPh sb="30" eb="32">
      <t>コウドウ</t>
    </rPh>
    <rPh sb="32" eb="34">
      <t>カンレン</t>
    </rPh>
    <rPh sb="34" eb="36">
      <t>コウモク</t>
    </rPh>
    <rPh sb="37" eb="39">
      <t>テンスウ</t>
    </rPh>
    <rPh sb="40" eb="42">
      <t>ゴウケイ</t>
    </rPh>
    <rPh sb="45" eb="46">
      <t>テン</t>
    </rPh>
    <rPh sb="46" eb="48">
      <t>イジョウ</t>
    </rPh>
    <rPh sb="54" eb="57">
      <t>リヨウシャ</t>
    </rPh>
    <rPh sb="57" eb="58">
      <t>オヨ</t>
    </rPh>
    <rPh sb="59" eb="60">
      <t>カク</t>
    </rPh>
    <rPh sb="60" eb="61">
      <t>タン</t>
    </rPh>
    <rPh sb="61" eb="63">
      <t>キュウイン</t>
    </rPh>
    <rPh sb="63" eb="64">
      <t>トウ</t>
    </rPh>
    <rPh sb="65" eb="67">
      <t>ヒツヨウ</t>
    </rPh>
    <rPh sb="70" eb="73">
      <t>リヨウシャ</t>
    </rPh>
    <rPh sb="74" eb="75">
      <t>スウ</t>
    </rPh>
    <rPh sb="76" eb="78">
      <t>キサイ</t>
    </rPh>
    <phoneticPr fontId="3"/>
  </si>
  <si>
    <t>生活支援員等
の常勤換算数（人）</t>
    <phoneticPr fontId="3"/>
  </si>
  <si>
    <t>人員配置体制
加算区分</t>
    <phoneticPr fontId="3"/>
  </si>
  <si>
    <t>Ⅱ(常勤換算で1.7:1以上)</t>
    <phoneticPr fontId="3"/>
  </si>
  <si>
    <t>Ⅲ(常勤換算で2:1以上)</t>
    <phoneticPr fontId="3"/>
  </si>
  <si>
    <t>Ⅳ(常勤換算で2.5:1以上)</t>
    <phoneticPr fontId="3"/>
  </si>
  <si>
    <t>Ⅰ(常勤換算で1.5:1以上)</t>
    <phoneticPr fontId="3"/>
  </si>
  <si>
    <t>区分要件</t>
    <rPh sb="0" eb="2">
      <t>クブン</t>
    </rPh>
    <rPh sb="2" eb="4">
      <t>ヨウケン</t>
    </rPh>
    <phoneticPr fontId="3"/>
  </si>
  <si>
    <t>人員要件</t>
    <rPh sb="0" eb="2">
      <t>ジンイン</t>
    </rPh>
    <rPh sb="2" eb="4">
      <t>ヨウケン</t>
    </rPh>
    <phoneticPr fontId="3"/>
  </si>
  <si>
    <t>Ⅳ</t>
    <phoneticPr fontId="3"/>
  </si>
  <si>
    <t>―</t>
  </si>
  <si>
    <t>―</t>
    <phoneticPr fontId="3"/>
  </si>
  <si>
    <t>利用者数</t>
    <phoneticPr fontId="3"/>
  </si>
  <si>
    <t>生活介護</t>
    <rPh sb="0" eb="4">
      <t>セイカツカイゴ</t>
    </rPh>
    <phoneticPr fontId="3"/>
  </si>
  <si>
    <t>短期入所</t>
    <rPh sb="0" eb="4">
      <t>タンキニュウショ</t>
    </rPh>
    <phoneticPr fontId="3"/>
  </si>
  <si>
    <t>延べ利用
者数　(a)</t>
    <phoneticPr fontId="3"/>
  </si>
  <si>
    <t>生活介護</t>
    <phoneticPr fontId="3"/>
  </si>
  <si>
    <t>短期入所</t>
    <phoneticPr fontId="3"/>
  </si>
  <si>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3"/>
  </si>
  <si>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3"/>
  </si>
  <si>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3"/>
  </si>
  <si>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3"/>
  </si>
  <si>
    <t>利用者数を
20で除した数
（必要数）</t>
    <rPh sb="0" eb="2">
      <t>リヨウ</t>
    </rPh>
    <rPh sb="2" eb="3">
      <t>シャ</t>
    </rPh>
    <rPh sb="3" eb="4">
      <t>スウ</t>
    </rPh>
    <rPh sb="9" eb="10">
      <t>ジョ</t>
    </rPh>
    <rPh sb="12" eb="13">
      <t>スウ</t>
    </rPh>
    <rPh sb="15" eb="18">
      <t>ヒツヨウスウ</t>
    </rPh>
    <phoneticPr fontId="3"/>
  </si>
  <si>
    <t>該当
・
非該当</t>
    <phoneticPr fontId="3"/>
  </si>
  <si>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3"/>
  </si>
  <si>
    <t>前年度の平均利用者数</t>
    <rPh sb="0" eb="3">
      <t>ゼンネンド</t>
    </rPh>
    <rPh sb="4" eb="10">
      <t>ヘイキンリヨウシャスウ</t>
    </rPh>
    <phoneticPr fontId="3"/>
  </si>
  <si>
    <t>看護職員の必要数
（共同生活援助のみ）</t>
    <rPh sb="0" eb="2">
      <t>カンゴ</t>
    </rPh>
    <rPh sb="2" eb="4">
      <t>ショクイン</t>
    </rPh>
    <rPh sb="5" eb="8">
      <t>ヒツヨウスウ</t>
    </rPh>
    <rPh sb="10" eb="16">
      <t>キョウドウセイカツエンジョ</t>
    </rPh>
    <phoneticPr fontId="3"/>
  </si>
  <si>
    <t>准看護師</t>
    <rPh sb="0" eb="4">
      <t>ジュンカンゴシ</t>
    </rPh>
    <phoneticPr fontId="3"/>
  </si>
  <si>
    <t>該当
・
非該当</t>
    <rPh sb="0" eb="2">
      <t>ガイトウ</t>
    </rPh>
    <rPh sb="7" eb="10">
      <t>ヒガイトウ</t>
    </rPh>
    <phoneticPr fontId="3"/>
  </si>
  <si>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3"/>
  </si>
  <si>
    <t>保健師</t>
    <rPh sb="0" eb="3">
      <t>ホケンシ</t>
    </rPh>
    <phoneticPr fontId="3"/>
  </si>
  <si>
    <t>看護職員の配置状況
（常勤換算）</t>
    <rPh sb="0" eb="2">
      <t>カンゴ</t>
    </rPh>
    <rPh sb="2" eb="4">
      <t>ショクイン</t>
    </rPh>
    <rPh sb="5" eb="7">
      <t>ハイチ</t>
    </rPh>
    <rPh sb="7" eb="9">
      <t>ジョウキョウ</t>
    </rPh>
    <rPh sb="11" eb="13">
      <t>ジョウキン</t>
    </rPh>
    <rPh sb="13" eb="15">
      <t>カンザン</t>
    </rPh>
    <phoneticPr fontId="3"/>
  </si>
  <si>
    <t>看護職員配置加算</t>
    <rPh sb="0" eb="2">
      <t>カンゴ</t>
    </rPh>
    <rPh sb="2" eb="4">
      <t>ショクイン</t>
    </rPh>
    <rPh sb="4" eb="6">
      <t>ハイチ</t>
    </rPh>
    <rPh sb="6" eb="8">
      <t>カサン</t>
    </rPh>
    <phoneticPr fontId="3"/>
  </si>
  <si>
    <t>５　共同生活援助</t>
    <rPh sb="2" eb="8">
      <t>キョウドウセイカツエンジョ</t>
    </rPh>
    <phoneticPr fontId="3"/>
  </si>
  <si>
    <t>看護職員配置加算（Ⅱ）</t>
    <rPh sb="0" eb="2">
      <t>カンゴ</t>
    </rPh>
    <rPh sb="2" eb="4">
      <t>ショクイン</t>
    </rPh>
    <rPh sb="4" eb="6">
      <t>ハイチ</t>
    </rPh>
    <rPh sb="6" eb="8">
      <t>カサン</t>
    </rPh>
    <phoneticPr fontId="3"/>
  </si>
  <si>
    <t>４　宿泊型自立訓練</t>
    <phoneticPr fontId="3"/>
  </si>
  <si>
    <t>看護職員配置加算（Ⅰ）</t>
    <rPh sb="0" eb="2">
      <t>カンゴ</t>
    </rPh>
    <rPh sb="2" eb="4">
      <t>ショクイン</t>
    </rPh>
    <rPh sb="4" eb="6">
      <t>ハイチ</t>
    </rPh>
    <rPh sb="6" eb="8">
      <t>カサン</t>
    </rPh>
    <phoneticPr fontId="3"/>
  </si>
  <si>
    <t>３　生活訓練</t>
    <rPh sb="2" eb="4">
      <t>セイカツ</t>
    </rPh>
    <rPh sb="4" eb="6">
      <t>クンレン</t>
    </rPh>
    <phoneticPr fontId="3"/>
  </si>
  <si>
    <t>常勤看護職員等配置加算</t>
    <rPh sb="0" eb="2">
      <t>ジョウキン</t>
    </rPh>
    <rPh sb="2" eb="4">
      <t>カンゴ</t>
    </rPh>
    <rPh sb="4" eb="6">
      <t>ショクイン</t>
    </rPh>
    <rPh sb="6" eb="7">
      <t>トウ</t>
    </rPh>
    <rPh sb="7" eb="9">
      <t>ハイチ</t>
    </rPh>
    <rPh sb="9" eb="11">
      <t>カサン</t>
    </rPh>
    <phoneticPr fontId="3"/>
  </si>
  <si>
    <t>２　短期入所</t>
    <rPh sb="2" eb="4">
      <t>タンキ</t>
    </rPh>
    <rPh sb="4" eb="6">
      <t>ニュウショ</t>
    </rPh>
    <phoneticPr fontId="3"/>
  </si>
  <si>
    <t>常勤看護職員等配置加算</t>
    <phoneticPr fontId="3"/>
  </si>
  <si>
    <t>１　生活介護</t>
    <rPh sb="4" eb="6">
      <t>カイゴ</t>
    </rPh>
    <phoneticPr fontId="3"/>
  </si>
  <si>
    <t>サービスの種類
算定する加算の区分</t>
    <rPh sb="5" eb="7">
      <t>シュルイ</t>
    </rPh>
    <rPh sb="8" eb="10">
      <t>サンテイ</t>
    </rPh>
    <rPh sb="12" eb="14">
      <t>カサン</t>
    </rPh>
    <rPh sb="15" eb="17">
      <t>クブン</t>
    </rPh>
    <phoneticPr fontId="3"/>
  </si>
  <si>
    <t>１　新規　　　２　継続　　　３　変更　　　４　終了</t>
    <rPh sb="2" eb="4">
      <t>シンキ</t>
    </rPh>
    <rPh sb="9" eb="11">
      <t>ケイゾク</t>
    </rPh>
    <rPh sb="16" eb="18">
      <t>ヘンコウ</t>
    </rPh>
    <rPh sb="23" eb="25">
      <t>シュウリョウ</t>
    </rPh>
    <phoneticPr fontId="3"/>
  </si>
  <si>
    <t>異動区分</t>
    <rPh sb="0" eb="1">
      <t>イ</t>
    </rPh>
    <rPh sb="1" eb="2">
      <t>ドウ</t>
    </rPh>
    <rPh sb="2" eb="3">
      <t>ク</t>
    </rPh>
    <rPh sb="3" eb="4">
      <t>ブン</t>
    </rPh>
    <phoneticPr fontId="3"/>
  </si>
  <si>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3"/>
  </si>
  <si>
    <r>
      <t>　　</t>
    </r>
    <r>
      <rPr>
        <sz val="12"/>
        <color rgb="FFFF0000"/>
        <rFont val="HGｺﾞｼｯｸM"/>
        <family val="3"/>
        <charset val="128"/>
      </rPr>
      <t>　</t>
    </r>
    <r>
      <rPr>
        <sz val="12"/>
        <rFont val="HGｺﾞｼｯｸM"/>
        <family val="3"/>
        <charset val="128"/>
      </rPr>
      <t>年　　　月　　　日</t>
    </r>
    <phoneticPr fontId="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</si>
  <si>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21"/>
  </si>
  <si>
    <t>対象：計画相談支援、障害児相談支援</t>
    <phoneticPr fontId="121"/>
  </si>
  <si>
    <t>≪地域生活支援拠点等相談強化加算≫</t>
    <phoneticPr fontId="123"/>
  </si>
  <si>
    <t>対象：施設入所支援</t>
    <phoneticPr fontId="121"/>
  </si>
  <si>
    <t>≪地域移行促進加算（Ⅱ）≫</t>
    <rPh sb="1" eb="3">
      <t>チイキ</t>
    </rPh>
    <rPh sb="3" eb="5">
      <t>イコウ</t>
    </rPh>
    <rPh sb="5" eb="7">
      <t>ソクシン</t>
    </rPh>
    <rPh sb="7" eb="9">
      <t>カサン</t>
    </rPh>
    <phoneticPr fontId="123"/>
  </si>
  <si>
    <t>対象：地域移行支援</t>
    <phoneticPr fontId="121"/>
  </si>
  <si>
    <t>≪体験利用支援加算・体験宿泊加算≫</t>
    <phoneticPr fontId="123"/>
  </si>
  <si>
    <t>対象：日中系サービス※</t>
    <phoneticPr fontId="121"/>
  </si>
  <si>
    <t>≪障害福祉サービスの体験利用加算≫</t>
    <rPh sb="14" eb="16">
      <t>カサン</t>
    </rPh>
    <phoneticPr fontId="123"/>
  </si>
  <si>
    <t>≪緊急時受入加算≫</t>
    <rPh sb="1" eb="8">
      <t>キンキュウジウケイレカサン</t>
    </rPh>
    <phoneticPr fontId="123"/>
  </si>
  <si>
    <t>対象：短期入所、重度障害者等包括支援</t>
    <phoneticPr fontId="12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</si>
  <si>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3"/>
  </si>
  <si>
    <t>対象：自立生活援助、地域定着支援、
　　　重度障害者等包括支援（自立生活援助のみ対象）</t>
    <rPh sb="32" eb="38">
      <t>ジリツセイカツエンジョ</t>
    </rPh>
    <rPh sb="40" eb="42">
      <t>タイショウ</t>
    </rPh>
    <phoneticPr fontId="121"/>
  </si>
  <si>
    <t>≪緊急時支援加算　地域生活支援拠点等の場合≫</t>
    <phoneticPr fontId="123"/>
  </si>
  <si>
    <t>対象：訪問系サービス※、
　　　重度障害者等包括支援（訪問系サービスのみ対象）</t>
    <rPh sb="3" eb="5">
      <t>ホウモン</t>
    </rPh>
    <rPh sb="5" eb="6">
      <t>ケイ</t>
    </rPh>
    <rPh sb="27" eb="29">
      <t>ホウモン</t>
    </rPh>
    <rPh sb="29" eb="30">
      <t>ケイ</t>
    </rPh>
    <rPh sb="36" eb="38">
      <t>タイショウ</t>
    </rPh>
    <phoneticPr fontId="121"/>
  </si>
  <si>
    <t>≪緊急時対応加算　地域生活支援拠点等の場合≫</t>
    <rPh sb="9" eb="18">
      <t>チイキセイカツシエンキョテントウ</t>
    </rPh>
    <rPh sb="19" eb="21">
      <t>バアイ</t>
    </rPh>
    <phoneticPr fontId="123"/>
  </si>
  <si>
    <t>５　当該届出により算定する加算</t>
    <rPh sb="2" eb="4">
      <t>トウガイ</t>
    </rPh>
    <rPh sb="4" eb="6">
      <t>トドケデ</t>
    </rPh>
    <rPh sb="9" eb="11">
      <t>サンテイ</t>
    </rPh>
    <rPh sb="13" eb="15">
      <t>カサン</t>
    </rPh>
    <phoneticPr fontId="121"/>
  </si>
  <si>
    <t>※該当者が複数名いる場合は、各々の氏名を記載すること。</t>
    <phoneticPr fontId="12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</si>
  <si>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21"/>
  </si>
  <si>
    <t>日</t>
    <rPh sb="0" eb="1">
      <t>ヒ</t>
    </rPh>
    <phoneticPr fontId="121"/>
  </si>
  <si>
    <t>月</t>
    <rPh sb="0" eb="1">
      <t>ツキ</t>
    </rPh>
    <phoneticPr fontId="121"/>
  </si>
  <si>
    <t>年</t>
    <rPh sb="0" eb="1">
      <t>ネン</t>
    </rPh>
    <phoneticPr fontId="121"/>
  </si>
  <si>
    <t>市町村により地域生活支援拠点等として位置付けられた日付</t>
    <rPh sb="25" eb="27">
      <t>ヒヅケ</t>
    </rPh>
    <phoneticPr fontId="121"/>
  </si>
  <si>
    <t>有　　　・　　　無</t>
    <rPh sb="0" eb="1">
      <t>ア</t>
    </rPh>
    <rPh sb="8" eb="9">
      <t>ナ</t>
    </rPh>
    <phoneticPr fontId="12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</si>
  <si>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21"/>
  </si>
  <si>
    <t>３　地域生活支援拠点等
　としての位置付け</t>
    <rPh sb="2" eb="11">
      <t>チイキセイカツシエンキョテントウ</t>
    </rPh>
    <rPh sb="17" eb="20">
      <t>イチヅ</t>
    </rPh>
    <phoneticPr fontId="123"/>
  </si>
  <si>
    <t>２　事業所の名称</t>
    <rPh sb="2" eb="4">
      <t>ジギョウ</t>
    </rPh>
    <rPh sb="4" eb="5">
      <t>ジョ</t>
    </rPh>
    <rPh sb="6" eb="8">
      <t>メイショウ</t>
    </rPh>
    <phoneticPr fontId="123"/>
  </si>
  <si>
    <t>１　新規　　　　　２　変更　　　　　３　終了</t>
    <rPh sb="2" eb="4">
      <t>シンキ</t>
    </rPh>
    <rPh sb="11" eb="13">
      <t>ヘンコウ</t>
    </rPh>
    <rPh sb="20" eb="22">
      <t>シュウリョウ</t>
    </rPh>
    <phoneticPr fontId="3"/>
  </si>
  <si>
    <t>１　新規　　　　　２　変更　　　　　３　終了</t>
    <rPh sb="2" eb="4">
      <t>シンキ</t>
    </rPh>
    <rPh sb="11" eb="13">
      <t>ヘンコウ</t>
    </rPh>
    <rPh sb="20" eb="22">
      <t>シュウリョウ</t>
    </rPh>
    <phoneticPr fontId="123"/>
  </si>
  <si>
    <t>１　届出区分</t>
    <rPh sb="2" eb="4">
      <t>トドケデ</t>
    </rPh>
    <rPh sb="4" eb="6">
      <t>クブン</t>
    </rPh>
    <phoneticPr fontId="12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</si>
  <si>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</si>
  <si>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</si>
  <si>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3"/>
  </si>
  <si>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3"/>
  </si>
  <si>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3"/>
  </si>
  <si>
    <t>　</t>
    <phoneticPr fontId="121"/>
  </si>
  <si>
    <t>　　　※　生活支援員のうち20％以上が、強度行動障害支援者養成研修（基礎研修）修了者であ
　　　　ること。</t>
    <rPh sb="36" eb="38">
      <t>ケンシュウ</t>
    </rPh>
    <phoneticPr fontId="3"/>
  </si>
  <si>
    <t>(b)/(a)</t>
    <phoneticPr fontId="121"/>
  </si>
  <si>
    <t>研修修了者の人数(b)</t>
    <rPh sb="0" eb="2">
      <t>ケンシュウ</t>
    </rPh>
    <rPh sb="2" eb="5">
      <t>シュウリョウシャ</t>
    </rPh>
    <rPh sb="6" eb="8">
      <t>ニンズウ</t>
    </rPh>
    <phoneticPr fontId="121"/>
  </si>
  <si>
    <t>生活支援員の数（全体）（a)</t>
    <rPh sb="0" eb="2">
      <t>セイカツ</t>
    </rPh>
    <rPh sb="2" eb="4">
      <t>シエン</t>
    </rPh>
    <rPh sb="4" eb="5">
      <t>イン</t>
    </rPh>
    <rPh sb="6" eb="7">
      <t>カズ</t>
    </rPh>
    <rPh sb="8" eb="10">
      <t>ゼンタイ</t>
    </rPh>
    <phoneticPr fontId="121"/>
  </si>
  <si>
    <t>５　強度行動障害支援者
　養成研修（基礎研修）
　修了者配置人数</t>
    <rPh sb="18" eb="20">
      <t>キソ</t>
    </rPh>
    <rPh sb="28" eb="30">
      <t>ハイチ</t>
    </rPh>
    <rPh sb="30" eb="32">
      <t>ニンズウ</t>
    </rPh>
    <phoneticPr fontId="3"/>
  </si>
  <si>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3"/>
  </si>
  <si>
    <t>４　配置状況</t>
    <rPh sb="2" eb="4">
      <t>ハイチ</t>
    </rPh>
    <rPh sb="4" eb="6">
      <t>ジョウキョウ</t>
    </rPh>
    <phoneticPr fontId="3"/>
  </si>
  <si>
    <t>３　異動区分</t>
    <rPh sb="2" eb="4">
      <t>イドウ</t>
    </rPh>
    <rPh sb="4" eb="6">
      <t>クブン</t>
    </rPh>
    <phoneticPr fontId="3"/>
  </si>
  <si>
    <t>２　サービスの種類</t>
    <rPh sb="7" eb="9">
      <t>シュルイ</t>
    </rPh>
    <phoneticPr fontId="3"/>
  </si>
  <si>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3"/>
  </si>
  <si>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3"/>
  </si>
  <si>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3"/>
  </si>
  <si>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3"/>
  </si>
  <si>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3"/>
  </si>
  <si>
    <t>４　配置状況
（実践研修修了者名）</t>
    <rPh sb="2" eb="4">
      <t>ハイチ</t>
    </rPh>
    <rPh sb="4" eb="6">
      <t>ジョウキョウ</t>
    </rPh>
    <rPh sb="8" eb="10">
      <t>ジッセン</t>
    </rPh>
    <rPh sb="10" eb="12">
      <t>ケンシュウ</t>
    </rPh>
    <rPh sb="12" eb="15">
      <t>シュウリョウシャ</t>
    </rPh>
    <rPh sb="15" eb="16">
      <t>メイ</t>
    </rPh>
    <phoneticPr fontId="3"/>
  </si>
  <si>
    <t>３　配置状況
（基礎研修修了者名）</t>
    <rPh sb="2" eb="4">
      <t>ハイチ</t>
    </rPh>
    <rPh sb="4" eb="6">
      <t>ジョウキョウ</t>
    </rPh>
    <rPh sb="8" eb="10">
      <t>キソ</t>
    </rPh>
    <rPh sb="10" eb="12">
      <t>ケンシュウ</t>
    </rPh>
    <rPh sb="12" eb="15">
      <t>シュウリョウシャ</t>
    </rPh>
    <rPh sb="15" eb="16">
      <t>メイ</t>
    </rPh>
    <phoneticPr fontId="3"/>
  </si>
  <si>
    <t>１　新規　　　　　　　２　変更　　　　　　　　３　終了</t>
    <rPh sb="2" eb="4">
      <t>シンキ</t>
    </rPh>
    <rPh sb="13" eb="15">
      <t>ヘンコウ</t>
    </rPh>
    <rPh sb="25" eb="27">
      <t>シュウリョウ</t>
    </rPh>
    <phoneticPr fontId="3"/>
  </si>
  <si>
    <t>（別紙３－１）</t>
    <phoneticPr fontId="3"/>
  </si>
  <si>
    <t>（別紙３－２）</t>
    <phoneticPr fontId="3"/>
  </si>
  <si>
    <t>（別紙４－１）</t>
    <rPh sb="1" eb="3">
      <t>ベッシ</t>
    </rPh>
    <phoneticPr fontId="3"/>
  </si>
  <si>
    <t>（別紙４－３）</t>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</si>
  <si>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</si>
  <si>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注４</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</si>
  <si>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</si>
  <si>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注３</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</si>
  <si>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</si>
  <si>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注２</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</si>
  <si>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</si>
  <si>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注１</t>
    <rPh sb="0" eb="1">
      <t>チュウ</t>
    </rPh>
    <phoneticPr fontId="3"/>
  </si>
  <si>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</si>
  <si>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</si>
  <si>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利用者ごとのリハビリテーション実施計画の進捗状況を定期的に評価し、必要に応じて当該計画を見直している。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</si>
  <si>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</si>
  <si>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リハビリテーション実施計画は、利用者、家族に説明し、その同意を得ている。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</si>
  <si>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</si>
  <si>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リハビリテーション実施計画原案は、利用者、家族に説明し、その同意を得ている。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</si>
  <si>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</si>
  <si>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医師、理学療法士、作業療法士、言語聴覚士その他の職種の者が共同して、利用者ごとのリハビリテーション実施計画を作成している。</t>
  </si>
  <si>
    <t>確認欄</t>
    <rPh sb="0" eb="2">
      <t>カクニン</t>
    </rPh>
    <rPh sb="2" eb="3">
      <t>ラン</t>
    </rPh>
    <phoneticPr fontId="3"/>
  </si>
  <si>
    <t>算定要件</t>
    <rPh sb="0" eb="2">
      <t>サンテイ</t>
    </rPh>
    <rPh sb="2" eb="4">
      <t>ヨウケン</t>
    </rPh>
    <phoneticPr fontId="3"/>
  </si>
  <si>
    <t>１　新規　　　　２　変更　　　　３　終了</t>
    <rPh sb="2" eb="4">
      <t>シンキ</t>
    </rPh>
    <rPh sb="10" eb="12">
      <t>ヘンコウ</t>
    </rPh>
    <rPh sb="18" eb="20">
      <t>シュウリョウ</t>
    </rPh>
    <phoneticPr fontId="3"/>
  </si>
  <si>
    <t>異動区分</t>
    <rPh sb="0" eb="4">
      <t>イドウクブン</t>
    </rPh>
    <phoneticPr fontId="3"/>
  </si>
  <si>
    <t>事業所・施設の名称</t>
    <rPh sb="0" eb="2">
      <t>ジギョウ</t>
    </rPh>
    <rPh sb="2" eb="3">
      <t>ショ</t>
    </rPh>
    <rPh sb="4" eb="6">
      <t>シセツ</t>
    </rPh>
    <rPh sb="7" eb="9">
      <t>メイショウ</t>
    </rPh>
    <phoneticPr fontId="3"/>
  </si>
  <si>
    <t>リハビリテーション加算に関する届出書（生活介護）</t>
    <rPh sb="9" eb="11">
      <t>カサン</t>
    </rPh>
    <rPh sb="12" eb="13">
      <t>カン</t>
    </rPh>
    <rPh sb="15" eb="17">
      <t>トドケデ</t>
    </rPh>
    <phoneticPr fontId="3"/>
  </si>
  <si>
    <t>　　　　年　　　　月　　　　日</t>
    <rPh sb="4" eb="5">
      <t>ネン</t>
    </rPh>
    <rPh sb="9" eb="10">
      <t>ツキ</t>
    </rPh>
    <rPh sb="14" eb="15">
      <t>ニチ</t>
    </rPh>
    <phoneticPr fontId="3"/>
  </si>
  <si>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</si>
  <si>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</si>
  <si>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支援プログラムを公表していること。</t>
    <rPh sb="0" eb="2">
      <t>シエン</t>
    </rPh>
    <rPh sb="8" eb="10">
      <t>コウヒョウ</t>
    </rPh>
    <phoneticPr fontId="3"/>
  </si>
  <si>
    <t>※頸髄損傷による四肢麻痺その他これに類する障害者である場合には、当該加算を算定する場合において下記の要件を満たす必要はない。</t>
    <rPh sb="47" eb="49">
      <t>カキ</t>
    </rPh>
    <phoneticPr fontId="3"/>
  </si>
  <si>
    <t>リハビリテーション加算（Ⅰ）の算定要件の一部（※）</t>
    <rPh sb="9" eb="11">
      <t>カサン</t>
    </rPh>
    <rPh sb="15" eb="17">
      <t>サンテイ</t>
    </rPh>
    <rPh sb="17" eb="19">
      <t>ヨウケン</t>
    </rPh>
    <rPh sb="20" eb="22">
      <t>イチブ</t>
    </rPh>
    <phoneticPr fontId="3"/>
  </si>
  <si>
    <t>リハビリテーション加算Ⅱの算定要件</t>
    <rPh sb="9" eb="11">
      <t>カサン</t>
    </rPh>
    <rPh sb="13" eb="15">
      <t>サンテイ</t>
    </rPh>
    <rPh sb="15" eb="17">
      <t>ヨウケン</t>
    </rPh>
    <phoneticPr fontId="3"/>
  </si>
  <si>
    <t>リハビリテーション加算に関する届出書（自立訓練（機能訓練））</t>
    <rPh sb="9" eb="11">
      <t>カサン</t>
    </rPh>
    <rPh sb="12" eb="13">
      <t>カン</t>
    </rPh>
    <rPh sb="15" eb="18">
      <t>トドケデショ</t>
    </rPh>
    <phoneticPr fontId="3"/>
  </si>
  <si>
    <t>（別紙２１－１）</t>
    <phoneticPr fontId="3"/>
  </si>
  <si>
    <t>（別紙２１－２）</t>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</si>
  <si>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</si>
  <si>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</si>
  <si>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連携先名</t>
    <phoneticPr fontId="3"/>
  </si>
  <si>
    <t>保健所等との連携により、管理栄養士等が関与している場合</t>
    <phoneticPr fontId="3"/>
  </si>
  <si>
    <t>名</t>
    <rPh sb="0" eb="1">
      <t>メイ</t>
    </rPh>
    <phoneticPr fontId="3"/>
  </si>
  <si>
    <t>栄養士</t>
    <rPh sb="0" eb="1">
      <t>サカエ</t>
    </rPh>
    <rPh sb="1" eb="2">
      <t>ヨウ</t>
    </rPh>
    <rPh sb="2" eb="3">
      <t>シ</t>
    </rPh>
    <phoneticPr fontId="3"/>
  </si>
  <si>
    <t>食事の提供体制</t>
    <rPh sb="0" eb="2">
      <t>ショクジ</t>
    </rPh>
    <rPh sb="3" eb="5">
      <t>テイキョウ</t>
    </rPh>
    <rPh sb="5" eb="7">
      <t>タイセイ</t>
    </rPh>
    <phoneticPr fontId="3"/>
  </si>
  <si>
    <t>３　異動区分</t>
    <rPh sb="2" eb="6">
      <t>イドウクブン</t>
    </rPh>
    <phoneticPr fontId="3"/>
  </si>
  <si>
    <t>１　事業所の名称</t>
    <rPh sb="2" eb="5">
      <t>ジギョウショ</t>
    </rPh>
    <rPh sb="6" eb="8">
      <t>メイショウ</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</si>
  <si>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3"/>
  </si>
  <si>
    <t>　　　　　　　　年　　　　月　　　日</t>
    <rPh sb="8" eb="9">
      <t>ネン</t>
    </rPh>
    <rPh sb="13" eb="14">
      <t>ガツ</t>
    </rPh>
    <rPh sb="17" eb="18">
      <t>ニチ</t>
    </rPh>
    <phoneticPr fontId="3"/>
  </si>
  <si>
    <t xml:space="preserve">
注１  事業所内で調理を行う場合、食事提供にかかわる職員（管理栄養士・栄養士）の状況を記載してください。事業所内での調理業務は生活支援員の業務とは区別してください。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調理業務を第三者に委託している場合、事業所内で調理員の配置は求められておりませんが、業務委託契約書（写し）の提出が必要です。
注３　業務委託により食事提供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4" eb="55">
      <t>ショ</t>
    </rPh>
    <rPh sb="55" eb="56">
      <t>ナイ</t>
    </rPh>
    <rPh sb="58" eb="60">
      <t>チョウリ</t>
    </rPh>
    <rPh sb="60" eb="62">
      <t>ギョウム</t>
    </rPh>
    <rPh sb="63" eb="65">
      <t>セイカツ</t>
    </rPh>
    <rPh sb="65" eb="67">
      <t>シエン</t>
    </rPh>
    <rPh sb="67" eb="68">
      <t>イン</t>
    </rPh>
    <rPh sb="69" eb="71">
      <t>ギョウム</t>
    </rPh>
    <rPh sb="73" eb="75">
      <t>クベツ</t>
    </rPh>
    <rPh sb="316" eb="317">
      <t>サイ</t>
    </rPh>
    <rPh sb="318" eb="321">
      <t>イタクサキ</t>
    </rPh>
    <rPh sb="322" eb="327">
      <t>カンリエイヨウシ</t>
    </rPh>
    <rPh sb="327" eb="328">
      <t>マタ</t>
    </rPh>
    <rPh sb="329" eb="332">
      <t>エイヨウシ</t>
    </rPh>
    <rPh sb="333" eb="335">
      <t>ウム</t>
    </rPh>
    <rPh sb="336" eb="337">
      <t>カナラ</t>
    </rPh>
    <phoneticPr fontId="3"/>
  </si>
  <si>
    <t>（別紙７－１）</t>
    <rPh sb="1" eb="3">
      <t>ベッシ</t>
    </rPh>
    <phoneticPr fontId="3"/>
  </si>
  <si>
    <t>（別紙７－２）</t>
    <phoneticPr fontId="3"/>
  </si>
  <si>
    <t>注１　本表は、次に該当する利用者を記載してください。
①身体障害者福祉法（昭和24年法律第283号）の第15条第４項の規定により交付を受けた身体障害者手帳の障害程度が１級又は２級に該当し、日常生活におけるコミュニケーションや移動等に支障がある視覚障害を有する者
②身体障害者手帳の障害の程度が２級に該当し、日常生活におけるコミュニケーションに支障がある聴覚障害を有する者
③身体障害者手帳の障害の程度が３級に該当し、日常生活におけるコミュニケーションに支障がある言語機能障害を有する者
④重度の視覚障害、聴覚障害、言語機能障害又は知的障害のうち２以上の障害を有する利用者については、ダブルカウントするため、当該利用者の利用日数を２倍にして算定すること。この場合の「知的障害」は「重度」の知的障害である必要はない。</t>
    <phoneticPr fontId="95"/>
  </si>
  <si>
    <t>注２　「障害者の日常生活及び社会生活を総合的に支援するための法律に基づく指定障害福祉サービス等及び基準該当障害福祉サービスに要する費用の額の算定に関する基準（平成18年９月29日厚生労働省告示第523号）第５の４に規定する加配される「視覚障害者等との意思疎通に関し専門性を有する者として専ら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95"/>
  </si>
  <si>
    <t>※１：多機能型事業所等については、当該多機能型事業所全体で、加算要件の利用者数や配置割合の計算を行うこと。</t>
    <phoneticPr fontId="95"/>
  </si>
  <si>
    <t>※２：「異動区分」欄において「４　終了」の場合は、１利用者の状況、２加配される従業者の状況の記載は不要とする。</t>
    <phoneticPr fontId="95"/>
  </si>
  <si>
    <t>※１：多機能型事業所等については、当該多機能型事業所全体で、加算要件の利用者数や配置割合の計算を行こと。</t>
    <phoneticPr fontId="95"/>
  </si>
  <si>
    <t>注１　就労定着者とは、就労継続支援Ａ型等を受けた後、就労し、当該年度の前年度において就労継続している期間が６か月に達した者（就労定着者という。）をいう。なお、就労とは企業等との雇用契約に基づく就労をいい、労働時間等労働条件の内容は問わない。
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加算単位数は前年度の就労定着者の数に当該年度の利用定員及び基本報酬の算定区分に応じた所定単位数を乗じて得た単位数を加算することとなる。
注３　行が足りない場合は適宜追加して記載。</t>
    <rPh sb="55" eb="56">
      <t>ゲツ</t>
    </rPh>
    <phoneticPr fontId="3"/>
  </si>
  <si>
    <r>
      <t xml:space="preserve">運営規定上の営業時間
</t>
    </r>
    <r>
      <rPr>
        <sz val="10"/>
        <rFont val="ＭＳ Ｐゴシック"/>
        <family val="3"/>
        <charset val="128"/>
      </rPr>
      <t>・９時間以上であること
・送迎時間は含まない</t>
    </r>
    <rPh sb="0" eb="2">
      <t>ウンエイ</t>
    </rPh>
    <rPh sb="2" eb="4">
      <t>キテイ</t>
    </rPh>
    <rPh sb="4" eb="5">
      <t>ジョウ</t>
    </rPh>
    <rPh sb="6" eb="8">
      <t>エイギョウ</t>
    </rPh>
    <rPh sb="8" eb="10">
      <t>ジカン</t>
    </rPh>
    <rPh sb="13" eb="15">
      <t>ジカン</t>
    </rPh>
    <rPh sb="15" eb="17">
      <t>イジョウ</t>
    </rPh>
    <rPh sb="24" eb="26">
      <t>ソウゲイ</t>
    </rPh>
    <rPh sb="26" eb="28">
      <t>ジカン</t>
    </rPh>
    <rPh sb="29" eb="30">
      <t>フク</t>
    </rPh>
    <phoneticPr fontId="3"/>
  </si>
  <si>
    <t>（別紙１６－１）</t>
    <rPh sb="1" eb="3">
      <t>ベッシ</t>
    </rPh>
    <phoneticPr fontId="3"/>
  </si>
  <si>
    <t>（別紙１６－２）</t>
    <rPh sb="1" eb="3">
      <t>ベッシ</t>
    </rPh>
    <phoneticPr fontId="3"/>
  </si>
  <si>
    <r>
      <t>【前年度】（対象利用者：</t>
    </r>
    <r>
      <rPr>
        <b/>
        <sz val="14"/>
        <color rgb="FFFF0000"/>
        <rFont val="ＭＳ Ｐゴシック"/>
        <family val="3"/>
        <charset val="128"/>
      </rPr>
      <t>R4.10.2～R5.10.1</t>
    </r>
    <r>
      <rPr>
        <sz val="14"/>
        <rFont val="ＭＳ Ｐゴシック"/>
        <family val="3"/>
        <charset val="128"/>
      </rPr>
      <t>までの間に雇用された利用者）</t>
    </r>
    <rPh sb="1" eb="4">
      <t>ゼンネンド</t>
    </rPh>
    <phoneticPr fontId="3"/>
  </si>
  <si>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129"/>
  </si>
  <si>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129"/>
  </si>
  <si>
    <t>事業所に入浴設備を
（　　　　有している　　　　・　　　　有していない　　　　）</t>
    <rPh sb="0" eb="3">
      <t>ジギョウショ</t>
    </rPh>
    <rPh sb="4" eb="6">
      <t>ニュウヨク</t>
    </rPh>
    <rPh sb="6" eb="8">
      <t>セツビ</t>
    </rPh>
    <rPh sb="16" eb="17">
      <t>ユウ</t>
    </rPh>
    <rPh sb="30" eb="31">
      <t>ユウ</t>
    </rPh>
    <phoneticPr fontId="129"/>
  </si>
  <si>
    <t>算定要件</t>
    <rPh sb="0" eb="2">
      <t>サンテイ</t>
    </rPh>
    <rPh sb="2" eb="4">
      <t>ヨウケン</t>
    </rPh>
    <phoneticPr fontId="129"/>
  </si>
  <si>
    <t>入浴支援加算に関する届出書</t>
    <rPh sb="0" eb="2">
      <t>ニュウヨク</t>
    </rPh>
    <rPh sb="2" eb="4">
      <t>シエン</t>
    </rPh>
    <rPh sb="4" eb="6">
      <t>カサン</t>
    </rPh>
    <rPh sb="7" eb="8">
      <t>カン</t>
    </rPh>
    <phoneticPr fontId="129"/>
  </si>
  <si>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95"/>
  </si>
  <si>
    <t>従業者の勤務体制一覧表</t>
    <rPh sb="0" eb="3">
      <t>ジュウギョウシャ</t>
    </rPh>
    <phoneticPr fontId="95"/>
  </si>
  <si>
    <t>確認</t>
    <rPh sb="0" eb="2">
      <t>カクニン</t>
    </rPh>
    <phoneticPr fontId="129"/>
  </si>
  <si>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129"/>
  </si>
  <si>
    <t>年</t>
    <rPh sb="0" eb="1">
      <t>ネン</t>
    </rPh>
    <phoneticPr fontId="129"/>
  </si>
  <si>
    <t>研修の
実施主体</t>
    <phoneticPr fontId="129"/>
  </si>
  <si>
    <t>受講
年度</t>
    <rPh sb="0" eb="2">
      <t>ジュコウ</t>
    </rPh>
    <rPh sb="3" eb="5">
      <t>ネンド</t>
    </rPh>
    <phoneticPr fontId="129"/>
  </si>
  <si>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129"/>
  </si>
  <si>
    <t>加配される従業者の研修の受講状況</t>
    <rPh sb="9" eb="11">
      <t>ケンシュウ</t>
    </rPh>
    <rPh sb="12" eb="14">
      <t>ジュコウ</t>
    </rPh>
    <rPh sb="14" eb="16">
      <t>ジョウキョウ</t>
    </rPh>
    <phoneticPr fontId="129"/>
  </si>
  <si>
    <t>加配される従業者の氏名</t>
    <phoneticPr fontId="129"/>
  </si>
  <si>
    <t>３　加配される従業者の要件</t>
    <rPh sb="11" eb="13">
      <t>ヨウケン</t>
    </rPh>
    <phoneticPr fontId="129"/>
  </si>
  <si>
    <t>(G)＞＝(F)</t>
    <phoneticPr fontId="129"/>
  </si>
  <si>
    <t>加配される従業者の数 (G)</t>
    <phoneticPr fontId="129"/>
  </si>
  <si>
    <t>利用者数 (A)　÷　50　＝ (F)</t>
    <phoneticPr fontId="129"/>
  </si>
  <si>
    <t>２　加配される従業者の配置状況</t>
    <rPh sb="11" eb="13">
      <t>ハイチ</t>
    </rPh>
    <phoneticPr fontId="129"/>
  </si>
  <si>
    <t xml:space="preserve"> 前年度の当該サービスの開所日数　　　　の合計 (D)</t>
    <rPh sb="5" eb="7">
      <t>トウガイ</t>
    </rPh>
    <rPh sb="21" eb="23">
      <t>ゴウケイ</t>
    </rPh>
    <phoneticPr fontId="129"/>
  </si>
  <si>
    <t xml:space="preserve"> 加算要件に該当する利用者の前年度利用日の合計 (E)</t>
    <rPh sb="10" eb="13">
      <t>リヨウシャ</t>
    </rPh>
    <rPh sb="21" eb="23">
      <t>ゴウケイ</t>
    </rPh>
    <phoneticPr fontId="129"/>
  </si>
  <si>
    <t>(C)＞＝(B)</t>
    <phoneticPr fontId="129"/>
  </si>
  <si>
    <t>加算要件に該当する利用者の数 (C)＝(E)／(D)</t>
    <phoneticPr fontId="129"/>
  </si>
  <si>
    <t>うち３０％　　　　　(B)＝ (A)×0.3</t>
    <phoneticPr fontId="129"/>
  </si>
  <si>
    <t>当該事業所の前年度の平均実利用者数　(A)</t>
  </si>
  <si>
    <t>１　新規　　　　２　変更　　　　３　終了</t>
    <phoneticPr fontId="95"/>
  </si>
  <si>
    <r>
      <t xml:space="preserve">異　動　区　分 </t>
    </r>
    <r>
      <rPr>
        <sz val="8"/>
        <rFont val="HGｺﾞｼｯｸM"/>
        <family val="3"/>
        <charset val="128"/>
      </rPr>
      <t>※2</t>
    </r>
    <phoneticPr fontId="95"/>
  </si>
  <si>
    <t>有・無</t>
    <phoneticPr fontId="129"/>
  </si>
  <si>
    <r>
      <t>多機能型の実施　</t>
    </r>
    <r>
      <rPr>
        <sz val="8"/>
        <rFont val="HGｺﾞｼｯｸM"/>
        <family val="3"/>
        <charset val="128"/>
      </rPr>
      <t>※1</t>
    </r>
    <phoneticPr fontId="95"/>
  </si>
  <si>
    <t>高次脳機能障害者支援体制加算に関する届出書</t>
    <rPh sb="0" eb="5">
      <t>コウジノウキノウ</t>
    </rPh>
    <phoneticPr fontId="129"/>
  </si>
  <si>
    <t>年　　月　　日</t>
    <rPh sb="0" eb="1">
      <t>ネン</t>
    </rPh>
    <rPh sb="3" eb="4">
      <t>ツキ</t>
    </rPh>
    <rPh sb="6" eb="7">
      <t>ニチ</t>
    </rPh>
    <phoneticPr fontId="129"/>
  </si>
  <si>
    <t xml:space="preserve"> 　　　　人</t>
    <rPh sb="5" eb="6">
      <t>ニン</t>
    </rPh>
    <phoneticPr fontId="129"/>
  </si>
  <si>
    <t>定員の見直し</t>
    <rPh sb="0" eb="2">
      <t>テイイン</t>
    </rPh>
    <rPh sb="3" eb="5">
      <t>ミナオ</t>
    </rPh>
    <phoneticPr fontId="129"/>
  </si>
  <si>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129"/>
  </si>
  <si>
    <t>項目</t>
    <rPh sb="0" eb="2">
      <t>コウモク</t>
    </rPh>
    <phoneticPr fontId="129"/>
  </si>
  <si>
    <t>３　算定要件</t>
    <rPh sb="2" eb="6">
      <t>サンテイヨウケン</t>
    </rPh>
    <phoneticPr fontId="129"/>
  </si>
  <si>
    <t>１　施設の名称</t>
    <rPh sb="2" eb="4">
      <t>シセツ</t>
    </rPh>
    <rPh sb="5" eb="7">
      <t>メイショウ</t>
    </rPh>
    <phoneticPr fontId="3"/>
  </si>
  <si>
    <t>地域移行支援体制加算に関する届出書</t>
    <rPh sb="0" eb="2">
      <t>チイキ</t>
    </rPh>
    <rPh sb="2" eb="4">
      <t>イコウ</t>
    </rPh>
    <rPh sb="4" eb="6">
      <t>シエン</t>
    </rPh>
    <rPh sb="6" eb="8">
      <t>タイセイ</t>
    </rPh>
    <rPh sb="8" eb="10">
      <t>カサン</t>
    </rPh>
    <rPh sb="11" eb="12">
      <t>カン</t>
    </rPh>
    <phoneticPr fontId="129"/>
  </si>
  <si>
    <t>できる目処がある場合、その予定日を記載してください。</t>
  </si>
  <si>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3"/>
  </si>
  <si>
    <t>（※２）</t>
    <phoneticPr fontId="3"/>
  </si>
  <si>
    <t>　研修若しくは訓練を行った医療機関又は地域の医師会のいずれかを記載してください。</t>
    <rPh sb="3" eb="4">
      <t>モ</t>
    </rPh>
    <rPh sb="17" eb="18">
      <t>マタ</t>
    </rPh>
    <rPh sb="31" eb="33">
      <t>キサイ</t>
    </rPh>
    <phoneticPr fontId="3"/>
  </si>
  <si>
    <t>（※１）</t>
    <phoneticPr fontId="3"/>
  </si>
  <si>
    <t>ください。医療機関名を記載する場合には、当該医療機関が届け出ている診療報酬の種類を併せて記載してください。</t>
    <phoneticPr fontId="3"/>
  </si>
  <si>
    <t>　「院内感染対策の研修または訓練を行った医療機関または地域の医師会」については、医療機関名又は地域の医師会の名称のいずれかを記載して</t>
    <phoneticPr fontId="3"/>
  </si>
  <si>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3"/>
  </si>
  <si>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3"/>
  </si>
  <si>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3"/>
  </si>
  <si>
    <t>実地指導を受けた日時</t>
    <rPh sb="0" eb="2">
      <t>ジッチ</t>
    </rPh>
    <rPh sb="2" eb="4">
      <t>シドウ</t>
    </rPh>
    <rPh sb="5" eb="6">
      <t>ウ</t>
    </rPh>
    <rPh sb="8" eb="10">
      <t>ニチジ</t>
    </rPh>
    <phoneticPr fontId="3"/>
  </si>
  <si>
    <t>３　 感染対策向上加算３</t>
    <rPh sb="3" eb="5">
      <t>カンセン</t>
    </rPh>
    <rPh sb="5" eb="7">
      <t>タイサク</t>
    </rPh>
    <rPh sb="7" eb="9">
      <t>コウジョウ</t>
    </rPh>
    <rPh sb="9" eb="11">
      <t>カサン</t>
    </rPh>
    <phoneticPr fontId="3"/>
  </si>
  <si>
    <t>２　感染対策向上加算２</t>
    <rPh sb="2" eb="4">
      <t>カンセン</t>
    </rPh>
    <rPh sb="4" eb="6">
      <t>タイサク</t>
    </rPh>
    <rPh sb="6" eb="8">
      <t>コウジョウ</t>
    </rPh>
    <rPh sb="8" eb="10">
      <t>カサン</t>
    </rPh>
    <phoneticPr fontId="3"/>
  </si>
  <si>
    <t>１　 感染対策向上加算１</t>
    <rPh sb="3" eb="5">
      <t>カンセン</t>
    </rPh>
    <rPh sb="5" eb="7">
      <t>タイサク</t>
    </rPh>
    <rPh sb="7" eb="9">
      <t>コウジョウ</t>
    </rPh>
    <rPh sb="9" eb="11">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</si>
  <si>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</si>
  <si>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</si>
  <si>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</si>
  <si>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</si>
  <si>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障害者支援施設等感染対策向上加算（Ⅱ）に係る届出</t>
    <rPh sb="2" eb="5">
      <t>ショウガイシャ</t>
    </rPh>
    <rPh sb="5" eb="7">
      <t>シエン</t>
    </rPh>
    <rPh sb="7" eb="9">
      <t>シセツ</t>
    </rPh>
    <rPh sb="22" eb="23">
      <t>カカ</t>
    </rPh>
    <rPh sb="24" eb="26">
      <t>トドケデ</t>
    </rPh>
    <phoneticPr fontId="3"/>
  </si>
  <si>
    <t>院内感染対策に関する研修又は訓練に参加した日時
（※２）</t>
    <phoneticPr fontId="3"/>
  </si>
  <si>
    <t>地域の医師会の名称（※１）</t>
    <rPh sb="0" eb="2">
      <t>チイキ</t>
    </rPh>
    <rPh sb="3" eb="6">
      <t>イシカイ</t>
    </rPh>
    <rPh sb="7" eb="9">
      <t>メイショウ</t>
    </rPh>
    <phoneticPr fontId="3"/>
  </si>
  <si>
    <t>４　外来感染対策向上加算</t>
    <rPh sb="2" eb="4">
      <t>ガイライ</t>
    </rPh>
    <rPh sb="4" eb="6">
      <t>カンセン</t>
    </rPh>
    <rPh sb="6" eb="8">
      <t>タイサク</t>
    </rPh>
    <rPh sb="8" eb="10">
      <t>コウジョウ</t>
    </rPh>
    <rPh sb="10" eb="12">
      <t>カサン</t>
    </rPh>
    <phoneticPr fontId="3"/>
  </si>
  <si>
    <t>３　感染対策向上加算３</t>
    <rPh sb="2" eb="4">
      <t>カンセン</t>
    </rPh>
    <rPh sb="4" eb="6">
      <t>タイサク</t>
    </rPh>
    <rPh sb="6" eb="8">
      <t>コウジョウ</t>
    </rPh>
    <rPh sb="8" eb="10">
      <t>カサン</t>
    </rPh>
    <phoneticPr fontId="3"/>
  </si>
  <si>
    <t>１　感染対策向上加算１</t>
    <rPh sb="2" eb="4">
      <t>カンセン</t>
    </rPh>
    <rPh sb="4" eb="6">
      <t>タイサク</t>
    </rPh>
    <rPh sb="6" eb="8">
      <t>コウジョウ</t>
    </rPh>
    <rPh sb="8" eb="10">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</si>
  <si>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</si>
  <si>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</si>
  <si>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</si>
  <si>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</si>
  <si>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２　障害者支援施設等感染対策向上加算（Ⅱ）</t>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</si>
  <si>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</si>
  <si>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4　届 出 項 目</t>
    <rPh sb="2" eb="3">
      <t>トド</t>
    </rPh>
    <rPh sb="4" eb="5">
      <t>デ</t>
    </rPh>
    <rPh sb="6" eb="7">
      <t>コウ</t>
    </rPh>
    <rPh sb="8" eb="9">
      <t>メ</t>
    </rPh>
    <phoneticPr fontId="3"/>
  </si>
  <si>
    <t>３　（福祉型）障害児入所施設</t>
    <rPh sb="3" eb="6">
      <t>フクシガタ</t>
    </rPh>
    <rPh sb="7" eb="14">
      <t>ショウガイジニュウショシセツ</t>
    </rPh>
    <phoneticPr fontId="3"/>
  </si>
  <si>
    <t>２　共同生活援助事業所</t>
    <rPh sb="2" eb="4">
      <t>キョウドウ</t>
    </rPh>
    <rPh sb="4" eb="6">
      <t>セイカツ</t>
    </rPh>
    <rPh sb="6" eb="8">
      <t>エンジョ</t>
    </rPh>
    <rPh sb="8" eb="11">
      <t>ジギョウショ</t>
    </rPh>
    <phoneticPr fontId="3"/>
  </si>
  <si>
    <t>１　障害者支援施設</t>
    <rPh sb="2" eb="5">
      <t>ショウガイシャ</t>
    </rPh>
    <rPh sb="5" eb="7">
      <t>シエン</t>
    </rPh>
    <rPh sb="7" eb="9">
      <t>シセツ</t>
    </rPh>
    <phoneticPr fontId="3"/>
  </si>
  <si>
    <t>3　サービスの種類</t>
    <rPh sb="7" eb="9">
      <t>シュルイ</t>
    </rPh>
    <phoneticPr fontId="3"/>
  </si>
  <si>
    <t>１　新規　　　　　　　　２　変更　　　　　　　　３　終了</t>
    <phoneticPr fontId="3"/>
  </si>
  <si>
    <t>2　異 動 区 分</t>
    <rPh sb="2" eb="3">
      <t>イ</t>
    </rPh>
    <rPh sb="4" eb="5">
      <t>ドウ</t>
    </rPh>
    <rPh sb="6" eb="7">
      <t>ク</t>
    </rPh>
    <rPh sb="8" eb="9">
      <t>ブン</t>
    </rPh>
    <phoneticPr fontId="3"/>
  </si>
  <si>
    <t>1　事 業 所 名</t>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</si>
  <si>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</si>
  <si>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月</t>
    <rPh sb="0" eb="1">
      <t>ゲツ</t>
    </rPh>
    <phoneticPr fontId="3"/>
  </si>
  <si>
    <t>有　　　　　・　　　　　無</t>
    <rPh sb="0" eb="1">
      <t>アリ</t>
    </rPh>
    <rPh sb="12" eb="13">
      <t>ナ</t>
    </rPh>
    <phoneticPr fontId="3"/>
  </si>
  <si>
    <t>ピアサポーターの配置については、サービス費Ⅳ・Ⅴ・Ⅵを算定する場合のみ選択してください。</t>
    <rPh sb="8" eb="10">
      <t>ハイチ</t>
    </rPh>
    <rPh sb="20" eb="21">
      <t>ヒ</t>
    </rPh>
    <rPh sb="27" eb="29">
      <t>サンテイ</t>
    </rPh>
    <rPh sb="31" eb="33">
      <t>バアイ</t>
    </rPh>
    <rPh sb="35" eb="37">
      <t>センタク</t>
    </rPh>
    <phoneticPr fontId="3"/>
  </si>
  <si>
    <t>平均利用者(人)</t>
    <rPh sb="0" eb="2">
      <t>ヘイキン</t>
    </rPh>
    <rPh sb="2" eb="4">
      <t>リヨウ</t>
    </rPh>
    <rPh sb="4" eb="5">
      <t>シャ</t>
    </rPh>
    <rPh sb="6" eb="7">
      <t>ニン</t>
    </rPh>
    <phoneticPr fontId="3"/>
  </si>
  <si>
    <t>５．就労継続支援B型サービス費Ⅴ　６．就労継続支援B型サービス費Ⅵ</t>
    <rPh sb="1" eb="3">
      <t>シュウロウ</t>
    </rPh>
    <rPh sb="3" eb="5">
      <t>ケイゾク</t>
    </rPh>
    <rPh sb="5" eb="7">
      <t>シエン</t>
    </rPh>
    <rPh sb="8" eb="9">
      <t>ガタ</t>
    </rPh>
    <rPh sb="13" eb="14">
      <t>ヒ</t>
    </rPh>
    <phoneticPr fontId="3"/>
  </si>
  <si>
    <t>３．就労継続支援B型サービス費Ⅲ　４．就労継続支援B型サービス費Ⅳ</t>
    <rPh sb="2" eb="4">
      <t>シュウロウ</t>
    </rPh>
    <rPh sb="4" eb="6">
      <t>ケイゾク</t>
    </rPh>
    <rPh sb="6" eb="8">
      <t>シエン</t>
    </rPh>
    <rPh sb="9" eb="10">
      <t>ガタ</t>
    </rPh>
    <rPh sb="14" eb="15">
      <t>ヒ</t>
    </rPh>
    <phoneticPr fontId="3"/>
  </si>
  <si>
    <t>１．就労継続支援B型サービス費Ⅰ　２．就労継続支援B型サービス費Ⅱ</t>
    <rPh sb="2" eb="4">
      <t>シュウロウ</t>
    </rPh>
    <rPh sb="4" eb="6">
      <t>ケイゾク</t>
    </rPh>
    <rPh sb="6" eb="8">
      <t>シエン</t>
    </rPh>
    <rPh sb="9" eb="10">
      <t>ガタ</t>
    </rPh>
    <rPh sb="14" eb="15">
      <t>ヒ</t>
    </rPh>
    <phoneticPr fontId="3"/>
  </si>
  <si>
    <t>サービス費区分</t>
    <phoneticPr fontId="3"/>
  </si>
  <si>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</si>
  <si>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3"/>
  </si>
  <si>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3"/>
  </si>
  <si>
    <t>確認欄</t>
    <rPh sb="0" eb="2">
      <t>カクニン</t>
    </rPh>
    <rPh sb="2" eb="3">
      <t>ラン</t>
    </rPh>
    <phoneticPr fontId="129"/>
  </si>
  <si>
    <t>　直上により配置した者のいずれかにより、当該事業所等の従業者に対し、障害者に対する配慮等に関する研修を年１回以上行っている。</t>
    <phoneticPr fontId="129"/>
  </si>
  <si>
    <t>５　研修の実施</t>
    <rPh sb="2" eb="4">
      <t>ケンシュウ</t>
    </rPh>
    <rPh sb="5" eb="7">
      <t>ジッシ</t>
    </rPh>
    <phoneticPr fontId="129"/>
  </si>
  <si>
    <t>＜雇用されている障害者又は障害者であった者＞</t>
    <rPh sb="1" eb="3">
      <t>コヨウ</t>
    </rPh>
    <rPh sb="8" eb="11">
      <t>ショウガイシャ</t>
    </rPh>
    <rPh sb="11" eb="12">
      <t>マタ</t>
    </rPh>
    <rPh sb="13" eb="16">
      <t>ショウガイシャ</t>
    </rPh>
    <rPh sb="20" eb="21">
      <t>シャ</t>
    </rPh>
    <phoneticPr fontId="3"/>
  </si>
  <si>
    <t>４　障害者ピア
　サポート研修
　修了職員</t>
    <rPh sb="2" eb="5">
      <t>ショウガイシャ</t>
    </rPh>
    <rPh sb="13" eb="15">
      <t>ケンシュウ</t>
    </rPh>
    <rPh sb="17" eb="19">
      <t>シュウリョウ</t>
    </rPh>
    <rPh sb="19" eb="21">
      <t>ショクイン</t>
    </rPh>
    <phoneticPr fontId="3"/>
  </si>
  <si>
    <t>３　サービス費
　区分</t>
    <rPh sb="6" eb="7">
      <t>ヒ</t>
    </rPh>
    <rPh sb="9" eb="11">
      <t>クブン</t>
    </rPh>
    <phoneticPr fontId="3"/>
  </si>
  <si>
    <t>１　事業所名</t>
    <rPh sb="2" eb="5">
      <t>ジギョウショ</t>
    </rPh>
    <rPh sb="5" eb="6">
      <t>メイ</t>
    </rPh>
    <phoneticPr fontId="3"/>
  </si>
  <si>
    <t>ピアサポート実施加算に関する届出書</t>
    <rPh sb="6" eb="8">
      <t>ジッシ</t>
    </rPh>
    <rPh sb="8" eb="10">
      <t>カサン</t>
    </rPh>
    <rPh sb="11" eb="12">
      <t>カン</t>
    </rPh>
    <rPh sb="14" eb="16">
      <t>トドケデ</t>
    </rPh>
    <rPh sb="16" eb="17">
      <t>ショ</t>
    </rPh>
    <phoneticPr fontId="3"/>
  </si>
  <si>
    <t>　　年　　　　月　　　　日</t>
    <rPh sb="2" eb="3">
      <t>ネン</t>
    </rPh>
    <rPh sb="7" eb="8">
      <t>ガツ</t>
    </rPh>
    <rPh sb="12" eb="13">
      <t>ニチ</t>
    </rPh>
    <phoneticPr fontId="3"/>
  </si>
  <si>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129"/>
  </si>
  <si>
    <r>
      <t xml:space="preserve">平均工賃月額①
</t>
    </r>
    <r>
      <rPr>
        <sz val="7"/>
        <rFont val="ＭＳ Ｐゴシック"/>
        <family val="3"/>
        <charset val="128"/>
      </rPr>
      <t>（工賃支払総額÷平均利用者数）</t>
    </r>
    <rPh sb="0" eb="2">
      <t>ヘイキン</t>
    </rPh>
    <rPh sb="2" eb="4">
      <t>コウチン</t>
    </rPh>
    <rPh sb="4" eb="6">
      <t>ゲツガク</t>
    </rPh>
    <rPh sb="9" eb="11">
      <t>コウチン</t>
    </rPh>
    <rPh sb="11" eb="13">
      <t>シハラ</t>
    </rPh>
    <rPh sb="13" eb="15">
      <t>ソウガク</t>
    </rPh>
    <rPh sb="16" eb="21">
      <t>ヘイキンリヨウシャ</t>
    </rPh>
    <rPh sb="21" eb="22">
      <t>スウ</t>
    </rPh>
    <phoneticPr fontId="3"/>
  </si>
  <si>
    <t>前年度の平均
利用者数
・
工賃支払総額</t>
    <rPh sb="0" eb="3">
      <t>ゼンネンド</t>
    </rPh>
    <rPh sb="4" eb="6">
      <t>ヘイキン</t>
    </rPh>
    <rPh sb="7" eb="9">
      <t>リヨウ</t>
    </rPh>
    <rPh sb="9" eb="10">
      <t>シャ</t>
    </rPh>
    <rPh sb="10" eb="11">
      <t>スウ</t>
    </rPh>
    <rPh sb="14" eb="16">
      <t>コウチン</t>
    </rPh>
    <rPh sb="16" eb="18">
      <t>シハライ</t>
    </rPh>
    <rPh sb="18" eb="20">
      <t>ソウガク</t>
    </rPh>
    <phoneticPr fontId="3"/>
  </si>
  <si>
    <t>１．Ⅱ型（7.5：1）　２．　Ⅲ型（10：1）　３．Ⅰ型（6:1）</t>
    <rPh sb="3" eb="4">
      <t>ガタ</t>
    </rPh>
    <rPh sb="16" eb="17">
      <t>ガタ</t>
    </rPh>
    <rPh sb="27" eb="28">
      <t>ガタ</t>
    </rPh>
    <phoneticPr fontId="3"/>
  </si>
  <si>
    <t>就労継続支援Ｂ型に係る基本報酬の算定区分に関する届出書</t>
    <phoneticPr fontId="3"/>
  </si>
  <si>
    <t>サービス費
Ⅳ・Ⅴ・Ⅵ</t>
    <phoneticPr fontId="3"/>
  </si>
  <si>
    <t>※　サービス費Ⅰ・Ⅱ・Ⅲの算定には、工賃向上計画書の策定が必須です。</t>
    <rPh sb="6" eb="7">
      <t>ヒ</t>
    </rPh>
    <rPh sb="13" eb="15">
      <t>サンテイ</t>
    </rPh>
    <rPh sb="18" eb="20">
      <t>コウチン</t>
    </rPh>
    <rPh sb="20" eb="22">
      <t>コウジョウ</t>
    </rPh>
    <rPh sb="22" eb="24">
      <t>ケイカク</t>
    </rPh>
    <rPh sb="24" eb="25">
      <t>ショ</t>
    </rPh>
    <rPh sb="26" eb="28">
      <t>サクテイ</t>
    </rPh>
    <rPh sb="29" eb="31">
      <t>ヒッス</t>
    </rPh>
    <phoneticPr fontId="3"/>
  </si>
  <si>
    <t>定員区分</t>
    <phoneticPr fontId="3"/>
  </si>
  <si>
    <t>重度障害者支援体制加算Ⅰを算定する場合　
（①＋２０００円）</t>
    <rPh sb="0" eb="2">
      <t>ジュウド</t>
    </rPh>
    <rPh sb="2" eb="5">
      <t>ショウガイシャ</t>
    </rPh>
    <rPh sb="5" eb="7">
      <t>シエン</t>
    </rPh>
    <rPh sb="7" eb="9">
      <t>タイセイ</t>
    </rPh>
    <rPh sb="9" eb="11">
      <t>カサン</t>
    </rPh>
    <rPh sb="13" eb="15">
      <t>サンテイ</t>
    </rPh>
    <rPh sb="17" eb="19">
      <t>バアイ</t>
    </rPh>
    <rPh sb="28" eb="29">
      <t>エン</t>
    </rPh>
    <phoneticPr fontId="3"/>
  </si>
  <si>
    <r>
      <t>　１ 自立訓練（機能訓練）　２ 自立訓練（生活訓練）　３ 就労継続支援B型サービス費Ⅳ
　４ 就労継続支援B型サービス費Ⅴ　</t>
    </r>
    <r>
      <rPr>
        <sz val="11"/>
        <rFont val="Microsoft YaHei"/>
        <family val="3"/>
        <charset val="134"/>
      </rPr>
      <t>５</t>
    </r>
    <r>
      <rPr>
        <sz val="11"/>
        <rFont val="HGｺﾞｼｯｸM"/>
        <family val="3"/>
        <charset val="128"/>
      </rPr>
      <t xml:space="preserve"> </t>
    </r>
    <r>
      <rPr>
        <sz val="11"/>
        <rFont val="Microsoft YaHei"/>
        <family val="3"/>
        <charset val="134"/>
      </rPr>
      <t>就労継続支援B型サービス費Ⅵ</t>
    </r>
    <rPh sb="3" eb="5">
      <t>ジリツ</t>
    </rPh>
    <rPh sb="5" eb="7">
      <t>クンレン</t>
    </rPh>
    <rPh sb="8" eb="10">
      <t>キノウ</t>
    </rPh>
    <rPh sb="10" eb="12">
      <t>クンレン</t>
    </rPh>
    <rPh sb="17" eb="19">
      <t>セイカツ</t>
    </rPh>
    <phoneticPr fontId="3"/>
  </si>
  <si>
    <t>（　　該当　　　・　　　非該当　　）</t>
    <phoneticPr fontId="129"/>
  </si>
  <si>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129"/>
  </si>
  <si>
    <t>＜要件確認１＞　②の額が⑥の額以上となっていること。（②≧⑥）</t>
    <rPh sb="1" eb="3">
      <t>ヨウケン</t>
    </rPh>
    <rPh sb="3" eb="5">
      <t>カクニン</t>
    </rPh>
    <rPh sb="10" eb="11">
      <t>ガク</t>
    </rPh>
    <rPh sb="14" eb="15">
      <t>ガク</t>
    </rPh>
    <rPh sb="15" eb="17">
      <t>イジョウ</t>
    </rPh>
    <phoneticPr fontId="129"/>
  </si>
  <si>
    <t>算定要件</t>
    <phoneticPr fontId="129"/>
  </si>
  <si>
    <t>　　　　　　円</t>
    <rPh sb="6" eb="7">
      <t>エン</t>
    </rPh>
    <phoneticPr fontId="129"/>
  </si>
  <si>
    <t>⑥　①＋（④－⑤）　※④－⑤が０未満の場合は、０として算定すること。</t>
    <rPh sb="16" eb="18">
      <t>ミマン</t>
    </rPh>
    <rPh sb="19" eb="21">
      <t>バアイ</t>
    </rPh>
    <rPh sb="27" eb="29">
      <t>サンテイ</t>
    </rPh>
    <phoneticPr fontId="129"/>
  </si>
  <si>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129"/>
  </si>
  <si>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129"/>
  </si>
  <si>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129"/>
  </si>
  <si>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129"/>
  </si>
  <si>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129"/>
  </si>
  <si>
    <t>平均工賃月額等</t>
    <rPh sb="0" eb="2">
      <t>ヘイキン</t>
    </rPh>
    <rPh sb="2" eb="4">
      <t>コウチン</t>
    </rPh>
    <rPh sb="4" eb="6">
      <t>ゲツガク</t>
    </rPh>
    <rPh sb="6" eb="7">
      <t>ナド</t>
    </rPh>
    <phoneticPr fontId="129"/>
  </si>
  <si>
    <t>　１　新規　　　　　２　変更　　　　　３　終了</t>
    <phoneticPr fontId="129"/>
  </si>
  <si>
    <t>異動区分</t>
    <rPh sb="0" eb="2">
      <t>イドウ</t>
    </rPh>
    <rPh sb="2" eb="4">
      <t>クブン</t>
    </rPh>
    <phoneticPr fontId="129"/>
  </si>
  <si>
    <t>事業所名</t>
    <rPh sb="0" eb="3">
      <t>ジギョウショ</t>
    </rPh>
    <rPh sb="3" eb="4">
      <t>メイ</t>
    </rPh>
    <phoneticPr fontId="129"/>
  </si>
  <si>
    <t>目標工賃達成加算に関する届出書</t>
    <rPh sb="0" eb="2">
      <t>モクヒョウ</t>
    </rPh>
    <rPh sb="2" eb="4">
      <t>コウチン</t>
    </rPh>
    <rPh sb="4" eb="6">
      <t>タッセイ</t>
    </rPh>
    <rPh sb="6" eb="8">
      <t>カサン</t>
    </rPh>
    <rPh sb="9" eb="10">
      <t>カン</t>
    </rPh>
    <phoneticPr fontId="129"/>
  </si>
  <si>
    <t>別紙３２－１</t>
    <rPh sb="0" eb="2">
      <t>ベッシ</t>
    </rPh>
    <phoneticPr fontId="3"/>
  </si>
  <si>
    <t>注　就労継続者の状況は、別紙32-1「就労継続者の状況（就労定着支援に係る基本報酬の算定区分に関する届出
　書）」又は別紙32-2「就労継続者の状況（就労定着支援に係る基本報酬の算定区分に関する届出書）（新規指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ベッシ</t>
    </rPh>
    <rPh sb="19" eb="21">
      <t>シュウロウ</t>
    </rPh>
    <rPh sb="21" eb="23">
      <t>ケイゾク</t>
    </rPh>
    <rPh sb="23" eb="24">
      <t>シャ</t>
    </rPh>
    <rPh sb="25" eb="27">
      <t>ジョウキョウ</t>
    </rPh>
    <rPh sb="28" eb="30">
      <t>シュウロウ</t>
    </rPh>
    <rPh sb="30" eb="32">
      <t>テイチャク</t>
    </rPh>
    <rPh sb="32" eb="34">
      <t>シエン</t>
    </rPh>
    <rPh sb="35" eb="36">
      <t>カカワ</t>
    </rPh>
    <rPh sb="37" eb="39">
      <t>キホン</t>
    </rPh>
    <rPh sb="39" eb="41">
      <t>ホウシュウ</t>
    </rPh>
    <rPh sb="42" eb="44">
      <t>サンテイ</t>
    </rPh>
    <rPh sb="44" eb="46">
      <t>クブン</t>
    </rPh>
    <rPh sb="47" eb="48">
      <t>カン</t>
    </rPh>
    <rPh sb="57" eb="58">
      <t>マタ</t>
    </rPh>
    <rPh sb="59" eb="61">
      <t>ベッシ</t>
    </rPh>
    <rPh sb="102" eb="104">
      <t>シンキ</t>
    </rPh>
    <rPh sb="109" eb="111">
      <t>バアイ</t>
    </rPh>
    <rPh sb="114" eb="115">
      <t>テイ</t>
    </rPh>
    <rPh sb="115" eb="116">
      <t>デ</t>
    </rPh>
    <phoneticPr fontId="3"/>
  </si>
  <si>
    <t>別紙３２－２</t>
    <rPh sb="0" eb="2">
      <t>ベッシ</t>
    </rPh>
    <phoneticPr fontId="3"/>
  </si>
  <si>
    <t>注１　就職後６月以上定着者とは、就労移行支援を受けた後、就労し、就労を継続している期間が６月に達した者（就労定着者という。）をいい、前年度及び前々年度の実績を記載すること（就労とは企業等と雇用契約に基づく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4" eb="56">
      <t>テイチャク</t>
    </rPh>
    <rPh sb="56" eb="57">
      <t>シャ</t>
    </rPh>
    <rPh sb="66" eb="69">
      <t>ゼンネンド</t>
    </rPh>
    <rPh sb="69" eb="70">
      <t>オヨ</t>
    </rPh>
    <rPh sb="71" eb="73">
      <t>ゼンゼン</t>
    </rPh>
    <rPh sb="73" eb="75">
      <t>ネンド</t>
    </rPh>
    <rPh sb="76" eb="78">
      <t>ジッセキ</t>
    </rPh>
    <rPh sb="79" eb="81">
      <t>キサイ</t>
    </rPh>
    <rPh sb="86" eb="88">
      <t>シュウロウ</t>
    </rPh>
    <rPh sb="90" eb="92">
      <t>キギョウ</t>
    </rPh>
    <rPh sb="92" eb="93">
      <t>トウ</t>
    </rPh>
    <rPh sb="94" eb="96">
      <t>コヨウ</t>
    </rPh>
    <rPh sb="96" eb="98">
      <t>ケイヤク</t>
    </rPh>
    <rPh sb="130" eb="132">
      <t>シュウロウ</t>
    </rPh>
    <rPh sb="132" eb="134">
      <t>ケイゾク</t>
    </rPh>
    <rPh sb="134" eb="136">
      <t>シエン</t>
    </rPh>
    <rPh sb="137" eb="138">
      <t>ガタ</t>
    </rPh>
    <rPh sb="138" eb="141">
      <t>ジギョウショ</t>
    </rPh>
    <rPh sb="142" eb="145">
      <t>リヨウシャ</t>
    </rPh>
    <rPh sb="149" eb="151">
      <t>イコウ</t>
    </rPh>
    <rPh sb="152" eb="153">
      <t>ノゾ</t>
    </rPh>
    <rPh sb="164" eb="165">
      <t>チュウ</t>
    </rPh>
    <rPh sb="167" eb="169">
      <t>ヘイセイ</t>
    </rPh>
    <rPh sb="171" eb="172">
      <t>ネン</t>
    </rPh>
    <rPh sb="174" eb="175">
      <t>ガツ</t>
    </rPh>
    <rPh sb="176" eb="177">
      <t>ニチ</t>
    </rPh>
    <rPh sb="178" eb="180">
      <t>シュウショク</t>
    </rPh>
    <rPh sb="182" eb="183">
      <t>シャ</t>
    </rPh>
    <rPh sb="185" eb="187">
      <t>ヘイセイ</t>
    </rPh>
    <rPh sb="189" eb="190">
      <t>ネン</t>
    </rPh>
    <rPh sb="191" eb="192">
      <t>ガツ</t>
    </rPh>
    <rPh sb="194" eb="195">
      <t>ニチ</t>
    </rPh>
    <rPh sb="197" eb="198">
      <t>ツキ</t>
    </rPh>
    <rPh sb="199" eb="200">
      <t>タッ</t>
    </rPh>
    <rPh sb="202" eb="203">
      <t>シャ</t>
    </rPh>
    <rPh sb="211" eb="213">
      <t>ヘイセイ</t>
    </rPh>
    <rPh sb="215" eb="217">
      <t>ネンド</t>
    </rPh>
    <rPh sb="218" eb="220">
      <t>ジッセキ</t>
    </rPh>
    <rPh sb="224" eb="225">
      <t>フク</t>
    </rPh>
    <rPh sb="235" eb="236">
      <t>チュウ</t>
    </rPh>
    <rPh sb="238" eb="240">
      <t>シュウロウ</t>
    </rPh>
    <rPh sb="240" eb="242">
      <t>テイチャク</t>
    </rPh>
    <rPh sb="242" eb="243">
      <t>リツ</t>
    </rPh>
    <rPh sb="243" eb="245">
      <t>クブン</t>
    </rPh>
    <rPh sb="249" eb="251">
      <t>ケイカ</t>
    </rPh>
    <rPh sb="251" eb="253">
      <t>ソチ</t>
    </rPh>
    <rPh sb="253" eb="255">
      <t>タイショウ</t>
    </rPh>
    <rPh sb="259" eb="261">
      <t>シテイ</t>
    </rPh>
    <rPh sb="262" eb="263">
      <t>ウ</t>
    </rPh>
    <rPh sb="268" eb="270">
      <t>ネンカン</t>
    </rPh>
    <rPh sb="271" eb="273">
      <t>ケイカ</t>
    </rPh>
    <rPh sb="282" eb="284">
      <t>センタク</t>
    </rPh>
    <rPh sb="295" eb="297">
      <t>ネンメ</t>
    </rPh>
    <rPh sb="298" eb="301">
      <t>ジギョウショ</t>
    </rPh>
    <rPh sb="308" eb="310">
      <t>ネンメ</t>
    </rPh>
    <rPh sb="311" eb="313">
      <t>シュウロウ</t>
    </rPh>
    <rPh sb="337" eb="338">
      <t>チュウ</t>
    </rPh>
    <rPh sb="340" eb="342">
      <t>シュウロウ</t>
    </rPh>
    <rPh sb="342" eb="344">
      <t>テイチャク</t>
    </rPh>
    <rPh sb="344" eb="345">
      <t>シャ</t>
    </rPh>
    <rPh sb="346" eb="348">
      <t>ジョウキョウ</t>
    </rPh>
    <rPh sb="350" eb="352">
      <t>ベッテン</t>
    </rPh>
    <rPh sb="353" eb="355">
      <t>シュウロウ</t>
    </rPh>
    <rPh sb="355" eb="357">
      <t>テイチャク</t>
    </rPh>
    <rPh sb="357" eb="358">
      <t>シャ</t>
    </rPh>
    <rPh sb="359" eb="361">
      <t>ジョウキョウ</t>
    </rPh>
    <rPh sb="401" eb="403">
      <t>トウガイ</t>
    </rPh>
    <phoneticPr fontId="3"/>
  </si>
  <si>
    <t>別紙９</t>
    <rPh sb="0" eb="2">
      <t>ベッシ</t>
    </rPh>
    <phoneticPr fontId="3"/>
  </si>
  <si>
    <t>別紙１１</t>
    <rPh sb="0" eb="2">
      <t>ベッシ</t>
    </rPh>
    <phoneticPr fontId="129"/>
  </si>
  <si>
    <t>（別紙２３）</t>
    <rPh sb="1" eb="3">
      <t>ベッシ</t>
    </rPh>
    <phoneticPr fontId="3"/>
  </si>
  <si>
    <t>別紙２４</t>
    <rPh sb="0" eb="2">
      <t>ベッシ</t>
    </rPh>
    <phoneticPr fontId="3"/>
  </si>
  <si>
    <t>別紙２６</t>
    <rPh sb="0" eb="2">
      <t>ベッシ</t>
    </rPh>
    <phoneticPr fontId="3"/>
  </si>
  <si>
    <t>別紙２７</t>
    <rPh sb="0" eb="2">
      <t>ベッシ</t>
    </rPh>
    <phoneticPr fontId="3"/>
  </si>
  <si>
    <t>（別紙３５）</t>
    <rPh sb="1" eb="3">
      <t>ベッシ</t>
    </rPh>
    <phoneticPr fontId="3"/>
  </si>
  <si>
    <t>(別紙３６）</t>
    <rPh sb="1" eb="3">
      <t>ベッシ</t>
    </rPh>
    <phoneticPr fontId="3"/>
  </si>
  <si>
    <t>別紙３７</t>
    <rPh sb="0" eb="2">
      <t>ベッシ</t>
    </rPh>
    <phoneticPr fontId="3"/>
  </si>
  <si>
    <t>別紙３８</t>
    <rPh sb="0" eb="2">
      <t>ベッシ</t>
    </rPh>
    <phoneticPr fontId="3"/>
  </si>
  <si>
    <t>別紙３９</t>
    <rPh sb="0" eb="2">
      <t>ベッシ</t>
    </rPh>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</si>
  <si>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129"/>
  </si>
  <si>
    <t>「常勤看護職員等配置（看護職員常勤換算員数）」欄は、小数点以下を切り捨てた人数を設定する。</t>
    <rPh sb="23" eb="24">
      <t>ラン</t>
    </rPh>
    <rPh sb="26" eb="27">
      <t>チイ</t>
    </rPh>
    <rPh sb="37" eb="39">
      <t>ニンズウ</t>
    </rPh>
    <rPh sb="40" eb="42">
      <t>セッテイ</t>
    </rPh>
    <phoneticPr fontId="129"/>
  </si>
  <si>
    <t>※１６</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</si>
  <si>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129"/>
  </si>
  <si>
    <t>※１５</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</si>
  <si>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129"/>
  </si>
  <si>
    <t>※１４</t>
    <phoneticPr fontId="3"/>
  </si>
  <si>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129"/>
  </si>
  <si>
    <t>※１３</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</si>
  <si>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129"/>
  </si>
  <si>
    <t>※１２</t>
    <phoneticPr fontId="3"/>
  </si>
  <si>
    <t>行動援護について、「特定事業所（経過措置）」欄は、特定事業所が「２．Ⅰ」、「３．Ⅱ」、「４．Ⅲ」、「５．Ⅳ」の場合に設定する。</t>
    <rPh sb="0" eb="2">
      <t>コウドウ</t>
    </rPh>
    <rPh sb="2" eb="4">
      <t>エンゴ</t>
    </rPh>
    <phoneticPr fontId="129"/>
  </si>
  <si>
    <t>居宅介護について、「特定事業所（経過措置）」欄は、特定事業所が「２．Ⅰ」、「４．Ⅲ」、「５．Ⅳ」の場合に設定する。</t>
    <rPh sb="0" eb="2">
      <t>キョタク</t>
    </rPh>
    <rPh sb="2" eb="4">
      <t>カイゴ</t>
    </rPh>
    <phoneticPr fontId="129"/>
  </si>
  <si>
    <t>※１１</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</si>
  <si>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</si>
  <si>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※１０</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</si>
  <si>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</si>
  <si>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※９</t>
    <phoneticPr fontId="3"/>
  </si>
  <si>
    <t>※７</t>
    <phoneticPr fontId="3"/>
  </si>
  <si>
    <t>※６</t>
    <phoneticPr fontId="3"/>
  </si>
  <si>
    <t>別紙37</t>
    <rPh sb="0" eb="2">
      <t>ベッシ</t>
    </rPh>
    <phoneticPr fontId="121"/>
  </si>
  <si>
    <t>-</t>
  </si>
  <si>
    <t>別紙33</t>
    <rPh sb="0" eb="2">
      <t>ベッシ</t>
    </rPh>
    <phoneticPr fontId="121"/>
  </si>
  <si>
    <t>情報公表未報告</t>
    <phoneticPr fontId="3"/>
  </si>
  <si>
    <t>虐待防止措置未実施</t>
    <rPh sb="0" eb="2">
      <t>ギャクタイ</t>
    </rPh>
    <rPh sb="2" eb="4">
      <t>ボウシ</t>
    </rPh>
    <rPh sb="4" eb="6">
      <t>ソチ</t>
    </rPh>
    <rPh sb="6" eb="7">
      <t>ミ</t>
    </rPh>
    <rPh sb="7" eb="9">
      <t>ジッシ</t>
    </rPh>
    <phoneticPr fontId="3"/>
  </si>
  <si>
    <t>支援体制構築未実施</t>
    <rPh sb="0" eb="2">
      <t>シエン</t>
    </rPh>
    <rPh sb="2" eb="4">
      <t>タイセイ</t>
    </rPh>
    <rPh sb="4" eb="6">
      <t>コウチク</t>
    </rPh>
    <rPh sb="6" eb="7">
      <t>ミ</t>
    </rPh>
    <rPh sb="7" eb="9">
      <t>ジッシ</t>
    </rPh>
    <phoneticPr fontId="129"/>
  </si>
  <si>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29"/>
  </si>
  <si>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</si>
  <si>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別紙24</t>
    <rPh sb="0" eb="2">
      <t>ベッシ</t>
    </rPh>
    <phoneticPr fontId="121"/>
  </si>
  <si>
    <t>　１．なし　　２．あり</t>
    <phoneticPr fontId="129"/>
  </si>
  <si>
    <t>高次脳機能障害者支援体制</t>
    <rPh sb="0" eb="2">
      <t>コウジ</t>
    </rPh>
    <rPh sb="2" eb="3">
      <t>ノウ</t>
    </rPh>
    <rPh sb="3" eb="5">
      <t>キノウ</t>
    </rPh>
    <rPh sb="5" eb="8">
      <t>ショウガイシャ</t>
    </rPh>
    <rPh sb="8" eb="10">
      <t>シエン</t>
    </rPh>
    <rPh sb="10" eb="12">
      <t>タイセイ</t>
    </rPh>
    <phoneticPr fontId="129"/>
  </si>
  <si>
    <t>別紙26</t>
    <rPh sb="0" eb="2">
      <t>ベッシ</t>
    </rPh>
    <phoneticPr fontId="121"/>
  </si>
  <si>
    <t>ピアサポート実施加算(Ⅳ,Ⅴ,Ⅵのみ)</t>
    <rPh sb="6" eb="8">
      <t>ジッシ</t>
    </rPh>
    <rPh sb="8" eb="10">
      <t>カサン</t>
    </rPh>
    <phoneticPr fontId="129"/>
  </si>
  <si>
    <t>別紙34</t>
    <rPh sb="0" eb="2">
      <t>ベッシ</t>
    </rPh>
    <phoneticPr fontId="121"/>
  </si>
  <si>
    <t>別紙7-2</t>
    <rPh sb="0" eb="2">
      <t>ベッシ</t>
    </rPh>
    <phoneticPr fontId="121"/>
  </si>
  <si>
    <t>別紙10</t>
    <rPh sb="0" eb="2">
      <t>ベッシ</t>
    </rPh>
    <phoneticPr fontId="121"/>
  </si>
  <si>
    <t>別紙27</t>
    <rPh sb="0" eb="2">
      <t>ベッシ</t>
    </rPh>
    <phoneticPr fontId="121"/>
  </si>
  <si>
    <t>目標工賃達成加算対象</t>
    <rPh sb="0" eb="2">
      <t>モクヒョウ</t>
    </rPh>
    <rPh sb="2" eb="4">
      <t>コウチン</t>
    </rPh>
    <rPh sb="4" eb="6">
      <t>タッセイ</t>
    </rPh>
    <rPh sb="6" eb="8">
      <t>カサン</t>
    </rPh>
    <rPh sb="8" eb="10">
      <t>タイショウ</t>
    </rPh>
    <phoneticPr fontId="129"/>
  </si>
  <si>
    <t>別紙6</t>
    <rPh sb="0" eb="2">
      <t>ベッシ</t>
    </rPh>
    <phoneticPr fontId="121"/>
  </si>
  <si>
    <t>別紙5</t>
    <rPh sb="0" eb="2">
      <t>ベッシ</t>
    </rPh>
    <phoneticPr fontId="121"/>
  </si>
  <si>
    <t>Ⅰ別紙3-1
Ⅱ別紙3-2</t>
    <rPh sb="1" eb="3">
      <t>ベッシ</t>
    </rPh>
    <rPh sb="8" eb="10">
      <t>ベッシ</t>
    </rPh>
    <phoneticPr fontId="121"/>
  </si>
  <si>
    <r>
      <t>　１．なし　　２．</t>
    </r>
    <r>
      <rPr>
        <sz val="11"/>
        <color theme="1"/>
        <rFont val="ＭＳ ゴシック"/>
        <family val="3"/>
        <charset val="128"/>
      </rPr>
      <t>Ⅱ　　３．Ⅰ</t>
    </r>
    <phoneticPr fontId="3"/>
  </si>
  <si>
    <t>別紙18-1</t>
    <rPh sb="0" eb="2">
      <t>ベッシ</t>
    </rPh>
    <phoneticPr fontId="121"/>
  </si>
  <si>
    <t>業務継続計画未策定</t>
    <phoneticPr fontId="3"/>
  </si>
  <si>
    <t>１．なし　２．あり（障害者支援施設以外）　３．あり（障害者支援施設）</t>
    <phoneticPr fontId="129"/>
  </si>
  <si>
    <t>身体拘束廃止未実施</t>
    <phoneticPr fontId="3"/>
  </si>
  <si>
    <t>別紙31</t>
    <rPh sb="0" eb="2">
      <t>ベッシ</t>
    </rPh>
    <phoneticPr fontId="121"/>
  </si>
  <si>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29"/>
  </si>
  <si>
    <t>１．Ⅱ型(7.5:1)
２．Ⅲ型(10:1)
３．Ⅰ型(6:1)</t>
    <phoneticPr fontId="3"/>
  </si>
  <si>
    <t>別紙10</t>
    <rPh sb="0" eb="2">
      <t>ベッシ</t>
    </rPh>
    <phoneticPr fontId="121"/>
  </si>
  <si>
    <t>別紙14</t>
    <rPh sb="0" eb="2">
      <t>ベッシ</t>
    </rPh>
    <phoneticPr fontId="137"/>
  </si>
  <si>
    <t>自己評価結果等未公表減算</t>
    <phoneticPr fontId="129"/>
  </si>
  <si>
    <t>別紙30
別紙30-1</t>
    <phoneticPr fontId="121"/>
  </si>
  <si>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29"/>
  </si>
  <si>
    <t>別紙13</t>
    <rPh sb="0" eb="2">
      <t>ベッシ</t>
    </rPh>
    <phoneticPr fontId="121"/>
  </si>
  <si>
    <t>別紙8</t>
    <rPh sb="0" eb="2">
      <t>ベッシ</t>
    </rPh>
    <phoneticPr fontId="121"/>
  </si>
  <si>
    <t>別紙20</t>
    <rPh sb="0" eb="2">
      <t>ベッシ</t>
    </rPh>
    <phoneticPr fontId="121"/>
  </si>
  <si>
    <t>別紙15</t>
    <rPh sb="0" eb="2">
      <t>ベッシ</t>
    </rPh>
    <phoneticPr fontId="121"/>
  </si>
  <si>
    <t>別紙29-1+
29-1(別添)
※養成施設は別紙29-2+29-2(別添)</t>
    <rPh sb="21" eb="23">
      <t>シセツ</t>
    </rPh>
    <rPh sb="24" eb="26">
      <t>ベッシ</t>
    </rPh>
    <phoneticPr fontId="137"/>
  </si>
  <si>
    <t>別紙25</t>
    <rPh sb="0" eb="2">
      <t>ベッシ</t>
    </rPh>
    <phoneticPr fontId="121"/>
  </si>
  <si>
    <t>-</t>
    <phoneticPr fontId="121"/>
  </si>
  <si>
    <t>ピアサポート実施加算</t>
    <rPh sb="6" eb="8">
      <t>ジッシ</t>
    </rPh>
    <rPh sb="8" eb="10">
      <t>カサン</t>
    </rPh>
    <phoneticPr fontId="129"/>
  </si>
  <si>
    <t>別紙12</t>
    <rPh sb="0" eb="2">
      <t>ベッシ</t>
    </rPh>
    <phoneticPr fontId="121"/>
  </si>
  <si>
    <t>　　１．なし　　２．Ⅰ　　３．Ⅱ　　４．Ⅲ　　５．Ⅰ・Ⅱ　　６．Ⅰ・Ⅲ　　
　　７．Ⅱ・Ⅲ　　８．Ⅰ・Ⅱ・Ⅲ</t>
    <phoneticPr fontId="3"/>
  </si>
  <si>
    <t>別紙9</t>
    <rPh sb="0" eb="2">
      <t>ベッシ</t>
    </rPh>
    <phoneticPr fontId="121"/>
  </si>
  <si>
    <t>別紙36</t>
    <rPh sb="0" eb="2">
      <t>ベッシ</t>
    </rPh>
    <phoneticPr fontId="137"/>
  </si>
  <si>
    <t>別紙35</t>
    <phoneticPr fontId="121"/>
  </si>
  <si>
    <t>別紙22,22-2</t>
  </si>
  <si>
    <t>別紙19</t>
    <rPh sb="0" eb="2">
      <t>ベッシ</t>
    </rPh>
    <phoneticPr fontId="121"/>
  </si>
  <si>
    <t>別紙21-2</t>
    <rPh sb="0" eb="2">
      <t>ベッシ</t>
    </rPh>
    <phoneticPr fontId="12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</si>
  <si>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</si>
  <si>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中核的人材配置体制</t>
    <rPh sb="7" eb="9">
      <t>タイセイ</t>
    </rPh>
    <phoneticPr fontId="129"/>
  </si>
  <si>
    <t>別紙39</t>
    <rPh sb="0" eb="2">
      <t>ベッシ</t>
    </rPh>
    <phoneticPr fontId="121"/>
  </si>
  <si>
    <t>１．なし　　２．Ⅰ　　３．Ⅱ　　４．Ⅰ・Ⅱ</t>
    <phoneticPr fontId="129"/>
  </si>
  <si>
    <t>障害者支援施設等感染対策向上体制</t>
    <rPh sb="14" eb="16">
      <t>タイセイ</t>
    </rPh>
    <phoneticPr fontId="129"/>
  </si>
  <si>
    <t>別紙38</t>
    <rPh sb="0" eb="2">
      <t>ベッシ</t>
    </rPh>
    <phoneticPr fontId="121"/>
  </si>
  <si>
    <t>定員減少数（　　）</t>
    <rPh sb="0" eb="4">
      <t>テイインゲンショウ</t>
    </rPh>
    <phoneticPr fontId="3"/>
  </si>
  <si>
    <t>地域移行支援体制（定員減少数）</t>
    <rPh sb="9" eb="11">
      <t>テイイン</t>
    </rPh>
    <rPh sb="11" eb="13">
      <t>ゲンショウ</t>
    </rPh>
    <rPh sb="13" eb="14">
      <t>スウ</t>
    </rPh>
    <phoneticPr fontId="3"/>
  </si>
  <si>
    <t>地域移行支援体制</t>
    <phoneticPr fontId="129"/>
  </si>
  <si>
    <t>口腔衛生管理体制</t>
    <phoneticPr fontId="129"/>
  </si>
  <si>
    <t>別紙22</t>
    <rPh sb="0" eb="2">
      <t>ベッシ</t>
    </rPh>
    <phoneticPr fontId="121"/>
  </si>
  <si>
    <t>１を超えて配置した看護職員配置数（　　）</t>
    <rPh sb="9" eb="11">
      <t>カンゴ</t>
    </rPh>
    <rPh sb="11" eb="13">
      <t>ショクイン</t>
    </rPh>
    <rPh sb="13" eb="15">
      <t>ハイチ</t>
    </rPh>
    <rPh sb="15" eb="16">
      <t>スウ</t>
    </rPh>
    <phoneticPr fontId="3"/>
  </si>
  <si>
    <t>１．なし　　２．あり</t>
    <phoneticPr fontId="3"/>
  </si>
  <si>
    <t>別紙3-2</t>
    <rPh sb="0" eb="2">
      <t>ベッシ</t>
    </rPh>
    <phoneticPr fontId="121"/>
  </si>
  <si>
    <t>別紙4-2</t>
    <rPh sb="0" eb="2">
      <t>ベッシ</t>
    </rPh>
    <phoneticPr fontId="121"/>
  </si>
  <si>
    <t>重度障害者支援Ⅱ・Ⅲ体制</t>
    <rPh sb="0" eb="2">
      <t>ジュウド</t>
    </rPh>
    <rPh sb="2" eb="5">
      <t>ショウガイシャ</t>
    </rPh>
    <rPh sb="5" eb="7">
      <t>シエン</t>
    </rPh>
    <rPh sb="10" eb="12">
      <t>タイセイ</t>
    </rPh>
    <phoneticPr fontId="3"/>
  </si>
  <si>
    <t>別紙4-1</t>
    <rPh sb="0" eb="2">
      <t>ベッシ</t>
    </rPh>
    <phoneticPr fontId="121"/>
  </si>
  <si>
    <t>別紙16-1
(短期なし)
別紙16-2
(短期あり)</t>
    <rPh sb="0" eb="2">
      <t>ベッシ</t>
    </rPh>
    <rPh sb="8" eb="10">
      <t>タンキ</t>
    </rPh>
    <rPh sb="14" eb="16">
      <t>ベッシ</t>
    </rPh>
    <rPh sb="22" eb="24">
      <t>タンキ</t>
    </rPh>
    <phoneticPr fontId="121"/>
  </si>
  <si>
    <t>別紙7-1</t>
    <rPh sb="0" eb="2">
      <t>ベッシ</t>
    </rPh>
    <phoneticPr fontId="121"/>
  </si>
  <si>
    <t>１．なし　　２．非常勤栄養士　　３．栄養士未配置</t>
    <rPh sb="8" eb="11">
      <t>ヒジョウキン</t>
    </rPh>
    <rPh sb="11" eb="14">
      <t>エイヨウシ</t>
    </rPh>
    <rPh sb="18" eb="21">
      <t>エイヨウシ</t>
    </rPh>
    <rPh sb="21" eb="22">
      <t>ミ</t>
    </rPh>
    <rPh sb="22" eb="24">
      <t>ハイチ</t>
    </rPh>
    <phoneticPr fontId="3"/>
  </si>
  <si>
    <t>１．40人以下
４．81人以上
５．41人以上50人以下
６．51人以上60人以下
７．61人以上70人以下
８．71人以上80人以下</t>
    <phoneticPr fontId="3"/>
  </si>
  <si>
    <t>別紙18-2</t>
    <rPh sb="0" eb="2">
      <t>ベッシ</t>
    </rPh>
    <phoneticPr fontId="121"/>
  </si>
  <si>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</si>
  <si>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別紙23</t>
    <rPh sb="0" eb="2">
      <t>ベッシ</t>
    </rPh>
    <phoneticPr fontId="121"/>
  </si>
  <si>
    <t>別紙4-3</t>
    <rPh sb="0" eb="2">
      <t>ベッシ</t>
    </rPh>
    <phoneticPr fontId="121"/>
  </si>
  <si>
    <t>　１．福祉型　　２．医療型　　３．福祉型（強化）</t>
    <rPh sb="3" eb="6">
      <t>フクシガタ</t>
    </rPh>
    <rPh sb="10" eb="12">
      <t>イリョウ</t>
    </rPh>
    <rPh sb="12" eb="13">
      <t>ガタ</t>
    </rPh>
    <rPh sb="17" eb="20">
      <t>フクシガタ</t>
    </rPh>
    <rPh sb="21" eb="23">
      <t>キョウカ</t>
    </rPh>
    <phoneticPr fontId="3"/>
  </si>
  <si>
    <r>
      <t xml:space="preserve">短期入所
</t>
    </r>
    <r>
      <rPr>
        <sz val="11"/>
        <color rgb="FFFF0000"/>
        <rFont val="ＭＳ ゴシック"/>
        <family val="3"/>
        <charset val="128"/>
      </rPr>
      <t>※別紙2必須</t>
    </r>
    <rPh sb="0" eb="4">
      <t>タンキニュウショ</t>
    </rPh>
    <rPh sb="6" eb="8">
      <t>ベッシ</t>
    </rPh>
    <rPh sb="9" eb="11">
      <t>ヒッス</t>
    </rPh>
    <phoneticPr fontId="3"/>
  </si>
  <si>
    <t>別紙25</t>
    <rPh sb="0" eb="2">
      <t>ベッシ</t>
    </rPh>
    <phoneticPr fontId="137"/>
  </si>
  <si>
    <t>栄養改善体制</t>
    <rPh sb="0" eb="2">
      <t>エイヨウ</t>
    </rPh>
    <rPh sb="2" eb="4">
      <t>カイゼン</t>
    </rPh>
    <rPh sb="4" eb="6">
      <t>タイセイ</t>
    </rPh>
    <phoneticPr fontId="129"/>
  </si>
  <si>
    <t>別紙11</t>
    <rPh sb="0" eb="2">
      <t>ベッシ</t>
    </rPh>
    <phoneticPr fontId="121"/>
  </si>
  <si>
    <t>入浴支援体制</t>
    <rPh sb="0" eb="2">
      <t>ニュウヨク</t>
    </rPh>
    <rPh sb="2" eb="4">
      <t>シエン</t>
    </rPh>
    <rPh sb="4" eb="6">
      <t>タイセイ</t>
    </rPh>
    <phoneticPr fontId="129"/>
  </si>
  <si>
    <t>別紙17</t>
    <rPh sb="0" eb="2">
      <t>ベッシ</t>
    </rPh>
    <phoneticPr fontId="121"/>
  </si>
  <si>
    <t>別紙21-1</t>
    <rPh sb="0" eb="2">
      <t>ベッシ</t>
    </rPh>
    <phoneticPr fontId="121"/>
  </si>
  <si>
    <t>看護職員常勤換算員数（　　）</t>
    <rPh sb="4" eb="6">
      <t>ジョウキン</t>
    </rPh>
    <rPh sb="6" eb="8">
      <t>カンサン</t>
    </rPh>
    <rPh sb="8" eb="10">
      <t>インスウ</t>
    </rPh>
    <phoneticPr fontId="3"/>
  </si>
  <si>
    <t>　１．なし　　３．Ⅱ　　４．Ⅲ　　５．Ⅰ　　６．Ⅰ・Ⅲ　　７．Ⅱ・Ⅲ</t>
    <phoneticPr fontId="3"/>
  </si>
  <si>
    <t>別紙16</t>
    <rPh sb="0" eb="2">
      <t>ベッシ</t>
    </rPh>
    <phoneticPr fontId="121"/>
  </si>
  <si>
    <t>医師配置</t>
    <rPh sb="0" eb="2">
      <t>イシ</t>
    </rPh>
    <rPh sb="2" eb="4">
      <t>ハイチ</t>
    </rPh>
    <phoneticPr fontId="3"/>
  </si>
  <si>
    <t>１．Ⅱ型(1.7:1)
２．Ⅲ型(2:1)
３．Ⅳ型(2.5:1)
４．Ⅴ型(3:1)
５．Ⅵ型(3.5:1)
６．Ⅶ型(4:1)
７．Ⅷ型(4.5:1)
８．Ⅸ型(5:1)
９．Ⅹ型(5.5:1)
10．Ⅺ型(6:1)
11．Ⅰ型(1.5:1)</t>
    <rPh sb="115" eb="116">
      <t>ガタ</t>
    </rPh>
    <phoneticPr fontId="3"/>
  </si>
  <si>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3"/>
  </si>
  <si>
    <t>４．81人以上
５．20人以下
６．21人以上30人以下
７．31人以上40人以下
８．41人以上50人以下
９．51人以上60人以下
１０．61人以上70人以下
１１．71人以上80人以下</t>
    <phoneticPr fontId="3"/>
  </si>
  <si>
    <r>
      <t xml:space="preserve">生活介護
</t>
    </r>
    <r>
      <rPr>
        <sz val="11"/>
        <color rgb="FFFF0000"/>
        <rFont val="ＭＳ ゴシック"/>
        <family val="3"/>
        <charset val="128"/>
      </rPr>
      <t>※別紙2、16-1必須</t>
    </r>
    <r>
      <rPr>
        <sz val="11"/>
        <rFont val="ＭＳ ゴシック"/>
        <family val="3"/>
        <charset val="128"/>
      </rPr>
      <t xml:space="preserve">
生活介護＋短期入所
</t>
    </r>
    <r>
      <rPr>
        <sz val="11"/>
        <color rgb="FFFF0000"/>
        <rFont val="ＭＳ ゴシック"/>
        <family val="3"/>
        <charset val="128"/>
      </rPr>
      <t>※別紙2、16-2必須</t>
    </r>
    <rPh sb="0" eb="2">
      <t>セイカツ</t>
    </rPh>
    <rPh sb="2" eb="4">
      <t>カイゴ</t>
    </rPh>
    <rPh sb="6" eb="8">
      <t>ベッシ</t>
    </rPh>
    <rPh sb="14" eb="16">
      <t>ヒッス</t>
    </rPh>
    <rPh sb="18" eb="20">
      <t>セイカツ</t>
    </rPh>
    <rPh sb="20" eb="22">
      <t>カイゴ</t>
    </rPh>
    <rPh sb="23" eb="25">
      <t>タンキ</t>
    </rPh>
    <rPh sb="25" eb="27">
      <t>ニュウショ</t>
    </rPh>
    <rPh sb="29" eb="31">
      <t>ベッシ</t>
    </rPh>
    <rPh sb="37" eb="39">
      <t>ヒッス</t>
    </rPh>
    <phoneticPr fontId="129"/>
  </si>
  <si>
    <r>
      <t xml:space="preserve">療養介護
</t>
    </r>
    <r>
      <rPr>
        <sz val="11"/>
        <color rgb="FFFF0000"/>
        <rFont val="ＭＳ ゴシック"/>
        <family val="3"/>
        <charset val="128"/>
      </rPr>
      <t>※別紙２必須</t>
    </r>
    <rPh sb="0" eb="2">
      <t>リョウヨウ</t>
    </rPh>
    <rPh sb="2" eb="4">
      <t>カイゴ</t>
    </rPh>
    <rPh sb="6" eb="8">
      <t>ベッシ</t>
    </rPh>
    <rPh sb="9" eb="11">
      <t>ヒッス</t>
    </rPh>
    <phoneticPr fontId="3"/>
  </si>
  <si>
    <t>　　１．一級地　２．二級地　３．三級地　４．四級地　５．五級地  　
　　６．六級地　７．七級地　２０．その他</t>
    <rPh sb="45" eb="46">
      <t>ナナ</t>
    </rPh>
    <rPh sb="46" eb="47">
      <t>キュウ</t>
    </rPh>
    <rPh sb="47" eb="48">
      <t>チ</t>
    </rPh>
    <phoneticPr fontId="3"/>
  </si>
  <si>
    <t>必要な別紙</t>
    <rPh sb="0" eb="2">
      <t>ヒツヨウ</t>
    </rPh>
    <rPh sb="3" eb="5">
      <t>ベッシ</t>
    </rPh>
    <phoneticPr fontId="121"/>
  </si>
  <si>
    <t>別紙１</t>
    <rPh sb="0" eb="2">
      <t>ベッシ</t>
    </rPh>
    <phoneticPr fontId="3"/>
  </si>
  <si>
    <r>
      <t xml:space="preserve">施設入所支援
</t>
    </r>
    <r>
      <rPr>
        <sz val="11"/>
        <color rgb="FFFF0000"/>
        <rFont val="ＭＳ ゴシック"/>
        <family val="3"/>
        <charset val="128"/>
      </rPr>
      <t>※短期入所なし
　別紙2,16-1必須
※短期入所あり
　別紙2,16-2必須</t>
    </r>
    <rPh sb="0" eb="2">
      <t>シセツ</t>
    </rPh>
    <rPh sb="2" eb="4">
      <t>ニュウショ</t>
    </rPh>
    <rPh sb="4" eb="6">
      <t>シエン</t>
    </rPh>
    <rPh sb="9" eb="11">
      <t>タンキ</t>
    </rPh>
    <rPh sb="11" eb="13">
      <t>ニュウショ</t>
    </rPh>
    <rPh sb="17" eb="19">
      <t>ベッシ</t>
    </rPh>
    <rPh sb="25" eb="27">
      <t>ヒッス</t>
    </rPh>
    <rPh sb="30" eb="32">
      <t>タンキ</t>
    </rPh>
    <rPh sb="32" eb="34">
      <t>ニュウショ</t>
    </rPh>
    <rPh sb="38" eb="40">
      <t>ベッシ</t>
    </rPh>
    <rPh sb="46" eb="48">
      <t>ヒッス</t>
    </rPh>
    <phoneticPr fontId="3"/>
  </si>
  <si>
    <r>
      <t xml:space="preserve">自立訓練
</t>
    </r>
    <r>
      <rPr>
        <sz val="11"/>
        <color rgb="FFFF0000"/>
        <rFont val="ＭＳ ゴシック"/>
        <family val="3"/>
        <charset val="128"/>
      </rPr>
      <t>※別紙2,15必須</t>
    </r>
    <rPh sb="0" eb="2">
      <t>ジリツ</t>
    </rPh>
    <rPh sb="2" eb="4">
      <t>クンレン</t>
    </rPh>
    <rPh sb="6" eb="8">
      <t>ベッシ</t>
    </rPh>
    <rPh sb="12" eb="14">
      <t>ヒッス</t>
    </rPh>
    <phoneticPr fontId="3"/>
  </si>
  <si>
    <r>
      <t xml:space="preserve">就労移行支援
</t>
    </r>
    <r>
      <rPr>
        <sz val="11"/>
        <color rgb="FFFF0000"/>
        <rFont val="ＭＳ ゴシック"/>
        <family val="3"/>
        <charset val="128"/>
      </rPr>
      <t>※別紙2,15,29-1,29-1(別添)必須
※養成施設は別紙2,15,29-2,29-2(別添)必須</t>
    </r>
    <rPh sb="0" eb="2">
      <t>シュウロウ</t>
    </rPh>
    <rPh sb="2" eb="4">
      <t>イコウ</t>
    </rPh>
    <rPh sb="4" eb="6">
      <t>シエン</t>
    </rPh>
    <rPh sb="25" eb="27">
      <t>ベッテン</t>
    </rPh>
    <rPh sb="28" eb="30">
      <t>ヒッス</t>
    </rPh>
    <rPh sb="33" eb="37">
      <t>ヨウセイシセツ</t>
    </rPh>
    <rPh sb="38" eb="40">
      <t>ベッシ</t>
    </rPh>
    <rPh sb="55" eb="57">
      <t>ベッテン</t>
    </rPh>
    <rPh sb="58" eb="60">
      <t>ヒッス</t>
    </rPh>
    <phoneticPr fontId="3"/>
  </si>
  <si>
    <r>
      <t xml:space="preserve">就労継続支援Ａ型
</t>
    </r>
    <r>
      <rPr>
        <sz val="11"/>
        <color rgb="FFFF0000"/>
        <rFont val="ＭＳ ゴシック"/>
        <family val="3"/>
        <charset val="128"/>
      </rPr>
      <t>※別紙2,30必須</t>
    </r>
    <rPh sb="0" eb="2">
      <t>シュウロウ</t>
    </rPh>
    <rPh sb="2" eb="4">
      <t>ベッシ</t>
    </rPh>
    <rPh sb="10" eb="12">
      <t>ベッシ</t>
    </rPh>
    <rPh sb="16" eb="18">
      <t>ヒッス</t>
    </rPh>
    <phoneticPr fontId="3"/>
  </si>
  <si>
    <r>
      <t xml:space="preserve">就労継続支援Ｂ型
</t>
    </r>
    <r>
      <rPr>
        <sz val="11"/>
        <color rgb="FFFF0000"/>
        <rFont val="ＭＳ ゴシック"/>
        <family val="3"/>
        <charset val="128"/>
      </rPr>
      <t>※別紙2、31必須</t>
    </r>
    <rPh sb="0" eb="2">
      <t>シュウロウ</t>
    </rPh>
    <rPh sb="2" eb="4">
      <t>ケイゾク</t>
    </rPh>
    <rPh sb="4" eb="6">
      <t>シエン</t>
    </rPh>
    <rPh sb="7" eb="8">
      <t>ガタ</t>
    </rPh>
    <phoneticPr fontId="3"/>
  </si>
  <si>
    <t>別紙32＋
別紙32-1
※新規指定は別紙32＋別紙32-2</t>
    <rPh sb="0" eb="2">
      <t>ベッシ</t>
    </rPh>
    <rPh sb="6" eb="8">
      <t>ベッシ</t>
    </rPh>
    <rPh sb="15" eb="17">
      <t>シンキ</t>
    </rPh>
    <rPh sb="17" eb="19">
      <t>シテイ</t>
    </rPh>
    <rPh sb="20" eb="22">
      <t>ベッシ</t>
    </rPh>
    <rPh sb="25" eb="27">
      <t>ベッシ</t>
    </rPh>
    <phoneticPr fontId="121"/>
  </si>
  <si>
    <r>
      <t xml:space="preserve">当該施設・事業所の前年度の平均利用者数
</t>
    </r>
    <r>
      <rPr>
        <sz val="7"/>
        <rFont val="ＭＳ ゴシック"/>
        <family val="3"/>
        <charset val="128"/>
      </rPr>
      <t>(障害基礎年金の受給資格のない20歳未満の者の人数を除く)</t>
    </r>
    <rPh sb="0" eb="2">
      <t>トウガイ</t>
    </rPh>
    <rPh sb="2" eb="4">
      <t>シセツ</t>
    </rPh>
    <rPh sb="5" eb="8">
      <t>ジギョウショ</t>
    </rPh>
    <rPh sb="9" eb="12">
      <t>ゼンネンド</t>
    </rPh>
    <rPh sb="13" eb="15">
      <t>ヘイキン</t>
    </rPh>
    <rPh sb="15" eb="17">
      <t>リヨウ</t>
    </rPh>
    <rPh sb="17" eb="18">
      <t>シャ</t>
    </rPh>
    <rPh sb="18" eb="19">
      <t>スウ</t>
    </rPh>
    <rPh sb="21" eb="23">
      <t>ショウガイ</t>
    </rPh>
    <rPh sb="23" eb="25">
      <t>キソ</t>
    </rPh>
    <rPh sb="25" eb="27">
      <t>ネンキン</t>
    </rPh>
    <rPh sb="28" eb="30">
      <t>ジュキュウ</t>
    </rPh>
    <rPh sb="30" eb="32">
      <t>シカク</t>
    </rPh>
    <rPh sb="37" eb="38">
      <t>サイ</t>
    </rPh>
    <rPh sb="38" eb="40">
      <t>ミマン</t>
    </rPh>
    <rPh sb="41" eb="42">
      <t>モノ</t>
    </rPh>
    <rPh sb="43" eb="45">
      <t>ニンズウ</t>
    </rPh>
    <rPh sb="46" eb="47">
      <t>ノゾ</t>
    </rPh>
    <phoneticPr fontId="3"/>
  </si>
  <si>
    <t>注１　就労継続支援Ｂ型サービス費（Ⅰ）、就労継続支援Ｂ型サービス費（Ⅱ）又は就労継続支援Ｂ型サービス費（Ⅲ）を算定する場合は、平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平均工賃月額区分「なし（経過措置対象）」は、指定を受けて１年を経過していない事業所が選択する。
注４　就労継続支援Ｂ型サービス費（Ⅳ）、就労継続支援Ｂ型サービス費（Ⅴ）又は就労継続支援Ｂ型サービス費（Ⅵ）を算定する場合は、ピアサポーターの配置の有無を記載すること。なお、ピアサポーターを配置している場合は、別紙26「ピアサポート実施加算に関する届出書」を提出すること。</t>
    <rPh sb="0" eb="1">
      <t>チュウ</t>
    </rPh>
    <rPh sb="3" eb="9">
      <t>シュウロウケイゾクシエン</t>
    </rPh>
    <rPh sb="10" eb="11">
      <t>ガタ</t>
    </rPh>
    <rPh sb="15" eb="16">
      <t>ヒ</t>
    </rPh>
    <rPh sb="20" eb="26">
      <t>シュウロウケイゾクシエン</t>
    </rPh>
    <rPh sb="27" eb="28">
      <t>ガタ</t>
    </rPh>
    <rPh sb="32" eb="33">
      <t>ヒ</t>
    </rPh>
    <rPh sb="36" eb="37">
      <t>マタ</t>
    </rPh>
    <rPh sb="55" eb="57">
      <t>サンテイ</t>
    </rPh>
    <rPh sb="59" eb="61">
      <t>バアイ</t>
    </rPh>
    <rPh sb="63" eb="65">
      <t>ヘイキン</t>
    </rPh>
    <rPh sb="65" eb="67">
      <t>コウチン</t>
    </rPh>
    <rPh sb="67" eb="69">
      <t>ゲツガク</t>
    </rPh>
    <rPh sb="69" eb="71">
      <t>クブン</t>
    </rPh>
    <rPh sb="71" eb="72">
      <t>オヨ</t>
    </rPh>
    <rPh sb="95" eb="97">
      <t>キサイ</t>
    </rPh>
    <rPh sb="103" eb="104">
      <t>チュウ</t>
    </rPh>
    <rPh sb="106" eb="108">
      <t>ジュウド</t>
    </rPh>
    <rPh sb="109" eb="111">
      <t>シエン</t>
    </rPh>
    <rPh sb="111" eb="113">
      <t>タイセイ</t>
    </rPh>
    <rPh sb="113" eb="115">
      <t>カサン</t>
    </rPh>
    <rPh sb="119" eb="121">
      <t>サンテイ</t>
    </rPh>
    <rPh sb="125" eb="127">
      <t>バアイ</t>
    </rPh>
    <rPh sb="129" eb="131">
      <t>ヘイキン</t>
    </rPh>
    <rPh sb="131" eb="133">
      <t>コウチン</t>
    </rPh>
    <rPh sb="133" eb="135">
      <t>ゲツガク</t>
    </rPh>
    <rPh sb="137" eb="138">
      <t>セン</t>
    </rPh>
    <rPh sb="138" eb="139">
      <t>エン</t>
    </rPh>
    <rPh sb="140" eb="141">
      <t>クワ</t>
    </rPh>
    <rPh sb="145" eb="146">
      <t>チュウ</t>
    </rPh>
    <rPh sb="150" eb="152">
      <t>コウチン</t>
    </rPh>
    <rPh sb="152" eb="154">
      <t>ゲツガク</t>
    </rPh>
    <rPh sb="267" eb="269">
      <t>ハイチ</t>
    </rPh>
    <rPh sb="270" eb="272">
      <t>ウム</t>
    </rPh>
    <rPh sb="273" eb="275">
      <t>キサイ</t>
    </rPh>
    <rPh sb="291" eb="293">
      <t>ハイチ</t>
    </rPh>
    <rPh sb="297" eb="299">
      <t>バアイ</t>
    </rPh>
    <rPh sb="301" eb="303">
      <t>ベッシ</t>
    </rPh>
    <rPh sb="325" eb="327">
      <t>テイシュツ</t>
    </rPh>
    <phoneticPr fontId="3"/>
  </si>
  <si>
    <t>通院支援を行える人員体制を
（　　　　有している　　　　・　　　　有していない　　　　）</t>
    <phoneticPr fontId="129"/>
  </si>
  <si>
    <t>３　入所定員</t>
    <rPh sb="2" eb="4">
      <t>ニュウショ</t>
    </rPh>
    <rPh sb="4" eb="6">
      <t>テイイン</t>
    </rPh>
    <phoneticPr fontId="3"/>
  </si>
  <si>
    <t>１　新規　　　　　　　　２　変更　　　　　　　　３　終了</t>
    <phoneticPr fontId="129"/>
  </si>
  <si>
    <t>２　異動区分</t>
    <rPh sb="2" eb="4">
      <t>イドウ</t>
    </rPh>
    <rPh sb="4" eb="6">
      <t>クブン</t>
    </rPh>
    <phoneticPr fontId="129"/>
  </si>
  <si>
    <t>通院支援加算に関する届出書</t>
    <rPh sb="0" eb="2">
      <t>ツウイン</t>
    </rPh>
    <rPh sb="2" eb="4">
      <t>シエン</t>
    </rPh>
    <rPh sb="4" eb="6">
      <t>カサン</t>
    </rPh>
    <rPh sb="7" eb="8">
      <t>カン</t>
    </rPh>
    <rPh sb="10" eb="11">
      <t>トドケ</t>
    </rPh>
    <rPh sb="11" eb="12">
      <t>デ</t>
    </rPh>
    <rPh sb="12" eb="13">
      <t>ショ</t>
    </rPh>
    <phoneticPr fontId="3"/>
  </si>
  <si>
    <t>別紙４０</t>
    <rPh sb="0" eb="2">
      <t>ベッシ</t>
    </rPh>
    <phoneticPr fontId="3"/>
  </si>
  <si>
    <t>通院支援加算</t>
    <rPh sb="0" eb="6">
      <t>ツウインシエンカサン</t>
    </rPh>
    <phoneticPr fontId="3"/>
  </si>
  <si>
    <t>別紙40</t>
    <rPh sb="0" eb="2">
      <t>ベッシ</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</si>
  <si>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21"/>
  </si>
  <si>
    <t>個別計画訓練支援（Ⅱ）の要件をすべて満たしている。</t>
    <rPh sb="0" eb="8">
      <t>コベツケイカククンレンシエン</t>
    </rPh>
    <rPh sb="12" eb="14">
      <t>ヨウケン</t>
    </rPh>
    <rPh sb="18" eb="19">
      <t>ミ</t>
    </rPh>
    <phoneticPr fontId="3"/>
  </si>
  <si>
    <t>個別計画訓練支援加算（Ⅰ）の要件</t>
    <rPh sb="14" eb="16">
      <t>ヨウケン</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</si>
  <si>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</si>
  <si>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</si>
  <si>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　 ３　情報の共有・伝達</t>
    <rPh sb="4" eb="6">
      <t>ジョウホウ</t>
    </rPh>
    <rPh sb="7" eb="9">
      <t>キョウユウ</t>
    </rPh>
    <rPh sb="10" eb="12">
      <t>デンタツ</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</si>
  <si>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</si>
  <si>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</si>
  <si>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　 ２　個別訓練実施計画
　　　 の運用</t>
    <rPh sb="4" eb="6">
      <t>コベツ</t>
    </rPh>
    <rPh sb="6" eb="8">
      <t>クンレン</t>
    </rPh>
    <rPh sb="8" eb="10">
      <t>ジッシ</t>
    </rPh>
    <rPh sb="10" eb="12">
      <t>ケイカク</t>
    </rPh>
    <rPh sb="18" eb="20">
      <t>ウンヨウ</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</si>
  <si>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</si>
  <si>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</si>
  <si>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　 １　有資格者の配置等</t>
    <rPh sb="4" eb="8">
      <t>ユウシカクシャ</t>
    </rPh>
    <rPh sb="9" eb="11">
      <t>ハイチ</t>
    </rPh>
    <rPh sb="11" eb="12">
      <t>トウ</t>
    </rPh>
    <phoneticPr fontId="3"/>
  </si>
  <si>
    <t>確認欄</t>
    <phoneticPr fontId="121"/>
  </si>
  <si>
    <t>算定要件</t>
    <rPh sb="0" eb="2">
      <t>サンテイ</t>
    </rPh>
    <rPh sb="2" eb="4">
      <t>ヨウケン</t>
    </rPh>
    <phoneticPr fontId="121"/>
  </si>
  <si>
    <t>個別計画訓練支援加算（Ⅱ）の要件</t>
    <phoneticPr fontId="121"/>
  </si>
  <si>
    <t>１　新規　　　　２　変更　　　　３　終了</t>
    <phoneticPr fontId="121"/>
  </si>
  <si>
    <t>異動区分</t>
    <phoneticPr fontId="3"/>
  </si>
  <si>
    <t>個別計画訓練支援加算に関する届出書</t>
    <rPh sb="11" eb="12">
      <t>カン</t>
    </rPh>
    <phoneticPr fontId="121"/>
  </si>
  <si>
    <t>　　　　年　　月　　日</t>
    <rPh sb="4" eb="5">
      <t>ネン</t>
    </rPh>
    <rPh sb="7" eb="8">
      <t>ツキ</t>
    </rPh>
    <rPh sb="10" eb="11">
      <t>ニチ</t>
    </rPh>
    <phoneticPr fontId="3"/>
  </si>
  <si>
    <t>別紙２８</t>
    <rPh sb="0" eb="2">
      <t>ベッシ</t>
    </rPh>
    <phoneticPr fontId="3"/>
  </si>
  <si>
    <t>10点</t>
    <rPh sb="2" eb="3">
      <t>テン</t>
    </rPh>
    <phoneticPr fontId="129"/>
  </si>
  <si>
    <t>0点</t>
    <rPh sb="1" eb="2">
      <t>テン</t>
    </rPh>
    <phoneticPr fontId="129"/>
  </si>
  <si>
    <t>利用者の知識・能力向上</t>
    <rPh sb="0" eb="3">
      <t>リヨウシャ</t>
    </rPh>
    <rPh sb="4" eb="6">
      <t>チシキ</t>
    </rPh>
    <rPh sb="7" eb="9">
      <t>ノウリョク</t>
    </rPh>
    <rPh sb="9" eb="11">
      <t>コウジョウ</t>
    </rPh>
    <phoneticPr fontId="129"/>
  </si>
  <si>
    <t>⁻50点</t>
    <rPh sb="3" eb="4">
      <t>テン</t>
    </rPh>
    <phoneticPr fontId="129"/>
  </si>
  <si>
    <t>経営改善計画</t>
    <rPh sb="0" eb="2">
      <t>ケイエイ</t>
    </rPh>
    <rPh sb="2" eb="4">
      <t>カイゼン</t>
    </rPh>
    <rPh sb="4" eb="6">
      <t>ケイカク</t>
    </rPh>
    <phoneticPr fontId="129"/>
  </si>
  <si>
    <t>点</t>
    <rPh sb="0" eb="1">
      <t>テン</t>
    </rPh>
    <phoneticPr fontId="129"/>
  </si>
  <si>
    <t>地域連携活動</t>
    <phoneticPr fontId="129"/>
  </si>
  <si>
    <t>15点</t>
    <rPh sb="2" eb="3">
      <t>テン</t>
    </rPh>
    <phoneticPr fontId="129"/>
  </si>
  <si>
    <t>5点</t>
    <rPh sb="1" eb="2">
      <t>テン</t>
    </rPh>
    <phoneticPr fontId="129"/>
  </si>
  <si>
    <t>支援力向上</t>
    <phoneticPr fontId="129"/>
  </si>
  <si>
    <t>／２００点</t>
    <rPh sb="4" eb="5">
      <t>テン</t>
    </rPh>
    <phoneticPr fontId="129"/>
  </si>
  <si>
    <t>多様な働き方</t>
    <phoneticPr fontId="129"/>
  </si>
  <si>
    <t>合計</t>
    <rPh sb="0" eb="2">
      <t>ゴウケイ</t>
    </rPh>
    <phoneticPr fontId="129"/>
  </si>
  <si>
    <t>60点</t>
    <rPh sb="2" eb="3">
      <t>テン</t>
    </rPh>
    <phoneticPr fontId="129"/>
  </si>
  <si>
    <t>50点</t>
    <rPh sb="2" eb="3">
      <t>テン</t>
    </rPh>
    <phoneticPr fontId="129"/>
  </si>
  <si>
    <t>40点</t>
    <rPh sb="2" eb="3">
      <t>テン</t>
    </rPh>
    <phoneticPr fontId="129"/>
  </si>
  <si>
    <t>20点</t>
    <rPh sb="2" eb="3">
      <t>テン</t>
    </rPh>
    <phoneticPr fontId="129"/>
  </si>
  <si>
    <t>⁻10点</t>
    <rPh sb="3" eb="4">
      <t>テン</t>
    </rPh>
    <phoneticPr fontId="129"/>
  </si>
  <si>
    <t>⁻20点</t>
    <phoneticPr fontId="129"/>
  </si>
  <si>
    <t>生産活動</t>
    <phoneticPr fontId="129"/>
  </si>
  <si>
    <t>90点</t>
    <rPh sb="2" eb="3">
      <t>テン</t>
    </rPh>
    <phoneticPr fontId="129"/>
  </si>
  <si>
    <t>80点</t>
    <rPh sb="2" eb="3">
      <t>テン</t>
    </rPh>
    <phoneticPr fontId="129"/>
  </si>
  <si>
    <t>65点</t>
    <rPh sb="2" eb="3">
      <t>テン</t>
    </rPh>
    <phoneticPr fontId="129"/>
  </si>
  <si>
    <t>55点</t>
    <rPh sb="2" eb="3">
      <t>テン</t>
    </rPh>
    <phoneticPr fontId="129"/>
  </si>
  <si>
    <t>30点</t>
    <rPh sb="2" eb="3">
      <t>テン</t>
    </rPh>
    <phoneticPr fontId="129"/>
  </si>
  <si>
    <t>労働時間</t>
    <phoneticPr fontId="129"/>
  </si>
  <si>
    <t>点数</t>
    <rPh sb="0" eb="2">
      <t>テンスウ</t>
    </rPh>
    <phoneticPr fontId="129"/>
  </si>
  <si>
    <t>（注1）5以上:15点、4～3：5点、2点以下：0点</t>
    <rPh sb="1" eb="2">
      <t>チュウ</t>
    </rPh>
    <rPh sb="5" eb="7">
      <t>イジョウ</t>
    </rPh>
    <rPh sb="10" eb="11">
      <t>テン</t>
    </rPh>
    <rPh sb="17" eb="18">
      <t>テン</t>
    </rPh>
    <rPh sb="20" eb="21">
      <t>テン</t>
    </rPh>
    <rPh sb="21" eb="23">
      <t>イカ</t>
    </rPh>
    <rPh sb="25" eb="26">
      <t>テン</t>
    </rPh>
    <phoneticPr fontId="129"/>
  </si>
  <si>
    <t>（※）８項目の合計点に応じた点数</t>
    <rPh sb="14" eb="16">
      <t>テンスウ</t>
    </rPh>
    <phoneticPr fontId="129"/>
  </si>
  <si>
    <t>小計（注1）</t>
    <rPh sb="0" eb="2">
      <t>ショウケイ</t>
    </rPh>
    <rPh sb="3" eb="4">
      <t>チュウ</t>
    </rPh>
    <phoneticPr fontId="129"/>
  </si>
  <si>
    <t>　　　　　就業規則等で定めている</t>
    <rPh sb="5" eb="7">
      <t>シュウギョウ</t>
    </rPh>
    <rPh sb="7" eb="9">
      <t>キソク</t>
    </rPh>
    <rPh sb="9" eb="10">
      <t>トウ</t>
    </rPh>
    <rPh sb="11" eb="12">
      <t>サダ</t>
    </rPh>
    <phoneticPr fontId="129"/>
  </si>
  <si>
    <t>⑧傷病休暇等の取得に関する事項</t>
    <rPh sb="1" eb="3">
      <t>ショウビョウ</t>
    </rPh>
    <rPh sb="3" eb="5">
      <t>キュウカ</t>
    </rPh>
    <rPh sb="5" eb="6">
      <t>トウ</t>
    </rPh>
    <rPh sb="7" eb="9">
      <t>シュトク</t>
    </rPh>
    <rPh sb="10" eb="11">
      <t>カン</t>
    </rPh>
    <rPh sb="13" eb="15">
      <t>ジコウ</t>
    </rPh>
    <phoneticPr fontId="129"/>
  </si>
  <si>
    <t>1事例以上ある場合:10点</t>
    <rPh sb="1" eb="3">
      <t>ジレイ</t>
    </rPh>
    <rPh sb="3" eb="5">
      <t>イジョウ</t>
    </rPh>
    <rPh sb="7" eb="9">
      <t>バアイ</t>
    </rPh>
    <rPh sb="12" eb="13">
      <t>テン</t>
    </rPh>
    <phoneticPr fontId="12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</si>
  <si>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29"/>
  </si>
  <si>
    <t>⑥時差出勤制度に係る労働条件</t>
    <rPh sb="1" eb="3">
      <t>ジサ</t>
    </rPh>
    <rPh sb="3" eb="5">
      <t>シュッキン</t>
    </rPh>
    <rPh sb="5" eb="7">
      <t>セイド</t>
    </rPh>
    <rPh sb="8" eb="9">
      <t>カカ</t>
    </rPh>
    <rPh sb="10" eb="12">
      <t>ロウドウ</t>
    </rPh>
    <rPh sb="12" eb="14">
      <t>ジョウケン</t>
    </rPh>
    <phoneticPr fontId="129"/>
  </si>
  <si>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29"/>
  </si>
  <si>
    <t>（Ⅶ）利用者の知識・能力向上</t>
    <rPh sb="3" eb="6">
      <t>リヨウシャ</t>
    </rPh>
    <rPh sb="7" eb="9">
      <t>チシキ</t>
    </rPh>
    <rPh sb="10" eb="12">
      <t>ノウリョク</t>
    </rPh>
    <rPh sb="12" eb="14">
      <t>コウジョウ</t>
    </rPh>
    <phoneticPr fontId="129"/>
  </si>
  <si>
    <t>⑤短時間勤務に係る労働条件</t>
    <rPh sb="1" eb="4">
      <t>タンジカン</t>
    </rPh>
    <rPh sb="4" eb="6">
      <t>キンム</t>
    </rPh>
    <rPh sb="7" eb="8">
      <t>カカ</t>
    </rPh>
    <rPh sb="9" eb="11">
      <t>ロウドウ</t>
    </rPh>
    <rPh sb="11" eb="13">
      <t>ジョウケン</t>
    </rPh>
    <phoneticPr fontId="129"/>
  </si>
  <si>
    <t>期限内に提出していない場合:-50点</t>
    <rPh sb="0" eb="3">
      <t>キゲンナイ</t>
    </rPh>
    <rPh sb="4" eb="6">
      <t>テイシュツ</t>
    </rPh>
    <rPh sb="11" eb="13">
      <t>バアイ</t>
    </rPh>
    <rPh sb="17" eb="18">
      <t>テン</t>
    </rPh>
    <phoneticPr fontId="129"/>
  </si>
  <si>
    <t>④フレックスタイム制に係る労働条件</t>
    <rPh sb="9" eb="10">
      <t>セイ</t>
    </rPh>
    <rPh sb="11" eb="12">
      <t>カカ</t>
    </rPh>
    <rPh sb="13" eb="15">
      <t>ロウドウ</t>
    </rPh>
    <rPh sb="15" eb="17">
      <t>ジョウケン</t>
    </rPh>
    <phoneticPr fontId="129"/>
  </si>
  <si>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2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</si>
  <si>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29"/>
  </si>
  <si>
    <t>（Ⅵ）経営改善計画</t>
    <rPh sb="3" eb="5">
      <t>ケイエイ</t>
    </rPh>
    <rPh sb="5" eb="7">
      <t>カイゼン</t>
    </rPh>
    <rPh sb="7" eb="9">
      <t>ケイカク</t>
    </rPh>
    <phoneticPr fontId="129"/>
  </si>
  <si>
    <t>○</t>
  </si>
  <si>
    <t>②利用者を職員として登用する制度</t>
    <phoneticPr fontId="12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</si>
  <si>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29"/>
  </si>
  <si>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29"/>
  </si>
  <si>
    <t>（Ⅲ）多様な働き方（※）</t>
    <rPh sb="3" eb="5">
      <t>タヨウ</t>
    </rPh>
    <rPh sb="6" eb="7">
      <t>ハタラ</t>
    </rPh>
    <rPh sb="8" eb="9">
      <t>カタ</t>
    </rPh>
    <phoneticPr fontId="129"/>
  </si>
  <si>
    <t>（Ⅴ）地域連携活動</t>
  </si>
  <si>
    <t>①60点 ②50点 ③40点 ④20点 ⑤－10点 ⑥－20点</t>
    <rPh sb="3" eb="4">
      <t>テン</t>
    </rPh>
    <rPh sb="8" eb="9">
      <t>テン</t>
    </rPh>
    <rPh sb="13" eb="14">
      <t>テン</t>
    </rPh>
    <rPh sb="18" eb="19">
      <t>テン</t>
    </rPh>
    <phoneticPr fontId="129"/>
  </si>
  <si>
    <t>（注2）5以上:15点、4～3：5点、2点以下：0点</t>
    <phoneticPr fontId="129"/>
  </si>
  <si>
    <t>（※）８項目の合計点に応じた点数</t>
    <phoneticPr fontId="129"/>
  </si>
  <si>
    <t>小計（注2）</t>
    <rPh sb="0" eb="2">
      <t>ショウケイ</t>
    </rPh>
    <rPh sb="3" eb="4">
      <t>チュウ</t>
    </rPh>
    <phoneticPr fontId="129"/>
  </si>
  <si>
    <t>⑥過去３年の生産活動収支がいずれも当該各年度に利用者に支払う賃金の総額未満</t>
    <phoneticPr fontId="12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</si>
  <si>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29"/>
  </si>
  <si>
    <t>⑤過去３年の生産活動収支のうち前年度及び前々年度の各年度における生産活動収支がいずれも当該各年度に利用者に支払う賃金の総額未満</t>
    <phoneticPr fontId="129"/>
  </si>
  <si>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29"/>
  </si>
  <si>
    <t>④過去３年の生産活動収支のうち前々年度における生産活動収支のみが前々年度に利用者に支払う賃金の総額以上</t>
    <phoneticPr fontId="12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</si>
  <si>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29"/>
  </si>
  <si>
    <t>⑦第三者評価</t>
    <rPh sb="1" eb="2">
      <t>ダイ</t>
    </rPh>
    <rPh sb="2" eb="4">
      <t>サンシャ</t>
    </rPh>
    <rPh sb="4" eb="6">
      <t>ヒョウカ</t>
    </rPh>
    <phoneticPr fontId="129"/>
  </si>
  <si>
    <t>③過去３年の生産活動収支のうち前年度における生産活動収支のみが前年度に利用者に支払う賃金の総額以上</t>
    <phoneticPr fontId="129"/>
  </si>
  <si>
    <t>　　　ピアサポーターを職員として配置している</t>
    <rPh sb="11" eb="13">
      <t>ショクイン</t>
    </rPh>
    <rPh sb="16" eb="18">
      <t>ハイチ</t>
    </rPh>
    <phoneticPr fontId="129"/>
  </si>
  <si>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29"/>
  </si>
  <si>
    <t>⑥ピアサポーターの配置</t>
    <rPh sb="9" eb="11">
      <t>ハイチ</t>
    </rPh>
    <phoneticPr fontId="129"/>
  </si>
  <si>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2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</si>
  <si>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29"/>
  </si>
  <si>
    <t>（Ⅱ）生産活動</t>
    <rPh sb="3" eb="5">
      <t>セイサン</t>
    </rPh>
    <rPh sb="5" eb="7">
      <t>カツドウ</t>
    </rPh>
    <phoneticPr fontId="129"/>
  </si>
  <si>
    <t>⑤職員の人事評価制度</t>
    <rPh sb="1" eb="3">
      <t>ショクイン</t>
    </rPh>
    <rPh sb="4" eb="6">
      <t>ジンジ</t>
    </rPh>
    <rPh sb="6" eb="8">
      <t>ヒョウカ</t>
    </rPh>
    <rPh sb="8" eb="10">
      <t>セイド</t>
    </rPh>
    <phoneticPr fontId="129"/>
  </si>
  <si>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29"/>
  </si>
  <si>
    <t>　　　１回以上の場合</t>
    <rPh sb="4" eb="5">
      <t>カイ</t>
    </rPh>
    <rPh sb="5" eb="7">
      <t>イジョウ</t>
    </rPh>
    <rPh sb="8" eb="10">
      <t>バアイ</t>
    </rPh>
    <phoneticPr fontId="129"/>
  </si>
  <si>
    <t>⑧1日の平均労働時間が２時間未満</t>
    <rPh sb="2" eb="3">
      <t>ニチ</t>
    </rPh>
    <rPh sb="4" eb="6">
      <t>ヘイキン</t>
    </rPh>
    <rPh sb="6" eb="8">
      <t>ロウドウ</t>
    </rPh>
    <rPh sb="8" eb="10">
      <t>ジカン</t>
    </rPh>
    <rPh sb="12" eb="14">
      <t>ジカン</t>
    </rPh>
    <rPh sb="14" eb="16">
      <t>ミマン</t>
    </rPh>
    <phoneticPr fontId="129"/>
  </si>
  <si>
    <t>④販路拡大の商談会等への参加</t>
    <rPh sb="1" eb="3">
      <t>ハンロ</t>
    </rPh>
    <rPh sb="3" eb="5">
      <t>カクダイ</t>
    </rPh>
    <rPh sb="6" eb="9">
      <t>ショウダンカイ</t>
    </rPh>
    <rPh sb="9" eb="10">
      <t>トウ</t>
    </rPh>
    <rPh sb="12" eb="14">
      <t>サンカ</t>
    </rPh>
    <phoneticPr fontId="12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</si>
  <si>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29"/>
  </si>
  <si>
    <t>　　　 いずれか一方のみの取組を行っている</t>
    <rPh sb="8" eb="10">
      <t>イッポウ</t>
    </rPh>
    <rPh sb="13" eb="15">
      <t>トリクミ</t>
    </rPh>
    <rPh sb="16" eb="17">
      <t>オコナ</t>
    </rPh>
    <phoneticPr fontId="129"/>
  </si>
  <si>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29"/>
  </si>
  <si>
    <t>③視察・実習の実施又は受け入れ</t>
    <rPh sb="1" eb="3">
      <t>シサツ</t>
    </rPh>
    <rPh sb="4" eb="6">
      <t>ジッシュウ</t>
    </rPh>
    <rPh sb="7" eb="9">
      <t>ジッシ</t>
    </rPh>
    <rPh sb="9" eb="10">
      <t>マタ</t>
    </rPh>
    <rPh sb="11" eb="12">
      <t>ウ</t>
    </rPh>
    <rPh sb="13" eb="14">
      <t>イ</t>
    </rPh>
    <phoneticPr fontId="12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</si>
  <si>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2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</si>
  <si>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2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</si>
  <si>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2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</si>
  <si>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29"/>
  </si>
  <si>
    <t>　　　参加した職員が１人以上参加している</t>
    <rPh sb="3" eb="5">
      <t>サンカ</t>
    </rPh>
    <rPh sb="7" eb="9">
      <t>ショクイン</t>
    </rPh>
    <rPh sb="11" eb="12">
      <t>ニン</t>
    </rPh>
    <rPh sb="12" eb="14">
      <t>イジョウ</t>
    </rPh>
    <rPh sb="14" eb="16">
      <t>サンカ</t>
    </rPh>
    <phoneticPr fontId="12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</si>
  <si>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29"/>
  </si>
  <si>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29"/>
  </si>
  <si>
    <t>①1日の平均労働時間が７時間以上</t>
    <rPh sb="2" eb="3">
      <t>ニチ</t>
    </rPh>
    <rPh sb="4" eb="6">
      <t>ヘイキン</t>
    </rPh>
    <rPh sb="6" eb="8">
      <t>ロウドウ</t>
    </rPh>
    <rPh sb="8" eb="10">
      <t>ジカン</t>
    </rPh>
    <rPh sb="12" eb="14">
      <t>ジカン</t>
    </rPh>
    <rPh sb="14" eb="16">
      <t>イジョウ</t>
    </rPh>
    <phoneticPr fontId="129"/>
  </si>
  <si>
    <t>（Ⅳ）　支援力向上（※）</t>
    <rPh sb="4" eb="6">
      <t>シエン</t>
    </rPh>
    <rPh sb="6" eb="7">
      <t>リョク</t>
    </rPh>
    <rPh sb="7" eb="9">
      <t>コウジョウ</t>
    </rPh>
    <phoneticPr fontId="129"/>
  </si>
  <si>
    <t>（Ⅰ）労働時間</t>
    <phoneticPr fontId="129"/>
  </si>
  <si>
    <t>対象年度</t>
    <rPh sb="0" eb="2">
      <t>タイショウ</t>
    </rPh>
    <rPh sb="2" eb="4">
      <t>ネンド</t>
    </rPh>
    <phoneticPr fontId="129"/>
  </si>
  <si>
    <t>電話番号</t>
    <rPh sb="0" eb="2">
      <t>デンワ</t>
    </rPh>
    <rPh sb="2" eb="4">
      <t>バンゴウ</t>
    </rPh>
    <phoneticPr fontId="129"/>
  </si>
  <si>
    <t>管理者名</t>
    <rPh sb="0" eb="4">
      <t>カンリシャメイ</t>
    </rPh>
    <phoneticPr fontId="129"/>
  </si>
  <si>
    <t>住　所</t>
    <rPh sb="0" eb="1">
      <t>ジュウ</t>
    </rPh>
    <rPh sb="2" eb="3">
      <t>ショ</t>
    </rPh>
    <phoneticPr fontId="129"/>
  </si>
  <si>
    <t>事業所番号</t>
    <rPh sb="0" eb="3">
      <t>ジギョウショ</t>
    </rPh>
    <rPh sb="3" eb="5">
      <t>バンゴウ</t>
    </rPh>
    <phoneticPr fontId="129"/>
  </si>
  <si>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29"/>
  </si>
  <si>
    <t>日</t>
    <rPh sb="0" eb="1">
      <t>ニチ</t>
    </rPh>
    <phoneticPr fontId="129"/>
  </si>
  <si>
    <t>月</t>
    <rPh sb="0" eb="1">
      <t>ガツ</t>
    </rPh>
    <phoneticPr fontId="129"/>
  </si>
  <si>
    <t>別紙３０－１　別添</t>
    <rPh sb="0" eb="2">
      <t>ベッシ</t>
    </rPh>
    <rPh sb="7" eb="9">
      <t>ベッテン</t>
    </rPh>
    <phoneticPr fontId="3"/>
  </si>
  <si>
    <t>別紙19</t>
    <rPh sb="0" eb="2">
      <t>ベッシ</t>
    </rPh>
    <phoneticPr fontId="3"/>
  </si>
  <si>
    <t>　年　月　日</t>
    <phoneticPr fontId="3"/>
  </si>
  <si>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</si>
  <si>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</si>
  <si>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１．なし　　２．Ⅰ　　３．Ⅱ　　４．Ⅲ　　５．Ⅳ　　６．Ⅴ</t>
    <phoneticPr fontId="3"/>
  </si>
  <si>
    <t>旧
加
算</t>
    <rPh sb="0" eb="1">
      <t>キュウ</t>
    </rPh>
    <rPh sb="2" eb="3">
      <t>カ</t>
    </rPh>
    <rPh sb="4" eb="5">
      <t>サン</t>
    </rPh>
    <phoneticPr fontId="3"/>
  </si>
  <si>
    <t>２．Ｖ（２）</t>
  </si>
  <si>
    <t>３．Ｖ（３）</t>
  </si>
  <si>
    <t>４．Ｖ（４）</t>
  </si>
  <si>
    <t>６．Ｖ（６）</t>
  </si>
  <si>
    <t>８．Ｖ（８）</t>
  </si>
  <si>
    <t>11．Ｖ（11）</t>
  </si>
  <si>
    <t>12．Ｖ（12）</t>
  </si>
  <si>
    <t>新</t>
    <rPh sb="0" eb="1">
      <t>シン</t>
    </rPh>
    <phoneticPr fontId="3"/>
  </si>
  <si>
    <t>（新加算Ⅰ）</t>
    <rPh sb="1" eb="4">
      <t>シンカサン</t>
    </rPh>
    <phoneticPr fontId="3"/>
  </si>
  <si>
    <t>（新加算Ⅱ）</t>
    <rPh sb="1" eb="4">
      <t>シンカサン</t>
    </rPh>
    <phoneticPr fontId="3"/>
  </si>
  <si>
    <t>－</t>
    <phoneticPr fontId="3"/>
  </si>
  <si>
    <t>（新加算Ⅲ）</t>
    <rPh sb="1" eb="4">
      <t>シンカサン</t>
    </rPh>
    <phoneticPr fontId="3"/>
  </si>
  <si>
    <t>処遇改善Ⅰ
特定加算Ⅰ
ベア有</t>
    <rPh sb="0" eb="4">
      <t>ショグウカイゼン</t>
    </rPh>
    <rPh sb="6" eb="8">
      <t>トクテイ</t>
    </rPh>
    <rPh sb="8" eb="10">
      <t>カサン</t>
    </rPh>
    <rPh sb="14" eb="15">
      <t>アリ</t>
    </rPh>
    <phoneticPr fontId="3"/>
  </si>
  <si>
    <t>処遇改善Ⅰ
特定加算Ⅰ
ベア無</t>
    <rPh sb="0" eb="4">
      <t>ショグウカイゼン</t>
    </rPh>
    <rPh sb="6" eb="8">
      <t>トクテイ</t>
    </rPh>
    <rPh sb="8" eb="10">
      <t>カサン</t>
    </rPh>
    <rPh sb="14" eb="15">
      <t>ナ</t>
    </rPh>
    <phoneticPr fontId="3"/>
  </si>
  <si>
    <t>処遇改善Ⅰ
特定加算Ⅱ
ベア有</t>
    <rPh sb="0" eb="4">
      <t>ショグウカイゼン</t>
    </rPh>
    <rPh sb="6" eb="8">
      <t>トクテイ</t>
    </rPh>
    <rPh sb="8" eb="10">
      <t>カサン</t>
    </rPh>
    <rPh sb="14" eb="15">
      <t>アリ</t>
    </rPh>
    <phoneticPr fontId="3"/>
  </si>
  <si>
    <t>処遇改善Ⅰ
特定加算Ⅱ
ベア無</t>
    <rPh sb="0" eb="4">
      <t>ショグウカイゼン</t>
    </rPh>
    <rPh sb="6" eb="8">
      <t>トクテイ</t>
    </rPh>
    <rPh sb="8" eb="10">
      <t>カサン</t>
    </rPh>
    <rPh sb="14" eb="15">
      <t>ナ</t>
    </rPh>
    <phoneticPr fontId="3"/>
  </si>
  <si>
    <t>処遇改善Ⅰ
特定加算無
ベア有</t>
    <rPh sb="0" eb="4">
      <t>ショグウカイゼン</t>
    </rPh>
    <rPh sb="6" eb="8">
      <t>トクテイ</t>
    </rPh>
    <rPh sb="8" eb="10">
      <t>カサン</t>
    </rPh>
    <rPh sb="10" eb="11">
      <t>ナ</t>
    </rPh>
    <rPh sb="14" eb="15">
      <t>アリ</t>
    </rPh>
    <phoneticPr fontId="3"/>
  </si>
  <si>
    <t>処遇改善Ⅰ
特定加算無
ベア無</t>
    <rPh sb="0" eb="4">
      <t>ショグウカイゼン</t>
    </rPh>
    <rPh sb="6" eb="8">
      <t>トクテイ</t>
    </rPh>
    <rPh sb="8" eb="10">
      <t>カサン</t>
    </rPh>
    <rPh sb="10" eb="11">
      <t>ム</t>
    </rPh>
    <rPh sb="14" eb="15">
      <t>ナ</t>
    </rPh>
    <phoneticPr fontId="3"/>
  </si>
  <si>
    <t>処遇改善Ⅱ
特定加算Ⅰ
ベア有</t>
    <rPh sb="6" eb="8">
      <t>トクテイ</t>
    </rPh>
    <rPh sb="8" eb="10">
      <t>カサン</t>
    </rPh>
    <rPh sb="14" eb="15">
      <t>アリ</t>
    </rPh>
    <phoneticPr fontId="3"/>
  </si>
  <si>
    <t>処遇改善Ⅱ
特定加算Ⅰ
ベア無</t>
    <rPh sb="6" eb="8">
      <t>トクテイ</t>
    </rPh>
    <rPh sb="8" eb="10">
      <t>カサン</t>
    </rPh>
    <rPh sb="14" eb="15">
      <t>ナ</t>
    </rPh>
    <phoneticPr fontId="3"/>
  </si>
  <si>
    <t>処遇改善Ⅱ
特定加算Ⅱ
ベア有</t>
    <rPh sb="6" eb="8">
      <t>トクテイ</t>
    </rPh>
    <rPh sb="8" eb="10">
      <t>カサン</t>
    </rPh>
    <rPh sb="14" eb="15">
      <t>アリ</t>
    </rPh>
    <phoneticPr fontId="3"/>
  </si>
  <si>
    <t>処遇改善Ⅱ
特定加算Ⅱ
ベア無</t>
    <rPh sb="6" eb="8">
      <t>トクテイ</t>
    </rPh>
    <rPh sb="8" eb="10">
      <t>カサン</t>
    </rPh>
    <rPh sb="14" eb="15">
      <t>ナ</t>
    </rPh>
    <phoneticPr fontId="3"/>
  </si>
  <si>
    <t>処遇改善Ⅱ
特定加算無
ベア有</t>
    <rPh sb="6" eb="8">
      <t>トクテイ</t>
    </rPh>
    <rPh sb="8" eb="10">
      <t>カサン</t>
    </rPh>
    <rPh sb="10" eb="11">
      <t>ナ</t>
    </rPh>
    <rPh sb="14" eb="15">
      <t>アリ</t>
    </rPh>
    <phoneticPr fontId="3"/>
  </si>
  <si>
    <t>処遇改善Ⅱ
特定加算無
ベア無</t>
    <rPh sb="6" eb="8">
      <t>トクテイ</t>
    </rPh>
    <rPh sb="8" eb="10">
      <t>カサン</t>
    </rPh>
    <rPh sb="10" eb="11">
      <t>ム</t>
    </rPh>
    <rPh sb="14" eb="15">
      <t>ナ</t>
    </rPh>
    <phoneticPr fontId="3"/>
  </si>
  <si>
    <t>５．Ｖ（５）</t>
    <phoneticPr fontId="3"/>
  </si>
  <si>
    <t>（新加算Ⅳ）</t>
    <rPh sb="1" eb="4">
      <t>シンカサン</t>
    </rPh>
    <phoneticPr fontId="3"/>
  </si>
  <si>
    <t>処遇改善Ⅲ
特定加算Ⅰ
ベア有</t>
    <rPh sb="6" eb="8">
      <t>トクテイ</t>
    </rPh>
    <rPh sb="8" eb="10">
      <t>カサン</t>
    </rPh>
    <rPh sb="14" eb="15">
      <t>アリ</t>
    </rPh>
    <phoneticPr fontId="3"/>
  </si>
  <si>
    <t>処遇改善Ⅲ
特定加算Ⅰ
ベア無</t>
    <rPh sb="6" eb="8">
      <t>トクテイ</t>
    </rPh>
    <rPh sb="8" eb="10">
      <t>カサン</t>
    </rPh>
    <rPh sb="14" eb="15">
      <t>ナ</t>
    </rPh>
    <phoneticPr fontId="3"/>
  </si>
  <si>
    <t>処遇改善Ⅲ
特定加算Ⅱ
ベア有</t>
    <rPh sb="6" eb="8">
      <t>トクテイ</t>
    </rPh>
    <rPh sb="8" eb="10">
      <t>カサン</t>
    </rPh>
    <rPh sb="14" eb="15">
      <t>アリ</t>
    </rPh>
    <phoneticPr fontId="3"/>
  </si>
  <si>
    <t>処遇改善Ⅲ
特定加算Ⅱ
ベア無</t>
    <rPh sb="6" eb="8">
      <t>トクテイ</t>
    </rPh>
    <rPh sb="8" eb="10">
      <t>カサン</t>
    </rPh>
    <rPh sb="14" eb="15">
      <t>ナ</t>
    </rPh>
    <phoneticPr fontId="3"/>
  </si>
  <si>
    <t>処遇改善Ⅲ
特定加算無
ベア有</t>
    <rPh sb="6" eb="8">
      <t>トクテイ</t>
    </rPh>
    <rPh sb="8" eb="10">
      <t>カサン</t>
    </rPh>
    <rPh sb="10" eb="11">
      <t>ナ</t>
    </rPh>
    <rPh sb="14" eb="15">
      <t>アリ</t>
    </rPh>
    <phoneticPr fontId="3"/>
  </si>
  <si>
    <t>処遇改善Ⅲ
特定加算無
ベア無</t>
    <rPh sb="6" eb="8">
      <t>トクテイ</t>
    </rPh>
    <rPh sb="8" eb="10">
      <t>カサン</t>
    </rPh>
    <rPh sb="10" eb="11">
      <t>ム</t>
    </rPh>
    <rPh sb="14" eb="15">
      <t>ナ</t>
    </rPh>
    <phoneticPr fontId="3"/>
  </si>
  <si>
    <t>７．Ｖ（７）</t>
    <phoneticPr fontId="3"/>
  </si>
  <si>
    <t>10．Ｖ（10）</t>
  </si>
  <si>
    <t>９．Ｖ（９）</t>
  </si>
  <si>
    <t>13．Ｖ（13）</t>
  </si>
  <si>
    <t>14．Ｖ（14）</t>
    <phoneticPr fontId="3"/>
  </si>
  <si>
    <t>Ⅴ（経過措置）を選択した場合のみ下欄の経過措置区分を選択。－は令和６年度中に限り、新規の要件なく新加算へ移行可能。</t>
    <rPh sb="2" eb="6">
      <t>ケイカソチ</t>
    </rPh>
    <rPh sb="8" eb="10">
      <t>センタク</t>
    </rPh>
    <rPh sb="12" eb="14">
      <t>バアイ</t>
    </rPh>
    <rPh sb="16" eb="18">
      <t>カラン</t>
    </rPh>
    <rPh sb="19" eb="23">
      <t>ケイカソチ</t>
    </rPh>
    <rPh sb="23" eb="25">
      <t>クブン</t>
    </rPh>
    <rPh sb="26" eb="28">
      <t>センタク</t>
    </rPh>
    <rPh sb="31" eb="33">
      <t>レイワ</t>
    </rPh>
    <rPh sb="34" eb="37">
      <t>ネンドチュウ</t>
    </rPh>
    <rPh sb="38" eb="39">
      <t>カギ</t>
    </rPh>
    <rPh sb="41" eb="43">
      <t>シンキ</t>
    </rPh>
    <rPh sb="44" eb="46">
      <t>ヨウケン</t>
    </rPh>
    <rPh sb="48" eb="51">
      <t>シンカサン</t>
    </rPh>
    <rPh sb="52" eb="56">
      <t>イコウカノウ</t>
    </rPh>
    <phoneticPr fontId="3"/>
  </si>
  <si>
    <t>リストから選択（上欄でⅤの経過措置を選択した場合に区分を入力）</t>
    <rPh sb="5" eb="7">
      <t>センタク</t>
    </rPh>
    <rPh sb="8" eb="10">
      <t>ジョウラン</t>
    </rPh>
    <rPh sb="13" eb="15">
      <t>ケイカ</t>
    </rPh>
    <rPh sb="15" eb="17">
      <t>ソチ</t>
    </rPh>
    <rPh sb="18" eb="20">
      <t>センタク</t>
    </rPh>
    <rPh sb="22" eb="24">
      <t>バアイ</t>
    </rPh>
    <rPh sb="25" eb="27">
      <t>クブン</t>
    </rPh>
    <rPh sb="28" eb="30">
      <t>ニュウリョク</t>
    </rPh>
    <phoneticPr fontId="3"/>
  </si>
  <si>
    <t>１．Ｖ（１）</t>
    <phoneticPr fontId="3"/>
  </si>
  <si>
    <t>　（うち看護職員</t>
    <rPh sb="4" eb="6">
      <t>カンゴ</t>
    </rPh>
    <rPh sb="6" eb="8">
      <t>ショクイン</t>
    </rPh>
    <phoneticPr fontId="3"/>
  </si>
  <si>
    <t>18歳以上の障害児施設入所者への対応として、児童福祉法に基づく指定基準を満たすことをもって、障害者総合支援法に基づく指定基準を満たしているものとみなす特例措置の対象を設定する。</t>
    <phoneticPr fontId="3"/>
  </si>
  <si>
    <t>特例対象（※3）</t>
    <rPh sb="0" eb="2">
      <t>トクレイ</t>
    </rPh>
    <rPh sb="2" eb="4">
      <t>タイショウ</t>
    </rPh>
    <phoneticPr fontId="3"/>
  </si>
  <si>
    <t>「開所時間減算区分」欄は、開所時間減算が「２．あり」の場合に設定する。</t>
    <phoneticPr fontId="3"/>
  </si>
  <si>
    <t>開所時間減算区分（※4）</t>
    <rPh sb="0" eb="2">
      <t>カイショ</t>
    </rPh>
    <rPh sb="2" eb="4">
      <t>ジカン</t>
    </rPh>
    <rPh sb="4" eb="6">
      <t>ゲンサン</t>
    </rPh>
    <rPh sb="6" eb="8">
      <t>クブン</t>
    </rPh>
    <phoneticPr fontId="3"/>
  </si>
  <si>
    <t>サービス管理責任者配置等（※5）</t>
    <rPh sb="4" eb="6">
      <t>カンリ</t>
    </rPh>
    <rPh sb="6" eb="8">
      <t>セキニン</t>
    </rPh>
    <rPh sb="8" eb="9">
      <t>シャ</t>
    </rPh>
    <rPh sb="9" eb="11">
      <t>ハイチ</t>
    </rPh>
    <rPh sb="11" eb="12">
      <t>トウ</t>
    </rPh>
    <phoneticPr fontId="3"/>
  </si>
  <si>
    <t>福祉専門職員配置等（※5）</t>
    <rPh sb="0" eb="2">
      <t>フクシ</t>
    </rPh>
    <rPh sb="2" eb="4">
      <t>センモン</t>
    </rPh>
    <rPh sb="4" eb="6">
      <t>ショクイン</t>
    </rPh>
    <rPh sb="6" eb="8">
      <t>ハイチ</t>
    </rPh>
    <rPh sb="8" eb="9">
      <t>トウ</t>
    </rPh>
    <phoneticPr fontId="3"/>
  </si>
  <si>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phoneticPr fontId="3"/>
  </si>
  <si>
    <t>評価点区分（※6）</t>
    <rPh sb="0" eb="2">
      <t>ヒョウカ</t>
    </rPh>
    <rPh sb="2" eb="3">
      <t>テン</t>
    </rPh>
    <rPh sb="3" eb="5">
      <t>クブン</t>
    </rPh>
    <phoneticPr fontId="129"/>
  </si>
  <si>
    <t>平均工賃月額区分（※6）</t>
    <rPh sb="0" eb="2">
      <t>ヘイキン</t>
    </rPh>
    <rPh sb="2" eb="4">
      <t>コウチン</t>
    </rPh>
    <rPh sb="4" eb="6">
      <t>ゲツガク</t>
    </rPh>
    <rPh sb="6" eb="8">
      <t>クブン</t>
    </rPh>
    <phoneticPr fontId="3"/>
  </si>
  <si>
    <t>就労定着率区分（※6）</t>
    <rPh sb="2" eb="4">
      <t>テイチャク</t>
    </rPh>
    <rPh sb="4" eb="5">
      <t>リツ</t>
    </rPh>
    <rPh sb="5" eb="7">
      <t>クブン</t>
    </rPh>
    <phoneticPr fontId="3"/>
  </si>
  <si>
    <t>「福祉・介護職員等処遇改善加算対象」欄は、令和7年4月1日以降の場合、「６．Ⅴ」を設定しない。</t>
    <rPh sb="15" eb="17">
      <t>タイショウ</t>
    </rPh>
    <phoneticPr fontId="129"/>
  </si>
  <si>
    <t>※１７</t>
    <phoneticPr fontId="121"/>
  </si>
  <si>
    <t xml:space="preserve">「福祉・介護職員等処遇改善加算（Ⅴ）区分」欄は、福祉・介護職員等処遇改善加算対象が「６．Ⅴ」の場合に設定する。
</t>
    <rPh sb="38" eb="40">
      <t>タイショウ</t>
    </rPh>
    <phoneticPr fontId="129"/>
  </si>
  <si>
    <t>※１８</t>
    <phoneticPr fontId="121"/>
  </si>
  <si>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21"/>
  </si>
  <si>
    <t>※１９</t>
    <phoneticPr fontId="121"/>
  </si>
  <si>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21"/>
  </si>
  <si>
    <t>地域移行等意向確認体制未整備（※10）</t>
    <rPh sb="0" eb="2">
      <t>チイキ</t>
    </rPh>
    <rPh sb="2" eb="4">
      <t>イコウ</t>
    </rPh>
    <rPh sb="4" eb="5">
      <t>トウ</t>
    </rPh>
    <rPh sb="5" eb="7">
      <t>イコウ</t>
    </rPh>
    <rPh sb="7" eb="9">
      <t>カクニン</t>
    </rPh>
    <rPh sb="9" eb="11">
      <t>タイセイ</t>
    </rPh>
    <rPh sb="11" eb="14">
      <t>ミセイビ</t>
    </rPh>
    <phoneticPr fontId="3"/>
  </si>
  <si>
    <t>身体拘束廃止未実施（※11）</t>
    <phoneticPr fontId="3"/>
  </si>
  <si>
    <t>夜間看護体制（看護職員配置数）（※12）</t>
    <rPh sb="0" eb="2">
      <t>ヤカン</t>
    </rPh>
    <rPh sb="2" eb="4">
      <t>カンゴ</t>
    </rPh>
    <rPh sb="4" eb="6">
      <t>タイセイ</t>
    </rPh>
    <rPh sb="7" eb="9">
      <t>カンゴ</t>
    </rPh>
    <rPh sb="9" eb="11">
      <t>ショクイン</t>
    </rPh>
    <rPh sb="11" eb="13">
      <t>ハイチ</t>
    </rPh>
    <rPh sb="13" eb="14">
      <t>スウ</t>
    </rPh>
    <phoneticPr fontId="3"/>
  </si>
  <si>
    <t>常勤看護職員等配置（看護職員常勤換算員数）（※14）</t>
    <rPh sb="2" eb="4">
      <t>カンゴ</t>
    </rPh>
    <rPh sb="4" eb="6">
      <t>ショクイン</t>
    </rPh>
    <rPh sb="6" eb="7">
      <t>トウ</t>
    </rPh>
    <rPh sb="7" eb="9">
      <t>ハイチ</t>
    </rPh>
    <rPh sb="10" eb="12">
      <t>カンゴ</t>
    </rPh>
    <rPh sb="12" eb="14">
      <t>ショクイン</t>
    </rPh>
    <phoneticPr fontId="3"/>
  </si>
  <si>
    <t>業務継続計画未策定（※15）</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</si>
  <si>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規模」には利用定員の合計数を設定する。
ただし、以下の報酬については、サービス種類毎または単位毎の利用定員に応じた報酬を算定する。
　生活介護・・・人員配置体制加算、常勤看護職員等配置加算、就労移行支援体制加算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その場合、「多機能型等定員区分」には、以下の内容を設定する。
　生活介護、施設入所支援、自立訓練（機能訓練・生活訓練）・・・各サービス種類の単位毎の利用定員。
　　　　　　　　　　　　　　　　　　　　　　　　　　　　　　　　　　　　　　　（生活介護において、主として重症心身障害児者を受け入れる多機能型事業所の場合、事業所全体の利用定員に応じて設定する）
　就労継続支援A型、就労継続支援B型・・・各サービス種類の利用定員。
なお、「定員規模」と「多機能型等定員区分」が同一の場合、「多機能型等定員区分」は設定しない。</t>
    <rPh sb="90" eb="92">
      <t>キボ</t>
    </rPh>
    <rPh sb="117" eb="119">
      <t>ホウシュウ</t>
    </rPh>
    <rPh sb="185" eb="187">
      <t>シュウロウ</t>
    </rPh>
    <rPh sb="187" eb="189">
      <t>イコウ</t>
    </rPh>
    <rPh sb="189" eb="191">
      <t>シエン</t>
    </rPh>
    <rPh sb="191" eb="193">
      <t>タイセイ</t>
    </rPh>
    <rPh sb="193" eb="195">
      <t>カサン</t>
    </rPh>
    <rPh sb="280" eb="282">
      <t>シュウロウ</t>
    </rPh>
    <rPh sb="282" eb="284">
      <t>イコウ</t>
    </rPh>
    <rPh sb="284" eb="286">
      <t>シエン</t>
    </rPh>
    <rPh sb="286" eb="288">
      <t>タイセイ</t>
    </rPh>
    <rPh sb="288" eb="290">
      <t>カサン</t>
    </rPh>
    <rPh sb="291" eb="293">
      <t>チンギン</t>
    </rPh>
    <rPh sb="293" eb="295">
      <t>コウジョウ</t>
    </rPh>
    <rPh sb="295" eb="297">
      <t>タッセイ</t>
    </rPh>
    <rPh sb="297" eb="300">
      <t>シドウイン</t>
    </rPh>
    <rPh sb="300" eb="302">
      <t>ハイチ</t>
    </rPh>
    <rPh sb="302" eb="304">
      <t>カサン</t>
    </rPh>
    <rPh sb="341" eb="343">
      <t>シュウロウ</t>
    </rPh>
    <rPh sb="343" eb="345">
      <t>イコウ</t>
    </rPh>
    <rPh sb="345" eb="347">
      <t>シエン</t>
    </rPh>
    <rPh sb="347" eb="349">
      <t>タイセイ</t>
    </rPh>
    <rPh sb="349" eb="351">
      <t>カサン</t>
    </rPh>
    <rPh sb="573" eb="575">
      <t>キボ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</si>
</sst>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_ "/>
    <numFmt numFmtId="177" formatCode="###########&quot;人&quot;"/>
    <numFmt numFmtId="178" formatCode="##########.###&quot;人&quot;"/>
    <numFmt numFmtId="179" formatCode="##########.####&quot;人&quot;"/>
    <numFmt numFmtId="180" formatCode="##############.0&quot;人&quot;"/>
    <numFmt numFmtId="181" formatCode="#,##0_ "/>
    <numFmt numFmtId="182" formatCode="#,##0.0_);[Red]\(#,##0.0\)"/>
    <numFmt numFmtId="183" formatCode="0.0_);[Red]\(0.0\)"/>
    <numFmt numFmtId="184" formatCode="0.0%"/>
    <numFmt numFmtId="185" formatCode="#,##0.0_ "/>
    <numFmt numFmtId="186" formatCode="&quot;（&quot;_ @_ &quot;）&quot;"/>
    <numFmt numFmtId="187" formatCode="0_ "/>
    <numFmt numFmtId="188" formatCode="0.0000_ "/>
    <numFmt numFmtId="189" formatCode="#,##0.0;[Red]\-#,##0.0"/>
    <numFmt numFmtId="190" formatCode="[&lt;=999]000;[&lt;=9999]000\-00;000\-0000"/>
    <numFmt numFmtId="191" formatCode="0_);[Red]\(0\)"/>
    <numFmt numFmtId="192" formatCode="0.0"/>
  </numFmts>
  <fonts count="15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7.5"/>
      <color indexed="8"/>
      <name val="ＭＳ ゴシック"/>
      <family val="3"/>
      <charset val="128"/>
    </font>
    <font>
      <b/>
      <sz val="10"/>
      <color indexed="8"/>
      <name val="ＭＳ ゴシック"/>
      <family val="3"/>
      <charset val="128"/>
    </font>
    <font>
      <sz val="8"/>
      <color indexed="8"/>
      <name val="ＭＳ ゴシック"/>
      <family val="3"/>
      <charset val="128"/>
    </font>
    <font>
      <b/>
      <i/>
      <sz val="10"/>
      <color indexed="8"/>
      <name val="ＭＳ 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11"/>
      <color indexed="8"/>
      <name val="ＭＳ ゴシック"/>
      <family val="3"/>
      <charset val="128"/>
    </font>
    <font>
      <b/>
      <sz val="12"/>
      <name val="ＭＳ ゴシック"/>
      <family val="3"/>
      <charset val="128"/>
    </font>
    <font>
      <sz val="8"/>
      <color indexed="8"/>
      <name val="ＭＳ Ｐゴシック"/>
      <family val="3"/>
      <charset val="128"/>
    </font>
    <font>
      <sz val="11"/>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8"/>
      <name val="ＭＳ ゴシック"/>
      <family val="3"/>
      <charset val="128"/>
    </font>
    <font>
      <sz val="14"/>
      <name val="ＭＳ Ｐゴシック"/>
      <family val="3"/>
      <charset val="128"/>
    </font>
    <font>
      <b/>
      <sz val="12"/>
      <name val="ＭＳ Ｐゴシック"/>
      <family val="3"/>
      <charset val="128"/>
    </font>
    <font>
      <sz val="20"/>
      <name val="ＭＳ Ｐゴシック"/>
      <family val="3"/>
      <charset val="128"/>
    </font>
    <font>
      <sz val="10"/>
      <color indexed="8"/>
      <name val="ＭＳ Ｐゴシック"/>
      <family val="3"/>
      <charset val="128"/>
    </font>
    <font>
      <b/>
      <sz val="8"/>
      <name val="ＭＳ Ｐゴシック"/>
      <family val="3"/>
      <charset val="128"/>
    </font>
    <font>
      <sz val="9"/>
      <name val="ＭＳ Ｐゴシック"/>
      <family val="3"/>
      <charset val="128"/>
    </font>
    <font>
      <vertAlign val="superscript"/>
      <sz val="10"/>
      <name val="ＭＳ ゴシック"/>
      <family val="3"/>
      <charset val="128"/>
    </font>
    <font>
      <vertAlign val="superscript"/>
      <sz val="9"/>
      <name val="ＭＳ ゴシック"/>
      <family val="3"/>
      <charset val="128"/>
    </font>
    <font>
      <sz val="11"/>
      <color indexed="81"/>
      <name val="ＭＳ Ｐゴシック"/>
      <family val="3"/>
      <charset val="128"/>
    </font>
    <font>
      <sz val="9"/>
      <color indexed="8"/>
      <name val="ＭＳ Ｐゴシック"/>
      <family val="3"/>
      <charset val="128"/>
    </font>
    <font>
      <b/>
      <sz val="14"/>
      <name val="ＭＳ Ｐゴシック"/>
      <family val="3"/>
      <charset val="128"/>
    </font>
    <font>
      <b/>
      <sz val="9"/>
      <color indexed="81"/>
      <name val="ＭＳ Ｐゴシック"/>
      <family val="3"/>
      <charset val="128"/>
    </font>
    <font>
      <sz val="10"/>
      <color indexed="10"/>
      <name val="ＭＳ Ｐゴシック"/>
      <family val="3"/>
      <charset val="128"/>
    </font>
    <font>
      <sz val="11"/>
      <color indexed="10"/>
      <name val="ＭＳ ゴシック"/>
      <family val="3"/>
      <charset val="128"/>
    </font>
    <font>
      <b/>
      <sz val="9"/>
      <color indexed="10"/>
      <name val="ＭＳ Ｐゴシック"/>
      <family val="3"/>
      <charset val="128"/>
    </font>
    <font>
      <sz val="12"/>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font>
    <font>
      <b/>
      <sz val="11"/>
      <color rgb="FF000000"/>
      <name val="ＭＳ Ｐゴシック"/>
      <family val="3"/>
      <charset val="128"/>
    </font>
    <font>
      <sz val="16"/>
      <color theme="1"/>
      <name val="ＭＳ Ｐゴシック"/>
      <family val="3"/>
      <charset val="128"/>
    </font>
    <font>
      <sz val="11"/>
      <name val="ＭＳ Ｐゴシック"/>
      <family val="3"/>
      <charset val="128"/>
      <scheme val="minor"/>
    </font>
    <font>
      <b/>
      <sz val="11"/>
      <name val="ＭＳ Ｐゴシック"/>
      <family val="3"/>
      <charset val="128"/>
      <scheme val="minor"/>
    </font>
    <font>
      <sz val="11"/>
      <color theme="1"/>
      <name val="ＭＳ Ｐゴシック"/>
      <family val="3"/>
      <charset val="128"/>
    </font>
    <font>
      <sz val="12"/>
      <color theme="1"/>
      <name val="ＭＳ Ｐゴシック"/>
      <family val="3"/>
      <charset val="128"/>
    </font>
    <font>
      <sz val="10"/>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2"/>
      <color rgb="FF000000"/>
      <name val="ＭＳ Ｐゴシック"/>
      <family val="3"/>
      <charset val="128"/>
    </font>
    <font>
      <sz val="11"/>
      <color rgb="FF0070C0"/>
      <name val="ＭＳ ゴシック"/>
      <family val="3"/>
      <charset val="128"/>
    </font>
    <font>
      <sz val="11"/>
      <color rgb="FF0070C0"/>
      <name val="ＭＳ Ｐゴシック"/>
      <family val="3"/>
      <charset val="128"/>
    </font>
    <font>
      <b/>
      <sz val="10"/>
      <color rgb="FFFF0000"/>
      <name val="ＭＳ ゴシック"/>
      <family val="3"/>
      <charset val="128"/>
    </font>
    <font>
      <sz val="11"/>
      <name val="ＭＳ Ｐゴシック"/>
      <family val="3"/>
      <charset val="128"/>
      <scheme val="major"/>
    </font>
    <font>
      <sz val="10"/>
      <name val="ＭＳ Ｐゴシック"/>
      <family val="3"/>
      <charset val="128"/>
      <scheme val="minor"/>
    </font>
    <font>
      <sz val="14"/>
      <color theme="1"/>
      <name val="ＭＳ Ｐゴシック"/>
      <family val="3"/>
      <charset val="128"/>
      <scheme val="minor"/>
    </font>
    <font>
      <sz val="10"/>
      <color rgb="FFFF0000"/>
      <name val="ＭＳ ゴシック"/>
      <family val="3"/>
      <charset val="128"/>
    </font>
    <font>
      <sz val="18"/>
      <color theme="1"/>
      <name val="ＭＳ ゴシック"/>
      <family val="3"/>
      <charset val="128"/>
    </font>
    <font>
      <sz val="11"/>
      <color theme="1"/>
      <name val="ＭＳ ゴシック"/>
      <family val="3"/>
      <charset val="128"/>
    </font>
    <font>
      <sz val="14"/>
      <color theme="1"/>
      <name val="ＭＳ Ｐゴシック"/>
      <family val="3"/>
      <charset val="128"/>
    </font>
    <font>
      <sz val="14"/>
      <color theme="1"/>
      <name val="ＭＳ ゴシック"/>
      <family val="3"/>
      <charset val="128"/>
    </font>
    <font>
      <sz val="16"/>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1"/>
      <color rgb="FFFF0000"/>
      <name val="ＭＳ ゴシック"/>
      <family val="3"/>
      <charset val="128"/>
    </font>
    <font>
      <sz val="10"/>
      <color rgb="FFFF0000"/>
      <name val="ＭＳ Ｐゴシック"/>
      <family val="3"/>
      <charset val="128"/>
    </font>
    <font>
      <sz val="10"/>
      <color rgb="FFFF0000"/>
      <name val="ＭＳ Ｐゴシック"/>
      <family val="3"/>
      <charset val="128"/>
      <scheme val="minor"/>
    </font>
    <font>
      <sz val="16"/>
      <color rgb="FF000000"/>
      <name val="ＭＳ Ｐゴシック"/>
      <family val="3"/>
      <charset val="128"/>
    </font>
    <font>
      <sz val="20"/>
      <color rgb="FF000000"/>
      <name val="ＭＳ Ｐゴシック"/>
      <family val="3"/>
      <charset val="128"/>
    </font>
    <font>
      <b/>
      <sz val="14"/>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1"/>
      <name val="ＭＳ Ｐ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36"/>
      <color theme="1"/>
      <name val="ＭＳ ゴシック"/>
      <family val="3"/>
      <charset val="128"/>
    </font>
    <font>
      <sz val="20"/>
      <color theme="1"/>
      <name val="ＭＳ ゴシック"/>
      <family val="3"/>
      <charset val="128"/>
    </font>
    <font>
      <b/>
      <sz val="14"/>
      <color rgb="FFFF0000"/>
      <name val="ＭＳ Ｐゴシック"/>
      <family val="3"/>
      <charset val="128"/>
    </font>
    <font>
      <sz val="7"/>
      <name val="ＭＳ Ｐゴシック"/>
      <family val="3"/>
      <charset val="128"/>
    </font>
    <font>
      <sz val="8"/>
      <name val="ＭＳ Ｐゴシック"/>
      <family val="3"/>
      <charset val="128"/>
      <scheme val="minor"/>
    </font>
    <font>
      <b/>
      <sz val="9"/>
      <color indexed="81"/>
      <name val="MS P ゴシック"/>
      <family val="3"/>
      <charset val="128"/>
    </font>
    <font>
      <b/>
      <sz val="11"/>
      <color rgb="FFFF0000"/>
      <name val="ＭＳ Ｐゴシック"/>
      <family val="3"/>
      <charset val="128"/>
      <scheme val="minor"/>
    </font>
    <font>
      <sz val="11"/>
      <color rgb="FFFF0000"/>
      <name val="ＭＳ ゴシック"/>
      <family val="3"/>
      <charset val="128"/>
    </font>
    <font>
      <b/>
      <sz val="12"/>
      <color indexed="10"/>
      <name val="MS P ゴシック"/>
      <family val="3"/>
      <charset val="128"/>
    </font>
    <font>
      <sz val="12"/>
      <color indexed="8"/>
      <name val="HGｺﾞｼｯｸM"/>
      <family val="3"/>
      <charset val="128"/>
    </font>
    <font>
      <sz val="9"/>
      <color indexed="8"/>
      <name val="HGｺﾞｼｯｸM"/>
      <family val="3"/>
      <charset val="128"/>
    </font>
    <font>
      <sz val="6"/>
      <name val="ＭＳ Ｐゴシック"/>
      <family val="2"/>
      <charset val="128"/>
    </font>
    <font>
      <sz val="11"/>
      <color indexed="8"/>
      <name val="HGｺﾞｼｯｸM"/>
      <family val="3"/>
      <charset val="128"/>
    </font>
    <font>
      <sz val="10"/>
      <name val="ＭＳ Ｐゴシック"/>
      <family val="2"/>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
      <sz val="12"/>
      <color indexed="8"/>
      <name val="ＭＳ ゴシック"/>
      <family val="3"/>
      <charset val="128"/>
    </font>
    <font>
      <sz val="9"/>
      <color indexed="8"/>
      <name val="ＭＳ ゴシック"/>
      <family val="3"/>
      <charset val="128"/>
    </font>
    <font>
      <sz val="11"/>
      <color indexed="8"/>
      <name val="ＭＳ Ｐゴシック"/>
      <family val="3"/>
      <charset val="128"/>
    </font>
    <font>
      <sz val="11"/>
      <name val="HGｺﾞｼｯｸM"/>
      <family val="3"/>
      <charset val="128"/>
    </font>
    <font>
      <u/>
      <sz val="11"/>
      <name val="HGｺﾞｼｯｸM"/>
      <family val="3"/>
      <charset val="128"/>
    </font>
    <font>
      <sz val="14"/>
      <name val="HGｺﾞｼｯｸM"/>
      <family val="3"/>
      <charset val="128"/>
    </font>
    <font>
      <b/>
      <sz val="14"/>
      <name val="HGｺﾞｼｯｸM"/>
      <family val="3"/>
      <charset val="128"/>
    </font>
    <font>
      <sz val="11"/>
      <color indexed="81"/>
      <name val="MS P ゴシック"/>
      <family val="3"/>
      <charset val="128"/>
    </font>
    <font>
      <sz val="12"/>
      <name val="HGｺﾞｼｯｸM"/>
      <family val="3"/>
      <charset val="128"/>
    </font>
    <font>
      <sz val="10"/>
      <name val="HGｺﾞｼｯｸM"/>
      <family val="3"/>
      <charset val="128"/>
    </font>
    <font>
      <sz val="9"/>
      <name val="HGｺﾞｼｯｸM"/>
      <family val="3"/>
      <charset val="128"/>
    </font>
    <font>
      <sz val="12"/>
      <color rgb="FFFF0000"/>
      <name val="HGｺﾞｼｯｸM"/>
      <family val="3"/>
      <charset val="128"/>
    </font>
    <font>
      <sz val="11"/>
      <name val="HGSｺﾞｼｯｸM"/>
      <family val="3"/>
      <charset val="128"/>
    </font>
    <font>
      <b/>
      <sz val="11"/>
      <name val="HGSｺﾞｼｯｸM"/>
      <family val="3"/>
      <charset val="128"/>
    </font>
    <font>
      <sz val="11"/>
      <color theme="1"/>
      <name val="HGSｺﾞｼｯｸM"/>
      <family val="3"/>
      <charset val="128"/>
    </font>
    <font>
      <sz val="12"/>
      <color theme="1"/>
      <name val="HGSｺﾞｼｯｸM"/>
      <family val="3"/>
      <charset val="128"/>
    </font>
    <font>
      <b/>
      <sz val="11"/>
      <color theme="1"/>
      <name val="HGSｺﾞｼｯｸM"/>
      <family val="3"/>
      <charset val="128"/>
    </font>
    <font>
      <sz val="10"/>
      <name val="HGSｺﾞｼｯｸM"/>
      <family val="3"/>
      <charset val="128"/>
    </font>
    <font>
      <sz val="12"/>
      <name val="HGSｺﾞｼｯｸM"/>
      <family val="3"/>
      <charset val="128"/>
    </font>
    <font>
      <sz val="6"/>
      <name val="ＭＳ Ｐゴシック"/>
      <family val="3"/>
      <charset val="128"/>
      <scheme val="minor"/>
    </font>
    <font>
      <sz val="9"/>
      <name val="HGSｺﾞｼｯｸM"/>
      <family val="3"/>
      <charset val="128"/>
    </font>
    <font>
      <sz val="6"/>
      <name val="ＭＳ 明朝"/>
      <family val="1"/>
      <charset val="128"/>
    </font>
    <font>
      <b/>
      <sz val="14"/>
      <name val="HGSｺﾞｼｯｸM"/>
      <family val="3"/>
      <charset val="128"/>
    </font>
    <font>
      <sz val="10"/>
      <color rgb="FFFF0000"/>
      <name val="HGｺﾞｼｯｸM"/>
      <family val="3"/>
      <charset val="128"/>
    </font>
    <font>
      <sz val="11"/>
      <color rgb="FFFF0000"/>
      <name val="HGｺﾞｼｯｸM"/>
      <family val="3"/>
      <charset val="128"/>
    </font>
    <font>
      <sz val="11"/>
      <color theme="1"/>
      <name val="HGｺﾞｼｯｸM"/>
      <family val="3"/>
      <charset val="128"/>
    </font>
    <font>
      <u/>
      <sz val="11"/>
      <color rgb="FFFF0000"/>
      <name val="HGｺﾞｼｯｸM"/>
      <family val="3"/>
      <charset val="128"/>
    </font>
    <font>
      <sz val="6"/>
      <name val="ＭＳ Ｐゴシック"/>
      <family val="2"/>
      <charset val="128"/>
      <scheme val="minor"/>
    </font>
    <font>
      <sz val="8"/>
      <name val="HGｺﾞｼｯｸM"/>
      <family val="3"/>
      <charset val="128"/>
    </font>
    <font>
      <sz val="11"/>
      <color theme="1"/>
      <name val="ＭＳ Ｐゴシック"/>
      <family val="2"/>
      <charset val="128"/>
      <scheme val="minor"/>
    </font>
    <font>
      <sz val="10.5"/>
      <name val="HGSｺﾞｼｯｸM"/>
      <family val="3"/>
      <charset val="128"/>
    </font>
    <font>
      <sz val="11"/>
      <color rgb="FFFF0000"/>
      <name val="HGSｺﾞｼｯｸM"/>
      <family val="3"/>
      <charset val="128"/>
    </font>
    <font>
      <sz val="11"/>
      <name val="Microsoft YaHei"/>
      <family val="3"/>
      <charset val="134"/>
    </font>
    <font>
      <sz val="12"/>
      <color theme="1"/>
      <name val="HGｺﾞｼｯｸM"/>
      <family val="3"/>
      <charset val="128"/>
    </font>
    <font>
      <sz val="12"/>
      <color theme="1"/>
      <name val="Microsoft YaHei"/>
      <family val="3"/>
      <charset val="134"/>
    </font>
    <font>
      <sz val="18"/>
      <color theme="3"/>
      <name val="ＭＳ Ｐゴシック"/>
      <family val="2"/>
      <charset val="128"/>
      <scheme val="major"/>
    </font>
    <font>
      <b/>
      <sz val="12"/>
      <name val="HGｺﾞｼｯｸM"/>
      <family val="3"/>
      <charset val="128"/>
    </font>
    <font>
      <b/>
      <sz val="11"/>
      <color theme="1"/>
      <name val="HGｺﾞｼｯｸM"/>
      <family val="3"/>
      <charset val="128"/>
    </font>
    <font>
      <b/>
      <sz val="16"/>
      <name val="ＭＳ Ｐゴシック"/>
      <family val="3"/>
      <charset val="128"/>
      <scheme val="minor"/>
    </font>
    <font>
      <b/>
      <sz val="12"/>
      <color theme="1"/>
      <name val="HGｺﾞｼｯｸM"/>
      <family val="3"/>
      <charset val="128"/>
    </font>
    <font>
      <b/>
      <sz val="12"/>
      <name val="HGSｺﾞｼｯｸM"/>
      <family val="3"/>
      <charset val="128"/>
    </font>
    <font>
      <strike/>
      <sz val="11"/>
      <color theme="1"/>
      <name val="ＭＳ ゴシック"/>
      <family val="3"/>
      <charset val="128"/>
    </font>
    <font>
      <b/>
      <sz val="12"/>
      <color theme="1"/>
      <name val="ＭＳ ゴシック"/>
      <family val="3"/>
      <charset val="128"/>
    </font>
    <font>
      <sz val="7"/>
      <name val="ＭＳ ゴシック"/>
      <family val="3"/>
      <charset val="128"/>
    </font>
    <font>
      <sz val="16"/>
      <color theme="1"/>
      <name val="HGSｺﾞｼｯｸM"/>
      <family val="3"/>
      <charset val="128"/>
    </font>
    <font>
      <b/>
      <sz val="14"/>
      <color theme="1"/>
      <name val="HGSｺﾞｼｯｸM"/>
      <family val="3"/>
      <charset val="128"/>
    </font>
    <font>
      <b/>
      <sz val="12"/>
      <color theme="1"/>
      <name val="ＭＳ Ｐゴシック"/>
      <family val="3"/>
      <charset val="128"/>
      <scheme val="minor"/>
    </font>
    <font>
      <b/>
      <sz val="36"/>
      <color theme="1"/>
      <name val="ＭＳ ゴシック"/>
      <family val="3"/>
      <charset val="128"/>
    </font>
    <font>
      <sz val="9"/>
      <color indexed="81"/>
      <name val="MS P ゴシック"/>
      <family val="3"/>
      <charset val="128"/>
    </font>
    <font>
      <sz val="9"/>
      <color theme="1"/>
      <name val="ＭＳ ゴシック"/>
      <family val="3"/>
      <charset val="128"/>
    </font>
    <font>
      <sz val="9"/>
      <color theme="1"/>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35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8"/>
      </right>
      <top/>
      <bottom style="thin">
        <color indexed="8"/>
      </bottom>
      <diagonal/>
    </border>
    <border>
      <left/>
      <right style="thin">
        <color indexed="8"/>
      </right>
      <top/>
      <bottom style="thin">
        <color indexed="8"/>
      </bottom>
      <diagonal/>
    </border>
    <border>
      <left style="medium">
        <color indexed="64"/>
      </left>
      <right style="thin">
        <color indexed="64"/>
      </right>
      <top style="thin">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right style="double">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diagonal/>
    </border>
    <border>
      <left/>
      <right/>
      <top/>
      <bottom style="thin">
        <color indexed="8"/>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thin">
        <color indexed="8"/>
      </right>
      <top style="thin">
        <color indexed="8"/>
      </top>
      <bottom/>
      <diagonal/>
    </border>
    <border>
      <left style="medium">
        <color indexed="8"/>
      </left>
      <right style="thin">
        <color indexed="8"/>
      </right>
      <top style="medium">
        <color indexed="8"/>
      </top>
      <bottom/>
      <diagonal/>
    </border>
    <border>
      <left/>
      <right/>
      <top style="medium">
        <color indexed="8"/>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style="medium">
        <color indexed="8"/>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top style="thin">
        <color indexed="64"/>
      </top>
      <bottom style="medium">
        <color indexed="8"/>
      </bottom>
      <diagonal/>
    </border>
    <border>
      <left style="medium">
        <color indexed="64"/>
      </left>
      <right style="thin">
        <color indexed="8"/>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8"/>
      </right>
      <top style="medium">
        <color indexed="8"/>
      </top>
      <bottom/>
      <diagonal/>
    </border>
    <border>
      <left/>
      <right style="double">
        <color indexed="8"/>
      </right>
      <top style="medium">
        <color indexed="8"/>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8"/>
      </right>
      <top/>
      <bottom/>
      <diagonal/>
    </border>
    <border>
      <left style="thin">
        <color indexed="64"/>
      </left>
      <right style="thin">
        <color indexed="64"/>
      </right>
      <top style="medium">
        <color indexed="64"/>
      </top>
      <bottom style="medium">
        <color indexed="64"/>
      </bottom>
      <diagonal/>
    </border>
    <border>
      <left style="double">
        <color indexed="8"/>
      </left>
      <right/>
      <top style="medium">
        <color indexed="8"/>
      </top>
      <bottom/>
      <diagonal/>
    </border>
    <border>
      <left style="double">
        <color indexed="8"/>
      </left>
      <right/>
      <top/>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medium">
        <color indexed="64"/>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bottom style="thin">
        <color indexed="64"/>
      </bottom>
      <diagonal/>
    </border>
    <border>
      <left/>
      <right style="medium">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dotted">
        <color indexed="8"/>
      </left>
      <right style="thin">
        <color indexed="8"/>
      </right>
      <top style="double">
        <color indexed="8"/>
      </top>
      <bottom style="thin">
        <color indexed="8"/>
      </bottom>
      <diagonal/>
    </border>
    <border>
      <left/>
      <right style="dotted">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style="dotted">
        <color indexed="64"/>
      </left>
      <right/>
      <top style="dotted">
        <color indexed="64"/>
      </top>
      <bottom/>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medium">
        <color indexed="64"/>
      </right>
      <top style="thin">
        <color indexed="8"/>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dotted">
        <color indexed="8"/>
      </left>
      <right style="medium">
        <color indexed="64"/>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right style="dotted">
        <color indexed="8"/>
      </right>
      <top style="double">
        <color indexed="8"/>
      </top>
      <bottom style="medium">
        <color indexed="64"/>
      </bottom>
      <diagonal/>
    </border>
    <border>
      <left/>
      <right/>
      <top style="double">
        <color indexed="8"/>
      </top>
      <bottom style="medium">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medium">
        <color indexed="64"/>
      </left>
      <right style="thin">
        <color indexed="8"/>
      </right>
      <top style="double">
        <color indexed="8"/>
      </top>
      <bottom style="medium">
        <color indexed="64"/>
      </bottom>
      <diagonal/>
    </border>
    <border>
      <left style="dotted">
        <color indexed="8"/>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8"/>
      </top>
      <bottom style="medium">
        <color indexed="64"/>
      </bottom>
      <diagonal/>
    </border>
    <border>
      <left style="medium">
        <color indexed="64"/>
      </left>
      <right/>
      <top style="thin">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thin">
        <color indexed="8"/>
      </top>
      <bottom style="thin">
        <color indexed="8"/>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auto="1"/>
      </top>
      <bottom/>
      <diagonal/>
    </border>
    <border>
      <left/>
      <right style="medium">
        <color indexed="64"/>
      </right>
      <top style="hair">
        <color indexed="64"/>
      </top>
      <bottom style="thin">
        <color auto="1"/>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style="medium">
        <color indexed="64"/>
      </right>
      <top style="double">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style="hair">
        <color auto="1"/>
      </bottom>
      <diagonal/>
    </border>
    <border>
      <left/>
      <right style="double">
        <color auto="1"/>
      </right>
      <top style="thin">
        <color auto="1"/>
      </top>
      <bottom/>
      <diagonal/>
    </border>
    <border>
      <left style="double">
        <color auto="1"/>
      </left>
      <right/>
      <top style="thin">
        <color auto="1"/>
      </top>
      <bottom/>
      <diagonal/>
    </border>
    <border>
      <left/>
      <right style="double">
        <color auto="1"/>
      </right>
      <top style="double">
        <color auto="1"/>
      </top>
      <bottom style="thin">
        <color auto="1"/>
      </bottom>
      <diagonal/>
    </border>
    <border>
      <left/>
      <right/>
      <top style="double">
        <color auto="1"/>
      </top>
      <bottom style="thin">
        <color auto="1"/>
      </bottom>
      <diagonal/>
    </border>
    <border>
      <left style="double">
        <color auto="1"/>
      </left>
      <right/>
      <top style="double">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double">
        <color auto="1"/>
      </right>
      <top/>
      <bottom/>
      <diagonal/>
    </border>
    <border>
      <left/>
      <right style="thin">
        <color auto="1"/>
      </right>
      <top/>
      <bottom/>
      <diagonal/>
    </border>
    <border>
      <left style="thin">
        <color auto="1"/>
      </left>
      <right/>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style="thin">
        <color auto="1"/>
      </top>
      <bottom style="dotted">
        <color auto="1"/>
      </bottom>
      <diagonal/>
    </border>
  </borders>
  <cellStyleXfs count="34">
    <xf numFmtId="0" fontId="0" fillId="0" borderId="0"/>
    <xf numFmtId="9"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38" fontId="41" fillId="0" borderId="0" applyFont="0" applyFill="0" applyBorder="0" applyAlignment="0" applyProtection="0">
      <alignment vertical="center"/>
    </xf>
    <xf numFmtId="0" fontId="41"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41" fillId="0" borderId="0">
      <alignment vertical="center"/>
    </xf>
    <xf numFmtId="0" fontId="2" fillId="0" borderId="0">
      <alignment vertical="center"/>
    </xf>
    <xf numFmtId="0" fontId="2"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xf numFmtId="0" fontId="1" fillId="0" borderId="0">
      <alignment vertical="center"/>
    </xf>
    <xf numFmtId="0" fontId="1" fillId="0" borderId="0">
      <alignment vertical="center"/>
    </xf>
    <xf numFmtId="38" fontId="97"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38" fontId="97" fillId="0" borderId="0" applyFont="0" applyFill="0" applyBorder="0" applyAlignment="0" applyProtection="0"/>
    <xf numFmtId="0" fontId="131"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41" fillId="0" borderId="0">
      <alignment vertical="center"/>
    </xf>
    <xf numFmtId="0" fontId="1" fillId="0" borderId="0">
      <alignment vertical="center"/>
    </xf>
  </cellStyleXfs>
  <cellXfs count="3144">
    <xf numFmtId="0" fontId="0" fillId="0" borderId="0" xfId="0"/>
    <xf numFmtId="0" fontId="5" fillId="0" borderId="0" xfId="16" applyFont="1">
      <alignment vertical="center"/>
    </xf>
    <xf numFmtId="0" fontId="5" fillId="0" borderId="0" xfId="16" applyFont="1" applyAlignment="1">
      <alignment vertical="center" textRotation="255" shrinkToFit="1"/>
    </xf>
    <xf numFmtId="0" fontId="5" fillId="0" borderId="0" xfId="16" applyFont="1" applyAlignment="1">
      <alignment horizontal="right" vertical="center"/>
    </xf>
    <xf numFmtId="0" fontId="5" fillId="0" borderId="0" xfId="16" applyFont="1" applyAlignment="1">
      <alignment vertical="center"/>
    </xf>
    <xf numFmtId="0" fontId="5" fillId="0" borderId="0" xfId="16" applyFont="1" applyAlignment="1">
      <alignment vertical="center" textRotation="255"/>
    </xf>
    <xf numFmtId="0" fontId="5" fillId="0" borderId="1" xfId="16" applyFont="1" applyFill="1" applyBorder="1" applyAlignment="1">
      <alignment horizontal="center" vertical="center"/>
    </xf>
    <xf numFmtId="0" fontId="5" fillId="0" borderId="1" xfId="16" applyFont="1" applyBorder="1" applyAlignment="1">
      <alignment vertical="center" shrinkToFit="1"/>
    </xf>
    <xf numFmtId="0" fontId="5" fillId="0" borderId="3" xfId="16" applyFont="1" applyBorder="1" applyAlignment="1">
      <alignment vertical="center" shrinkToFit="1"/>
    </xf>
    <xf numFmtId="0" fontId="5" fillId="0" borderId="4" xfId="16" applyFont="1" applyFill="1" applyBorder="1" applyAlignment="1">
      <alignment vertical="center"/>
    </xf>
    <xf numFmtId="0" fontId="5" fillId="0" borderId="5" xfId="16" applyFont="1" applyFill="1" applyBorder="1" applyAlignment="1">
      <alignment horizontal="center" vertical="center"/>
    </xf>
    <xf numFmtId="0" fontId="5" fillId="0" borderId="0" xfId="17" applyFont="1" applyFill="1">
      <alignment vertical="center"/>
    </xf>
    <xf numFmtId="0" fontId="5" fillId="0" borderId="2" xfId="16" applyFont="1" applyFill="1" applyBorder="1" applyAlignment="1">
      <alignment horizontal="left" vertical="center"/>
    </xf>
    <xf numFmtId="0" fontId="5" fillId="0" borderId="1" xfId="16" applyFont="1" applyBorder="1" applyAlignment="1">
      <alignment horizontal="center" vertical="center"/>
    </xf>
    <xf numFmtId="0" fontId="5" fillId="0" borderId="6" xfId="17" applyFont="1" applyFill="1" applyBorder="1" applyAlignment="1">
      <alignment vertical="center"/>
    </xf>
    <xf numFmtId="0" fontId="5" fillId="0" borderId="7" xfId="17" applyFont="1" applyFill="1" applyBorder="1" applyAlignment="1">
      <alignment vertical="center"/>
    </xf>
    <xf numFmtId="0" fontId="8" fillId="0" borderId="0" xfId="17" applyFont="1" applyFill="1" applyBorder="1" applyAlignment="1"/>
    <xf numFmtId="0" fontId="5" fillId="0" borderId="0" xfId="17" applyFont="1" applyFill="1" applyBorder="1">
      <alignment vertical="center"/>
    </xf>
    <xf numFmtId="0" fontId="8" fillId="0" borderId="0" xfId="17" applyFont="1" applyFill="1" applyBorder="1">
      <alignment vertical="center"/>
    </xf>
    <xf numFmtId="0" fontId="0" fillId="0" borderId="0" xfId="0" applyAlignment="1">
      <alignment vertical="center"/>
    </xf>
    <xf numFmtId="0" fontId="5" fillId="0" borderId="0" xfId="16" applyFont="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0" xfId="16" applyFont="1" applyAlignment="1">
      <alignment horizontal="left" vertical="center"/>
    </xf>
    <xf numFmtId="0" fontId="5" fillId="0" borderId="10" xfId="16" applyFont="1" applyBorder="1" applyAlignment="1">
      <alignment horizontal="center" vertical="center"/>
    </xf>
    <xf numFmtId="0" fontId="8" fillId="0" borderId="0" xfId="16" applyFont="1" applyAlignment="1">
      <alignment horizontal="left" vertical="center" wrapText="1" shrinkToFit="1"/>
    </xf>
    <xf numFmtId="0" fontId="8" fillId="0" borderId="0" xfId="16" applyFont="1" applyAlignment="1">
      <alignment horizontal="left" vertical="center"/>
    </xf>
    <xf numFmtId="0" fontId="5" fillId="0" borderId="11" xfId="16" applyFont="1" applyBorder="1" applyAlignment="1">
      <alignment horizontal="center" vertical="center" wrapText="1"/>
    </xf>
    <xf numFmtId="0" fontId="5" fillId="0" borderId="12" xfId="16" applyFont="1" applyBorder="1" applyAlignment="1">
      <alignment horizontal="center" vertical="center" wrapText="1"/>
    </xf>
    <xf numFmtId="0" fontId="5" fillId="0" borderId="12" xfId="16" applyFont="1" applyBorder="1" applyAlignment="1">
      <alignment horizontal="center" vertical="center"/>
    </xf>
    <xf numFmtId="0" fontId="5" fillId="0" borderId="13" xfId="16" applyFont="1" applyBorder="1" applyAlignment="1">
      <alignment horizontal="center" vertical="center"/>
    </xf>
    <xf numFmtId="0" fontId="1" fillId="0" borderId="0" xfId="14">
      <alignment vertical="center"/>
    </xf>
    <xf numFmtId="0" fontId="1" fillId="0" borderId="0" xfId="14" applyAlignment="1">
      <alignment horizontal="right" vertical="center"/>
    </xf>
    <xf numFmtId="0" fontId="1" fillId="0" borderId="14" xfId="14" applyBorder="1">
      <alignment vertical="center"/>
    </xf>
    <xf numFmtId="0" fontId="1" fillId="0" borderId="15" xfId="14" applyBorder="1" applyAlignment="1">
      <alignment horizontal="center" vertical="center"/>
    </xf>
    <xf numFmtId="0" fontId="1" fillId="0" borderId="16" xfId="14" applyBorder="1">
      <alignment vertical="center"/>
    </xf>
    <xf numFmtId="0" fontId="1" fillId="0" borderId="15" xfId="14" applyBorder="1">
      <alignment vertical="center"/>
    </xf>
    <xf numFmtId="0" fontId="1" fillId="0" borderId="17" xfId="14" applyBorder="1">
      <alignment vertical="center"/>
    </xf>
    <xf numFmtId="0" fontId="22" fillId="0" borderId="0" xfId="14" applyFont="1">
      <alignment vertical="center"/>
    </xf>
    <xf numFmtId="0" fontId="1" fillId="0" borderId="15" xfId="14" applyBorder="1" applyAlignment="1">
      <alignment horizontal="distributed" vertical="center"/>
    </xf>
    <xf numFmtId="0" fontId="1" fillId="0" borderId="18" xfId="14" applyBorder="1" applyAlignment="1">
      <alignment horizontal="distributed" vertical="center"/>
    </xf>
    <xf numFmtId="0" fontId="1" fillId="0" borderId="19" xfId="14" applyBorder="1" applyAlignment="1">
      <alignment horizontal="center" vertical="center"/>
    </xf>
    <xf numFmtId="0" fontId="9" fillId="0" borderId="0" xfId="14" applyFont="1">
      <alignment vertical="center"/>
    </xf>
    <xf numFmtId="0" fontId="1" fillId="0" borderId="20" xfId="14" applyBorder="1">
      <alignment vertical="center"/>
    </xf>
    <xf numFmtId="0" fontId="1" fillId="0" borderId="21" xfId="14" applyBorder="1">
      <alignment vertical="center"/>
    </xf>
    <xf numFmtId="0" fontId="1" fillId="0" borderId="22" xfId="14" applyBorder="1" applyAlignment="1">
      <alignment horizontal="left" vertical="center" wrapText="1"/>
    </xf>
    <xf numFmtId="0" fontId="1" fillId="0" borderId="23" xfId="14" applyBorder="1" applyAlignment="1">
      <alignment horizontal="left"/>
    </xf>
    <xf numFmtId="0" fontId="1" fillId="0" borderId="0" xfId="14" applyBorder="1" applyAlignment="1">
      <alignment horizontal="left"/>
    </xf>
    <xf numFmtId="0" fontId="1" fillId="0" borderId="24" xfId="14" applyBorder="1" applyAlignment="1">
      <alignment horizontal="left"/>
    </xf>
    <xf numFmtId="0" fontId="1" fillId="0" borderId="21" xfId="14" applyBorder="1" applyAlignment="1">
      <alignment horizontal="left" vertical="center"/>
    </xf>
    <xf numFmtId="0" fontId="1" fillId="0" borderId="25" xfId="14" applyBorder="1">
      <alignment vertical="center"/>
    </xf>
    <xf numFmtId="0" fontId="1" fillId="0" borderId="0" xfId="14" applyBorder="1" applyAlignment="1">
      <alignment horizontal="center" vertical="center"/>
    </xf>
    <xf numFmtId="0" fontId="1" fillId="0" borderId="26" xfId="14" applyBorder="1">
      <alignment vertical="center"/>
    </xf>
    <xf numFmtId="0" fontId="1" fillId="0" borderId="27" xfId="14" applyBorder="1">
      <alignment vertical="center"/>
    </xf>
    <xf numFmtId="0" fontId="1" fillId="0" borderId="2" xfId="14" applyBorder="1">
      <alignment vertical="center"/>
    </xf>
    <xf numFmtId="0" fontId="1" fillId="0" borderId="5" xfId="14" applyBorder="1">
      <alignment vertical="center"/>
    </xf>
    <xf numFmtId="0" fontId="1" fillId="0" borderId="1" xfId="14" applyBorder="1">
      <alignment vertical="center"/>
    </xf>
    <xf numFmtId="0" fontId="1" fillId="0" borderId="3" xfId="14" applyBorder="1">
      <alignment vertical="center"/>
    </xf>
    <xf numFmtId="0" fontId="1" fillId="0" borderId="19" xfId="14" applyBorder="1">
      <alignment vertical="center"/>
    </xf>
    <xf numFmtId="0" fontId="5" fillId="0" borderId="0" xfId="16" applyFont="1" applyFill="1" applyBorder="1" applyAlignment="1">
      <alignment horizontal="distributed" vertical="center" wrapText="1" indent="1"/>
    </xf>
    <xf numFmtId="0" fontId="5" fillId="0" borderId="0" xfId="16" applyFont="1" applyFill="1" applyBorder="1" applyAlignment="1">
      <alignment horizontal="left" vertical="center" wrapText="1"/>
    </xf>
    <xf numFmtId="0" fontId="5" fillId="0" borderId="29" xfId="16" applyFont="1" applyFill="1" applyBorder="1" applyAlignment="1">
      <alignment horizontal="distributed" vertical="center" indent="1"/>
    </xf>
    <xf numFmtId="0" fontId="5" fillId="0" borderId="23" xfId="16" applyFont="1" applyFill="1" applyBorder="1" applyAlignment="1">
      <alignment horizontal="left" vertical="center" wrapText="1"/>
    </xf>
    <xf numFmtId="0" fontId="5" fillId="0" borderId="31" xfId="16" applyFont="1" applyFill="1" applyBorder="1" applyAlignment="1">
      <alignment horizontal="left" vertical="center" wrapText="1"/>
    </xf>
    <xf numFmtId="0" fontId="8" fillId="0" borderId="0" xfId="17" applyFont="1" applyFill="1" applyBorder="1" applyAlignment="1">
      <alignment vertical="center" wrapText="1"/>
    </xf>
    <xf numFmtId="0" fontId="5" fillId="0" borderId="0" xfId="16" applyFont="1" applyFill="1" applyBorder="1" applyAlignment="1">
      <alignment horizontal="center" vertical="distributed" textRotation="255" indent="4"/>
    </xf>
    <xf numFmtId="0" fontId="5" fillId="0" borderId="0" xfId="16" applyFont="1" applyFill="1" applyBorder="1" applyAlignment="1">
      <alignment horizontal="center" vertical="center" textRotation="255"/>
    </xf>
    <xf numFmtId="0" fontId="12" fillId="0" borderId="32" xfId="0" applyFont="1" applyBorder="1" applyAlignment="1">
      <alignment horizontal="center" vertical="center" wrapText="1"/>
    </xf>
    <xf numFmtId="0" fontId="5" fillId="0" borderId="33" xfId="16" applyFont="1" applyFill="1" applyBorder="1" applyAlignment="1">
      <alignment horizontal="left" vertical="center" wrapText="1"/>
    </xf>
    <xf numFmtId="0" fontId="5" fillId="0" borderId="34" xfId="16" applyFont="1" applyFill="1" applyBorder="1" applyAlignment="1">
      <alignment horizontal="left" vertical="center" wrapText="1"/>
    </xf>
    <xf numFmtId="0" fontId="5" fillId="0" borderId="35" xfId="16" applyFont="1" applyFill="1" applyBorder="1" applyAlignment="1">
      <alignment horizontal="left" vertical="center" wrapText="1"/>
    </xf>
    <xf numFmtId="0" fontId="5" fillId="0" borderId="0" xfId="16" applyFont="1" applyFill="1" applyBorder="1" applyAlignment="1">
      <alignment horizontal="left" vertical="center"/>
    </xf>
    <xf numFmtId="0" fontId="0" fillId="0" borderId="15" xfId="14" applyFont="1" applyBorder="1" applyAlignment="1">
      <alignment horizontal="center" vertical="center"/>
    </xf>
    <xf numFmtId="0" fontId="12"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19" fillId="0" borderId="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24" fillId="0" borderId="43" xfId="0" applyFont="1" applyBorder="1" applyAlignment="1">
      <alignment horizontal="center" vertical="center"/>
    </xf>
    <xf numFmtId="0" fontId="1" fillId="0" borderId="0" xfId="14"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15" xfId="0" applyFont="1" applyBorder="1" applyAlignment="1">
      <alignment horizontal="center" vertical="center"/>
    </xf>
    <xf numFmtId="0" fontId="21" fillId="0" borderId="0" xfId="0" applyFont="1" applyAlignment="1">
      <alignment vertical="center"/>
    </xf>
    <xf numFmtId="0" fontId="29" fillId="0" borderId="0" xfId="0" applyFont="1" applyBorder="1" applyAlignment="1">
      <alignment horizontal="left" vertical="center"/>
    </xf>
    <xf numFmtId="0" fontId="0" fillId="0" borderId="0" xfId="0" applyAlignment="1">
      <alignment horizontal="center" vertical="center"/>
    </xf>
    <xf numFmtId="0" fontId="12" fillId="0" borderId="44" xfId="0" applyFont="1" applyBorder="1" applyAlignment="1">
      <alignment vertical="center" wrapText="1"/>
    </xf>
    <xf numFmtId="0" fontId="12" fillId="0" borderId="45" xfId="0" applyFont="1" applyBorder="1" applyAlignment="1">
      <alignment vertical="center" wrapText="1"/>
    </xf>
    <xf numFmtId="0" fontId="0" fillId="0" borderId="38" xfId="0" applyBorder="1" applyAlignment="1">
      <alignment vertical="center" wrapText="1"/>
    </xf>
    <xf numFmtId="0" fontId="0" fillId="0" borderId="0" xfId="0" applyBorder="1" applyAlignment="1">
      <alignment vertical="center" wrapText="1"/>
    </xf>
    <xf numFmtId="0" fontId="0" fillId="0" borderId="0" xfId="0" applyFill="1" applyAlignment="1">
      <alignment vertical="center"/>
    </xf>
    <xf numFmtId="0" fontId="17" fillId="0" borderId="0" xfId="0" applyFont="1" applyAlignment="1">
      <alignment vertical="center"/>
    </xf>
    <xf numFmtId="0" fontId="2" fillId="0" borderId="0" xfId="0" applyFont="1" applyAlignment="1">
      <alignment vertical="center"/>
    </xf>
    <xf numFmtId="0" fontId="21" fillId="0" borderId="15" xfId="0" applyFont="1" applyBorder="1" applyAlignment="1">
      <alignment vertical="center" shrinkToFit="1"/>
    </xf>
    <xf numFmtId="183" fontId="19" fillId="0" borderId="0" xfId="0" applyNumberFormat="1" applyFont="1" applyBorder="1" applyAlignment="1">
      <alignment horizontal="center" vertical="center" wrapText="1"/>
    </xf>
    <xf numFmtId="183" fontId="19" fillId="0" borderId="0" xfId="0" applyNumberFormat="1" applyFont="1" applyFill="1" applyBorder="1" applyAlignment="1">
      <alignment horizontal="center" vertical="center" wrapText="1"/>
    </xf>
    <xf numFmtId="0" fontId="20" fillId="0" borderId="0" xfId="0" applyFont="1" applyBorder="1" applyAlignment="1">
      <alignment vertical="center"/>
    </xf>
    <xf numFmtId="0" fontId="7" fillId="0" borderId="0" xfId="16" applyFont="1" applyAlignment="1">
      <alignment vertical="center" wrapText="1" shrinkToFit="1"/>
    </xf>
    <xf numFmtId="0" fontId="16" fillId="0" borderId="0" xfId="0" applyFont="1" applyAlignment="1">
      <alignment vertical="center"/>
    </xf>
    <xf numFmtId="183" fontId="28" fillId="0" borderId="0" xfId="0" applyNumberFormat="1" applyFont="1" applyBorder="1" applyAlignment="1">
      <alignment horizontal="center" vertical="center" wrapText="1"/>
    </xf>
    <xf numFmtId="183" fontId="28" fillId="0" borderId="0" xfId="0" applyNumberFormat="1" applyFont="1" applyFill="1" applyBorder="1" applyAlignment="1">
      <alignment horizontal="center" vertical="center" wrapText="1"/>
    </xf>
    <xf numFmtId="0" fontId="23" fillId="0" borderId="0" xfId="0" applyFont="1" applyBorder="1" applyAlignment="1">
      <alignment vertical="center"/>
    </xf>
    <xf numFmtId="0" fontId="8" fillId="0" borderId="0" xfId="16" applyFont="1" applyAlignment="1">
      <alignment vertical="center" wrapText="1" shrinkToFit="1"/>
    </xf>
    <xf numFmtId="0" fontId="28" fillId="0" borderId="0" xfId="0" applyFont="1" applyBorder="1" applyAlignment="1">
      <alignment vertical="center" wrapText="1"/>
    </xf>
    <xf numFmtId="0" fontId="21" fillId="0" borderId="15" xfId="0" applyFont="1" applyBorder="1" applyAlignment="1">
      <alignment horizontal="center" vertical="center" shrinkToFit="1"/>
    </xf>
    <xf numFmtId="0" fontId="7" fillId="0" borderId="15" xfId="16" applyFont="1" applyFill="1" applyBorder="1" applyAlignment="1">
      <alignment horizontal="center" vertical="center"/>
    </xf>
    <xf numFmtId="0" fontId="7" fillId="0" borderId="29"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46" xfId="16" applyFont="1" applyFill="1" applyBorder="1" applyAlignment="1">
      <alignment horizontal="center" vertical="center"/>
    </xf>
    <xf numFmtId="0" fontId="8" fillId="0" borderId="0" xfId="16" applyFont="1" applyFill="1" applyBorder="1" applyAlignment="1">
      <alignment horizontal="left" vertical="top" wrapText="1"/>
    </xf>
    <xf numFmtId="0" fontId="7" fillId="0" borderId="0" xfId="16" applyFont="1" applyAlignment="1">
      <alignment horizontal="right" vertical="center" indent="1"/>
    </xf>
    <xf numFmtId="0" fontId="7" fillId="0" borderId="0" xfId="16" applyFont="1" applyAlignment="1">
      <alignment vertical="center"/>
    </xf>
    <xf numFmtId="0" fontId="8" fillId="0" borderId="0" xfId="16" applyFont="1" applyFill="1" applyBorder="1" applyAlignment="1">
      <alignment vertical="top" wrapText="1"/>
    </xf>
    <xf numFmtId="0" fontId="7" fillId="0" borderId="0" xfId="16" applyFont="1" applyFill="1" applyBorder="1" applyAlignment="1">
      <alignment vertical="top" wrapText="1"/>
    </xf>
    <xf numFmtId="0" fontId="8" fillId="0" borderId="0" xfId="16" applyFont="1" applyFill="1" applyBorder="1" applyAlignment="1">
      <alignment horizontal="right" vertical="top" wrapText="1"/>
    </xf>
    <xf numFmtId="0" fontId="7" fillId="0" borderId="0" xfId="16" applyFont="1" applyFill="1" applyBorder="1" applyAlignment="1">
      <alignment horizontal="left" vertical="center" wrapText="1"/>
    </xf>
    <xf numFmtId="0" fontId="7" fillId="0" borderId="0" xfId="16" applyFont="1" applyFill="1" applyBorder="1" applyAlignment="1">
      <alignment horizontal="distributed" vertical="center" wrapText="1"/>
    </xf>
    <xf numFmtId="0" fontId="7" fillId="0" borderId="0" xfId="16" applyFont="1" applyFill="1" applyBorder="1" applyAlignment="1">
      <alignment horizontal="center" vertical="center" textRotation="255"/>
    </xf>
    <xf numFmtId="0" fontId="7" fillId="0" borderId="34" xfId="16" applyFont="1" applyFill="1" applyBorder="1" applyAlignment="1">
      <alignment horizontal="left" vertical="center"/>
    </xf>
    <xf numFmtId="0" fontId="7" fillId="0" borderId="33" xfId="16" applyFont="1" applyFill="1" applyBorder="1" applyAlignment="1">
      <alignment horizontal="left" vertical="center"/>
    </xf>
    <xf numFmtId="0" fontId="7" fillId="0" borderId="33" xfId="16" applyFont="1" applyFill="1" applyBorder="1" applyAlignment="1">
      <alignment vertical="center"/>
    </xf>
    <xf numFmtId="0" fontId="7" fillId="0" borderId="35" xfId="16" applyFont="1" applyFill="1" applyBorder="1" applyAlignment="1">
      <alignment vertical="center"/>
    </xf>
    <xf numFmtId="0" fontId="7" fillId="0" borderId="31" xfId="16" applyFont="1" applyFill="1" applyBorder="1" applyAlignment="1">
      <alignment horizontal="left" vertical="center"/>
    </xf>
    <xf numFmtId="0" fontId="7" fillId="0" borderId="0" xfId="16" applyFont="1" applyFill="1" applyBorder="1" applyAlignment="1">
      <alignment vertical="center"/>
    </xf>
    <xf numFmtId="0" fontId="7" fillId="0" borderId="23" xfId="16" applyFont="1" applyFill="1" applyBorder="1" applyAlignment="1">
      <alignment vertical="center"/>
    </xf>
    <xf numFmtId="0" fontId="7" fillId="0" borderId="47" xfId="16" applyFont="1" applyFill="1" applyBorder="1" applyAlignment="1">
      <alignment vertical="center"/>
    </xf>
    <xf numFmtId="0" fontId="8" fillId="0" borderId="48" xfId="16" applyFont="1" applyBorder="1" applyAlignment="1">
      <alignment vertical="center"/>
    </xf>
    <xf numFmtId="0" fontId="7" fillId="0" borderId="29" xfId="16" applyFont="1" applyBorder="1" applyAlignment="1">
      <alignment vertical="center"/>
    </xf>
    <xf numFmtId="0" fontId="7" fillId="0" borderId="15" xfId="16" applyFont="1" applyFill="1" applyBorder="1" applyAlignment="1">
      <alignment horizontal="center" vertical="center" wrapText="1"/>
    </xf>
    <xf numFmtId="0" fontId="7" fillId="0" borderId="15" xfId="16" applyFont="1" applyFill="1" applyBorder="1" applyAlignment="1">
      <alignment vertical="center"/>
    </xf>
    <xf numFmtId="0" fontId="7" fillId="0" borderId="0" xfId="16" applyFont="1" applyFill="1" applyBorder="1" applyAlignment="1">
      <alignment horizontal="left" vertical="center"/>
    </xf>
    <xf numFmtId="0" fontId="7" fillId="0" borderId="47" xfId="16" applyFont="1" applyFill="1" applyBorder="1" applyAlignment="1">
      <alignment horizontal="center" vertical="center"/>
    </xf>
    <xf numFmtId="0" fontId="8" fillId="0" borderId="48" xfId="16" applyFont="1" applyFill="1" applyBorder="1" applyAlignment="1">
      <alignment horizontal="left" vertical="center"/>
    </xf>
    <xf numFmtId="185" fontId="7" fillId="0" borderId="6" xfId="16" applyNumberFormat="1" applyFont="1" applyFill="1" applyBorder="1" applyAlignment="1">
      <alignment vertical="center"/>
    </xf>
    <xf numFmtId="0" fontId="7" fillId="0" borderId="49" xfId="16" applyFont="1" applyFill="1" applyBorder="1" applyAlignment="1">
      <alignment horizontal="center" vertical="center"/>
    </xf>
    <xf numFmtId="0" fontId="7" fillId="0" borderId="30" xfId="16" applyFont="1" applyFill="1" applyBorder="1" applyAlignment="1">
      <alignment horizontal="center" vertical="center"/>
    </xf>
    <xf numFmtId="0" fontId="7" fillId="0" borderId="28" xfId="16" applyFont="1" applyFill="1" applyBorder="1" applyAlignment="1">
      <alignment horizontal="center" vertical="center"/>
    </xf>
    <xf numFmtId="0" fontId="7" fillId="0" borderId="50" xfId="16" applyFont="1" applyBorder="1" applyAlignment="1">
      <alignment horizontal="center" vertical="center"/>
    </xf>
    <xf numFmtId="0" fontId="7" fillId="0" borderId="0" xfId="16" applyFont="1" applyAlignment="1">
      <alignment horizontal="center" vertical="center"/>
    </xf>
    <xf numFmtId="0" fontId="7" fillId="0" borderId="15" xfId="16" applyFont="1" applyFill="1" applyBorder="1" applyAlignment="1">
      <alignment horizontal="left" vertical="center"/>
    </xf>
    <xf numFmtId="0" fontId="7" fillId="0" borderId="51" xfId="16" applyFont="1" applyFill="1" applyBorder="1" applyAlignment="1">
      <alignment horizontal="center" vertical="center"/>
    </xf>
    <xf numFmtId="0" fontId="7" fillId="0" borderId="52" xfId="16" applyFont="1" applyFill="1" applyBorder="1" applyAlignment="1">
      <alignment vertical="center"/>
    </xf>
    <xf numFmtId="0" fontId="7" fillId="0" borderId="53" xfId="16" applyFont="1" applyFill="1" applyBorder="1" applyAlignment="1">
      <alignment vertical="center"/>
    </xf>
    <xf numFmtId="0" fontId="7" fillId="0" borderId="54" xfId="16" applyFont="1" applyFill="1" applyBorder="1" applyAlignment="1">
      <alignment horizontal="right" vertical="center"/>
    </xf>
    <xf numFmtId="0" fontId="7" fillId="0" borderId="55" xfId="16" applyFont="1" applyFill="1" applyBorder="1" applyAlignment="1">
      <alignment horizontal="right" vertical="center"/>
    </xf>
    <xf numFmtId="0" fontId="7" fillId="0" borderId="56" xfId="16" applyFont="1" applyFill="1" applyBorder="1" applyAlignment="1">
      <alignment horizontal="center" vertical="center"/>
    </xf>
    <xf numFmtId="0" fontId="7" fillId="0" borderId="57" xfId="16" applyFont="1" applyFill="1" applyBorder="1" applyAlignment="1">
      <alignment horizontal="center" vertical="center"/>
    </xf>
    <xf numFmtId="0" fontId="7" fillId="0" borderId="57" xfId="16" applyFont="1" applyFill="1" applyBorder="1" applyAlignment="1">
      <alignment vertical="center"/>
    </xf>
    <xf numFmtId="0" fontId="7" fillId="0" borderId="58" xfId="16" applyFont="1" applyFill="1" applyBorder="1" applyAlignment="1">
      <alignment vertical="center"/>
    </xf>
    <xf numFmtId="0" fontId="7" fillId="0" borderId="28" xfId="16" applyFont="1" applyFill="1" applyBorder="1" applyAlignment="1">
      <alignment vertical="center"/>
    </xf>
    <xf numFmtId="0" fontId="7" fillId="0" borderId="15" xfId="16" applyFont="1" applyBorder="1" applyAlignment="1">
      <alignment vertical="center"/>
    </xf>
    <xf numFmtId="0" fontId="7" fillId="0" borderId="59" xfId="16" applyFont="1" applyBorder="1" applyAlignment="1">
      <alignment horizontal="center" vertical="center"/>
    </xf>
    <xf numFmtId="0" fontId="9" fillId="0" borderId="0" xfId="16" applyFont="1" applyAlignment="1">
      <alignment vertical="center"/>
    </xf>
    <xf numFmtId="0" fontId="7" fillId="0" borderId="0" xfId="16" applyFont="1" applyAlignment="1">
      <alignment horizontal="right" vertical="center"/>
    </xf>
    <xf numFmtId="0" fontId="19" fillId="5" borderId="61"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65" xfId="0" applyFont="1" applyFill="1" applyBorder="1" applyAlignment="1">
      <alignment horizontal="center" vertical="center" wrapText="1"/>
    </xf>
    <xf numFmtId="0" fontId="19" fillId="5" borderId="66" xfId="0" applyFont="1" applyFill="1" applyBorder="1" applyAlignment="1">
      <alignment horizontal="center" vertical="center" wrapText="1"/>
    </xf>
    <xf numFmtId="183" fontId="19" fillId="5" borderId="67" xfId="0" applyNumberFormat="1" applyFont="1" applyFill="1" applyBorder="1" applyAlignment="1">
      <alignment horizontal="center" vertical="center" wrapText="1"/>
    </xf>
    <xf numFmtId="0" fontId="21" fillId="5" borderId="68" xfId="0" applyFont="1" applyFill="1" applyBorder="1" applyAlignment="1">
      <alignment vertical="center"/>
    </xf>
    <xf numFmtId="0" fontId="21" fillId="5" borderId="69" xfId="0" applyFont="1" applyFill="1" applyBorder="1" applyAlignment="1">
      <alignment vertical="center"/>
    </xf>
    <xf numFmtId="0" fontId="21" fillId="5" borderId="70" xfId="0" applyFont="1" applyFill="1" applyBorder="1" applyAlignment="1">
      <alignment vertical="center"/>
    </xf>
    <xf numFmtId="0" fontId="19" fillId="5" borderId="71" xfId="0" applyFont="1" applyFill="1" applyBorder="1" applyAlignment="1">
      <alignment horizontal="center" vertical="center" wrapText="1"/>
    </xf>
    <xf numFmtId="0" fontId="19" fillId="5" borderId="72"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9" fillId="5" borderId="73" xfId="0" applyFont="1" applyFill="1" applyBorder="1" applyAlignment="1">
      <alignment horizontal="center" vertical="center" wrapText="1"/>
    </xf>
    <xf numFmtId="0" fontId="19" fillId="5" borderId="74" xfId="0" applyFont="1" applyFill="1" applyBorder="1" applyAlignment="1">
      <alignment horizontal="center" vertical="center" wrapText="1"/>
    </xf>
    <xf numFmtId="0" fontId="19" fillId="5" borderId="75" xfId="0" applyFont="1" applyFill="1" applyBorder="1" applyAlignment="1">
      <alignment horizontal="center" vertical="center" wrapText="1"/>
    </xf>
    <xf numFmtId="0" fontId="19" fillId="5" borderId="76" xfId="0" applyFont="1" applyFill="1" applyBorder="1" applyAlignment="1">
      <alignment horizontal="center" vertical="center" wrapText="1"/>
    </xf>
    <xf numFmtId="0" fontId="19" fillId="5" borderId="77" xfId="0" applyFont="1" applyFill="1" applyBorder="1" applyAlignment="1">
      <alignment horizontal="center" vertical="center" wrapText="1"/>
    </xf>
    <xf numFmtId="0" fontId="19" fillId="5" borderId="78" xfId="0" applyFont="1" applyFill="1" applyBorder="1" applyAlignment="1">
      <alignment horizontal="center" vertical="center" wrapText="1"/>
    </xf>
    <xf numFmtId="182" fontId="19" fillId="5" borderId="79" xfId="0" applyNumberFormat="1" applyFont="1" applyFill="1" applyBorder="1" applyAlignment="1">
      <alignment horizontal="center" vertical="center" wrapText="1"/>
    </xf>
    <xf numFmtId="182" fontId="19" fillId="5" borderId="80" xfId="0" applyNumberFormat="1" applyFont="1" applyFill="1" applyBorder="1" applyAlignment="1">
      <alignment horizontal="center" vertical="center" wrapText="1"/>
    </xf>
    <xf numFmtId="183" fontId="19" fillId="5" borderId="81" xfId="0" applyNumberFormat="1" applyFont="1" applyFill="1" applyBorder="1" applyAlignment="1">
      <alignment horizontal="center" vertical="center" wrapText="1"/>
    </xf>
    <xf numFmtId="0" fontId="21" fillId="5" borderId="76" xfId="0" applyFont="1" applyFill="1" applyBorder="1" applyAlignment="1">
      <alignment vertical="center"/>
    </xf>
    <xf numFmtId="0" fontId="21" fillId="5" borderId="74" xfId="0" applyFont="1" applyFill="1" applyBorder="1" applyAlignment="1">
      <alignment vertical="center"/>
    </xf>
    <xf numFmtId="0" fontId="21" fillId="5" borderId="77" xfId="0" applyFont="1" applyFill="1" applyBorder="1" applyAlignment="1">
      <alignment vertical="center"/>
    </xf>
    <xf numFmtId="0" fontId="21" fillId="5" borderId="76" xfId="0" applyFont="1" applyFill="1" applyBorder="1" applyAlignment="1">
      <alignment vertical="center" wrapText="1"/>
    </xf>
    <xf numFmtId="0" fontId="21" fillId="5" borderId="74" xfId="0" applyFont="1" applyFill="1" applyBorder="1" applyAlignment="1">
      <alignment vertical="center" wrapText="1"/>
    </xf>
    <xf numFmtId="0" fontId="21" fillId="5" borderId="77" xfId="0" applyFont="1" applyFill="1" applyBorder="1" applyAlignment="1">
      <alignment vertical="center" wrapText="1"/>
    </xf>
    <xf numFmtId="0" fontId="20" fillId="5" borderId="81"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9" fillId="5" borderId="41" xfId="0" applyFont="1" applyFill="1" applyBorder="1" applyAlignment="1">
      <alignment horizontal="center" vertical="center" wrapText="1"/>
    </xf>
    <xf numFmtId="0" fontId="19" fillId="5" borderId="42" xfId="0" applyFont="1" applyFill="1" applyBorder="1" applyAlignment="1">
      <alignment horizontal="center" vertical="center" wrapText="1"/>
    </xf>
    <xf numFmtId="183" fontId="19" fillId="5" borderId="32" xfId="0" applyNumberFormat="1" applyFont="1" applyFill="1" applyBorder="1" applyAlignment="1">
      <alignment horizontal="center" vertical="center" wrapText="1"/>
    </xf>
    <xf numFmtId="183" fontId="19" fillId="5" borderId="82" xfId="0" applyNumberFormat="1" applyFont="1" applyFill="1" applyBorder="1" applyAlignment="1">
      <alignment horizontal="center" vertical="center" wrapText="1"/>
    </xf>
    <xf numFmtId="0" fontId="20" fillId="5" borderId="9" xfId="0" applyFont="1" applyFill="1" applyBorder="1" applyAlignment="1">
      <alignment vertical="center"/>
    </xf>
    <xf numFmtId="0" fontId="20" fillId="5" borderId="83" xfId="0" applyFont="1" applyFill="1" applyBorder="1" applyAlignment="1">
      <alignment vertical="center"/>
    </xf>
    <xf numFmtId="0" fontId="20" fillId="5" borderId="84" xfId="0" applyFont="1" applyFill="1" applyBorder="1" applyAlignment="1">
      <alignment vertical="center"/>
    </xf>
    <xf numFmtId="0" fontId="19" fillId="5" borderId="85" xfId="0" applyFont="1" applyFill="1" applyBorder="1" applyAlignment="1">
      <alignment horizontal="center" vertical="center" wrapText="1"/>
    </xf>
    <xf numFmtId="183" fontId="19" fillId="5" borderId="80" xfId="0" applyNumberFormat="1" applyFont="1" applyFill="1" applyBorder="1" applyAlignment="1">
      <alignment horizontal="center" vertical="center" wrapText="1"/>
    </xf>
    <xf numFmtId="0" fontId="20" fillId="5" borderId="76" xfId="0" applyFont="1" applyFill="1" applyBorder="1" applyAlignment="1">
      <alignment vertical="center"/>
    </xf>
    <xf numFmtId="0" fontId="20" fillId="5" borderId="74" xfId="0" applyFont="1" applyFill="1" applyBorder="1" applyAlignment="1">
      <alignment vertical="center"/>
    </xf>
    <xf numFmtId="0" fontId="20" fillId="5" borderId="77" xfId="0" applyFont="1" applyFill="1" applyBorder="1" applyAlignment="1">
      <alignment vertical="center"/>
    </xf>
    <xf numFmtId="0" fontId="19" fillId="5" borderId="8" xfId="0" applyFont="1" applyFill="1" applyBorder="1" applyAlignment="1">
      <alignment horizontal="center" vertical="center" wrapText="1"/>
    </xf>
    <xf numFmtId="0" fontId="19" fillId="5" borderId="86" xfId="0" applyFont="1" applyFill="1" applyBorder="1" applyAlignment="1">
      <alignment horizontal="center" vertical="center" wrapText="1"/>
    </xf>
    <xf numFmtId="0" fontId="19" fillId="5" borderId="87" xfId="0" applyFont="1" applyFill="1" applyBorder="1" applyAlignment="1">
      <alignment horizontal="center" vertical="center" wrapText="1"/>
    </xf>
    <xf numFmtId="0" fontId="19" fillId="5" borderId="88" xfId="0" applyFont="1" applyFill="1" applyBorder="1" applyAlignment="1">
      <alignment horizontal="center" vertical="center" wrapText="1"/>
    </xf>
    <xf numFmtId="0" fontId="19" fillId="5" borderId="89" xfId="0" applyFont="1" applyFill="1" applyBorder="1" applyAlignment="1">
      <alignment horizontal="center" vertical="center" wrapText="1"/>
    </xf>
    <xf numFmtId="0" fontId="19" fillId="5" borderId="90" xfId="0" applyFont="1" applyFill="1" applyBorder="1" applyAlignment="1">
      <alignment horizontal="center" vertical="center" wrapText="1"/>
    </xf>
    <xf numFmtId="0" fontId="19" fillId="5" borderId="91"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93" xfId="0" applyFont="1" applyFill="1" applyBorder="1" applyAlignment="1">
      <alignment horizontal="center" vertical="center" wrapText="1"/>
    </xf>
    <xf numFmtId="183" fontId="19" fillId="5" borderId="87" xfId="0" applyNumberFormat="1" applyFont="1" applyFill="1" applyBorder="1" applyAlignment="1">
      <alignment horizontal="center" vertical="center" wrapText="1"/>
    </xf>
    <xf numFmtId="183" fontId="19" fillId="5" borderId="94" xfId="0" applyNumberFormat="1" applyFont="1" applyFill="1" applyBorder="1" applyAlignment="1">
      <alignment horizontal="center" vertical="center" wrapText="1"/>
    </xf>
    <xf numFmtId="183" fontId="19" fillId="5" borderId="95" xfId="0" applyNumberFormat="1" applyFont="1" applyFill="1" applyBorder="1" applyAlignment="1">
      <alignment horizontal="center" vertical="center" wrapText="1"/>
    </xf>
    <xf numFmtId="0" fontId="20" fillId="5" borderId="96" xfId="0" applyFont="1" applyFill="1" applyBorder="1" applyAlignment="1">
      <alignment vertical="center"/>
    </xf>
    <xf numFmtId="0" fontId="20" fillId="5" borderId="97" xfId="0" applyFont="1" applyFill="1" applyBorder="1" applyAlignment="1">
      <alignment vertical="center"/>
    </xf>
    <xf numFmtId="0" fontId="20" fillId="5" borderId="98" xfId="0" applyFont="1" applyFill="1" applyBorder="1" applyAlignment="1">
      <alignment vertical="center"/>
    </xf>
    <xf numFmtId="0" fontId="19" fillId="5" borderId="99" xfId="0" applyFont="1" applyFill="1" applyBorder="1" applyAlignment="1">
      <alignment horizontal="center" vertical="center" wrapText="1"/>
    </xf>
    <xf numFmtId="0" fontId="19" fillId="5" borderId="100"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 fillId="0" borderId="0" xfId="14" applyAlignment="1">
      <alignment horizontal="left" vertical="center" wrapText="1"/>
    </xf>
    <xf numFmtId="0" fontId="27" fillId="0" borderId="0" xfId="14" applyFont="1" applyBorder="1" applyAlignment="1">
      <alignment vertical="center"/>
    </xf>
    <xf numFmtId="0" fontId="2" fillId="0" borderId="0" xfId="7">
      <alignment vertical="center"/>
    </xf>
    <xf numFmtId="0" fontId="25" fillId="0" borderId="0" xfId="7" applyFont="1" applyBorder="1" applyAlignment="1">
      <alignment horizontal="center" vertical="center"/>
    </xf>
    <xf numFmtId="0" fontId="43" fillId="0" borderId="0" xfId="7" applyFont="1" applyFill="1" applyBorder="1">
      <alignment vertical="center"/>
    </xf>
    <xf numFmtId="186" fontId="43" fillId="0" borderId="103" xfId="7" applyNumberFormat="1" applyFont="1" applyFill="1" applyBorder="1" applyAlignment="1">
      <alignment horizontal="center" vertical="center"/>
    </xf>
    <xf numFmtId="186" fontId="43" fillId="0" borderId="48" xfId="7" applyNumberFormat="1" applyFont="1" applyFill="1" applyBorder="1" applyAlignment="1">
      <alignment horizontal="center" vertical="center"/>
    </xf>
    <xf numFmtId="0" fontId="43" fillId="0" borderId="104" xfId="7" applyFont="1" applyFill="1" applyBorder="1">
      <alignment vertical="center"/>
    </xf>
    <xf numFmtId="0" fontId="43" fillId="0" borderId="15" xfId="7" applyFont="1" applyFill="1" applyBorder="1" applyAlignment="1">
      <alignment vertical="center"/>
    </xf>
    <xf numFmtId="0" fontId="43" fillId="0" borderId="105" xfId="7" applyFont="1" applyFill="1" applyBorder="1" applyAlignment="1">
      <alignment vertical="center"/>
    </xf>
    <xf numFmtId="0" fontId="43" fillId="0" borderId="3" xfId="7" applyFont="1" applyFill="1" applyBorder="1">
      <alignment vertical="center"/>
    </xf>
    <xf numFmtId="0" fontId="43" fillId="0" borderId="19" xfId="7" applyFont="1" applyFill="1" applyBorder="1" applyAlignment="1">
      <alignment vertical="center"/>
    </xf>
    <xf numFmtId="0" fontId="43" fillId="0" borderId="106" xfId="7" applyFont="1" applyFill="1" applyBorder="1" applyAlignment="1">
      <alignment vertical="center"/>
    </xf>
    <xf numFmtId="0" fontId="44" fillId="0" borderId="0" xfId="7" applyFont="1" applyFill="1" applyBorder="1">
      <alignment vertical="center"/>
    </xf>
    <xf numFmtId="10" fontId="45" fillId="0" borderId="18" xfId="7" applyNumberFormat="1" applyFont="1" applyBorder="1" applyAlignment="1">
      <alignment horizontal="center" vertical="center"/>
    </xf>
    <xf numFmtId="0" fontId="45" fillId="0" borderId="107" xfId="7" applyFont="1" applyBorder="1" applyAlignment="1">
      <alignment horizontal="center" vertical="center"/>
    </xf>
    <xf numFmtId="0" fontId="45" fillId="0" borderId="108" xfId="7" applyFont="1" applyBorder="1" applyAlignment="1">
      <alignment horizontal="center" vertical="center"/>
    </xf>
    <xf numFmtId="0" fontId="45" fillId="0" borderId="109" xfId="7" applyFont="1" applyBorder="1" applyAlignment="1">
      <alignment horizontal="center" vertical="center"/>
    </xf>
    <xf numFmtId="0" fontId="45" fillId="0" borderId="15" xfId="7" applyFont="1" applyBorder="1" applyAlignment="1">
      <alignment horizontal="center" vertical="center"/>
    </xf>
    <xf numFmtId="0" fontId="45" fillId="0" borderId="105" xfId="7" applyFont="1" applyBorder="1" applyAlignment="1">
      <alignment horizontal="center" vertical="center"/>
    </xf>
    <xf numFmtId="0" fontId="43" fillId="0" borderId="5" xfId="7" applyFont="1" applyFill="1" applyBorder="1">
      <alignment vertical="center"/>
    </xf>
    <xf numFmtId="0" fontId="45" fillId="0" borderId="17" xfId="7" applyFont="1" applyBorder="1" applyAlignment="1">
      <alignment horizontal="center" vertical="center"/>
    </xf>
    <xf numFmtId="0" fontId="45" fillId="0" borderId="110" xfId="7" applyFont="1" applyBorder="1" applyAlignment="1">
      <alignment horizontal="center" vertical="center"/>
    </xf>
    <xf numFmtId="0" fontId="46" fillId="0" borderId="0" xfId="18" applyFont="1">
      <alignment vertical="center"/>
    </xf>
    <xf numFmtId="0" fontId="46" fillId="0" borderId="0" xfId="18" applyFont="1" applyAlignment="1">
      <alignment horizontal="center" vertical="center"/>
    </xf>
    <xf numFmtId="0" fontId="46" fillId="0" borderId="0" xfId="18" applyFont="1" applyAlignment="1">
      <alignment vertical="center" wrapText="1"/>
    </xf>
    <xf numFmtId="0" fontId="46" fillId="0" borderId="0" xfId="18" applyFont="1" applyAlignment="1">
      <alignment vertical="center"/>
    </xf>
    <xf numFmtId="0" fontId="46" fillId="0" borderId="15" xfId="18" applyFont="1" applyBorder="1" applyAlignment="1">
      <alignment horizontal="center" vertical="center"/>
    </xf>
    <xf numFmtId="0" fontId="47" fillId="0" borderId="15" xfId="18" applyFont="1" applyBorder="1" applyAlignment="1">
      <alignment horizontal="center" vertical="center"/>
    </xf>
    <xf numFmtId="0" fontId="5" fillId="0" borderId="111" xfId="16" applyFont="1" applyFill="1" applyBorder="1" applyAlignment="1">
      <alignment horizontal="center" vertical="center"/>
    </xf>
    <xf numFmtId="0" fontId="5" fillId="0" borderId="112" xfId="16" applyFont="1" applyFill="1" applyBorder="1" applyAlignment="1">
      <alignment horizontal="distributed" vertical="center" indent="1"/>
    </xf>
    <xf numFmtId="0" fontId="5" fillId="0" borderId="112" xfId="16" applyFont="1" applyFill="1" applyBorder="1" applyAlignment="1">
      <alignment horizontal="center" vertical="center"/>
    </xf>
    <xf numFmtId="0" fontId="5" fillId="0" borderId="113" xfId="16" applyFont="1" applyFill="1" applyBorder="1" applyAlignment="1">
      <alignment horizontal="center" vertical="center"/>
    </xf>
    <xf numFmtId="0" fontId="5" fillId="0" borderId="53" xfId="16" applyFont="1" applyFill="1" applyBorder="1" applyAlignment="1">
      <alignment vertical="center"/>
    </xf>
    <xf numFmtId="0" fontId="5" fillId="0" borderId="47" xfId="16" applyFont="1" applyFill="1" applyBorder="1" applyAlignment="1">
      <alignment vertical="center"/>
    </xf>
    <xf numFmtId="0" fontId="5" fillId="0" borderId="114" xfId="16" applyFont="1" applyFill="1" applyBorder="1" applyAlignment="1">
      <alignment vertical="center"/>
    </xf>
    <xf numFmtId="0" fontId="5" fillId="0" borderId="115" xfId="0" applyFont="1" applyBorder="1" applyAlignment="1">
      <alignment vertical="center" shrinkToFit="1"/>
    </xf>
    <xf numFmtId="0" fontId="5" fillId="0" borderId="116" xfId="16" applyFont="1" applyFill="1" applyBorder="1" applyAlignment="1">
      <alignment vertical="center"/>
    </xf>
    <xf numFmtId="0" fontId="5" fillId="0" borderId="117" xfId="16" applyFont="1" applyFill="1" applyBorder="1" applyAlignment="1">
      <alignment vertical="center"/>
    </xf>
    <xf numFmtId="0" fontId="5" fillId="0" borderId="118" xfId="16" applyFont="1" applyFill="1" applyBorder="1" applyAlignment="1">
      <alignment vertical="center"/>
    </xf>
    <xf numFmtId="0" fontId="5" fillId="0" borderId="29" xfId="16" applyFont="1" applyFill="1" applyBorder="1" applyAlignment="1">
      <alignment vertical="center"/>
    </xf>
    <xf numFmtId="0" fontId="5" fillId="0" borderId="6" xfId="16" applyFont="1" applyFill="1" applyBorder="1" applyAlignment="1">
      <alignment vertical="center"/>
    </xf>
    <xf numFmtId="0" fontId="5" fillId="0" borderId="60" xfId="16" applyFont="1" applyFill="1" applyBorder="1" applyAlignment="1">
      <alignment vertical="center"/>
    </xf>
    <xf numFmtId="0" fontId="5" fillId="0" borderId="7" xfId="16" applyFont="1" applyFill="1" applyBorder="1" applyAlignment="1">
      <alignment vertical="center"/>
    </xf>
    <xf numFmtId="0" fontId="8" fillId="0" borderId="0" xfId="16" applyFont="1" applyFill="1" applyBorder="1" applyAlignment="1"/>
    <xf numFmtId="0" fontId="5" fillId="0" borderId="0" xfId="16" applyFont="1" applyFill="1" applyBorder="1">
      <alignment vertical="center"/>
    </xf>
    <xf numFmtId="0" fontId="8" fillId="0" borderId="0" xfId="16" applyFont="1" applyBorder="1">
      <alignment vertical="center"/>
    </xf>
    <xf numFmtId="0" fontId="5" fillId="0" borderId="0" xfId="16" applyFont="1" applyBorder="1">
      <alignment vertical="center"/>
    </xf>
    <xf numFmtId="0" fontId="6" fillId="0" borderId="0" xfId="5" applyFont="1">
      <alignment vertical="center"/>
    </xf>
    <xf numFmtId="0" fontId="7" fillId="0" borderId="0" xfId="5" applyFont="1">
      <alignment vertical="center"/>
    </xf>
    <xf numFmtId="0" fontId="6" fillId="0" borderId="0" xfId="5" applyFont="1" applyBorder="1" applyAlignment="1">
      <alignment horizontal="center" vertical="center"/>
    </xf>
    <xf numFmtId="0" fontId="7" fillId="0" borderId="29" xfId="5" applyFont="1" applyBorder="1" applyAlignment="1">
      <alignment horizontal="left" vertical="center"/>
    </xf>
    <xf numFmtId="0" fontId="7" fillId="0" borderId="15" xfId="5" applyFont="1" applyBorder="1" applyAlignment="1">
      <alignment horizontal="left" vertical="center" indent="1"/>
    </xf>
    <xf numFmtId="0" fontId="7" fillId="0" borderId="47" xfId="5" applyFont="1" applyBorder="1" applyAlignment="1">
      <alignment horizontal="left" vertical="center" indent="1"/>
    </xf>
    <xf numFmtId="0" fontId="7" fillId="0" borderId="47" xfId="5" applyFont="1" applyBorder="1">
      <alignment vertical="center"/>
    </xf>
    <xf numFmtId="0" fontId="7" fillId="0" borderId="0" xfId="5" applyFont="1" applyBorder="1">
      <alignment vertical="center"/>
    </xf>
    <xf numFmtId="0" fontId="7" fillId="0" borderId="16" xfId="5" applyFont="1" applyBorder="1">
      <alignment vertical="center"/>
    </xf>
    <xf numFmtId="0" fontId="7" fillId="0" borderId="14" xfId="5" applyFont="1" applyBorder="1">
      <alignment vertical="center"/>
    </xf>
    <xf numFmtId="0" fontId="7" fillId="0" borderId="23" xfId="5" applyFont="1" applyBorder="1">
      <alignment vertical="center"/>
    </xf>
    <xf numFmtId="0" fontId="7" fillId="0" borderId="15" xfId="5" applyFont="1" applyBorder="1" applyAlignment="1">
      <alignment horizontal="center" vertical="center"/>
    </xf>
    <xf numFmtId="0" fontId="7" fillId="0" borderId="15" xfId="5" applyFont="1" applyBorder="1" applyAlignment="1">
      <alignment vertical="center" wrapText="1"/>
    </xf>
    <xf numFmtId="0" fontId="7" fillId="0" borderId="15" xfId="5" applyFont="1" applyBorder="1" applyAlignment="1">
      <alignment horizontal="right" vertical="center"/>
    </xf>
    <xf numFmtId="0" fontId="7" fillId="0" borderId="0" xfId="5" applyFont="1" applyBorder="1" applyAlignment="1">
      <alignment horizontal="right" vertical="center"/>
    </xf>
    <xf numFmtId="0" fontId="7" fillId="0" borderId="0" xfId="5" applyFont="1" applyBorder="1" applyAlignment="1">
      <alignment vertical="center" wrapText="1"/>
    </xf>
    <xf numFmtId="0" fontId="7" fillId="0" borderId="53" xfId="5" applyFont="1" applyBorder="1">
      <alignment vertical="center"/>
    </xf>
    <xf numFmtId="0" fontId="7" fillId="0" borderId="101" xfId="5" applyFont="1" applyBorder="1">
      <alignment vertical="center"/>
    </xf>
    <xf numFmtId="0" fontId="7" fillId="0" borderId="46" xfId="5" applyFont="1" applyBorder="1">
      <alignment vertical="center"/>
    </xf>
    <xf numFmtId="0" fontId="7" fillId="0" borderId="46" xfId="5" applyFont="1" applyBorder="1" applyAlignment="1">
      <alignment vertical="center" wrapText="1"/>
    </xf>
    <xf numFmtId="0" fontId="25" fillId="0" borderId="0" xfId="5" applyFont="1">
      <alignment vertical="center"/>
    </xf>
    <xf numFmtId="0" fontId="41" fillId="0" borderId="0" xfId="5">
      <alignment vertical="center"/>
    </xf>
    <xf numFmtId="0" fontId="25" fillId="0" borderId="0" xfId="5" applyFont="1" applyBorder="1" applyAlignment="1">
      <alignment horizontal="center" vertical="center"/>
    </xf>
    <xf numFmtId="0" fontId="2" fillId="0" borderId="29" xfId="5" applyFont="1" applyBorder="1" applyAlignment="1">
      <alignment horizontal="center" vertical="center"/>
    </xf>
    <xf numFmtId="0" fontId="8" fillId="0" borderId="0" xfId="5" applyFont="1">
      <alignment vertical="center"/>
    </xf>
    <xf numFmtId="0" fontId="23" fillId="0" borderId="0" xfId="5" applyFont="1">
      <alignment vertical="center"/>
    </xf>
    <xf numFmtId="0" fontId="48" fillId="0" borderId="0" xfId="19" applyFont="1">
      <alignment vertical="center"/>
    </xf>
    <xf numFmtId="0" fontId="48" fillId="0" borderId="0" xfId="19" applyFont="1" applyFill="1" applyBorder="1">
      <alignment vertical="center"/>
    </xf>
    <xf numFmtId="0" fontId="49" fillId="0" borderId="0" xfId="7" applyFont="1" applyAlignment="1">
      <alignment horizontal="right" vertical="center"/>
    </xf>
    <xf numFmtId="0" fontId="48" fillId="0" borderId="0" xfId="7" applyFont="1" applyAlignment="1">
      <alignment vertical="center"/>
    </xf>
    <xf numFmtId="0" fontId="50" fillId="0" borderId="17" xfId="16" applyFont="1" applyFill="1" applyBorder="1" applyAlignment="1">
      <alignment horizontal="distributed" vertical="center"/>
    </xf>
    <xf numFmtId="0" fontId="50" fillId="0" borderId="28" xfId="16" applyFont="1" applyFill="1" applyBorder="1" applyAlignment="1">
      <alignment horizontal="distributed" vertical="center"/>
    </xf>
    <xf numFmtId="0" fontId="51" fillId="0" borderId="122" xfId="19" applyFont="1" applyBorder="1" applyAlignment="1">
      <alignment horizontal="center" vertical="center" wrapText="1"/>
    </xf>
    <xf numFmtId="0" fontId="52" fillId="0" borderId="113" xfId="19" applyFont="1" applyBorder="1" applyAlignment="1">
      <alignment horizontal="center" vertical="center" wrapText="1"/>
    </xf>
    <xf numFmtId="0" fontId="48" fillId="0" borderId="0" xfId="19" applyFont="1" applyBorder="1">
      <alignment vertical="center"/>
    </xf>
    <xf numFmtId="0" fontId="53" fillId="0" borderId="123" xfId="19" applyFont="1" applyBorder="1" applyAlignment="1">
      <alignment horizontal="center" vertical="center" wrapText="1"/>
    </xf>
    <xf numFmtId="0" fontId="53" fillId="0" borderId="124" xfId="19" applyFont="1" applyBorder="1" applyAlignment="1">
      <alignment horizontal="center" vertical="center" wrapText="1"/>
    </xf>
    <xf numFmtId="0" fontId="53" fillId="0" borderId="6" xfId="19" applyFont="1" applyBorder="1" applyAlignment="1">
      <alignment horizontal="center" vertical="center" wrapText="1"/>
    </xf>
    <xf numFmtId="0" fontId="42" fillId="0" borderId="3" xfId="19" applyFont="1" applyBorder="1" applyAlignment="1">
      <alignment horizontal="center" vertical="center" shrinkToFit="1"/>
    </xf>
    <xf numFmtId="0" fontId="42" fillId="0" borderId="125" xfId="19" applyFont="1" applyBorder="1" applyAlignment="1">
      <alignment horizontal="center" vertical="center" shrinkToFit="1"/>
    </xf>
    <xf numFmtId="0" fontId="42" fillId="0" borderId="126" xfId="19" applyFont="1" applyBorder="1" applyAlignment="1">
      <alignment horizontal="center" vertical="center" shrinkToFit="1"/>
    </xf>
    <xf numFmtId="0" fontId="42" fillId="0" borderId="127" xfId="19" applyFont="1" applyBorder="1" applyAlignment="1">
      <alignment horizontal="center" vertical="center" shrinkToFit="1"/>
    </xf>
    <xf numFmtId="0" fontId="42" fillId="0" borderId="106" xfId="19" applyFont="1" applyBorder="1" applyAlignment="1">
      <alignment horizontal="center" vertical="center" shrinkToFit="1"/>
    </xf>
    <xf numFmtId="0" fontId="51" fillId="0" borderId="59" xfId="19" applyFont="1" applyBorder="1" applyAlignment="1">
      <alignment horizontal="center" vertical="center" wrapText="1"/>
    </xf>
    <xf numFmtId="0" fontId="51" fillId="0" borderId="15" xfId="19" applyFont="1" applyBorder="1" applyAlignment="1">
      <alignment horizontal="center" vertical="center" wrapText="1"/>
    </xf>
    <xf numFmtId="0" fontId="51" fillId="0" borderId="19" xfId="19" applyFont="1" applyBorder="1" applyAlignment="1">
      <alignment horizontal="center" vertical="center" wrapText="1"/>
    </xf>
    <xf numFmtId="0" fontId="49" fillId="0" borderId="0" xfId="19" applyFont="1">
      <alignment vertical="center"/>
    </xf>
    <xf numFmtId="0" fontId="22" fillId="0" borderId="0" xfId="7" applyFont="1">
      <alignment vertical="center"/>
    </xf>
    <xf numFmtId="0" fontId="0" fillId="0" borderId="0" xfId="7" applyFont="1">
      <alignment vertical="center"/>
    </xf>
    <xf numFmtId="0" fontId="1" fillId="0" borderId="0" xfId="14" applyBorder="1" applyAlignment="1">
      <alignment vertical="center"/>
    </xf>
    <xf numFmtId="0" fontId="22" fillId="0" borderId="0" xfId="14" applyFont="1" applyAlignment="1">
      <alignment horizontal="left" vertical="center" wrapText="1"/>
    </xf>
    <xf numFmtId="0" fontId="0" fillId="0" borderId="0" xfId="14" applyFont="1">
      <alignment vertical="center"/>
    </xf>
    <xf numFmtId="0" fontId="25" fillId="0" borderId="0" xfId="14" applyFont="1">
      <alignment vertical="center"/>
    </xf>
    <xf numFmtId="0" fontId="54" fillId="0" borderId="0" xfId="18" applyFont="1">
      <alignment vertical="center"/>
    </xf>
    <xf numFmtId="0" fontId="55" fillId="0" borderId="0" xfId="7" applyFont="1" applyFill="1" applyBorder="1">
      <alignment vertical="center"/>
    </xf>
    <xf numFmtId="0" fontId="0" fillId="0" borderId="0" xfId="7" applyFont="1" applyAlignment="1">
      <alignment horizontal="left" vertical="top"/>
    </xf>
    <xf numFmtId="0" fontId="2" fillId="0" borderId="128" xfId="7" applyBorder="1">
      <alignment vertical="center"/>
    </xf>
    <xf numFmtId="0" fontId="2" fillId="0" borderId="127" xfId="7" applyBorder="1">
      <alignment vertical="center"/>
    </xf>
    <xf numFmtId="0" fontId="0" fillId="0" borderId="127" xfId="7" applyFont="1" applyBorder="1">
      <alignment vertical="center"/>
    </xf>
    <xf numFmtId="0" fontId="2" fillId="0" borderId="3" xfId="7" applyBorder="1" applyAlignment="1">
      <alignment horizontal="center" vertical="center"/>
    </xf>
    <xf numFmtId="0" fontId="2" fillId="0" borderId="129" xfId="7" applyBorder="1" applyAlignment="1">
      <alignment horizontal="center" vertical="center"/>
    </xf>
    <xf numFmtId="0" fontId="22" fillId="0" borderId="0" xfId="7" applyFont="1" applyBorder="1" applyAlignment="1">
      <alignment horizontal="left" vertical="center"/>
    </xf>
    <xf numFmtId="0" fontId="35" fillId="0" borderId="0" xfId="7" applyFont="1" applyBorder="1" applyAlignment="1">
      <alignment horizontal="left" vertical="center"/>
    </xf>
    <xf numFmtId="0" fontId="2" fillId="0" borderId="0" xfId="7" applyAlignment="1">
      <alignment vertical="top"/>
    </xf>
    <xf numFmtId="0" fontId="0" fillId="0" borderId="0" xfId="7" applyFont="1" applyAlignment="1">
      <alignment vertical="top"/>
    </xf>
    <xf numFmtId="0" fontId="2" fillId="0" borderId="130" xfId="7" applyBorder="1" applyAlignment="1">
      <alignment horizontal="center" vertical="center"/>
    </xf>
    <xf numFmtId="0" fontId="0" fillId="0" borderId="4" xfId="7" applyFont="1" applyBorder="1" applyAlignment="1">
      <alignment horizontal="center" vertical="center"/>
    </xf>
    <xf numFmtId="0" fontId="2" fillId="0" borderId="105" xfId="7" applyBorder="1" applyAlignment="1">
      <alignment horizontal="center" vertical="center"/>
    </xf>
    <xf numFmtId="0" fontId="0" fillId="0" borderId="131" xfId="7" applyFont="1" applyBorder="1" applyAlignment="1">
      <alignment horizontal="center" vertical="center"/>
    </xf>
    <xf numFmtId="0" fontId="2" fillId="0" borderId="107" xfId="7" applyBorder="1" applyAlignment="1">
      <alignment horizontal="center" vertical="center"/>
    </xf>
    <xf numFmtId="0" fontId="2" fillId="0" borderId="132" xfId="7" applyBorder="1" applyAlignment="1">
      <alignment horizontal="center" vertical="center"/>
    </xf>
    <xf numFmtId="0" fontId="2" fillId="0" borderId="0" xfId="7" applyFont="1" applyBorder="1" applyAlignment="1">
      <alignment horizontal="center" vertical="center"/>
    </xf>
    <xf numFmtId="0" fontId="35" fillId="0" borderId="0" xfId="7" applyFont="1" applyAlignment="1">
      <alignment horizontal="left" vertical="top"/>
    </xf>
    <xf numFmtId="0" fontId="25" fillId="0" borderId="0" xfId="7" applyFont="1" applyAlignment="1">
      <alignment horizontal="left" vertical="top"/>
    </xf>
    <xf numFmtId="0" fontId="25" fillId="0" borderId="33" xfId="14" applyFont="1" applyBorder="1" applyAlignment="1">
      <alignment vertical="center"/>
    </xf>
    <xf numFmtId="0" fontId="7" fillId="0" borderId="0" xfId="5" applyFont="1" applyFill="1" applyAlignment="1">
      <alignment horizontal="left" vertical="center"/>
    </xf>
    <xf numFmtId="0" fontId="18" fillId="0" borderId="133" xfId="16" applyFont="1" applyFill="1" applyBorder="1" applyAlignment="1">
      <alignment vertical="center"/>
    </xf>
    <xf numFmtId="0" fontId="5" fillId="0" borderId="134" xfId="0" applyFont="1" applyBorder="1" applyAlignment="1">
      <alignment vertical="center" shrinkToFit="1"/>
    </xf>
    <xf numFmtId="0" fontId="5" fillId="0" borderId="133" xfId="16" applyFont="1" applyFill="1" applyBorder="1" applyAlignment="1">
      <alignment vertical="center"/>
    </xf>
    <xf numFmtId="0" fontId="5" fillId="0" borderId="135" xfId="16" applyFont="1" applyFill="1" applyBorder="1" applyAlignment="1">
      <alignment vertical="center"/>
    </xf>
    <xf numFmtId="0" fontId="19" fillId="5" borderId="45"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19" fillId="5" borderId="136" xfId="0" applyFont="1" applyFill="1" applyBorder="1" applyAlignment="1">
      <alignment horizontal="center" vertical="center" wrapText="1"/>
    </xf>
    <xf numFmtId="0" fontId="19" fillId="5" borderId="137" xfId="0" applyFont="1" applyFill="1" applyBorder="1" applyAlignment="1">
      <alignment horizontal="center" vertical="center" wrapText="1"/>
    </xf>
    <xf numFmtId="176" fontId="19" fillId="5" borderId="45" xfId="0" applyNumberFormat="1" applyFont="1" applyFill="1" applyBorder="1" applyAlignment="1">
      <alignment horizontal="center" vertical="center" wrapText="1"/>
    </xf>
    <xf numFmtId="176" fontId="19" fillId="5" borderId="67" xfId="0" applyNumberFormat="1" applyFont="1" applyFill="1" applyBorder="1" applyAlignment="1">
      <alignment horizontal="center" vertical="center" wrapText="1"/>
    </xf>
    <xf numFmtId="0" fontId="56" fillId="0" borderId="0" xfId="0" applyFont="1" applyAlignment="1">
      <alignment vertical="center"/>
    </xf>
    <xf numFmtId="0" fontId="57" fillId="0" borderId="0" xfId="12" applyFont="1" applyFill="1" applyBorder="1" applyAlignment="1">
      <alignment vertical="center"/>
    </xf>
    <xf numFmtId="0" fontId="21" fillId="5" borderId="15" xfId="0" applyFont="1" applyFill="1" applyBorder="1" applyAlignment="1">
      <alignment horizontal="right" vertical="center"/>
    </xf>
    <xf numFmtId="0" fontId="58" fillId="0" borderId="0" xfId="16" applyFont="1" applyAlignment="1">
      <alignment horizontal="left" vertical="center"/>
    </xf>
    <xf numFmtId="0" fontId="5" fillId="0" borderId="0" xfId="16" applyFont="1" applyAlignment="1" applyProtection="1">
      <alignment vertical="center"/>
      <protection locked="0"/>
    </xf>
    <xf numFmtId="0" fontId="0" fillId="0" borderId="0" xfId="0" applyAlignment="1" applyProtection="1">
      <alignment vertical="center"/>
      <protection locked="0"/>
    </xf>
    <xf numFmtId="0" fontId="22" fillId="0" borderId="0" xfId="15" applyFont="1" applyProtection="1">
      <alignment vertical="center"/>
      <protection locked="0"/>
    </xf>
    <xf numFmtId="0" fontId="22" fillId="0" borderId="0" xfId="0" applyFont="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0" borderId="0" xfId="0" applyFont="1" applyFill="1" applyBorder="1" applyAlignment="1" applyProtection="1">
      <alignment horizontal="center" vertical="center" wrapText="1" shrinkToFit="1"/>
      <protection locked="0"/>
    </xf>
    <xf numFmtId="0" fontId="0" fillId="0" borderId="0" xfId="0" applyFill="1" applyBorder="1" applyAlignment="1" applyProtection="1">
      <alignment vertical="center" wrapText="1" shrinkToFit="1"/>
      <protection locked="0"/>
    </xf>
    <xf numFmtId="0" fontId="2" fillId="0" borderId="0" xfId="15" applyProtection="1">
      <alignment vertical="center"/>
      <protection locked="0"/>
    </xf>
    <xf numFmtId="0" fontId="25" fillId="0" borderId="0" xfId="15" applyFont="1" applyProtection="1">
      <alignment vertical="center"/>
      <protection locked="0"/>
    </xf>
    <xf numFmtId="0" fontId="2" fillId="0" borderId="6" xfId="15" applyBorder="1" applyAlignment="1" applyProtection="1">
      <alignment horizontal="left" vertical="center"/>
      <protection locked="0"/>
    </xf>
    <xf numFmtId="0" fontId="2" fillId="0" borderId="6" xfId="15" applyBorder="1" applyProtection="1">
      <alignment vertical="center"/>
      <protection locked="0"/>
    </xf>
    <xf numFmtId="0" fontId="2" fillId="0" borderId="48" xfId="15" applyBorder="1" applyProtection="1">
      <alignment vertical="center"/>
      <protection locked="0"/>
    </xf>
    <xf numFmtId="181" fontId="22" fillId="0" borderId="0" xfId="0" applyNumberFormat="1" applyFont="1" applyBorder="1" applyAlignment="1" applyProtection="1">
      <alignment horizontal="center" vertical="center"/>
      <protection locked="0"/>
    </xf>
    <xf numFmtId="0" fontId="7" fillId="0" borderId="0" xfId="5" applyFont="1" applyAlignment="1">
      <alignment horizontal="left" vertical="center"/>
    </xf>
    <xf numFmtId="0" fontId="41" fillId="0" borderId="0" xfId="5" applyAlignment="1">
      <alignment horizontal="right" vertical="center"/>
    </xf>
    <xf numFmtId="0" fontId="46" fillId="0" borderId="0" xfId="5" applyFont="1">
      <alignment vertical="center"/>
    </xf>
    <xf numFmtId="0" fontId="46" fillId="0" borderId="0" xfId="5" applyFont="1" applyAlignment="1">
      <alignment horizontal="center" vertical="center"/>
    </xf>
    <xf numFmtId="0" fontId="46" fillId="0" borderId="0" xfId="5" applyFont="1" applyBorder="1" applyAlignment="1">
      <alignment horizontal="left" vertical="center"/>
    </xf>
    <xf numFmtId="0" fontId="46" fillId="0" borderId="0" xfId="5" applyFont="1" applyBorder="1" applyAlignment="1">
      <alignment vertical="center"/>
    </xf>
    <xf numFmtId="0" fontId="46" fillId="0" borderId="0" xfId="5" applyFont="1" applyBorder="1">
      <alignment vertical="center"/>
    </xf>
    <xf numFmtId="0" fontId="46" fillId="0" borderId="0" xfId="5" applyFont="1" applyFill="1" applyBorder="1" applyAlignment="1">
      <alignment vertical="center"/>
    </xf>
    <xf numFmtId="0" fontId="46" fillId="0" borderId="0" xfId="5" applyNumberFormat="1" applyFont="1" applyBorder="1" applyAlignment="1">
      <alignment vertical="center" textRotation="255" wrapText="1"/>
    </xf>
    <xf numFmtId="0" fontId="46" fillId="0" borderId="0" xfId="5" applyFont="1" applyBorder="1" applyAlignment="1">
      <alignment vertical="center" textRotation="255" wrapText="1"/>
    </xf>
    <xf numFmtId="49" fontId="46" fillId="0" borderId="0" xfId="5" applyNumberFormat="1" applyFont="1" applyBorder="1" applyAlignment="1">
      <alignment vertical="center"/>
    </xf>
    <xf numFmtId="0" fontId="46" fillId="0" borderId="0" xfId="5" applyNumberFormat="1" applyFont="1" applyBorder="1" applyAlignment="1">
      <alignment vertical="center"/>
    </xf>
    <xf numFmtId="0" fontId="59" fillId="0" borderId="0" xfId="5" applyFont="1">
      <alignment vertical="center"/>
    </xf>
    <xf numFmtId="0" fontId="7" fillId="0" borderId="51" xfId="5" applyFont="1" applyBorder="1">
      <alignment vertical="center"/>
    </xf>
    <xf numFmtId="0" fontId="2" fillId="0" borderId="0" xfId="8">
      <alignment vertical="center"/>
    </xf>
    <xf numFmtId="0" fontId="7" fillId="0" borderId="0" xfId="8" applyFont="1">
      <alignment vertical="center"/>
    </xf>
    <xf numFmtId="0" fontId="2" fillId="0" borderId="18" xfId="8" applyBorder="1" applyAlignment="1">
      <alignment horizontal="center" vertical="center"/>
    </xf>
    <xf numFmtId="0" fontId="2" fillId="0" borderId="15" xfId="8" applyBorder="1" applyAlignment="1">
      <alignment horizontal="center" vertical="center"/>
    </xf>
    <xf numFmtId="0" fontId="2" fillId="0" borderId="0" xfId="8" applyBorder="1" applyAlignment="1">
      <alignment vertical="center"/>
    </xf>
    <xf numFmtId="0" fontId="2" fillId="0" borderId="15" xfId="8" applyFont="1" applyBorder="1" applyAlignment="1">
      <alignment horizontal="center" vertical="center"/>
    </xf>
    <xf numFmtId="0" fontId="25" fillId="0" borderId="0" xfId="8" applyFont="1" applyBorder="1" applyAlignment="1">
      <alignment horizontal="center" vertical="center"/>
    </xf>
    <xf numFmtId="0" fontId="46" fillId="0" borderId="0" xfId="5" applyFont="1" applyAlignment="1">
      <alignment horizontal="right" vertical="center"/>
    </xf>
    <xf numFmtId="0" fontId="8" fillId="0" borderId="0" xfId="5" applyFont="1" applyAlignment="1">
      <alignment horizontal="left" vertical="center"/>
    </xf>
    <xf numFmtId="0" fontId="41" fillId="0" borderId="18" xfId="5" applyBorder="1" applyAlignment="1">
      <alignment horizontal="left" vertical="center" indent="1"/>
    </xf>
    <xf numFmtId="0" fontId="41" fillId="0" borderId="0" xfId="5" applyAlignment="1">
      <alignment vertical="center"/>
    </xf>
    <xf numFmtId="0" fontId="46" fillId="0" borderId="46" xfId="5" applyFont="1" applyBorder="1">
      <alignment vertical="center"/>
    </xf>
    <xf numFmtId="0" fontId="46" fillId="0" borderId="0" xfId="5" applyFont="1" applyAlignment="1">
      <alignment vertical="center"/>
    </xf>
    <xf numFmtId="0" fontId="60" fillId="0" borderId="0" xfId="5" applyFont="1">
      <alignment vertical="center"/>
    </xf>
    <xf numFmtId="0" fontId="60" fillId="0" borderId="48" xfId="5" applyFont="1" applyFill="1" applyBorder="1" applyAlignment="1">
      <alignment vertical="center"/>
    </xf>
    <xf numFmtId="0" fontId="60" fillId="0" borderId="15" xfId="5" applyFont="1" applyBorder="1">
      <alignment vertical="center"/>
    </xf>
    <xf numFmtId="0" fontId="60" fillId="0" borderId="48" xfId="5" applyFont="1" applyFill="1" applyBorder="1">
      <alignment vertical="center"/>
    </xf>
    <xf numFmtId="56" fontId="60" fillId="0" borderId="48" xfId="5" applyNumberFormat="1" applyFont="1" applyBorder="1" applyAlignment="1">
      <alignment horizontal="center" vertical="center"/>
    </xf>
    <xf numFmtId="0" fontId="46" fillId="0" borderId="0" xfId="5" applyFont="1" applyBorder="1" applyAlignment="1">
      <alignment horizontal="center" vertical="center" wrapText="1"/>
    </xf>
    <xf numFmtId="0" fontId="41" fillId="0" borderId="17" xfId="5" applyBorder="1" applyAlignment="1">
      <alignment horizontal="left" vertical="center" wrapText="1"/>
    </xf>
    <xf numFmtId="0" fontId="41" fillId="0" borderId="15" xfId="5" applyBorder="1" applyAlignment="1">
      <alignment horizontal="left" vertical="center" wrapText="1"/>
    </xf>
    <xf numFmtId="0" fontId="46" fillId="0" borderId="0" xfId="5" applyFont="1" applyProtection="1">
      <alignment vertical="center"/>
      <protection locked="0"/>
    </xf>
    <xf numFmtId="0" fontId="46" fillId="0" borderId="0" xfId="5" applyFont="1" applyAlignment="1" applyProtection="1">
      <alignment vertical="center"/>
      <protection locked="0"/>
    </xf>
    <xf numFmtId="0" fontId="46" fillId="0" borderId="14" xfId="5" applyFont="1" applyBorder="1" applyProtection="1">
      <alignment vertical="center"/>
      <protection locked="0"/>
    </xf>
    <xf numFmtId="0" fontId="46" fillId="0" borderId="16" xfId="5" applyFont="1" applyBorder="1" applyProtection="1">
      <alignment vertical="center"/>
      <protection locked="0"/>
    </xf>
    <xf numFmtId="0" fontId="46" fillId="0" borderId="101" xfId="5" applyFont="1" applyBorder="1" applyProtection="1">
      <alignment vertical="center"/>
      <protection locked="0"/>
    </xf>
    <xf numFmtId="0" fontId="46" fillId="0" borderId="0" xfId="5" applyFont="1" applyBorder="1" applyProtection="1">
      <alignment vertical="center"/>
      <protection locked="0"/>
    </xf>
    <xf numFmtId="0" fontId="46" fillId="0" borderId="23" xfId="5" applyFont="1" applyBorder="1" applyProtection="1">
      <alignment vertical="center"/>
      <protection locked="0"/>
    </xf>
    <xf numFmtId="0" fontId="46" fillId="0" borderId="46" xfId="5" applyFont="1" applyBorder="1" applyAlignment="1" applyProtection="1">
      <alignment horizontal="left" vertical="center"/>
      <protection locked="0"/>
    </xf>
    <xf numFmtId="49" fontId="46" fillId="0" borderId="0" xfId="5" applyNumberFormat="1" applyFont="1" applyBorder="1" applyAlignment="1" applyProtection="1">
      <alignment vertical="center"/>
      <protection locked="0"/>
    </xf>
    <xf numFmtId="0" fontId="46" fillId="0" borderId="0" xfId="5" applyFont="1" applyBorder="1" applyAlignment="1" applyProtection="1">
      <alignment vertical="center"/>
      <protection locked="0"/>
    </xf>
    <xf numFmtId="0" fontId="46" fillId="0" borderId="46" xfId="5" applyFont="1" applyBorder="1" applyAlignment="1" applyProtection="1">
      <alignment vertical="center"/>
      <protection locked="0"/>
    </xf>
    <xf numFmtId="0" fontId="46" fillId="0" borderId="47" xfId="5" applyFont="1" applyBorder="1" applyProtection="1">
      <alignment vertical="center"/>
      <protection locked="0"/>
    </xf>
    <xf numFmtId="0" fontId="46" fillId="0" borderId="53" xfId="5" applyFont="1" applyBorder="1" applyProtection="1">
      <alignment vertical="center"/>
      <protection locked="0"/>
    </xf>
    <xf numFmtId="0" fontId="46" fillId="0" borderId="47" xfId="5" applyFont="1" applyFill="1" applyBorder="1" applyAlignment="1" applyProtection="1">
      <alignment vertical="center"/>
      <protection locked="0"/>
    </xf>
    <xf numFmtId="0" fontId="46" fillId="0" borderId="47" xfId="5" applyFont="1" applyBorder="1" applyAlignment="1" applyProtection="1">
      <alignment vertical="center"/>
      <protection locked="0"/>
    </xf>
    <xf numFmtId="0" fontId="46" fillId="0" borderId="51" xfId="5" applyFont="1" applyBorder="1" applyAlignment="1" applyProtection="1">
      <alignment horizontal="left" vertical="center"/>
      <protection locked="0"/>
    </xf>
    <xf numFmtId="0" fontId="46" fillId="0" borderId="14" xfId="5" applyNumberFormat="1" applyFont="1" applyBorder="1" applyAlignment="1" applyProtection="1">
      <alignment horizontal="center" vertical="center" textRotation="255" wrapText="1"/>
      <protection locked="0"/>
    </xf>
    <xf numFmtId="0" fontId="46" fillId="0" borderId="46" xfId="5" applyFont="1" applyBorder="1" applyProtection="1">
      <alignment vertical="center"/>
      <protection locked="0"/>
    </xf>
    <xf numFmtId="0" fontId="46" fillId="0" borderId="51" xfId="5" applyFont="1" applyBorder="1" applyProtection="1">
      <alignment vertical="center"/>
      <protection locked="0"/>
    </xf>
    <xf numFmtId="0" fontId="46" fillId="0" borderId="0" xfId="5" applyNumberFormat="1" applyFont="1" applyBorder="1" applyAlignment="1" applyProtection="1">
      <alignment vertical="center"/>
      <protection locked="0"/>
    </xf>
    <xf numFmtId="0" fontId="46" fillId="0" borderId="0" xfId="5" applyFont="1" applyFill="1" applyBorder="1" applyAlignment="1" applyProtection="1">
      <alignment vertical="center"/>
      <protection locked="0"/>
    </xf>
    <xf numFmtId="0" fontId="46" fillId="0" borderId="0" xfId="5" applyFont="1" applyAlignment="1">
      <alignment horizontal="right" vertical="center"/>
    </xf>
    <xf numFmtId="0" fontId="7" fillId="0" borderId="0" xfId="16" applyFont="1">
      <alignment vertical="center"/>
    </xf>
    <xf numFmtId="0" fontId="7" fillId="0" borderId="18" xfId="5" applyFont="1" applyBorder="1" applyAlignment="1">
      <alignment horizontal="left" vertical="center" indent="1"/>
    </xf>
    <xf numFmtId="0" fontId="7" fillId="0" borderId="0" xfId="5" applyFont="1" applyBorder="1" applyAlignment="1">
      <alignment horizontal="center" vertical="center"/>
    </xf>
    <xf numFmtId="0" fontId="25" fillId="0" borderId="0" xfId="11" applyFont="1">
      <alignment vertical="center"/>
    </xf>
    <xf numFmtId="0" fontId="41" fillId="0" borderId="0" xfId="11">
      <alignment vertical="center"/>
    </xf>
    <xf numFmtId="0" fontId="41" fillId="0" borderId="0" xfId="11" applyAlignment="1">
      <alignment horizontal="right" vertical="center"/>
    </xf>
    <xf numFmtId="0" fontId="25" fillId="0" borderId="0" xfId="11" applyFont="1" applyBorder="1" applyAlignment="1">
      <alignment horizontal="center" vertical="center"/>
    </xf>
    <xf numFmtId="0" fontId="2" fillId="0" borderId="29" xfId="11" applyFont="1" applyBorder="1" applyAlignment="1">
      <alignment horizontal="center" vertical="center"/>
    </xf>
    <xf numFmtId="0" fontId="41" fillId="0" borderId="18" xfId="11" applyBorder="1" applyAlignment="1">
      <alignment horizontal="left" vertical="center" indent="1"/>
    </xf>
    <xf numFmtId="0" fontId="41" fillId="0" borderId="29" xfId="11" applyBorder="1" applyAlignment="1">
      <alignment horizontal="left" vertical="center" wrapText="1" indent="1"/>
    </xf>
    <xf numFmtId="0" fontId="8" fillId="0" borderId="0" xfId="11" applyFont="1" applyAlignment="1">
      <alignment vertical="center"/>
    </xf>
    <xf numFmtId="0" fontId="62" fillId="0" borderId="0" xfId="16" applyFont="1" applyFill="1" applyAlignment="1">
      <alignment horizontal="left" vertical="center" wrapText="1"/>
    </xf>
    <xf numFmtId="0" fontId="46" fillId="0" borderId="0" xfId="11" applyFont="1" applyAlignment="1">
      <alignment horizontal="left" vertical="center" wrapText="1"/>
    </xf>
    <xf numFmtId="0" fontId="60" fillId="0" borderId="0" xfId="16" applyFont="1" applyFill="1" applyBorder="1" applyAlignment="1">
      <alignment horizontal="left" vertical="center" wrapText="1"/>
    </xf>
    <xf numFmtId="0" fontId="46" fillId="0" borderId="0" xfId="16" applyFont="1" applyFill="1" applyBorder="1" applyAlignment="1">
      <alignment horizontal="center" vertical="center" wrapText="1" shrinkToFit="1"/>
    </xf>
    <xf numFmtId="0" fontId="46" fillId="0" borderId="0" xfId="11" applyFont="1" applyBorder="1" applyAlignment="1">
      <alignment horizontal="center" vertical="center" shrinkToFit="1"/>
    </xf>
    <xf numFmtId="0" fontId="46" fillId="0" borderId="0" xfId="16" applyFont="1" applyFill="1" applyBorder="1" applyAlignment="1">
      <alignment horizontal="center" vertical="center" shrinkToFit="1"/>
    </xf>
    <xf numFmtId="0" fontId="46" fillId="0" borderId="106" xfId="16" applyFont="1" applyFill="1" applyBorder="1" applyAlignment="1">
      <alignment horizontal="center" vertical="center" wrapText="1" shrinkToFit="1"/>
    </xf>
    <xf numFmtId="0" fontId="46" fillId="0" borderId="127" xfId="16" applyFont="1" applyFill="1" applyBorder="1" applyAlignment="1">
      <alignment horizontal="center" vertical="center" wrapText="1" shrinkToFit="1"/>
    </xf>
    <xf numFmtId="0" fontId="46" fillId="0" borderId="105" xfId="16" applyFont="1" applyFill="1" applyBorder="1" applyAlignment="1">
      <alignment horizontal="center" vertical="center" wrapText="1"/>
    </xf>
    <xf numFmtId="0" fontId="46" fillId="0" borderId="140" xfId="16" applyFont="1" applyFill="1" applyBorder="1" applyAlignment="1">
      <alignment horizontal="center" vertical="center" wrapText="1"/>
    </xf>
    <xf numFmtId="0" fontId="46" fillId="0" borderId="128" xfId="16" applyFont="1" applyFill="1" applyBorder="1" applyAlignment="1">
      <alignment horizontal="center" vertical="center" shrinkToFit="1"/>
    </xf>
    <xf numFmtId="0" fontId="46" fillId="0" borderId="19" xfId="16" applyFont="1" applyFill="1" applyBorder="1" applyAlignment="1">
      <alignment horizontal="center" vertical="center" shrinkToFit="1"/>
    </xf>
    <xf numFmtId="0" fontId="46" fillId="0" borderId="7" xfId="16" applyFont="1" applyFill="1" applyBorder="1" applyAlignment="1">
      <alignment horizontal="center" vertical="center" shrinkToFit="1"/>
    </xf>
    <xf numFmtId="0" fontId="46" fillId="0" borderId="15" xfId="16" applyFont="1" applyFill="1" applyBorder="1" applyAlignment="1">
      <alignment horizontal="center" vertical="center" shrinkToFit="1"/>
    </xf>
    <xf numFmtId="0" fontId="42" fillId="0" borderId="7" xfId="16" applyFont="1" applyFill="1" applyBorder="1" applyAlignment="1">
      <alignment horizontal="center" vertical="center" shrinkToFit="1"/>
    </xf>
    <xf numFmtId="0" fontId="42" fillId="0" borderId="15" xfId="16" applyFont="1" applyFill="1" applyBorder="1" applyAlignment="1">
      <alignment horizontal="center" vertical="center" shrinkToFit="1"/>
    </xf>
    <xf numFmtId="0" fontId="42" fillId="0" borderId="105" xfId="16" applyFont="1" applyFill="1" applyBorder="1" applyAlignment="1">
      <alignment horizontal="center" vertical="center" shrinkToFit="1"/>
    </xf>
    <xf numFmtId="0" fontId="7" fillId="0" borderId="143" xfId="16" applyFont="1" applyFill="1" applyBorder="1" applyAlignment="1">
      <alignment horizontal="center" vertical="center" textRotation="255" shrinkToFit="1"/>
    </xf>
    <xf numFmtId="0" fontId="7" fillId="0" borderId="4" xfId="16" applyFont="1" applyFill="1" applyBorder="1" applyAlignment="1">
      <alignment horizontal="center" vertical="center" textRotation="255" shrinkToFit="1"/>
    </xf>
    <xf numFmtId="0" fontId="46" fillId="0" borderId="14" xfId="5" applyFont="1" applyBorder="1">
      <alignment vertical="center"/>
    </xf>
    <xf numFmtId="0" fontId="46" fillId="0" borderId="101" xfId="5" applyFont="1" applyBorder="1">
      <alignment vertical="center"/>
    </xf>
    <xf numFmtId="0" fontId="46" fillId="0" borderId="46" xfId="5" applyFont="1" applyBorder="1" applyAlignment="1">
      <alignment horizontal="left" vertical="center"/>
    </xf>
    <xf numFmtId="0" fontId="46" fillId="0" borderId="46" xfId="5" applyFont="1" applyBorder="1" applyAlignment="1">
      <alignment vertical="center"/>
    </xf>
    <xf numFmtId="0" fontId="46" fillId="0" borderId="47" xfId="5" applyFont="1" applyBorder="1">
      <alignment vertical="center"/>
    </xf>
    <xf numFmtId="0" fontId="46" fillId="0" borderId="47" xfId="5" applyFont="1" applyFill="1" applyBorder="1" applyAlignment="1">
      <alignment vertical="center"/>
    </xf>
    <xf numFmtId="0" fontId="46" fillId="0" borderId="47" xfId="5" applyFont="1" applyBorder="1" applyAlignment="1">
      <alignment vertical="center"/>
    </xf>
    <xf numFmtId="0" fontId="46" fillId="0" borderId="51" xfId="5" applyFont="1" applyBorder="1" applyAlignment="1">
      <alignment horizontal="left" vertical="center"/>
    </xf>
    <xf numFmtId="0" fontId="46" fillId="0" borderId="14" xfId="5" applyNumberFormat="1" applyFont="1" applyBorder="1" applyAlignment="1">
      <alignment horizontal="center" vertical="center" textRotation="255" wrapText="1"/>
    </xf>
    <xf numFmtId="0" fontId="46" fillId="0" borderId="51" xfId="5" applyFont="1" applyBorder="1">
      <alignment vertical="center"/>
    </xf>
    <xf numFmtId="0" fontId="46" fillId="0" borderId="0" xfId="5" applyFont="1" applyBorder="1" applyAlignment="1">
      <alignment vertical="top"/>
    </xf>
    <xf numFmtId="56" fontId="60" fillId="0" borderId="48" xfId="5" applyNumberFormat="1" applyFont="1" applyBorder="1" applyAlignment="1">
      <alignment horizontal="center" vertical="center" wrapText="1"/>
    </xf>
    <xf numFmtId="9" fontId="46" fillId="0" borderId="0" xfId="5" applyNumberFormat="1" applyFont="1" applyBorder="1" applyAlignment="1">
      <alignment vertical="center"/>
    </xf>
    <xf numFmtId="0" fontId="68" fillId="0" borderId="131" xfId="5" applyFont="1" applyBorder="1" applyAlignment="1">
      <alignment vertical="center"/>
    </xf>
    <xf numFmtId="0" fontId="69" fillId="0" borderId="0" xfId="5" applyFont="1" applyBorder="1" applyAlignment="1">
      <alignment vertical="center"/>
    </xf>
    <xf numFmtId="0" fontId="68" fillId="0" borderId="0" xfId="5" applyFont="1" applyBorder="1" applyAlignment="1">
      <alignment vertical="center"/>
    </xf>
    <xf numFmtId="0" fontId="60" fillId="0" borderId="48" xfId="5" applyFont="1" applyBorder="1" applyAlignment="1">
      <alignment horizontal="center" vertical="center" wrapText="1"/>
    </xf>
    <xf numFmtId="0" fontId="0" fillId="0" borderId="0" xfId="14" applyFont="1" applyAlignment="1">
      <alignment horizontal="right" vertical="center"/>
    </xf>
    <xf numFmtId="0" fontId="1" fillId="0" borderId="19" xfId="14" applyBorder="1" applyAlignment="1">
      <alignment horizontal="center" vertical="center"/>
    </xf>
    <xf numFmtId="0" fontId="22" fillId="0" borderId="0" xfId="14" applyFont="1" applyAlignment="1">
      <alignment horizontal="left" vertical="center" wrapText="1"/>
    </xf>
    <xf numFmtId="0" fontId="1" fillId="0" borderId="15" xfId="14" applyBorder="1" applyAlignment="1">
      <alignment horizontal="center" vertical="center"/>
    </xf>
    <xf numFmtId="0" fontId="1" fillId="0" borderId="28" xfId="14" applyBorder="1" applyAlignment="1">
      <alignment horizontal="center" vertical="center"/>
    </xf>
    <xf numFmtId="0" fontId="46" fillId="0" borderId="0" xfId="5" applyFont="1" applyAlignment="1">
      <alignment horizontal="center" vertical="center"/>
    </xf>
    <xf numFmtId="0" fontId="67" fillId="0" borderId="0" xfId="5" applyFont="1" applyAlignment="1">
      <alignment horizontal="center" vertical="center"/>
    </xf>
    <xf numFmtId="0" fontId="1" fillId="0" borderId="0" xfId="14" applyAlignment="1">
      <alignment horizontal="left" vertical="center" wrapText="1"/>
    </xf>
    <xf numFmtId="0" fontId="46" fillId="0" borderId="14" xfId="5" applyFont="1" applyBorder="1" applyAlignment="1">
      <alignment horizontal="center" vertical="center"/>
    </xf>
    <xf numFmtId="0" fontId="46" fillId="0" borderId="0" xfId="5" applyFont="1" applyAlignment="1" applyProtection="1">
      <alignment horizontal="center" vertical="center"/>
      <protection locked="0"/>
    </xf>
    <xf numFmtId="0" fontId="46" fillId="0" borderId="0" xfId="5" applyFont="1" applyBorder="1" applyAlignment="1" applyProtection="1">
      <alignment horizontal="left" vertical="center"/>
      <protection locked="0"/>
    </xf>
    <xf numFmtId="0" fontId="46" fillId="0" borderId="0" xfId="5" applyNumberFormat="1" applyFont="1" applyBorder="1" applyAlignment="1" applyProtection="1">
      <alignment horizontal="center" vertical="center"/>
      <protection locked="0"/>
    </xf>
    <xf numFmtId="0" fontId="67" fillId="0" borderId="0" xfId="5" applyFont="1" applyAlignment="1">
      <alignment horizontal="center" vertical="center" wrapText="1"/>
    </xf>
    <xf numFmtId="0" fontId="46" fillId="0" borderId="0" xfId="5" applyFont="1" applyBorder="1" applyAlignment="1">
      <alignment horizontal="center" vertical="center"/>
    </xf>
    <xf numFmtId="0" fontId="60" fillId="0" borderId="48" xfId="5" applyFont="1" applyFill="1" applyBorder="1" applyAlignment="1">
      <alignment horizontal="center" vertical="center"/>
    </xf>
    <xf numFmtId="58" fontId="60" fillId="0" borderId="48" xfId="5" applyNumberFormat="1" applyFont="1" applyFill="1" applyBorder="1" applyAlignment="1">
      <alignment horizontal="center" vertical="center"/>
    </xf>
    <xf numFmtId="0" fontId="46" fillId="0" borderId="14" xfId="5" applyFont="1" applyBorder="1" applyAlignment="1" applyProtection="1">
      <alignment horizontal="center" vertical="center"/>
      <protection locked="0"/>
    </xf>
    <xf numFmtId="0" fontId="67" fillId="0" borderId="0" xfId="5" applyFont="1" applyAlignment="1">
      <alignment vertical="center"/>
    </xf>
    <xf numFmtId="0" fontId="60" fillId="0" borderId="15" xfId="5" applyFont="1" applyBorder="1" applyAlignment="1" applyProtection="1">
      <alignment vertical="center"/>
      <protection locked="0"/>
    </xf>
    <xf numFmtId="0" fontId="60" fillId="0" borderId="23" xfId="5" applyFont="1" applyBorder="1" applyAlignment="1" applyProtection="1">
      <alignment vertical="center"/>
      <protection locked="0"/>
    </xf>
    <xf numFmtId="0" fontId="46" fillId="0" borderId="23" xfId="5" applyFont="1" applyBorder="1" applyAlignment="1" applyProtection="1">
      <alignment vertical="center"/>
      <protection locked="0"/>
    </xf>
    <xf numFmtId="0" fontId="47" fillId="0" borderId="0" xfId="5" applyFont="1" applyBorder="1" applyAlignment="1" applyProtection="1">
      <alignment vertical="center"/>
      <protection locked="0"/>
    </xf>
    <xf numFmtId="0" fontId="78" fillId="0" borderId="0" xfId="5" applyFont="1" applyProtection="1">
      <alignment vertical="center"/>
      <protection locked="0"/>
    </xf>
    <xf numFmtId="0" fontId="46" fillId="0" borderId="14" xfId="5" applyNumberFormat="1" applyFont="1" applyBorder="1" applyAlignment="1">
      <alignment vertical="center" textRotation="255" wrapText="1"/>
    </xf>
    <xf numFmtId="0" fontId="46" fillId="0" borderId="47" xfId="5" applyNumberFormat="1" applyFont="1" applyBorder="1" applyAlignment="1">
      <alignment vertical="center" textRotation="255" wrapText="1"/>
    </xf>
    <xf numFmtId="0" fontId="46" fillId="0" borderId="0" xfId="5" applyFont="1" applyBorder="1" applyAlignment="1">
      <alignment vertical="center" wrapText="1"/>
    </xf>
    <xf numFmtId="0" fontId="60" fillId="0" borderId="0" xfId="5" applyFont="1" applyBorder="1" applyAlignment="1">
      <alignment vertical="center"/>
    </xf>
    <xf numFmtId="0" fontId="60" fillId="0" borderId="47" xfId="5" applyFont="1" applyBorder="1" applyAlignment="1">
      <alignment vertical="center"/>
    </xf>
    <xf numFmtId="0" fontId="77" fillId="0" borderId="14" xfId="5" applyFont="1" applyBorder="1">
      <alignment vertical="center"/>
    </xf>
    <xf numFmtId="0" fontId="77" fillId="0" borderId="0" xfId="5" applyFont="1" applyBorder="1" applyAlignment="1">
      <alignment vertical="center"/>
    </xf>
    <xf numFmtId="0" fontId="0" fillId="0" borderId="28" xfId="14" applyFont="1" applyBorder="1" applyAlignment="1">
      <alignment horizontal="left" vertical="center" wrapText="1"/>
    </xf>
    <xf numFmtId="0" fontId="0" fillId="0" borderId="17" xfId="14" applyFont="1" applyBorder="1" applyAlignment="1">
      <alignment horizontal="center" vertical="center"/>
    </xf>
    <xf numFmtId="0" fontId="0" fillId="0" borderId="143" xfId="14" applyFont="1" applyBorder="1" applyAlignment="1">
      <alignment horizontal="center" vertical="center"/>
    </xf>
    <xf numFmtId="0" fontId="46" fillId="0" borderId="53" xfId="5" applyFont="1" applyFill="1" applyBorder="1" applyAlignment="1" applyProtection="1">
      <alignment vertical="center"/>
      <protection locked="0"/>
    </xf>
    <xf numFmtId="0" fontId="46" fillId="0" borderId="23" xfId="5" applyFont="1" applyBorder="1" applyAlignment="1" applyProtection="1">
      <alignment vertical="center" wrapText="1"/>
      <protection locked="0"/>
    </xf>
    <xf numFmtId="0" fontId="46" fillId="0" borderId="0" xfId="5" applyFont="1" applyBorder="1" applyAlignment="1" applyProtection="1">
      <alignment vertical="center" wrapText="1"/>
      <protection locked="0"/>
    </xf>
    <xf numFmtId="0" fontId="46" fillId="0" borderId="0" xfId="5" applyNumberFormat="1" applyFont="1" applyBorder="1" applyAlignment="1" applyProtection="1">
      <alignment vertical="center" textRotation="255" wrapText="1"/>
      <protection locked="0"/>
    </xf>
    <xf numFmtId="0" fontId="46" fillId="0" borderId="47" xfId="5" applyFont="1" applyBorder="1" applyAlignment="1" applyProtection="1">
      <alignment vertical="center" wrapText="1"/>
      <protection locked="0"/>
    </xf>
    <xf numFmtId="0" fontId="77" fillId="0" borderId="0" xfId="5" applyFont="1" applyBorder="1" applyAlignment="1" applyProtection="1">
      <alignment vertical="center"/>
      <protection locked="0"/>
    </xf>
    <xf numFmtId="0" fontId="77" fillId="0" borderId="23" xfId="5" applyFont="1" applyBorder="1" applyAlignment="1" applyProtection="1">
      <alignment vertical="center" wrapText="1"/>
      <protection locked="0"/>
    </xf>
    <xf numFmtId="0" fontId="77" fillId="0" borderId="0" xfId="5" applyFont="1" applyBorder="1" applyAlignment="1" applyProtection="1">
      <alignment vertical="center" wrapText="1"/>
      <protection locked="0"/>
    </xf>
    <xf numFmtId="0" fontId="77" fillId="0" borderId="0" xfId="5" applyFont="1" applyBorder="1" applyAlignment="1" applyProtection="1">
      <alignment vertical="center" textRotation="255" shrinkToFit="1"/>
      <protection locked="0"/>
    </xf>
    <xf numFmtId="58" fontId="1" fillId="0" borderId="17" xfId="14" applyNumberFormat="1" applyBorder="1" applyAlignment="1">
      <alignment horizontal="center" vertical="center"/>
    </xf>
    <xf numFmtId="58" fontId="0" fillId="0" borderId="17" xfId="14" applyNumberFormat="1" applyFont="1" applyBorder="1" applyAlignment="1">
      <alignment horizontal="center" vertical="center"/>
    </xf>
    <xf numFmtId="58" fontId="1" fillId="0" borderId="15" xfId="14" applyNumberFormat="1" applyBorder="1" applyAlignment="1">
      <alignment horizontal="center" vertical="center"/>
    </xf>
    <xf numFmtId="0" fontId="46" fillId="0" borderId="0" xfId="5" applyNumberFormat="1" applyFont="1" applyBorder="1" applyAlignment="1" applyProtection="1">
      <alignment horizontal="center" vertical="center" textRotation="255" wrapText="1"/>
      <protection locked="0"/>
    </xf>
    <xf numFmtId="0" fontId="46" fillId="0" borderId="0" xfId="5" applyFont="1" applyAlignment="1">
      <alignment horizontal="center" vertical="center"/>
    </xf>
    <xf numFmtId="0" fontId="46" fillId="0" borderId="14" xfId="5" applyFont="1" applyBorder="1" applyAlignment="1" applyProtection="1">
      <alignment horizontal="center" vertical="center"/>
      <protection locked="0"/>
    </xf>
    <xf numFmtId="0" fontId="46" fillId="0" borderId="0" xfId="5" applyFont="1" applyBorder="1" applyAlignment="1" applyProtection="1">
      <alignment horizontal="left" vertical="center"/>
      <protection locked="0"/>
    </xf>
    <xf numFmtId="0" fontId="46" fillId="0" borderId="0" xfId="5" applyNumberFormat="1" applyFont="1" applyBorder="1" applyAlignment="1" applyProtection="1">
      <alignment horizontal="center" vertical="center"/>
      <protection locked="0"/>
    </xf>
    <xf numFmtId="0" fontId="46" fillId="0" borderId="0" xfId="5" applyFont="1" applyAlignment="1" applyProtection="1">
      <alignment horizontal="center" vertical="center"/>
      <protection locked="0"/>
    </xf>
    <xf numFmtId="0" fontId="25" fillId="0" borderId="0" xfId="15"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46" fillId="0" borderId="0" xfId="5" applyFont="1" applyAlignment="1">
      <alignment horizontal="center" vertical="center"/>
    </xf>
    <xf numFmtId="0" fontId="46" fillId="0" borderId="0" xfId="5" applyFont="1" applyBorder="1" applyAlignment="1" applyProtection="1">
      <alignment horizontal="center" vertical="center"/>
      <protection locked="0"/>
    </xf>
    <xf numFmtId="0" fontId="46" fillId="0" borderId="0" xfId="5" applyFont="1" applyAlignment="1" applyProtection="1">
      <alignment horizontal="right" vertical="center"/>
      <protection locked="0"/>
    </xf>
    <xf numFmtId="0" fontId="46" fillId="0" borderId="0" xfId="5" applyFont="1" applyAlignment="1" applyProtection="1">
      <alignment horizontal="center" vertical="center"/>
      <protection locked="0"/>
    </xf>
    <xf numFmtId="0" fontId="46" fillId="0" borderId="23" xfId="5" applyFont="1" applyBorder="1" applyAlignment="1" applyProtection="1">
      <alignment horizontal="center" vertical="center"/>
      <protection locked="0"/>
    </xf>
    <xf numFmtId="0" fontId="46" fillId="0" borderId="23" xfId="5" applyFont="1" applyBorder="1" applyAlignment="1" applyProtection="1">
      <alignment horizontal="center" vertical="center" wrapText="1"/>
      <protection locked="0"/>
    </xf>
    <xf numFmtId="0" fontId="46" fillId="0" borderId="0" xfId="5" applyFont="1" applyBorder="1" applyAlignment="1" applyProtection="1">
      <alignment horizontal="center" vertical="center" wrapText="1"/>
      <protection locked="0"/>
    </xf>
    <xf numFmtId="0" fontId="46" fillId="0" borderId="46" xfId="5" applyFont="1" applyBorder="1" applyAlignment="1" applyProtection="1">
      <alignment horizontal="center" vertical="center"/>
      <protection locked="0"/>
    </xf>
    <xf numFmtId="0" fontId="93" fillId="0" borderId="0" xfId="21" applyFont="1" applyFill="1">
      <alignment vertical="center"/>
    </xf>
    <xf numFmtId="0" fontId="94" fillId="0" borderId="0" xfId="21" applyFont="1" applyFill="1">
      <alignment vertical="center"/>
    </xf>
    <xf numFmtId="0" fontId="94" fillId="0" borderId="0" xfId="21" applyFont="1" applyFill="1" applyAlignment="1">
      <alignment horizontal="right" vertical="center"/>
    </xf>
    <xf numFmtId="0" fontId="94" fillId="0" borderId="0" xfId="21" applyFont="1" applyFill="1" applyBorder="1" applyAlignment="1">
      <alignment vertical="center" wrapText="1"/>
    </xf>
    <xf numFmtId="0" fontId="93" fillId="0" borderId="0" xfId="21" applyFont="1" applyFill="1" applyBorder="1" applyAlignment="1">
      <alignment horizontal="center" vertical="center"/>
    </xf>
    <xf numFmtId="0" fontId="93" fillId="0" borderId="0" xfId="21" applyFont="1" applyFill="1" applyBorder="1" applyAlignment="1">
      <alignment vertical="center" shrinkToFit="1"/>
    </xf>
    <xf numFmtId="0" fontId="93" fillId="0" borderId="74" xfId="21" applyFont="1" applyFill="1" applyBorder="1" applyAlignment="1">
      <alignment vertical="center" shrinkToFit="1"/>
    </xf>
    <xf numFmtId="178" fontId="93" fillId="0" borderId="261" xfId="21" applyNumberFormat="1" applyFont="1" applyFill="1" applyBorder="1" applyAlignment="1">
      <alignment vertical="center"/>
    </xf>
    <xf numFmtId="178" fontId="93" fillId="0" borderId="262" xfId="21" applyNumberFormat="1" applyFont="1" applyFill="1" applyBorder="1" applyAlignment="1">
      <alignment vertical="center"/>
    </xf>
    <xf numFmtId="178" fontId="93" fillId="0" borderId="266" xfId="21" applyNumberFormat="1" applyFont="1" applyFill="1" applyBorder="1" applyAlignment="1">
      <alignment vertical="center"/>
    </xf>
    <xf numFmtId="178" fontId="93" fillId="0" borderId="267" xfId="21" applyNumberFormat="1" applyFont="1" applyFill="1" applyBorder="1" applyAlignment="1">
      <alignment vertical="center"/>
    </xf>
    <xf numFmtId="177" fontId="93" fillId="0" borderId="262" xfId="21" applyNumberFormat="1" applyFont="1" applyFill="1" applyBorder="1" applyAlignment="1">
      <alignment vertical="center"/>
    </xf>
    <xf numFmtId="177" fontId="93" fillId="0" borderId="269" xfId="21" applyNumberFormat="1" applyFont="1" applyFill="1" applyBorder="1" applyAlignment="1">
      <alignment vertical="center"/>
    </xf>
    <xf numFmtId="0" fontId="93" fillId="0" borderId="204" xfId="21" applyFont="1" applyFill="1" applyBorder="1" applyAlignment="1">
      <alignment vertical="center"/>
    </xf>
    <xf numFmtId="188" fontId="93" fillId="0" borderId="0" xfId="21" applyNumberFormat="1" applyFont="1" applyFill="1">
      <alignment vertical="center"/>
    </xf>
    <xf numFmtId="176" fontId="93" fillId="0" borderId="271" xfId="21" applyNumberFormat="1" applyFont="1" applyFill="1" applyBorder="1" applyAlignment="1">
      <alignment vertical="center"/>
    </xf>
    <xf numFmtId="176" fontId="93" fillId="0" borderId="79" xfId="21" applyNumberFormat="1" applyFont="1" applyFill="1" applyBorder="1" applyAlignment="1">
      <alignment vertical="center"/>
    </xf>
    <xf numFmtId="0" fontId="96" fillId="0" borderId="0" xfId="22" applyFont="1" applyFill="1">
      <alignment vertical="center"/>
    </xf>
    <xf numFmtId="0" fontId="100" fillId="0" borderId="0" xfId="22" applyFont="1" applyFill="1" applyBorder="1" applyAlignment="1">
      <alignment horizontal="center" vertical="center"/>
    </xf>
    <xf numFmtId="0" fontId="102" fillId="0" borderId="0" xfId="21" applyFont="1" applyFill="1">
      <alignment vertical="center"/>
    </xf>
    <xf numFmtId="0" fontId="103" fillId="0" borderId="0" xfId="21" applyFont="1" applyFill="1">
      <alignment vertical="center"/>
    </xf>
    <xf numFmtId="0" fontId="103" fillId="0" borderId="0" xfId="21" applyFont="1" applyFill="1" applyAlignment="1">
      <alignment horizontal="right" vertical="center"/>
    </xf>
    <xf numFmtId="0" fontId="103" fillId="0" borderId="0" xfId="21" applyFont="1" applyFill="1" applyBorder="1" applyAlignment="1">
      <alignment vertical="center" wrapText="1"/>
    </xf>
    <xf numFmtId="188" fontId="102" fillId="0" borderId="0" xfId="21" applyNumberFormat="1" applyFont="1" applyFill="1">
      <alignment vertical="center"/>
    </xf>
    <xf numFmtId="0" fontId="104" fillId="0" borderId="0" xfId="22" applyFont="1" applyFill="1">
      <alignment vertical="center"/>
    </xf>
    <xf numFmtId="0" fontId="1" fillId="0" borderId="0" xfId="22" applyFont="1">
      <alignment vertical="center"/>
    </xf>
    <xf numFmtId="0" fontId="105" fillId="0" borderId="0" xfId="22" applyFont="1">
      <alignment vertical="center"/>
    </xf>
    <xf numFmtId="0" fontId="105" fillId="0" borderId="0" xfId="22" applyFont="1" applyAlignment="1">
      <alignment horizontal="left" vertical="center"/>
    </xf>
    <xf numFmtId="0" fontId="105" fillId="0" borderId="29" xfId="22" applyFont="1" applyBorder="1">
      <alignment vertical="center"/>
    </xf>
    <xf numFmtId="0" fontId="105" fillId="0" borderId="15" xfId="22" applyFont="1" applyBorder="1" applyAlignment="1">
      <alignment horizontal="left" vertical="center"/>
    </xf>
    <xf numFmtId="0" fontId="105" fillId="0" borderId="51" xfId="22" applyFont="1" applyBorder="1">
      <alignment vertical="center"/>
    </xf>
    <xf numFmtId="0" fontId="105" fillId="0" borderId="47" xfId="22" applyFont="1" applyBorder="1">
      <alignment vertical="center"/>
    </xf>
    <xf numFmtId="0" fontId="105" fillId="0" borderId="46" xfId="22" applyFont="1" applyBorder="1">
      <alignment vertical="center"/>
    </xf>
    <xf numFmtId="0" fontId="105" fillId="0" borderId="15" xfId="22" applyFont="1" applyBorder="1" applyAlignment="1">
      <alignment horizontal="right" vertical="center" indent="1"/>
    </xf>
    <xf numFmtId="0" fontId="105" fillId="0" borderId="15" xfId="22" applyFont="1" applyBorder="1" applyAlignment="1">
      <alignment horizontal="center" vertical="center"/>
    </xf>
    <xf numFmtId="0" fontId="105" fillId="0" borderId="101" xfId="22" applyFont="1" applyBorder="1">
      <alignment vertical="center"/>
    </xf>
    <xf numFmtId="0" fontId="105" fillId="0" borderId="14" xfId="22" applyFont="1" applyBorder="1">
      <alignment vertical="center"/>
    </xf>
    <xf numFmtId="0" fontId="105" fillId="0" borderId="53" xfId="22" applyFont="1" applyBorder="1">
      <alignment vertical="center"/>
    </xf>
    <xf numFmtId="0" fontId="105" fillId="0" borderId="23" xfId="22" applyFont="1" applyBorder="1" applyAlignment="1">
      <alignment horizontal="right" vertical="center"/>
    </xf>
    <xf numFmtId="0" fontId="105" fillId="0" borderId="15" xfId="22" applyFont="1" applyBorder="1" applyAlignment="1">
      <alignment horizontal="distributed" vertical="center" wrapText="1" justifyLastLine="1"/>
    </xf>
    <xf numFmtId="0" fontId="105" fillId="0" borderId="23" xfId="22" applyFont="1" applyBorder="1">
      <alignment vertical="center"/>
    </xf>
    <xf numFmtId="0" fontId="105" fillId="0" borderId="29" xfId="22" applyFont="1" applyBorder="1" applyAlignment="1">
      <alignment horizontal="left" vertical="center"/>
    </xf>
    <xf numFmtId="0" fontId="105" fillId="0" borderId="18" xfId="22" applyFont="1" applyBorder="1" applyAlignment="1">
      <alignment horizontal="left" vertical="center"/>
    </xf>
    <xf numFmtId="0" fontId="107" fillId="0" borderId="0" xfId="22" applyFont="1" applyAlignment="1">
      <alignment horizontal="center" vertical="center"/>
    </xf>
    <xf numFmtId="0" fontId="105" fillId="0" borderId="0" xfId="22" applyFont="1" applyAlignment="1">
      <alignment horizontal="right" vertical="center"/>
    </xf>
    <xf numFmtId="0" fontId="107" fillId="0" borderId="0" xfId="22" applyFont="1">
      <alignment vertical="center"/>
    </xf>
    <xf numFmtId="181" fontId="3" fillId="0" borderId="272" xfId="0" applyNumberFormat="1" applyFont="1" applyBorder="1" applyAlignment="1" applyProtection="1">
      <alignment horizontal="center" vertical="center" wrapText="1"/>
      <protection locked="0"/>
    </xf>
    <xf numFmtId="0" fontId="0" fillId="0" borderId="15" xfId="0" applyBorder="1"/>
    <xf numFmtId="0" fontId="7" fillId="0" borderId="14" xfId="16" applyFont="1" applyFill="1" applyBorder="1" applyAlignment="1" applyProtection="1">
      <alignment vertical="center"/>
      <protection locked="0"/>
    </xf>
    <xf numFmtId="181" fontId="21" fillId="0" borderId="272" xfId="0" applyNumberFormat="1" applyFont="1" applyBorder="1" applyAlignment="1" applyProtection="1">
      <alignment horizontal="center" vertical="center" wrapText="1"/>
      <protection locked="0"/>
    </xf>
    <xf numFmtId="0" fontId="0" fillId="0" borderId="15" xfId="0" applyBorder="1" applyAlignment="1">
      <alignment horizont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01" xfId="0" applyBorder="1" applyAlignment="1">
      <alignment horizontal="center" vertical="center"/>
    </xf>
    <xf numFmtId="0" fontId="0" fillId="0" borderId="138" xfId="0" applyBorder="1"/>
    <xf numFmtId="0" fontId="0" fillId="7" borderId="119" xfId="0" applyFill="1" applyBorder="1" applyAlignment="1">
      <alignment horizontal="center" vertical="center"/>
    </xf>
    <xf numFmtId="0" fontId="0" fillId="7" borderId="115" xfId="0" applyFill="1" applyBorder="1" applyAlignment="1">
      <alignment horizontal="center" vertical="center"/>
    </xf>
    <xf numFmtId="0" fontId="0" fillId="0" borderId="119" xfId="0" applyBorder="1" applyAlignment="1">
      <alignment horizontal="center" vertical="center"/>
    </xf>
    <xf numFmtId="189" fontId="0" fillId="0" borderId="119" xfId="3" applyNumberFormat="1" applyFont="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23" xfId="0" applyFont="1" applyBorder="1" applyAlignment="1" applyProtection="1">
      <alignment vertical="center" wrapText="1"/>
      <protection locked="0"/>
    </xf>
    <xf numFmtId="0" fontId="1" fillId="0" borderId="0" xfId="22">
      <alignment vertical="center"/>
    </xf>
    <xf numFmtId="0" fontId="110" fillId="0" borderId="0" xfId="22" applyFont="1">
      <alignment vertical="center"/>
    </xf>
    <xf numFmtId="0" fontId="110" fillId="0" borderId="0" xfId="22" applyFont="1" applyAlignment="1">
      <alignment vertical="center" textRotation="255" wrapText="1"/>
    </xf>
    <xf numFmtId="0" fontId="110" fillId="0" borderId="48" xfId="22" applyFont="1" applyBorder="1">
      <alignment vertical="center"/>
    </xf>
    <xf numFmtId="0" fontId="110" fillId="0" borderId="29" xfId="22" applyFont="1" applyBorder="1">
      <alignment vertical="center"/>
    </xf>
    <xf numFmtId="0" fontId="111" fillId="0" borderId="17" xfId="22" applyFont="1" applyBorder="1" applyAlignment="1">
      <alignment horizontal="center" vertical="center" wrapText="1"/>
    </xf>
    <xf numFmtId="0" fontId="111" fillId="0" borderId="15" xfId="22" applyFont="1" applyBorder="1" applyAlignment="1">
      <alignment horizontal="center" vertical="center" wrapText="1"/>
    </xf>
    <xf numFmtId="0" fontId="110" fillId="0" borderId="0" xfId="22" applyFont="1" applyAlignment="1">
      <alignment horizontal="center" vertical="center"/>
    </xf>
    <xf numFmtId="0" fontId="110" fillId="0" borderId="0" xfId="22" applyFont="1" applyAlignment="1">
      <alignment horizontal="left" vertical="center" wrapText="1"/>
    </xf>
    <xf numFmtId="0" fontId="110" fillId="0" borderId="274" xfId="22" applyFont="1" applyBorder="1">
      <alignment vertical="center"/>
    </xf>
    <xf numFmtId="0" fontId="110" fillId="0" borderId="275" xfId="22" applyFont="1" applyBorder="1">
      <alignment vertical="center"/>
    </xf>
    <xf numFmtId="0" fontId="110" fillId="0" borderId="53" xfId="22" applyFont="1" applyBorder="1" applyAlignment="1">
      <alignment horizontal="center" vertical="center"/>
    </xf>
    <xf numFmtId="0" fontId="110" fillId="0" borderId="248" xfId="22" applyFont="1" applyBorder="1">
      <alignment vertical="center"/>
    </xf>
    <xf numFmtId="0" fontId="110" fillId="0" borderId="276" xfId="22" applyFont="1" applyBorder="1">
      <alignment vertical="center"/>
    </xf>
    <xf numFmtId="0" fontId="110" fillId="0" borderId="29" xfId="22" applyFont="1" applyBorder="1" applyAlignment="1">
      <alignment horizontal="center" vertical="center"/>
    </xf>
    <xf numFmtId="0" fontId="110" fillId="0" borderId="257" xfId="22" applyFont="1" applyBorder="1">
      <alignment vertical="center"/>
    </xf>
    <xf numFmtId="0" fontId="110" fillId="0" borderId="256" xfId="22" applyFont="1" applyBorder="1">
      <alignment vertical="center"/>
    </xf>
    <xf numFmtId="0" fontId="105" fillId="0" borderId="15" xfId="22" applyFont="1" applyBorder="1" applyAlignment="1">
      <alignment vertical="center"/>
    </xf>
    <xf numFmtId="0" fontId="22" fillId="0" borderId="0" xfId="22" applyFont="1">
      <alignment vertical="center"/>
    </xf>
    <xf numFmtId="0" fontId="22" fillId="0" borderId="0" xfId="24" applyFont="1" applyFill="1">
      <alignment vertical="center"/>
    </xf>
    <xf numFmtId="0" fontId="22" fillId="0" borderId="0" xfId="24" applyFont="1" applyFill="1" applyBorder="1">
      <alignment vertical="center"/>
    </xf>
    <xf numFmtId="0" fontId="1" fillId="0" borderId="0" xfId="24" applyFont="1" applyFill="1" applyBorder="1" applyAlignment="1">
      <alignment vertical="center"/>
    </xf>
    <xf numFmtId="0" fontId="1" fillId="0" borderId="0" xfId="24" applyFont="1" applyFill="1" applyBorder="1" applyAlignment="1">
      <alignment horizontal="left" vertical="center"/>
    </xf>
    <xf numFmtId="0" fontId="1" fillId="0" borderId="0" xfId="24" applyFont="1" applyFill="1" applyBorder="1" applyAlignment="1">
      <alignment horizontal="center" vertical="center"/>
    </xf>
    <xf numFmtId="0" fontId="1" fillId="0" borderId="0" xfId="24" applyFont="1" applyFill="1" applyBorder="1">
      <alignment vertical="center"/>
    </xf>
    <xf numFmtId="0" fontId="15" fillId="0" borderId="0" xfId="24" applyFont="1" applyFill="1" applyBorder="1" applyAlignment="1">
      <alignment vertical="center"/>
    </xf>
    <xf numFmtId="0" fontId="26" fillId="0" borderId="0" xfId="24" applyFont="1" applyFill="1" applyBorder="1">
      <alignment vertical="center"/>
    </xf>
    <xf numFmtId="0" fontId="114" fillId="0" borderId="0" xfId="24" applyFont="1" applyFill="1" applyBorder="1" applyAlignment="1">
      <alignment horizontal="center" vertical="center"/>
    </xf>
    <xf numFmtId="0" fontId="114" fillId="0" borderId="0" xfId="24" applyFont="1" applyFill="1" applyBorder="1">
      <alignment vertical="center"/>
    </xf>
    <xf numFmtId="0" fontId="114" fillId="0" borderId="0" xfId="24" applyFont="1" applyFill="1" applyBorder="1" applyAlignment="1">
      <alignment horizontal="left" vertical="center"/>
    </xf>
    <xf numFmtId="0" fontId="114" fillId="0" borderId="0" xfId="24" applyFont="1" applyFill="1" applyBorder="1" applyAlignment="1">
      <alignment vertical="center"/>
    </xf>
    <xf numFmtId="0" fontId="115" fillId="0" borderId="0" xfId="24" applyFont="1" applyFill="1" applyBorder="1" applyAlignment="1">
      <alignment vertical="center"/>
    </xf>
    <xf numFmtId="0" fontId="116" fillId="0" borderId="0" xfId="24" applyFont="1" applyFill="1" applyBorder="1" applyAlignment="1">
      <alignment vertical="center"/>
    </xf>
    <xf numFmtId="0" fontId="117" fillId="0" borderId="0" xfId="24" applyFont="1" applyFill="1" applyBorder="1">
      <alignment vertical="center"/>
    </xf>
    <xf numFmtId="0" fontId="118" fillId="0" borderId="0" xfId="24" applyFont="1" applyFill="1" applyBorder="1" applyAlignment="1">
      <alignment vertical="center"/>
    </xf>
    <xf numFmtId="0" fontId="116" fillId="0" borderId="0" xfId="24" applyFont="1" applyFill="1" applyBorder="1">
      <alignment vertical="center"/>
    </xf>
    <xf numFmtId="0" fontId="119" fillId="0" borderId="0" xfId="24" applyFont="1" applyFill="1" applyBorder="1" applyAlignment="1">
      <alignment vertical="center" wrapText="1"/>
    </xf>
    <xf numFmtId="0" fontId="120" fillId="0" borderId="0" xfId="24" applyFont="1" applyFill="1" applyBorder="1">
      <alignment vertical="center"/>
    </xf>
    <xf numFmtId="0" fontId="120" fillId="0" borderId="0" xfId="24" applyFont="1" applyFill="1" applyBorder="1" applyAlignment="1">
      <alignment vertical="center" wrapText="1"/>
    </xf>
    <xf numFmtId="0" fontId="120" fillId="0" borderId="0" xfId="24" applyFont="1" applyFill="1" applyBorder="1" applyAlignment="1">
      <alignment vertical="center"/>
    </xf>
    <xf numFmtId="0" fontId="122" fillId="0" borderId="128" xfId="24" applyFont="1" applyFill="1" applyBorder="1" applyAlignment="1">
      <alignment vertical="center"/>
    </xf>
    <xf numFmtId="0" fontId="122" fillId="0" borderId="127" xfId="24" applyFont="1" applyFill="1" applyBorder="1" applyAlignment="1">
      <alignment vertical="center"/>
    </xf>
    <xf numFmtId="0" fontId="120" fillId="0" borderId="127" xfId="24" applyFont="1" applyFill="1" applyBorder="1" applyAlignment="1">
      <alignment horizontal="center" vertical="center" wrapText="1"/>
    </xf>
    <xf numFmtId="0" fontId="122" fillId="0" borderId="135" xfId="24" applyFont="1" applyFill="1" applyBorder="1" applyAlignment="1">
      <alignment horizontal="left" vertical="center"/>
    </xf>
    <xf numFmtId="0" fontId="122" fillId="0" borderId="14" xfId="24" applyFont="1" applyFill="1" applyBorder="1" applyAlignment="1">
      <alignment horizontal="left" vertical="center"/>
    </xf>
    <xf numFmtId="0" fontId="122" fillId="0" borderId="14" xfId="24" applyFont="1" applyFill="1" applyBorder="1" applyAlignment="1">
      <alignment vertical="center"/>
    </xf>
    <xf numFmtId="0" fontId="120" fillId="0" borderId="6" xfId="24" applyFont="1" applyFill="1" applyBorder="1" applyAlignment="1">
      <alignment horizontal="center" vertical="center" wrapText="1"/>
    </xf>
    <xf numFmtId="0" fontId="122" fillId="0" borderId="7" xfId="24" applyFont="1" applyFill="1" applyBorder="1" applyAlignment="1">
      <alignment vertical="center"/>
    </xf>
    <xf numFmtId="0" fontId="122" fillId="0" borderId="6" xfId="24" applyFont="1" applyFill="1" applyBorder="1" applyAlignment="1">
      <alignment vertical="center"/>
    </xf>
    <xf numFmtId="0" fontId="122" fillId="0" borderId="7" xfId="24" applyFont="1" applyBorder="1">
      <alignment vertical="center"/>
    </xf>
    <xf numFmtId="0" fontId="122" fillId="0" borderId="6" xfId="24" applyFont="1" applyBorder="1">
      <alignment vertical="center"/>
    </xf>
    <xf numFmtId="0" fontId="120" fillId="0" borderId="208" xfId="24" applyFont="1" applyBorder="1" applyAlignment="1">
      <alignment horizontal="center" vertical="center" wrapText="1"/>
    </xf>
    <xf numFmtId="0" fontId="114" fillId="0" borderId="6" xfId="24" applyFont="1" applyFill="1" applyBorder="1" applyAlignment="1">
      <alignment horizontal="center" vertical="center"/>
    </xf>
    <xf numFmtId="0" fontId="114" fillId="0" borderId="148" xfId="24" applyFont="1" applyFill="1" applyBorder="1" applyAlignment="1">
      <alignment horizontal="center" vertical="center"/>
    </xf>
    <xf numFmtId="0" fontId="114" fillId="0" borderId="7" xfId="24" applyFont="1" applyFill="1" applyBorder="1" applyAlignment="1">
      <alignment horizontal="center" vertical="center"/>
    </xf>
    <xf numFmtId="0" fontId="120" fillId="0" borderId="0" xfId="24" applyFont="1" applyFill="1" applyBorder="1" applyAlignment="1">
      <alignment horizontal="right" vertical="center"/>
    </xf>
    <xf numFmtId="0" fontId="105" fillId="0" borderId="0" xfId="5" applyFont="1">
      <alignment vertical="center"/>
    </xf>
    <xf numFmtId="0" fontId="111" fillId="0" borderId="0" xfId="5" applyFont="1">
      <alignment vertical="center"/>
    </xf>
    <xf numFmtId="0" fontId="105" fillId="0" borderId="46" xfId="5" applyFont="1" applyBorder="1">
      <alignment vertical="center"/>
    </xf>
    <xf numFmtId="0" fontId="105" fillId="0" borderId="15" xfId="5" applyFont="1" applyBorder="1" applyAlignment="1">
      <alignment horizontal="right" vertical="center" indent="1"/>
    </xf>
    <xf numFmtId="0" fontId="105" fillId="0" borderId="15" xfId="5" applyFont="1" applyBorder="1" applyAlignment="1">
      <alignment horizontal="center" vertical="center"/>
    </xf>
    <xf numFmtId="0" fontId="112" fillId="0" borderId="15" xfId="5" applyFont="1" applyBorder="1" applyAlignment="1">
      <alignment vertical="center"/>
    </xf>
    <xf numFmtId="0" fontId="112" fillId="0" borderId="23" xfId="5" applyFont="1" applyBorder="1" applyAlignment="1">
      <alignment vertical="center"/>
    </xf>
    <xf numFmtId="0" fontId="105" fillId="0" borderId="121" xfId="5" applyFont="1" applyBorder="1">
      <alignment vertical="center"/>
    </xf>
    <xf numFmtId="0" fontId="105" fillId="0" borderId="120" xfId="5" applyFont="1" applyBorder="1">
      <alignment vertical="center"/>
    </xf>
    <xf numFmtId="0" fontId="105" fillId="0" borderId="29" xfId="5" applyFont="1" applyBorder="1" applyAlignment="1">
      <alignment horizontal="left" vertical="center" wrapText="1"/>
    </xf>
    <xf numFmtId="0" fontId="105" fillId="0" borderId="15" xfId="5" applyFont="1" applyBorder="1" applyAlignment="1">
      <alignment horizontal="left" vertical="center"/>
    </xf>
    <xf numFmtId="0" fontId="107" fillId="0" borderId="0" xfId="5" applyFont="1" applyAlignment="1">
      <alignment horizontal="center" vertical="center"/>
    </xf>
    <xf numFmtId="0" fontId="105" fillId="0" borderId="0" xfId="5" applyFont="1" applyAlignment="1">
      <alignment horizontal="right" vertical="center"/>
    </xf>
    <xf numFmtId="0" fontId="107" fillId="0" borderId="0" xfId="5" applyFont="1">
      <alignment vertical="center"/>
    </xf>
    <xf numFmtId="0" fontId="105" fillId="0" borderId="0" xfId="5" applyFont="1" applyAlignment="1">
      <alignment horizontal="right" vertical="center"/>
    </xf>
    <xf numFmtId="0" fontId="125" fillId="0" borderId="0" xfId="5" applyFont="1">
      <alignment vertical="center"/>
    </xf>
    <xf numFmtId="0" fontId="126" fillId="0" borderId="0" xfId="5" applyFont="1">
      <alignment vertical="center"/>
    </xf>
    <xf numFmtId="0" fontId="127" fillId="0" borderId="0" xfId="5" applyFont="1">
      <alignment vertical="center"/>
    </xf>
    <xf numFmtId="0" fontId="105" fillId="0" borderId="29" xfId="5" applyFont="1" applyBorder="1" applyAlignment="1">
      <alignment vertical="center" wrapText="1"/>
    </xf>
    <xf numFmtId="0" fontId="127" fillId="0" borderId="29" xfId="5" applyFont="1" applyBorder="1" applyAlignment="1">
      <alignment vertical="center" wrapText="1"/>
    </xf>
    <xf numFmtId="0" fontId="127" fillId="0" borderId="18" xfId="5" applyFont="1" applyBorder="1" applyAlignment="1">
      <alignment vertical="center"/>
    </xf>
    <xf numFmtId="0" fontId="105" fillId="0" borderId="29" xfId="5" applyFont="1" applyBorder="1" applyAlignment="1">
      <alignment vertical="center"/>
    </xf>
    <xf numFmtId="0" fontId="127" fillId="0" borderId="0" xfId="5" applyFont="1" applyAlignment="1">
      <alignment horizontal="right" vertical="center"/>
    </xf>
    <xf numFmtId="0" fontId="127" fillId="0" borderId="0" xfId="5" applyFont="1" applyAlignment="1">
      <alignment horizontal="right" vertical="center"/>
    </xf>
    <xf numFmtId="0" fontId="0" fillId="0" borderId="0" xfId="25" applyFont="1">
      <alignment vertical="center"/>
    </xf>
    <xf numFmtId="0" fontId="105" fillId="0" borderId="0" xfId="25" applyFont="1">
      <alignment vertical="center"/>
    </xf>
    <xf numFmtId="0" fontId="0" fillId="0" borderId="0" xfId="25" applyFont="1" applyAlignment="1">
      <alignment vertical="center" wrapText="1"/>
    </xf>
    <xf numFmtId="0" fontId="0" fillId="0" borderId="0" xfId="25" applyFont="1" applyAlignment="1">
      <alignment vertical="top" wrapText="1"/>
    </xf>
    <xf numFmtId="0" fontId="105" fillId="0" borderId="0" xfId="25" applyFont="1" applyAlignment="1">
      <alignment vertical="top"/>
    </xf>
    <xf numFmtId="0" fontId="105" fillId="0" borderId="15" xfId="25" applyFont="1" applyBorder="1">
      <alignment vertical="center"/>
    </xf>
    <xf numFmtId="0" fontId="105" fillId="11" borderId="15" xfId="25" applyFont="1" applyFill="1" applyBorder="1" applyAlignment="1">
      <alignment horizontal="center" vertical="center"/>
    </xf>
    <xf numFmtId="0" fontId="105" fillId="0" borderId="0" xfId="25" applyFont="1" applyBorder="1">
      <alignment vertical="center"/>
    </xf>
    <xf numFmtId="0" fontId="105" fillId="11" borderId="18" xfId="25" applyFont="1" applyFill="1" applyBorder="1" applyAlignment="1">
      <alignment horizontal="center" vertical="center"/>
    </xf>
    <xf numFmtId="0" fontId="105" fillId="0" borderId="0" xfId="25" applyFont="1" applyBorder="1" applyAlignment="1">
      <alignment vertical="center"/>
    </xf>
    <xf numFmtId="0" fontId="105" fillId="0" borderId="0" xfId="25" applyFont="1" applyAlignment="1">
      <alignment horizontal="right" vertical="center"/>
    </xf>
    <xf numFmtId="0" fontId="126" fillId="0" borderId="0" xfId="25" applyFont="1">
      <alignment vertical="center"/>
    </xf>
    <xf numFmtId="0" fontId="105" fillId="0" borderId="0" xfId="26" applyFont="1">
      <alignment vertical="center"/>
    </xf>
    <xf numFmtId="0" fontId="105" fillId="0" borderId="0" xfId="26" applyFont="1" applyAlignment="1">
      <alignment vertical="top" wrapText="1"/>
    </xf>
    <xf numFmtId="0" fontId="105" fillId="0" borderId="0" xfId="26" applyFont="1" applyAlignment="1">
      <alignment horizontal="left" vertical="top" wrapText="1"/>
    </xf>
    <xf numFmtId="0" fontId="105" fillId="0" borderId="0" xfId="26" applyFont="1" applyFill="1">
      <alignment vertical="center"/>
    </xf>
    <xf numFmtId="0" fontId="105" fillId="0" borderId="0" xfId="26" applyFont="1" applyAlignment="1">
      <alignment horizontal="left" vertical="center"/>
    </xf>
    <xf numFmtId="0" fontId="105" fillId="0" borderId="0" xfId="26" applyFont="1" applyAlignment="1">
      <alignment vertical="center" wrapText="1"/>
    </xf>
    <xf numFmtId="0" fontId="105" fillId="0" borderId="0" xfId="26" applyFont="1" applyAlignment="1">
      <alignment horizontal="left" vertical="center" wrapText="1"/>
    </xf>
    <xf numFmtId="0" fontId="126" fillId="0" borderId="0" xfId="26" applyFont="1" applyBorder="1">
      <alignment vertical="center"/>
    </xf>
    <xf numFmtId="0" fontId="126" fillId="0" borderId="0" xfId="26" applyFont="1" applyFill="1" applyBorder="1">
      <alignment vertical="center"/>
    </xf>
    <xf numFmtId="0" fontId="126" fillId="0" borderId="0" xfId="26" applyFont="1" applyFill="1" applyBorder="1" applyAlignment="1">
      <alignment vertical="center"/>
    </xf>
    <xf numFmtId="0" fontId="126" fillId="0" borderId="0" xfId="26" applyFont="1" applyFill="1" applyBorder="1" applyAlignment="1">
      <alignment vertical="center" wrapText="1"/>
    </xf>
    <xf numFmtId="0" fontId="126" fillId="0" borderId="0" xfId="26" applyFont="1" applyFill="1" applyBorder="1" applyAlignment="1">
      <alignment horizontal="center" vertical="center"/>
    </xf>
    <xf numFmtId="0" fontId="105" fillId="0" borderId="15" xfId="26" applyFont="1" applyBorder="1">
      <alignment vertical="center"/>
    </xf>
    <xf numFmtId="0" fontId="105" fillId="11" borderId="15" xfId="26" applyFont="1" applyFill="1" applyBorder="1" applyAlignment="1">
      <alignment horizontal="center" vertical="center"/>
    </xf>
    <xf numFmtId="0" fontId="105" fillId="11" borderId="18" xfId="26" applyFont="1" applyFill="1" applyBorder="1" applyAlignment="1">
      <alignment horizontal="center" vertical="center"/>
    </xf>
    <xf numFmtId="0" fontId="126" fillId="0" borderId="0" xfId="26" applyFont="1" applyFill="1">
      <alignment vertical="center"/>
    </xf>
    <xf numFmtId="0" fontId="105" fillId="0" borderId="0" xfId="26" applyFont="1" applyBorder="1">
      <alignment vertical="center"/>
    </xf>
    <xf numFmtId="0" fontId="105" fillId="0" borderId="0" xfId="26" applyFont="1" applyFill="1" applyBorder="1">
      <alignment vertical="center"/>
    </xf>
    <xf numFmtId="0" fontId="105" fillId="0" borderId="0" xfId="26" applyFont="1" applyFill="1" applyBorder="1" applyAlignment="1">
      <alignment horizontal="center" vertical="center"/>
    </xf>
    <xf numFmtId="0" fontId="105" fillId="0" borderId="0" xfId="26" applyFont="1" applyBorder="1" applyAlignment="1">
      <alignment horizontal="center" vertical="center"/>
    </xf>
    <xf numFmtId="0" fontId="105" fillId="0" borderId="0" xfId="26" applyFont="1" applyAlignment="1">
      <alignment horizontal="center" vertical="center"/>
    </xf>
    <xf numFmtId="0" fontId="105" fillId="0" borderId="0" xfId="26" applyFont="1" applyAlignment="1">
      <alignment horizontal="right" vertical="center"/>
    </xf>
    <xf numFmtId="0" fontId="126" fillId="0" borderId="0" xfId="26" applyFont="1">
      <alignment vertical="center"/>
    </xf>
    <xf numFmtId="0" fontId="23" fillId="0" borderId="0" xfId="21" applyFont="1">
      <alignment vertical="center"/>
    </xf>
    <xf numFmtId="0" fontId="111" fillId="0" borderId="0" xfId="21" applyFont="1">
      <alignment vertical="center"/>
    </xf>
    <xf numFmtId="0" fontId="106" fillId="0" borderId="48" xfId="21" applyFont="1" applyFill="1" applyBorder="1" applyAlignment="1">
      <alignment vertical="center" wrapText="1"/>
    </xf>
    <xf numFmtId="0" fontId="106" fillId="0" borderId="6" xfId="21" applyFont="1" applyFill="1" applyBorder="1" applyAlignment="1">
      <alignment vertical="center" wrapText="1"/>
    </xf>
    <xf numFmtId="0" fontId="106" fillId="0" borderId="29" xfId="21" applyFont="1" applyFill="1" applyBorder="1" applyAlignment="1">
      <alignment vertical="center" wrapText="1"/>
    </xf>
    <xf numFmtId="0" fontId="105" fillId="0" borderId="14" xfId="21" applyFont="1" applyFill="1" applyBorder="1" applyAlignment="1">
      <alignment vertical="center" wrapText="1"/>
    </xf>
    <xf numFmtId="0" fontId="105" fillId="0" borderId="16" xfId="21" applyFont="1" applyFill="1" applyBorder="1" applyAlignment="1">
      <alignment horizontal="center" vertical="center"/>
    </xf>
    <xf numFmtId="0" fontId="105" fillId="0" borderId="101" xfId="21" applyFont="1" applyFill="1" applyBorder="1" applyAlignment="1">
      <alignment horizontal="distributed" vertical="center" indent="2"/>
    </xf>
    <xf numFmtId="0" fontId="105" fillId="0" borderId="14" xfId="21" applyFont="1" applyFill="1" applyBorder="1" applyAlignment="1">
      <alignment vertical="center"/>
    </xf>
    <xf numFmtId="0" fontId="105" fillId="0" borderId="16" xfId="21" applyFont="1" applyFill="1" applyBorder="1" applyAlignment="1">
      <alignment horizontal="distributed" vertical="center" indent="2"/>
    </xf>
    <xf numFmtId="0" fontId="105" fillId="0" borderId="6" xfId="21" applyFont="1" applyFill="1" applyBorder="1" applyAlignment="1">
      <alignment vertical="center" wrapText="1"/>
    </xf>
    <xf numFmtId="0" fontId="105" fillId="0" borderId="29" xfId="21" applyFont="1" applyFill="1" applyBorder="1" applyAlignment="1">
      <alignment horizontal="center" vertical="center"/>
    </xf>
    <xf numFmtId="0" fontId="105" fillId="0" borderId="48" xfId="21" applyFont="1" applyFill="1" applyBorder="1" applyAlignment="1">
      <alignment horizontal="distributed" vertical="center" indent="2"/>
    </xf>
    <xf numFmtId="0" fontId="105" fillId="0" borderId="6" xfId="21" applyFont="1" applyFill="1" applyBorder="1" applyAlignment="1">
      <alignment vertical="center"/>
    </xf>
    <xf numFmtId="0" fontId="105" fillId="0" borderId="29" xfId="21" applyFont="1" applyFill="1" applyBorder="1" applyAlignment="1">
      <alignment horizontal="distributed" vertical="center" indent="2"/>
    </xf>
    <xf numFmtId="0" fontId="23" fillId="0" borderId="0" xfId="21" applyFont="1" applyAlignment="1">
      <alignment horizontal="distributed" vertical="center" indent="9"/>
    </xf>
    <xf numFmtId="0" fontId="111" fillId="0" borderId="0" xfId="21" applyFont="1" applyFill="1" applyBorder="1" applyAlignment="1">
      <alignment horizontal="left" vertical="center" indent="1" shrinkToFit="1"/>
    </xf>
    <xf numFmtId="0" fontId="111" fillId="0" borderId="0" xfId="21" applyFont="1" applyBorder="1" applyAlignment="1">
      <alignment horizontal="center" vertical="center"/>
    </xf>
    <xf numFmtId="0" fontId="111" fillId="0" borderId="0" xfId="21" applyFont="1" applyBorder="1" applyAlignment="1">
      <alignment horizontal="distributed" vertical="center"/>
    </xf>
    <xf numFmtId="0" fontId="23" fillId="0" borderId="0" xfId="21" applyFont="1" applyAlignment="1">
      <alignment horizontal="center" vertical="center"/>
    </xf>
    <xf numFmtId="0" fontId="111" fillId="0" borderId="0" xfId="21" applyFont="1" applyAlignment="1">
      <alignment horizontal="right" vertical="center"/>
    </xf>
    <xf numFmtId="0" fontId="8" fillId="0" borderId="30" xfId="16" applyFont="1" applyFill="1" applyBorder="1" applyAlignment="1">
      <alignment horizontal="distributed" vertical="center" indent="1"/>
    </xf>
    <xf numFmtId="0" fontId="105" fillId="0" borderId="0" xfId="5" applyFont="1" applyAlignment="1">
      <alignment vertical="center"/>
    </xf>
    <xf numFmtId="0" fontId="127" fillId="0" borderId="23" xfId="5" applyFont="1" applyBorder="1">
      <alignment vertical="center"/>
    </xf>
    <xf numFmtId="0" fontId="127" fillId="0" borderId="6" xfId="5" applyFont="1" applyBorder="1" applyAlignment="1">
      <alignment horizontal="center" vertical="center"/>
    </xf>
    <xf numFmtId="0" fontId="127" fillId="0" borderId="18" xfId="5" applyFont="1" applyBorder="1" applyAlignment="1">
      <alignment horizontal="left" vertical="center"/>
    </xf>
    <xf numFmtId="0" fontId="107" fillId="0" borderId="0" xfId="5" applyFont="1" applyBorder="1" applyAlignment="1">
      <alignment horizontal="center" vertical="center"/>
    </xf>
    <xf numFmtId="0" fontId="5" fillId="0" borderId="0" xfId="21" applyFont="1">
      <alignment vertical="center"/>
    </xf>
    <xf numFmtId="0" fontId="9" fillId="0" borderId="0" xfId="21" applyFont="1">
      <alignment vertical="center"/>
    </xf>
    <xf numFmtId="0" fontId="9" fillId="0" borderId="0" xfId="21" applyFont="1" applyAlignment="1">
      <alignment horizontal="right" vertical="center"/>
    </xf>
    <xf numFmtId="0" fontId="9" fillId="0" borderId="0" xfId="21" applyFont="1" applyAlignment="1">
      <alignment vertical="center" wrapText="1"/>
    </xf>
    <xf numFmtId="0" fontId="110" fillId="0" borderId="0" xfId="21" applyFont="1" applyAlignment="1">
      <alignment horizontal="center" vertical="center"/>
    </xf>
    <xf numFmtId="0" fontId="110" fillId="0" borderId="0" xfId="21" applyFont="1" applyAlignment="1">
      <alignment vertical="center" shrinkToFit="1"/>
    </xf>
    <xf numFmtId="0" fontId="110" fillId="0" borderId="18" xfId="21" applyFont="1" applyBorder="1" applyAlignment="1" applyProtection="1">
      <alignment horizontal="center" vertical="center"/>
      <protection locked="0"/>
    </xf>
    <xf numFmtId="0" fontId="110" fillId="0" borderId="10" xfId="21" applyFont="1" applyBorder="1" applyAlignment="1">
      <alignment horizontal="center" vertical="center" shrinkToFit="1"/>
    </xf>
    <xf numFmtId="0" fontId="110" fillId="0" borderId="15" xfId="21" applyFont="1" applyBorder="1" applyAlignment="1" applyProtection="1">
      <alignment horizontal="center" vertical="center"/>
      <protection locked="0"/>
    </xf>
    <xf numFmtId="0" fontId="110" fillId="0" borderId="1" xfId="21" applyFont="1" applyBorder="1" applyAlignment="1">
      <alignment horizontal="center" vertical="center" shrinkToFit="1"/>
    </xf>
    <xf numFmtId="0" fontId="5" fillId="0" borderId="0" xfId="21" applyFont="1" applyBorder="1">
      <alignment vertical="center"/>
    </xf>
    <xf numFmtId="178" fontId="110" fillId="0" borderId="0" xfId="21" applyNumberFormat="1" applyFont="1" applyBorder="1" applyAlignment="1">
      <alignment horizontal="center" vertical="center"/>
    </xf>
    <xf numFmtId="178" fontId="110" fillId="0" borderId="0" xfId="21" applyNumberFormat="1" applyFont="1" applyBorder="1">
      <alignment vertical="center"/>
    </xf>
    <xf numFmtId="176" fontId="110" fillId="0" borderId="0" xfId="21" applyNumberFormat="1" applyFont="1" applyBorder="1" applyAlignment="1" applyProtection="1">
      <alignment horizontal="right" vertical="center"/>
      <protection locked="0"/>
    </xf>
    <xf numFmtId="0" fontId="110" fillId="0" borderId="0" xfId="21" applyFont="1" applyBorder="1" applyAlignment="1">
      <alignment horizontal="center" vertical="center"/>
    </xf>
    <xf numFmtId="178" fontId="110" fillId="0" borderId="299" xfId="21" applyNumberFormat="1" applyFont="1" applyBorder="1">
      <alignment vertical="center"/>
    </xf>
    <xf numFmtId="178" fontId="110" fillId="0" borderId="300" xfId="21" applyNumberFormat="1" applyFont="1" applyBorder="1">
      <alignment vertical="center"/>
    </xf>
    <xf numFmtId="178" fontId="110" fillId="0" borderId="266" xfId="21" applyNumberFormat="1" applyFont="1" applyBorder="1">
      <alignment vertical="center"/>
    </xf>
    <xf numFmtId="178" fontId="110" fillId="0" borderId="267" xfId="21" applyNumberFormat="1" applyFont="1" applyBorder="1">
      <alignment vertical="center"/>
    </xf>
    <xf numFmtId="177" fontId="110" fillId="0" borderId="262" xfId="21" applyNumberFormat="1" applyFont="1" applyBorder="1">
      <alignment vertical="center"/>
    </xf>
    <xf numFmtId="177" fontId="110" fillId="0" borderId="269" xfId="21" applyNumberFormat="1" applyFont="1" applyBorder="1">
      <alignment vertical="center"/>
    </xf>
    <xf numFmtId="0" fontId="110" fillId="0" borderId="99" xfId="21" applyFont="1" applyBorder="1">
      <alignment vertical="center"/>
    </xf>
    <xf numFmtId="188" fontId="5" fillId="0" borderId="0" xfId="21" applyNumberFormat="1" applyFont="1">
      <alignment vertical="center"/>
    </xf>
    <xf numFmtId="176" fontId="110" fillId="0" borderId="271" xfId="21" applyNumberFormat="1" applyFont="1" applyBorder="1">
      <alignment vertical="center"/>
    </xf>
    <xf numFmtId="176" fontId="110" fillId="0" borderId="79" xfId="21" applyNumberFormat="1" applyFont="1" applyBorder="1">
      <alignment vertical="center"/>
    </xf>
    <xf numFmtId="0" fontId="110" fillId="0" borderId="0" xfId="21" applyFont="1">
      <alignment vertical="center"/>
    </xf>
    <xf numFmtId="0" fontId="25" fillId="0" borderId="0" xfId="22" applyFont="1" applyAlignment="1">
      <alignment horizontal="center" vertical="center"/>
    </xf>
    <xf numFmtId="0" fontId="111" fillId="0" borderId="0" xfId="5" applyFont="1" applyAlignment="1">
      <alignment vertical="center"/>
    </xf>
    <xf numFmtId="0" fontId="127" fillId="0" borderId="315" xfId="5" applyFont="1" applyBorder="1" applyAlignment="1">
      <alignment horizontal="center" vertical="center" wrapText="1"/>
    </xf>
    <xf numFmtId="0" fontId="127" fillId="0" borderId="15" xfId="5" applyFont="1" applyBorder="1" applyAlignment="1">
      <alignment horizontal="center" vertical="center"/>
    </xf>
    <xf numFmtId="0" fontId="127" fillId="0" borderId="317" xfId="28" applyFont="1" applyBorder="1">
      <alignment vertical="center"/>
    </xf>
    <xf numFmtId="0" fontId="114" fillId="0" borderId="0" xfId="29" applyFont="1"/>
    <xf numFmtId="0" fontId="114" fillId="0" borderId="0" xfId="29" applyFont="1" applyAlignment="1">
      <alignment horizontal="center"/>
    </xf>
    <xf numFmtId="0" fontId="1" fillId="0" borderId="0" xfId="29"/>
    <xf numFmtId="0" fontId="114" fillId="0" borderId="0" xfId="29" applyFont="1" applyAlignment="1">
      <alignment horizontal="left"/>
    </xf>
    <xf numFmtId="0" fontId="122" fillId="0" borderId="0" xfId="29" applyFont="1" applyAlignment="1">
      <alignment vertical="center"/>
    </xf>
    <xf numFmtId="0" fontId="122" fillId="0" borderId="0" xfId="29" applyFont="1" applyAlignment="1">
      <alignment vertical="top" wrapText="1"/>
    </xf>
    <xf numFmtId="0" fontId="122" fillId="0" borderId="0" xfId="29" applyFont="1" applyAlignment="1">
      <alignment vertical="top"/>
    </xf>
    <xf numFmtId="0" fontId="114" fillId="0" borderId="0" xfId="29" applyFont="1" applyAlignment="1">
      <alignment vertical="center"/>
    </xf>
    <xf numFmtId="0" fontId="114" fillId="0" borderId="0" xfId="29" applyFont="1" applyAlignment="1">
      <alignment horizontal="center" vertical="center"/>
    </xf>
    <xf numFmtId="0" fontId="114" fillId="0" borderId="0" xfId="29" applyFont="1" applyAlignment="1">
      <alignment horizontal="left" vertical="center"/>
    </xf>
    <xf numFmtId="0" fontId="114" fillId="0" borderId="0" xfId="29" applyFont="1" applyAlignment="1">
      <alignment horizontal="left" vertical="top"/>
    </xf>
    <xf numFmtId="0" fontId="122" fillId="0" borderId="0" xfId="29" applyFont="1" applyAlignment="1">
      <alignment horizontal="left" vertical="top"/>
    </xf>
    <xf numFmtId="184" fontId="114" fillId="0" borderId="0" xfId="29" applyNumberFormat="1" applyFont="1" applyAlignment="1">
      <alignment vertical="center"/>
    </xf>
    <xf numFmtId="0" fontId="114" fillId="0" borderId="0" xfId="29" applyFont="1" applyAlignment="1">
      <alignment horizontal="center" vertical="center" wrapText="1"/>
    </xf>
    <xf numFmtId="190" fontId="114" fillId="0" borderId="51" xfId="29" applyNumberFormat="1" applyFont="1" applyBorder="1" applyAlignment="1">
      <alignment vertical="center"/>
    </xf>
    <xf numFmtId="190" fontId="114" fillId="0" borderId="47" xfId="29" applyNumberFormat="1" applyFont="1" applyBorder="1" applyAlignment="1">
      <alignment horizontal="center" vertical="center"/>
    </xf>
    <xf numFmtId="0" fontId="114" fillId="0" borderId="47" xfId="29" applyFont="1" applyBorder="1" applyAlignment="1">
      <alignment horizontal="center" vertical="center" wrapText="1"/>
    </xf>
    <xf numFmtId="0" fontId="114" fillId="0" borderId="53" xfId="29" applyFont="1" applyBorder="1" applyAlignment="1">
      <alignment vertical="center" wrapText="1"/>
    </xf>
    <xf numFmtId="190" fontId="114" fillId="0" borderId="46" xfId="29" applyNumberFormat="1" applyFont="1" applyBorder="1" applyAlignment="1">
      <alignment vertical="center"/>
    </xf>
    <xf numFmtId="190" fontId="114" fillId="0" borderId="315" xfId="29" applyNumberFormat="1" applyFont="1" applyBorder="1" applyAlignment="1">
      <alignment horizontal="center" vertical="center"/>
    </xf>
    <xf numFmtId="190" fontId="114" fillId="0" borderId="316" xfId="29" applyNumberFormat="1" applyFont="1" applyBorder="1" applyAlignment="1">
      <alignment horizontal="center" vertical="center"/>
    </xf>
    <xf numFmtId="0" fontId="114" fillId="0" borderId="23" xfId="29" applyFont="1" applyBorder="1" applyAlignment="1">
      <alignment vertical="center" wrapText="1"/>
    </xf>
    <xf numFmtId="0" fontId="132" fillId="0" borderId="46" xfId="29" applyFont="1" applyBorder="1" applyAlignment="1">
      <alignment vertical="center"/>
    </xf>
    <xf numFmtId="0" fontId="114" fillId="0" borderId="23" xfId="29" applyFont="1" applyBorder="1" applyAlignment="1">
      <alignment vertical="center"/>
    </xf>
    <xf numFmtId="0" fontId="132" fillId="0" borderId="102" xfId="29" applyFont="1" applyBorder="1" applyAlignment="1">
      <alignment vertical="center"/>
    </xf>
    <xf numFmtId="0" fontId="114" fillId="0" borderId="47" xfId="29" applyFont="1" applyBorder="1" applyAlignment="1">
      <alignment vertical="center"/>
    </xf>
    <xf numFmtId="0" fontId="1" fillId="0" borderId="47" xfId="29" applyBorder="1"/>
    <xf numFmtId="0" fontId="114" fillId="0" borderId="47" xfId="29" applyFont="1" applyBorder="1" applyAlignment="1">
      <alignment horizontal="left" vertical="center"/>
    </xf>
    <xf numFmtId="0" fontId="114" fillId="0" borderId="47" xfId="29" applyFont="1" applyBorder="1" applyAlignment="1">
      <alignment horizontal="center" vertical="center"/>
    </xf>
    <xf numFmtId="0" fontId="114" fillId="0" borderId="53" xfId="29" applyFont="1" applyBorder="1" applyAlignment="1">
      <alignment horizontal="center" vertical="center"/>
    </xf>
    <xf numFmtId="0" fontId="114" fillId="0" borderId="319" xfId="29" applyFont="1" applyBorder="1" applyAlignment="1">
      <alignment vertical="center"/>
    </xf>
    <xf numFmtId="0" fontId="1" fillId="0" borderId="319" xfId="29" applyBorder="1"/>
    <xf numFmtId="0" fontId="114" fillId="0" borderId="319" xfId="29" applyFont="1" applyBorder="1" applyAlignment="1">
      <alignment horizontal="left" vertical="center"/>
    </xf>
    <xf numFmtId="0" fontId="114" fillId="0" borderId="319" xfId="29" applyFont="1" applyBorder="1" applyAlignment="1">
      <alignment horizontal="center" vertical="center"/>
    </xf>
    <xf numFmtId="0" fontId="114" fillId="0" borderId="320" xfId="29" applyFont="1" applyBorder="1" applyAlignment="1">
      <alignment horizontal="center" vertical="center"/>
    </xf>
    <xf numFmtId="0" fontId="132" fillId="0" borderId="0" xfId="29" applyFont="1" applyAlignment="1">
      <alignment vertical="center"/>
    </xf>
    <xf numFmtId="0" fontId="132" fillId="0" borderId="29" xfId="29" applyFont="1" applyBorder="1" applyAlignment="1">
      <alignment vertical="center"/>
    </xf>
    <xf numFmtId="0" fontId="132" fillId="0" borderId="15" xfId="29" applyFont="1" applyBorder="1" applyAlignment="1">
      <alignment vertical="center"/>
    </xf>
    <xf numFmtId="0" fontId="132" fillId="0" borderId="315" xfId="29" applyFont="1" applyBorder="1" applyAlignment="1">
      <alignment vertical="center"/>
    </xf>
    <xf numFmtId="0" fontId="114" fillId="0" borderId="102" xfId="29" applyFont="1" applyBorder="1" applyAlignment="1">
      <alignment vertical="center"/>
    </xf>
    <xf numFmtId="0" fontId="114" fillId="0" borderId="102" xfId="29" applyFont="1" applyBorder="1" applyAlignment="1">
      <alignment vertical="center" wrapText="1"/>
    </xf>
    <xf numFmtId="0" fontId="114" fillId="0" borderId="318" xfId="29" applyFont="1" applyBorder="1" applyAlignment="1">
      <alignment horizontal="left" vertical="center"/>
    </xf>
    <xf numFmtId="0" fontId="114" fillId="0" borderId="320" xfId="29" applyFont="1" applyBorder="1" applyAlignment="1">
      <alignment horizontal="left" vertical="center"/>
    </xf>
    <xf numFmtId="0" fontId="114" fillId="0" borderId="51" xfId="29" applyFont="1" applyBorder="1" applyAlignment="1">
      <alignment horizontal="left" vertical="center"/>
    </xf>
    <xf numFmtId="0" fontId="114" fillId="0" borderId="53" xfId="29" applyFont="1" applyBorder="1" applyAlignment="1">
      <alignment horizontal="left" vertical="center"/>
    </xf>
    <xf numFmtId="0" fontId="114" fillId="0" borderId="46" xfId="29" applyFont="1" applyBorder="1" applyAlignment="1">
      <alignment vertical="center"/>
    </xf>
    <xf numFmtId="0" fontId="114" fillId="0" borderId="51" xfId="29" applyFont="1" applyBorder="1" applyAlignment="1">
      <alignment vertical="center"/>
    </xf>
    <xf numFmtId="0" fontId="114" fillId="0" borderId="318" xfId="29" applyFont="1" applyBorder="1" applyAlignment="1">
      <alignment vertical="center"/>
    </xf>
    <xf numFmtId="0" fontId="132" fillId="0" borderId="46" xfId="29" applyFont="1" applyBorder="1" applyAlignment="1">
      <alignment horizontal="center" vertical="center"/>
    </xf>
    <xf numFmtId="0" fontId="132" fillId="0" borderId="23" xfId="29" applyFont="1" applyBorder="1" applyAlignment="1">
      <alignment vertical="center"/>
    </xf>
    <xf numFmtId="0" fontId="114" fillId="0" borderId="17" xfId="29" applyFont="1" applyBorder="1" applyAlignment="1">
      <alignment vertical="center"/>
    </xf>
    <xf numFmtId="0" fontId="133" fillId="0" borderId="0" xfId="29" applyFont="1" applyAlignment="1">
      <alignment horizontal="left" wrapText="1"/>
    </xf>
    <xf numFmtId="0" fontId="132" fillId="0" borderId="319" xfId="29" applyFont="1" applyBorder="1" applyAlignment="1">
      <alignment vertical="center"/>
    </xf>
    <xf numFmtId="0" fontId="114" fillId="0" borderId="319" xfId="29" applyFont="1" applyBorder="1" applyAlignment="1">
      <alignment horizontal="center" vertical="center" wrapText="1"/>
    </xf>
    <xf numFmtId="0" fontId="133" fillId="0" borderId="0" xfId="29" applyFont="1" applyAlignment="1">
      <alignment wrapText="1"/>
    </xf>
    <xf numFmtId="0" fontId="132" fillId="0" borderId="317" xfId="29" applyFont="1" applyBorder="1" applyAlignment="1">
      <alignment vertical="center"/>
    </xf>
    <xf numFmtId="0" fontId="114" fillId="0" borderId="23" xfId="29" applyFont="1" applyBorder="1" applyAlignment="1">
      <alignment horizontal="left" vertical="center"/>
    </xf>
    <xf numFmtId="0" fontId="132" fillId="0" borderId="318" xfId="29" applyFont="1" applyBorder="1" applyAlignment="1">
      <alignment vertical="center"/>
    </xf>
    <xf numFmtId="0" fontId="132" fillId="0" borderId="51" xfId="29" applyFont="1" applyBorder="1" applyAlignment="1">
      <alignment vertical="center"/>
    </xf>
    <xf numFmtId="0" fontId="132" fillId="0" borderId="47" xfId="29" applyFont="1" applyBorder="1" applyAlignment="1">
      <alignment vertical="center"/>
    </xf>
    <xf numFmtId="0" fontId="114" fillId="0" borderId="23" xfId="29" applyFont="1" applyBorder="1" applyAlignment="1">
      <alignment horizontal="center" vertical="center"/>
    </xf>
    <xf numFmtId="0" fontId="132" fillId="0" borderId="315" xfId="29" applyFont="1" applyBorder="1" applyAlignment="1">
      <alignment horizontal="left" vertical="center"/>
    </xf>
    <xf numFmtId="0" fontId="132" fillId="0" borderId="316" xfId="29" applyFont="1" applyBorder="1" applyAlignment="1">
      <alignment horizontal="left" vertical="center"/>
    </xf>
    <xf numFmtId="0" fontId="132" fillId="0" borderId="29" xfId="29" applyFont="1" applyBorder="1" applyAlignment="1">
      <alignment horizontal="left" vertical="center"/>
    </xf>
    <xf numFmtId="0" fontId="114" fillId="0" borderId="0" xfId="29" applyFont="1" applyAlignment="1">
      <alignment horizontal="right" vertical="center"/>
    </xf>
    <xf numFmtId="0" fontId="61" fillId="0" borderId="0" xfId="11" applyFont="1" applyAlignment="1">
      <alignment horizontal="left" vertical="center"/>
    </xf>
    <xf numFmtId="0" fontId="46" fillId="0" borderId="319" xfId="5" applyFont="1" applyBorder="1" applyAlignment="1" applyProtection="1">
      <alignment vertical="center"/>
      <protection locked="0"/>
    </xf>
    <xf numFmtId="0" fontId="77" fillId="0" borderId="319" xfId="5" applyFont="1" applyBorder="1" applyAlignment="1" applyProtection="1">
      <alignment vertical="center" shrinkToFit="1"/>
      <protection locked="0"/>
    </xf>
    <xf numFmtId="0" fontId="46" fillId="0" borderId="318" xfId="5" applyFont="1" applyBorder="1" applyProtection="1">
      <alignment vertical="center"/>
      <protection locked="0"/>
    </xf>
    <xf numFmtId="0" fontId="46" fillId="0" borderId="319" xfId="5" applyFont="1" applyBorder="1" applyAlignment="1" applyProtection="1">
      <alignment horizontal="center" vertical="center"/>
      <protection locked="0"/>
    </xf>
    <xf numFmtId="0" fontId="46" fillId="0" borderId="319" xfId="5" applyFont="1" applyBorder="1" applyProtection="1">
      <alignment vertical="center"/>
      <protection locked="0"/>
    </xf>
    <xf numFmtId="0" fontId="46" fillId="0" borderId="319" xfId="5" applyNumberFormat="1" applyFont="1" applyBorder="1" applyAlignment="1" applyProtection="1">
      <alignment horizontal="center" vertical="center" textRotation="255" wrapText="1"/>
      <protection locked="0"/>
    </xf>
    <xf numFmtId="0" fontId="46" fillId="0" borderId="318" xfId="5" applyFont="1" applyBorder="1" applyAlignment="1" applyProtection="1">
      <alignment horizontal="left" vertical="center"/>
      <protection locked="0"/>
    </xf>
    <xf numFmtId="0" fontId="46" fillId="0" borderId="319" xfId="5" applyFont="1" applyFill="1" applyBorder="1" applyAlignment="1" applyProtection="1">
      <alignment vertical="center"/>
      <protection locked="0"/>
    </xf>
    <xf numFmtId="0" fontId="46" fillId="0" borderId="320" xfId="5" applyFont="1" applyFill="1" applyBorder="1" applyAlignment="1" applyProtection="1">
      <alignment vertical="center"/>
      <protection locked="0"/>
    </xf>
    <xf numFmtId="0" fontId="48" fillId="0" borderId="0" xfId="5" applyFont="1">
      <alignment vertical="center"/>
    </xf>
    <xf numFmtId="0" fontId="105" fillId="0" borderId="0" xfId="5" applyFont="1" applyBorder="1">
      <alignment vertical="center"/>
    </xf>
    <xf numFmtId="0" fontId="105" fillId="0" borderId="15" xfId="5" applyFont="1" applyBorder="1">
      <alignment vertical="center"/>
    </xf>
    <xf numFmtId="0" fontId="105" fillId="0" borderId="15" xfId="5" applyFont="1" applyBorder="1" applyAlignment="1">
      <alignment vertical="center" wrapText="1"/>
    </xf>
    <xf numFmtId="0" fontId="48" fillId="0" borderId="23" xfId="5" applyFont="1" applyBorder="1">
      <alignment vertical="center"/>
    </xf>
    <xf numFmtId="0" fontId="111" fillId="0" borderId="15" xfId="5" applyFont="1" applyBorder="1" applyAlignment="1">
      <alignment horizontal="center" vertical="center" wrapText="1"/>
    </xf>
    <xf numFmtId="0" fontId="105" fillId="0" borderId="15" xfId="5" applyFont="1" applyBorder="1" applyAlignment="1">
      <alignment horizontal="center" vertical="center" wrapText="1"/>
    </xf>
    <xf numFmtId="0" fontId="105" fillId="0" borderId="317" xfId="5" applyFont="1" applyBorder="1" applyAlignment="1">
      <alignment horizontal="left" vertical="center" wrapText="1"/>
    </xf>
    <xf numFmtId="0" fontId="105" fillId="0" borderId="317" xfId="5" applyFont="1" applyBorder="1" applyAlignment="1">
      <alignment vertical="center"/>
    </xf>
    <xf numFmtId="0" fontId="105" fillId="0" borderId="29" xfId="5" applyFont="1" applyBorder="1" applyAlignment="1">
      <alignment horizontal="left" vertical="center"/>
    </xf>
    <xf numFmtId="0" fontId="112" fillId="0" borderId="0" xfId="5" applyFont="1">
      <alignment vertical="center"/>
    </xf>
    <xf numFmtId="0" fontId="135" fillId="0" borderId="322" xfId="5" applyFont="1" applyBorder="1" applyAlignment="1">
      <alignment vertical="center" wrapText="1"/>
    </xf>
    <xf numFmtId="0" fontId="135" fillId="0" borderId="255" xfId="5" applyFont="1" applyBorder="1" applyAlignment="1">
      <alignment vertical="center" wrapText="1"/>
    </xf>
    <xf numFmtId="0" fontId="135" fillId="0" borderId="326" xfId="5" applyFont="1" applyBorder="1" applyAlignment="1">
      <alignment vertical="center" wrapText="1"/>
    </xf>
    <xf numFmtId="0" fontId="135" fillId="0" borderId="254" xfId="5" applyFont="1" applyBorder="1" applyAlignment="1">
      <alignment vertical="center" wrapText="1"/>
    </xf>
    <xf numFmtId="0" fontId="127" fillId="0" borderId="319" xfId="5" applyFont="1" applyBorder="1" applyAlignment="1">
      <alignment horizontal="center" vertical="center"/>
    </xf>
    <xf numFmtId="0" fontId="108" fillId="0" borderId="0" xfId="22" applyFont="1" applyAlignment="1">
      <alignment vertical="center"/>
    </xf>
    <xf numFmtId="0" fontId="138" fillId="0" borderId="0" xfId="22" applyFont="1" applyAlignment="1">
      <alignment vertical="center" wrapText="1"/>
    </xf>
    <xf numFmtId="0" fontId="108" fillId="0" borderId="0" xfId="5" applyFont="1" applyBorder="1" applyAlignment="1">
      <alignment vertical="center"/>
    </xf>
    <xf numFmtId="0" fontId="138" fillId="0" borderId="0" xfId="5" applyFont="1" applyBorder="1" applyAlignment="1">
      <alignment vertical="center"/>
    </xf>
    <xf numFmtId="0" fontId="15" fillId="0" borderId="0" xfId="8" applyFont="1">
      <alignment vertical="center"/>
    </xf>
    <xf numFmtId="0" fontId="138" fillId="0" borderId="0" xfId="5" applyFont="1">
      <alignment vertical="center"/>
    </xf>
    <xf numFmtId="0" fontId="139" fillId="0" borderId="0" xfId="5" applyFont="1">
      <alignment vertical="center"/>
    </xf>
    <xf numFmtId="0" fontId="141" fillId="0" borderId="0" xfId="5" applyFont="1">
      <alignment vertical="center"/>
    </xf>
    <xf numFmtId="0" fontId="142" fillId="0" borderId="0" xfId="29" applyFont="1" applyAlignment="1">
      <alignment horizontal="left" vertical="center"/>
    </xf>
    <xf numFmtId="0" fontId="48" fillId="6" borderId="0" xfId="22" applyFont="1" applyFill="1">
      <alignment vertical="center"/>
    </xf>
    <xf numFmtId="0" fontId="48" fillId="6" borderId="0" xfId="22" applyFont="1" applyFill="1" applyAlignment="1">
      <alignment horizontal="center" vertical="center"/>
    </xf>
    <xf numFmtId="0" fontId="1" fillId="0" borderId="0" xfId="22" applyFont="1" applyFill="1" applyAlignment="1">
      <alignment horizontal="center" vertical="center"/>
    </xf>
    <xf numFmtId="0" fontId="1" fillId="0" borderId="0" xfId="22" applyFont="1" applyFill="1">
      <alignment vertical="center"/>
    </xf>
    <xf numFmtId="0" fontId="1" fillId="6" borderId="31" xfId="22" applyFont="1" applyFill="1" applyBorder="1" applyAlignment="1">
      <alignment horizontal="center" vertical="center"/>
    </xf>
    <xf numFmtId="0" fontId="1" fillId="6" borderId="0" xfId="22" applyFont="1" applyFill="1">
      <alignment vertical="center"/>
    </xf>
    <xf numFmtId="0" fontId="48" fillId="6" borderId="31" xfId="22" applyFont="1" applyFill="1" applyBorder="1" applyAlignment="1">
      <alignment horizontal="center" vertical="center"/>
    </xf>
    <xf numFmtId="0" fontId="48" fillId="6" borderId="0" xfId="22" applyFont="1" applyFill="1" applyAlignment="1">
      <alignment vertical="top"/>
    </xf>
    <xf numFmtId="0" fontId="65" fillId="6" borderId="0" xfId="31" applyFont="1" applyFill="1" applyAlignment="1">
      <alignment horizontal="left" vertical="top"/>
    </xf>
    <xf numFmtId="0" fontId="65" fillId="6" borderId="0" xfId="22" applyFont="1" applyFill="1" applyAlignment="1">
      <alignment vertical="top"/>
    </xf>
    <xf numFmtId="0" fontId="65" fillId="6" borderId="0" xfId="22" applyFont="1" applyFill="1">
      <alignment vertical="center"/>
    </xf>
    <xf numFmtId="0" fontId="65" fillId="6" borderId="0" xfId="31" applyFont="1" applyFill="1" applyAlignment="1">
      <alignment horizontal="left" vertical="center"/>
    </xf>
    <xf numFmtId="0" fontId="25" fillId="6" borderId="0" xfId="22" applyFont="1" applyFill="1">
      <alignment vertical="center"/>
    </xf>
    <xf numFmtId="0" fontId="25" fillId="6" borderId="0" xfId="31" applyFont="1" applyFill="1" applyAlignment="1">
      <alignment horizontal="left" vertical="center"/>
    </xf>
    <xf numFmtId="0" fontId="25" fillId="6" borderId="0" xfId="22" applyFont="1" applyFill="1" applyAlignment="1">
      <alignment horizontal="left" vertical="center"/>
    </xf>
    <xf numFmtId="0" fontId="25" fillId="0" borderId="0" xfId="22" applyFont="1" applyFill="1" applyAlignment="1">
      <alignment horizontal="left" vertical="center"/>
    </xf>
    <xf numFmtId="0" fontId="25" fillId="0" borderId="0" xfId="31" applyFont="1" applyFill="1" applyAlignment="1">
      <alignment horizontal="left" vertical="center"/>
    </xf>
    <xf numFmtId="0" fontId="25" fillId="6" borderId="31" xfId="22" applyFont="1" applyFill="1" applyBorder="1" applyAlignment="1">
      <alignment horizontal="center" vertical="top"/>
    </xf>
    <xf numFmtId="0" fontId="25" fillId="6" borderId="0" xfId="22" applyFont="1" applyFill="1" applyAlignment="1">
      <alignment vertical="top"/>
    </xf>
    <xf numFmtId="0" fontId="25" fillId="6" borderId="31" xfId="22" applyFont="1" applyFill="1" applyBorder="1" applyAlignment="1">
      <alignment horizontal="center" vertical="center"/>
    </xf>
    <xf numFmtId="0" fontId="25" fillId="6" borderId="31" xfId="31" applyFont="1" applyFill="1" applyBorder="1" applyAlignment="1">
      <alignment horizontal="center" vertical="center"/>
    </xf>
    <xf numFmtId="0" fontId="6" fillId="6" borderId="31" xfId="22" applyFont="1" applyFill="1" applyBorder="1" applyAlignment="1">
      <alignment horizontal="center" vertical="center"/>
    </xf>
    <xf numFmtId="0" fontId="6" fillId="6" borderId="0" xfId="22" applyFont="1" applyFill="1">
      <alignment vertical="center"/>
    </xf>
    <xf numFmtId="0" fontId="8" fillId="6" borderId="142" xfId="31" applyFont="1" applyFill="1" applyBorder="1" applyAlignment="1">
      <alignment horizontal="center" vertical="center" wrapText="1" shrinkToFit="1"/>
    </xf>
    <xf numFmtId="0" fontId="8" fillId="6" borderId="141" xfId="31" applyFont="1" applyFill="1" applyBorder="1" applyAlignment="1">
      <alignment horizontal="left" vertical="center" wrapText="1" shrinkToFit="1"/>
    </xf>
    <xf numFmtId="0" fontId="8" fillId="6" borderId="141" xfId="31" applyFont="1" applyFill="1" applyBorder="1" applyAlignment="1">
      <alignment horizontal="left" vertical="center"/>
    </xf>
    <xf numFmtId="0" fontId="64" fillId="6" borderId="105" xfId="31" applyFont="1" applyFill="1" applyBorder="1" applyAlignment="1">
      <alignment horizontal="center" vertical="center"/>
    </xf>
    <xf numFmtId="0" fontId="64" fillId="6" borderId="105" xfId="31" applyFont="1" applyFill="1" applyBorder="1" applyAlignment="1">
      <alignment horizontal="center" vertical="center" wrapText="1"/>
    </xf>
    <xf numFmtId="0" fontId="48" fillId="6" borderId="0" xfId="22" applyFont="1" applyFill="1" applyAlignment="1">
      <alignment vertical="center" wrapText="1"/>
    </xf>
    <xf numFmtId="0" fontId="64" fillId="6" borderId="105" xfId="31" applyFont="1" applyFill="1" applyBorder="1" applyAlignment="1">
      <alignment horizontal="left" vertical="center" wrapText="1"/>
    </xf>
    <xf numFmtId="0" fontId="64" fillId="6" borderId="15" xfId="31" applyFont="1" applyFill="1" applyBorder="1" applyAlignment="1" applyProtection="1">
      <alignment horizontal="center" vertical="center" shrinkToFit="1"/>
      <protection locked="0"/>
    </xf>
    <xf numFmtId="0" fontId="64" fillId="6" borderId="110" xfId="31" applyFont="1" applyFill="1" applyBorder="1" applyAlignment="1">
      <alignment horizontal="center" vertical="center"/>
    </xf>
    <xf numFmtId="0" fontId="64" fillId="6" borderId="327" xfId="31" applyFont="1" applyFill="1" applyBorder="1" applyAlignment="1">
      <alignment horizontal="center" vertical="center"/>
    </xf>
    <xf numFmtId="0" fontId="64" fillId="6" borderId="107" xfId="31" applyFont="1" applyFill="1" applyBorder="1" applyAlignment="1">
      <alignment horizontal="center" vertical="center"/>
    </xf>
    <xf numFmtId="0" fontId="7" fillId="6" borderId="142" xfId="31" applyFont="1" applyFill="1" applyBorder="1" applyAlignment="1">
      <alignment horizontal="center" vertical="center" shrinkToFit="1"/>
    </xf>
    <xf numFmtId="0" fontId="7" fillId="6" borderId="148" xfId="31" applyFont="1" applyFill="1" applyBorder="1" applyAlignment="1">
      <alignment vertical="center" shrinkToFit="1"/>
    </xf>
    <xf numFmtId="0" fontId="7" fillId="6" borderId="141" xfId="31" applyFont="1" applyFill="1" applyBorder="1" applyAlignment="1">
      <alignment vertical="center" shrinkToFit="1"/>
    </xf>
    <xf numFmtId="0" fontId="64" fillId="6" borderId="0" xfId="31" applyFont="1" applyFill="1" applyAlignment="1">
      <alignment horizontal="center" vertical="center"/>
    </xf>
    <xf numFmtId="0" fontId="64" fillId="6" borderId="0" xfId="31" applyFont="1" applyFill="1">
      <alignment vertical="center"/>
    </xf>
    <xf numFmtId="0" fontId="63" fillId="6" borderId="0" xfId="31" applyFont="1" applyFill="1" applyAlignment="1">
      <alignment horizontal="center" vertical="center"/>
    </xf>
    <xf numFmtId="0" fontId="64" fillId="6" borderId="0" xfId="22" applyFont="1" applyFill="1" applyAlignment="1">
      <alignment horizontal="center" vertical="center"/>
    </xf>
    <xf numFmtId="0" fontId="64" fillId="6" borderId="0" xfId="22" applyFont="1" applyFill="1">
      <alignment vertical="center"/>
    </xf>
    <xf numFmtId="0" fontId="144" fillId="6" borderId="0" xfId="22" applyFont="1" applyFill="1">
      <alignment vertical="center"/>
    </xf>
    <xf numFmtId="0" fontId="46" fillId="0" borderId="0" xfId="33" applyFont="1">
      <alignment vertical="center"/>
    </xf>
    <xf numFmtId="0" fontId="46" fillId="0" borderId="0" xfId="33" applyFont="1" applyAlignment="1">
      <alignment vertical="center" wrapText="1"/>
    </xf>
    <xf numFmtId="0" fontId="114" fillId="0" borderId="0" xfId="33" applyFont="1">
      <alignment vertical="center"/>
    </xf>
    <xf numFmtId="0" fontId="46" fillId="0" borderId="0" xfId="33" applyFont="1" applyAlignment="1">
      <alignment horizontal="center" vertical="center"/>
    </xf>
    <xf numFmtId="0" fontId="114" fillId="0" borderId="0" xfId="33" applyFont="1" applyAlignment="1">
      <alignment horizontal="center" vertical="center"/>
    </xf>
    <xf numFmtId="0" fontId="114" fillId="0" borderId="0" xfId="33" applyFont="1" applyAlignment="1">
      <alignment horizontal="right" vertical="center"/>
    </xf>
    <xf numFmtId="0" fontId="47" fillId="0" borderId="0" xfId="33" applyFont="1">
      <alignment vertical="center"/>
    </xf>
    <xf numFmtId="0" fontId="23" fillId="0" borderId="0" xfId="5" applyFont="1" applyAlignment="1">
      <alignment horizontal="left" vertical="center"/>
    </xf>
    <xf numFmtId="0" fontId="114" fillId="11" borderId="15" xfId="5" applyFont="1" applyFill="1" applyBorder="1" applyAlignment="1">
      <alignment horizontal="center" vertical="center"/>
    </xf>
    <xf numFmtId="0" fontId="114" fillId="11" borderId="18" xfId="5" applyFont="1" applyFill="1" applyBorder="1" applyAlignment="1">
      <alignment horizontal="centerContinuous" vertical="center"/>
    </xf>
    <xf numFmtId="0" fontId="114" fillId="0" borderId="0" xfId="5" applyFont="1">
      <alignment vertical="center"/>
    </xf>
    <xf numFmtId="0" fontId="116" fillId="0" borderId="0" xfId="5" applyFont="1" applyBorder="1" applyAlignment="1">
      <alignment horizontal="center" vertical="center"/>
    </xf>
    <xf numFmtId="0" fontId="116" fillId="0" borderId="0" xfId="5" applyFont="1" applyBorder="1" applyAlignment="1">
      <alignment horizontal="left" vertical="center" wrapText="1"/>
    </xf>
    <xf numFmtId="0" fontId="114" fillId="0" borderId="0" xfId="5" applyFont="1" applyBorder="1" applyAlignment="1">
      <alignment horizontal="center" vertical="center"/>
    </xf>
    <xf numFmtId="0" fontId="114" fillId="0" borderId="0" xfId="5" applyFont="1" applyBorder="1" applyAlignment="1">
      <alignment horizontal="left" vertical="center"/>
    </xf>
    <xf numFmtId="0" fontId="114" fillId="0" borderId="29" xfId="5" applyFont="1" applyBorder="1" applyAlignment="1">
      <alignment horizontal="center" vertical="center"/>
    </xf>
    <xf numFmtId="0" fontId="25" fillId="0" borderId="0" xfId="5" applyFont="1" applyAlignment="1">
      <alignment horizontal="center" vertical="center"/>
    </xf>
    <xf numFmtId="0" fontId="116" fillId="0" borderId="0" xfId="5" applyFont="1">
      <alignment vertical="center"/>
    </xf>
    <xf numFmtId="0" fontId="116" fillId="0" borderId="0" xfId="5" applyFont="1" applyAlignment="1">
      <alignment horizontal="right" vertical="center"/>
    </xf>
    <xf numFmtId="0" fontId="146" fillId="0" borderId="0" xfId="5" applyFont="1">
      <alignment vertical="center"/>
    </xf>
    <xf numFmtId="0" fontId="48" fillId="0" borderId="0" xfId="5" applyFont="1" applyAlignment="1">
      <alignment horizontal="right" vertical="center"/>
    </xf>
    <xf numFmtId="0" fontId="148" fillId="0" borderId="0" xfId="5" applyFont="1">
      <alignment vertical="center"/>
    </xf>
    <xf numFmtId="0" fontId="63" fillId="0" borderId="0" xfId="28" applyFont="1" applyProtection="1">
      <alignment vertical="center"/>
      <protection locked="0"/>
    </xf>
    <xf numFmtId="0" fontId="85" fillId="0" borderId="0" xfId="28" applyFont="1" applyBorder="1" applyAlignment="1" applyProtection="1">
      <alignment horizontal="center" wrapText="1"/>
      <protection locked="0"/>
    </xf>
    <xf numFmtId="0" fontId="84" fillId="0" borderId="0" xfId="28" applyFont="1" applyBorder="1" applyAlignment="1" applyProtection="1">
      <alignment horizontal="center" vertical="center" wrapText="1"/>
      <protection locked="0"/>
    </xf>
    <xf numFmtId="0" fontId="84" fillId="0" borderId="328" xfId="28" applyFont="1" applyBorder="1" applyAlignment="1" applyProtection="1">
      <alignment horizontal="center" vertical="center" wrapText="1"/>
      <protection locked="0"/>
    </xf>
    <xf numFmtId="0" fontId="63" fillId="0" borderId="329" xfId="28" applyFont="1" applyBorder="1" applyAlignment="1" applyProtection="1">
      <alignment horizontal="center" vertical="center"/>
      <protection locked="0"/>
    </xf>
    <xf numFmtId="0" fontId="63" fillId="0" borderId="329" xfId="28" applyFont="1" applyFill="1" applyBorder="1" applyAlignment="1" applyProtection="1">
      <alignment horizontal="center" vertical="center"/>
      <protection locked="0"/>
    </xf>
    <xf numFmtId="0" fontId="84" fillId="0" borderId="243" xfId="28" applyFont="1" applyBorder="1" applyAlignment="1" applyProtection="1">
      <alignment horizontal="center" vertical="center" wrapText="1"/>
      <protection locked="0"/>
    </xf>
    <xf numFmtId="0" fontId="63" fillId="0" borderId="242" xfId="28" applyFont="1" applyBorder="1" applyAlignment="1" applyProtection="1">
      <alignment horizontal="center" vertical="center"/>
      <protection locked="0"/>
    </xf>
    <xf numFmtId="0" fontId="63" fillId="0" borderId="242" xfId="28" applyFont="1" applyFill="1" applyBorder="1" applyAlignment="1" applyProtection="1">
      <alignment horizontal="center" vertical="center"/>
      <protection locked="0"/>
    </xf>
    <xf numFmtId="191" fontId="63" fillId="0" borderId="242" xfId="28" applyNumberFormat="1" applyFont="1" applyFill="1" applyBorder="1" applyAlignment="1" applyProtection="1">
      <alignment horizontal="center" vertical="center"/>
      <protection locked="0"/>
    </xf>
    <xf numFmtId="0" fontId="63" fillId="0" borderId="331" xfId="28" applyFont="1" applyFill="1" applyBorder="1" applyAlignment="1" applyProtection="1">
      <alignment horizontal="center" vertical="center"/>
      <protection locked="0"/>
    </xf>
    <xf numFmtId="0" fontId="81" fillId="9" borderId="252" xfId="28" applyFont="1" applyFill="1" applyBorder="1" applyAlignment="1" applyProtection="1">
      <alignment vertical="center"/>
      <protection locked="0"/>
    </xf>
    <xf numFmtId="0" fontId="81" fillId="9" borderId="251" xfId="28" applyFont="1" applyFill="1" applyBorder="1" applyAlignment="1" applyProtection="1">
      <alignment vertical="center"/>
      <protection locked="0"/>
    </xf>
    <xf numFmtId="0" fontId="85" fillId="0" borderId="180" xfId="28" applyFont="1" applyBorder="1" applyAlignment="1" applyProtection="1">
      <alignment horizontal="center" wrapText="1"/>
      <protection locked="0"/>
    </xf>
    <xf numFmtId="0" fontId="63" fillId="0" borderId="253" xfId="28" applyFont="1" applyBorder="1" applyAlignment="1" applyProtection="1">
      <alignment horizontal="center" vertical="center"/>
      <protection locked="0"/>
    </xf>
    <xf numFmtId="0" fontId="63" fillId="0" borderId="253" xfId="28" applyFont="1" applyFill="1" applyBorder="1" applyAlignment="1" applyProtection="1">
      <alignment horizontal="center" vertical="center"/>
      <protection locked="0"/>
    </xf>
    <xf numFmtId="0" fontId="63" fillId="6" borderId="253" xfId="28" applyFont="1" applyFill="1" applyBorder="1" applyAlignment="1" applyProtection="1">
      <alignment horizontal="center" vertical="center"/>
      <protection locked="0"/>
    </xf>
    <xf numFmtId="0" fontId="63" fillId="0" borderId="251" xfId="28" applyFont="1" applyFill="1" applyBorder="1" applyAlignment="1" applyProtection="1">
      <alignment horizontal="center" vertical="center"/>
      <protection locked="0"/>
    </xf>
    <xf numFmtId="0" fontId="85" fillId="0" borderId="319" xfId="28" applyFont="1" applyBorder="1" applyAlignment="1" applyProtection="1">
      <alignment horizontal="center" wrapText="1"/>
      <protection locked="0"/>
    </xf>
    <xf numFmtId="0" fontId="84" fillId="0" borderId="252" xfId="28" applyFont="1" applyBorder="1" applyAlignment="1" applyProtection="1">
      <alignment horizontal="center" vertical="center" wrapText="1"/>
      <protection locked="0"/>
    </xf>
    <xf numFmtId="0" fontId="63" fillId="9" borderId="334" xfId="28" applyFont="1" applyFill="1" applyBorder="1" applyAlignment="1" applyProtection="1">
      <alignment horizontal="center" vertical="center" wrapText="1"/>
      <protection locked="0"/>
    </xf>
    <xf numFmtId="0" fontId="63" fillId="9" borderId="335" xfId="28" applyFont="1" applyFill="1" applyBorder="1" applyAlignment="1" applyProtection="1">
      <alignment horizontal="center" vertical="center" wrapText="1"/>
      <protection locked="0"/>
    </xf>
    <xf numFmtId="0" fontId="63" fillId="9" borderId="336" xfId="28" applyFont="1" applyFill="1" applyBorder="1" applyAlignment="1" applyProtection="1">
      <alignment horizontal="center" vertical="center" wrapText="1"/>
      <protection locked="0"/>
    </xf>
    <xf numFmtId="0" fontId="63" fillId="0" borderId="252" xfId="28" applyFont="1" applyBorder="1" applyProtection="1">
      <alignment vertical="center"/>
      <protection locked="0"/>
    </xf>
    <xf numFmtId="0" fontId="63" fillId="0" borderId="251" xfId="28" applyFont="1" applyBorder="1" applyAlignment="1" applyProtection="1">
      <alignment horizontal="center" vertical="center"/>
      <protection locked="0"/>
    </xf>
    <xf numFmtId="0" fontId="63" fillId="0" borderId="0" xfId="28" applyFont="1" applyBorder="1" applyAlignment="1" applyProtection="1">
      <alignment horizontal="center" vertical="center"/>
      <protection locked="0"/>
    </xf>
    <xf numFmtId="0" fontId="63" fillId="0" borderId="337" xfId="28" applyFont="1" applyBorder="1" applyAlignment="1" applyProtection="1">
      <alignment horizontal="center" vertical="center"/>
      <protection locked="0"/>
    </xf>
    <xf numFmtId="0" fontId="63" fillId="0" borderId="338" xfId="28" applyFont="1" applyFill="1" applyBorder="1" applyAlignment="1" applyProtection="1">
      <alignment horizontal="center" vertical="center"/>
      <protection locked="0"/>
    </xf>
    <xf numFmtId="0" fontId="63" fillId="6" borderId="338" xfId="28" applyFont="1" applyFill="1" applyBorder="1" applyAlignment="1" applyProtection="1">
      <alignment horizontal="center" vertical="center"/>
      <protection locked="0"/>
    </xf>
    <xf numFmtId="0" fontId="63" fillId="0" borderId="338" xfId="28" applyFont="1" applyBorder="1" applyAlignment="1" applyProtection="1">
      <alignment horizontal="center" vertical="center"/>
      <protection locked="0"/>
    </xf>
    <xf numFmtId="0" fontId="81" fillId="9" borderId="337" xfId="28" applyFont="1" applyFill="1" applyBorder="1" applyAlignment="1" applyProtection="1">
      <alignment vertical="center"/>
      <protection locked="0"/>
    </xf>
    <xf numFmtId="0" fontId="81" fillId="9" borderId="339" xfId="28" applyFont="1" applyFill="1" applyBorder="1" applyAlignment="1" applyProtection="1">
      <alignment vertical="center"/>
      <protection locked="0"/>
    </xf>
    <xf numFmtId="0" fontId="63" fillId="6" borderId="0" xfId="28" applyFont="1" applyFill="1" applyBorder="1" applyAlignment="1" applyProtection="1">
      <alignment horizontal="center" vertical="center"/>
      <protection locked="0"/>
    </xf>
    <xf numFmtId="0" fontId="63" fillId="9" borderId="315" xfId="28" applyFont="1" applyFill="1" applyBorder="1" applyAlignment="1" applyProtection="1">
      <alignment horizontal="center" vertical="center"/>
      <protection locked="0"/>
    </xf>
    <xf numFmtId="0" fontId="63" fillId="9" borderId="316" xfId="28" applyFont="1" applyFill="1" applyBorder="1" applyAlignment="1" applyProtection="1">
      <alignment horizontal="center" vertical="center"/>
      <protection locked="0"/>
    </xf>
    <xf numFmtId="0" fontId="63" fillId="9" borderId="340" xfId="28" applyFont="1" applyFill="1" applyBorder="1" applyAlignment="1" applyProtection="1">
      <alignment horizontal="center" vertical="center"/>
      <protection locked="0"/>
    </xf>
    <xf numFmtId="0" fontId="83" fillId="0" borderId="319" xfId="28" applyFont="1" applyBorder="1" applyAlignment="1" applyProtection="1">
      <alignment horizontal="right" vertical="top"/>
      <protection locked="0"/>
    </xf>
    <xf numFmtId="0" fontId="66" fillId="0" borderId="0" xfId="28" applyFont="1" applyAlignment="1" applyProtection="1">
      <alignment horizontal="left" vertical="top"/>
      <protection locked="0"/>
    </xf>
    <xf numFmtId="0" fontId="81" fillId="0" borderId="341" xfId="28" applyFont="1" applyBorder="1" applyAlignment="1" applyProtection="1">
      <alignment vertical="center"/>
      <protection locked="0"/>
    </xf>
    <xf numFmtId="0" fontId="63" fillId="11" borderId="342" xfId="28" applyFont="1" applyFill="1" applyBorder="1" applyAlignment="1" applyProtection="1">
      <alignment horizontal="center" vertical="center"/>
      <protection locked="0"/>
    </xf>
    <xf numFmtId="0" fontId="63" fillId="0" borderId="343" xfId="28" applyFont="1" applyBorder="1" applyAlignment="1" applyProtection="1">
      <alignment horizontal="center" vertical="center"/>
      <protection locked="0"/>
    </xf>
    <xf numFmtId="0" fontId="83" fillId="0" borderId="0" xfId="28" applyFont="1" applyBorder="1" applyAlignment="1" applyProtection="1">
      <alignment horizontal="right" vertical="top"/>
      <protection locked="0"/>
    </xf>
    <xf numFmtId="0" fontId="63" fillId="0" borderId="346" xfId="28" applyFont="1" applyBorder="1" applyAlignment="1" applyProtection="1">
      <alignment horizontal="right" vertical="center"/>
      <protection locked="0"/>
    </xf>
    <xf numFmtId="0" fontId="82" fillId="0" borderId="328" xfId="28" applyFont="1" applyBorder="1" applyAlignment="1" applyProtection="1">
      <alignment horizontal="left" vertical="center"/>
      <protection locked="0"/>
    </xf>
    <xf numFmtId="0" fontId="82" fillId="0" borderId="329" xfId="28" applyFont="1" applyBorder="1" applyAlignment="1" applyProtection="1">
      <alignment horizontal="left" vertical="center"/>
      <protection locked="0"/>
    </xf>
    <xf numFmtId="0" fontId="82" fillId="0" borderId="330" xfId="28" applyFont="1" applyBorder="1" applyAlignment="1" applyProtection="1">
      <alignment horizontal="left" vertical="center"/>
      <protection locked="0"/>
    </xf>
    <xf numFmtId="0" fontId="82" fillId="0" borderId="315" xfId="28" applyFont="1" applyBorder="1" applyAlignment="1" applyProtection="1">
      <alignment horizontal="left" vertical="center"/>
      <protection locked="0"/>
    </xf>
    <xf numFmtId="0" fontId="66" fillId="0" borderId="319" xfId="28" applyFont="1" applyBorder="1" applyAlignment="1" applyProtection="1">
      <alignment horizontal="right" vertical="top"/>
      <protection locked="0"/>
    </xf>
    <xf numFmtId="0" fontId="66" fillId="0" borderId="0" xfId="28" applyFont="1" applyAlignment="1" applyProtection="1">
      <alignment horizontal="left" vertical="center"/>
      <protection locked="0"/>
    </xf>
    <xf numFmtId="0" fontId="63" fillId="0" borderId="353" xfId="28" applyFont="1" applyBorder="1" applyAlignment="1" applyProtection="1">
      <alignment horizontal="center" vertical="center"/>
      <protection locked="0"/>
    </xf>
    <xf numFmtId="0" fontId="63" fillId="0" borderId="317" xfId="28" applyFont="1" applyBorder="1" applyAlignment="1" applyProtection="1">
      <alignment horizontal="center" vertical="center"/>
      <protection locked="0"/>
    </xf>
    <xf numFmtId="0" fontId="83" fillId="0" borderId="319" xfId="28" applyFont="1" applyBorder="1" applyAlignment="1" applyProtection="1">
      <alignment horizontal="center" vertical="top"/>
      <protection locked="0"/>
    </xf>
    <xf numFmtId="0" fontId="63" fillId="0" borderId="328" xfId="28" applyFont="1" applyBorder="1" applyAlignment="1" applyProtection="1">
      <alignment horizontal="right" vertical="center"/>
      <protection locked="0"/>
    </xf>
    <xf numFmtId="0" fontId="63" fillId="0" borderId="340" xfId="28" applyFont="1" applyBorder="1" applyAlignment="1" applyProtection="1">
      <alignment horizontal="center" vertical="center"/>
      <protection locked="0"/>
    </xf>
    <xf numFmtId="0" fontId="63" fillId="0" borderId="345" xfId="28" applyFont="1" applyBorder="1" applyAlignment="1" applyProtection="1">
      <alignment horizontal="center" vertical="center"/>
      <protection locked="0"/>
    </xf>
    <xf numFmtId="0" fontId="63" fillId="0" borderId="329" xfId="28" applyFont="1" applyBorder="1" applyProtection="1">
      <alignment vertical="center"/>
      <protection locked="0"/>
    </xf>
    <xf numFmtId="0" fontId="64" fillId="6" borderId="340" xfId="31" applyFont="1" applyFill="1" applyBorder="1" applyAlignment="1">
      <alignment horizontal="center" vertical="center"/>
    </xf>
    <xf numFmtId="0" fontId="48" fillId="6" borderId="343" xfId="22" applyFont="1" applyFill="1" applyBorder="1" applyAlignment="1">
      <alignment vertical="center" wrapText="1"/>
    </xf>
    <xf numFmtId="0" fontId="152" fillId="6" borderId="343" xfId="22" applyFont="1" applyFill="1" applyBorder="1" applyAlignment="1">
      <alignment horizontal="center" vertical="center" wrapText="1"/>
    </xf>
    <xf numFmtId="0" fontId="48" fillId="6" borderId="343" xfId="22" applyFont="1" applyFill="1" applyBorder="1">
      <alignment vertical="center"/>
    </xf>
    <xf numFmtId="0" fontId="0" fillId="0" borderId="343" xfId="0" applyBorder="1" applyAlignment="1">
      <alignment horizontal="center" vertical="center"/>
    </xf>
    <xf numFmtId="0" fontId="51" fillId="6" borderId="0" xfId="22" applyFont="1" applyFill="1">
      <alignment vertical="center"/>
    </xf>
    <xf numFmtId="0" fontId="0" fillId="0" borderId="6" xfId="15" applyFont="1" applyBorder="1" applyAlignment="1" applyProtection="1">
      <alignment horizontal="left" vertical="center"/>
      <protection locked="0"/>
    </xf>
    <xf numFmtId="0" fontId="7" fillId="0" borderId="15" xfId="16" applyFont="1" applyFill="1" applyBorder="1" applyAlignment="1">
      <alignment horizontal="left" vertical="center" shrinkToFit="1"/>
    </xf>
    <xf numFmtId="0" fontId="7" fillId="0" borderId="29" xfId="16" applyFont="1" applyFill="1" applyBorder="1" applyAlignment="1">
      <alignment horizontal="center" vertical="center"/>
    </xf>
    <xf numFmtId="0" fontId="7" fillId="0" borderId="48" xfId="16" applyFont="1" applyFill="1" applyBorder="1" applyAlignment="1">
      <alignment horizontal="center" vertical="center"/>
    </xf>
    <xf numFmtId="0" fontId="7" fillId="0" borderId="6" xfId="16" applyFont="1" applyFill="1" applyBorder="1" applyAlignment="1">
      <alignment horizontal="center" vertical="center"/>
    </xf>
    <xf numFmtId="0" fontId="7" fillId="0" borderId="29" xfId="16" applyFont="1" applyFill="1" applyBorder="1" applyAlignment="1">
      <alignment horizontal="center" vertical="center" shrinkToFit="1"/>
    </xf>
    <xf numFmtId="0" fontId="7" fillId="0" borderId="6" xfId="16" applyFont="1" applyFill="1" applyBorder="1" applyAlignment="1">
      <alignment horizontal="center" vertical="center" shrinkToFit="1"/>
    </xf>
    <xf numFmtId="0" fontId="7" fillId="0" borderId="48" xfId="16" applyFont="1" applyFill="1" applyBorder="1" applyAlignment="1">
      <alignment horizontal="center" vertical="center" shrinkToFit="1"/>
    </xf>
    <xf numFmtId="0" fontId="7" fillId="0" borderId="7" xfId="16" applyFont="1" applyFill="1" applyBorder="1" applyAlignment="1">
      <alignment horizontal="center" vertical="center"/>
    </xf>
    <xf numFmtId="0" fontId="7" fillId="0" borderId="18" xfId="16" applyFont="1" applyFill="1" applyBorder="1" applyAlignment="1">
      <alignment horizontal="center" vertical="center" textRotation="255" shrinkToFit="1"/>
    </xf>
    <xf numFmtId="0" fontId="7" fillId="0" borderId="102" xfId="16" applyFont="1" applyFill="1" applyBorder="1" applyAlignment="1">
      <alignment horizontal="center" vertical="center" textRotation="255" shrinkToFit="1"/>
    </xf>
    <xf numFmtId="0" fontId="7" fillId="0" borderId="145" xfId="16" applyFont="1" applyFill="1" applyBorder="1" applyAlignment="1">
      <alignment horizontal="center" vertical="center" wrapText="1"/>
    </xf>
    <xf numFmtId="0" fontId="7" fillId="0" borderId="141" xfId="16" applyFont="1" applyFill="1" applyBorder="1" applyAlignment="1">
      <alignment horizontal="center" vertical="center" wrapText="1"/>
    </xf>
    <xf numFmtId="0" fontId="7" fillId="0" borderId="146" xfId="16" applyFont="1" applyFill="1" applyBorder="1" applyAlignment="1">
      <alignment horizontal="center" vertical="center" wrapText="1"/>
    </xf>
    <xf numFmtId="0" fontId="7" fillId="0" borderId="16" xfId="16" applyFont="1" applyBorder="1" applyAlignment="1">
      <alignment horizontal="center" vertical="center" readingOrder="1"/>
    </xf>
    <xf numFmtId="0" fontId="7" fillId="0" borderId="14" xfId="16" applyFont="1" applyBorder="1" applyAlignment="1">
      <alignment horizontal="center" vertical="center" readingOrder="1"/>
    </xf>
    <xf numFmtId="0" fontId="7" fillId="0" borderId="101" xfId="16" applyFont="1" applyBorder="1" applyAlignment="1">
      <alignment horizontal="center" vertical="center" readingOrder="1"/>
    </xf>
    <xf numFmtId="0" fontId="7" fillId="0" borderId="35" xfId="16" applyFont="1" applyBorder="1" applyAlignment="1">
      <alignment horizontal="center" vertical="center" readingOrder="1"/>
    </xf>
    <xf numFmtId="0" fontId="7" fillId="0" borderId="33" xfId="16" applyFont="1" applyBorder="1" applyAlignment="1">
      <alignment horizontal="center" vertical="center" readingOrder="1"/>
    </xf>
    <xf numFmtId="0" fontId="7" fillId="0" borderId="150" xfId="16" applyFont="1" applyBorder="1" applyAlignment="1">
      <alignment horizontal="center" vertical="center" readingOrder="1"/>
    </xf>
    <xf numFmtId="0" fontId="8" fillId="0" borderId="129" xfId="16" applyFont="1" applyBorder="1" applyAlignment="1">
      <alignment horizontal="center" vertical="center"/>
    </xf>
    <xf numFmtId="0" fontId="8" fillId="0" borderId="59" xfId="16" applyFont="1" applyBorder="1" applyAlignment="1">
      <alignment horizontal="center" vertical="center"/>
    </xf>
    <xf numFmtId="0" fontId="8" fillId="0" borderId="59" xfId="16" applyFont="1" applyFill="1" applyBorder="1" applyAlignment="1">
      <alignment horizontal="center" vertical="center"/>
    </xf>
    <xf numFmtId="0" fontId="8" fillId="0" borderId="151" xfId="16" applyFont="1" applyFill="1" applyBorder="1" applyAlignment="1">
      <alignment horizontal="center" vertical="center"/>
    </xf>
    <xf numFmtId="0" fontId="8" fillId="0" borderId="0" xfId="16" applyFont="1" applyAlignment="1">
      <alignment horizontal="left" vertical="center"/>
    </xf>
    <xf numFmtId="0" fontId="7" fillId="0" borderId="143" xfId="16" applyFont="1" applyFill="1" applyBorder="1" applyAlignment="1">
      <alignment horizontal="center" vertical="center"/>
    </xf>
    <xf numFmtId="0" fontId="7" fillId="0" borderId="130" xfId="16" applyFont="1" applyFill="1" applyBorder="1" applyAlignment="1">
      <alignment horizontal="center" vertical="center"/>
    </xf>
    <xf numFmtId="0" fontId="70" fillId="0" borderId="16" xfId="16" applyFont="1" applyBorder="1" applyAlignment="1">
      <alignment horizontal="center" vertical="center" readingOrder="1"/>
    </xf>
    <xf numFmtId="0" fontId="70" fillId="0" borderId="14" xfId="16" applyFont="1" applyBorder="1" applyAlignment="1">
      <alignment horizontal="center" vertical="center" readingOrder="1"/>
    </xf>
    <xf numFmtId="0" fontId="70" fillId="0" borderId="135" xfId="16" applyFont="1" applyBorder="1" applyAlignment="1">
      <alignment horizontal="center" vertical="center" readingOrder="1"/>
    </xf>
    <xf numFmtId="0" fontId="70" fillId="0" borderId="35" xfId="16" applyFont="1" applyBorder="1" applyAlignment="1">
      <alignment horizontal="center" vertical="center" readingOrder="1"/>
    </xf>
    <xf numFmtId="0" fontId="70" fillId="0" borderId="33" xfId="16" applyFont="1" applyBorder="1" applyAlignment="1">
      <alignment horizontal="center" vertical="center" readingOrder="1"/>
    </xf>
    <xf numFmtId="0" fontId="70" fillId="0" borderId="34" xfId="16" applyFont="1" applyBorder="1" applyAlignment="1">
      <alignment horizontal="center" vertical="center" readingOrder="1"/>
    </xf>
    <xf numFmtId="0" fontId="7" fillId="0" borderId="152" xfId="16" applyFont="1" applyFill="1" applyBorder="1" applyAlignment="1">
      <alignment horizontal="center" vertical="center"/>
    </xf>
    <xf numFmtId="0" fontId="7" fillId="0" borderId="153" xfId="16" applyFont="1" applyFill="1" applyBorder="1" applyAlignment="1">
      <alignment horizontal="center" vertical="center"/>
    </xf>
    <xf numFmtId="0" fontId="7" fillId="0" borderId="154" xfId="16" applyFont="1" applyFill="1" applyBorder="1" applyAlignment="1">
      <alignment horizontal="center" vertical="center"/>
    </xf>
    <xf numFmtId="0" fontId="7" fillId="0" borderId="147" xfId="16" applyFont="1" applyBorder="1" applyAlignment="1">
      <alignment horizontal="center" vertical="center"/>
    </xf>
    <xf numFmtId="0" fontId="7" fillId="0" borderId="148" xfId="16" applyFont="1" applyBorder="1" applyAlignment="1">
      <alignment horizontal="center" vertical="center"/>
    </xf>
    <xf numFmtId="0" fontId="7" fillId="0" borderId="140" xfId="16" applyFont="1" applyBorder="1" applyAlignment="1">
      <alignment horizontal="center" vertical="center"/>
    </xf>
    <xf numFmtId="0" fontId="7" fillId="0" borderId="144" xfId="16" applyFont="1" applyBorder="1" applyAlignment="1">
      <alignment horizontal="center" vertical="center" textRotation="255" shrinkToFit="1"/>
    </xf>
    <xf numFmtId="0" fontId="7" fillId="0" borderId="27" xfId="16" applyFont="1" applyBorder="1" applyAlignment="1">
      <alignment horizontal="center" vertical="center" textRotation="255" shrinkToFit="1"/>
    </xf>
    <xf numFmtId="0" fontId="7" fillId="0" borderId="149" xfId="16" applyFont="1" applyBorder="1" applyAlignment="1">
      <alignment horizontal="center" vertical="center" textRotation="255" shrinkToFit="1"/>
    </xf>
    <xf numFmtId="0" fontId="7" fillId="0" borderId="103" xfId="16" applyFont="1" applyBorder="1" applyAlignment="1">
      <alignment horizontal="center" vertical="center"/>
    </xf>
    <xf numFmtId="0" fontId="7" fillId="0" borderId="144" xfId="16" applyFont="1" applyFill="1" applyBorder="1" applyAlignment="1">
      <alignment horizontal="center" vertical="center" textRotation="255" shrinkToFit="1"/>
    </xf>
    <xf numFmtId="0" fontId="7" fillId="0" borderId="27" xfId="16" applyFont="1" applyFill="1" applyBorder="1" applyAlignment="1">
      <alignment horizontal="center" vertical="center" textRotation="255" shrinkToFit="1"/>
    </xf>
    <xf numFmtId="0" fontId="7" fillId="0" borderId="15" xfId="16" applyFont="1" applyFill="1" applyBorder="1" applyAlignment="1">
      <alignment horizontal="center" vertical="center"/>
    </xf>
    <xf numFmtId="0" fontId="7" fillId="0" borderId="105" xfId="16" applyFont="1" applyFill="1" applyBorder="1" applyAlignment="1">
      <alignment horizontal="center" vertical="center"/>
    </xf>
    <xf numFmtId="0" fontId="7" fillId="0" borderId="59" xfId="16" applyFont="1" applyFill="1" applyBorder="1" applyAlignment="1">
      <alignment horizontal="left" vertical="center" wrapText="1"/>
    </xf>
    <xf numFmtId="0" fontId="7" fillId="0" borderId="29" xfId="16" applyFont="1" applyBorder="1" applyAlignment="1">
      <alignment horizontal="center" vertical="center" wrapText="1"/>
    </xf>
    <xf numFmtId="0" fontId="7" fillId="0" borderId="6" xfId="16" applyFont="1" applyBorder="1" applyAlignment="1">
      <alignment horizontal="center" vertical="center" wrapText="1"/>
    </xf>
    <xf numFmtId="0" fontId="7" fillId="0" borderId="48" xfId="16" applyFont="1" applyBorder="1" applyAlignment="1">
      <alignment horizontal="center" vertical="center" wrapText="1"/>
    </xf>
    <xf numFmtId="0" fontId="7" fillId="0" borderId="102" xfId="16" applyFont="1" applyFill="1" applyBorder="1" applyAlignment="1">
      <alignment horizontal="left" vertical="center"/>
    </xf>
    <xf numFmtId="0" fontId="7" fillId="0" borderId="132" xfId="16" applyFont="1" applyFill="1" applyBorder="1" applyAlignment="1">
      <alignment horizontal="left" vertical="center"/>
    </xf>
    <xf numFmtId="0" fontId="7" fillId="0" borderId="155" xfId="16" applyFont="1" applyFill="1" applyBorder="1" applyAlignment="1">
      <alignment horizontal="left" vertical="center"/>
    </xf>
    <xf numFmtId="0" fontId="7" fillId="0" borderId="156" xfId="16" applyFont="1" applyFill="1" applyBorder="1" applyAlignment="1">
      <alignment horizontal="left" vertical="center"/>
    </xf>
    <xf numFmtId="0" fontId="7" fillId="0" borderId="159" xfId="16" applyFont="1" applyFill="1" applyBorder="1" applyAlignment="1">
      <alignment horizontal="center" vertical="center" wrapText="1"/>
    </xf>
    <xf numFmtId="0" fontId="7" fillId="0" borderId="160" xfId="16" applyFont="1" applyFill="1" applyBorder="1" applyAlignment="1">
      <alignment horizontal="left" vertical="center"/>
    </xf>
    <xf numFmtId="0" fontId="7" fillId="0" borderId="161" xfId="16" applyFont="1" applyFill="1" applyBorder="1" applyAlignment="1">
      <alignment horizontal="left" vertical="center"/>
    </xf>
    <xf numFmtId="0" fontId="7" fillId="0" borderId="162" xfId="16" applyFont="1" applyFill="1" applyBorder="1" applyAlignment="1">
      <alignment horizontal="left" vertical="center"/>
    </xf>
    <xf numFmtId="0" fontId="7" fillId="0" borderId="16" xfId="16" applyFont="1" applyFill="1" applyBorder="1" applyAlignment="1">
      <alignment horizontal="center" vertical="center" wrapText="1"/>
    </xf>
    <xf numFmtId="0" fontId="7" fillId="0" borderId="14" xfId="16" applyFont="1" applyFill="1" applyBorder="1" applyAlignment="1">
      <alignment horizontal="center" vertical="center" wrapText="1"/>
    </xf>
    <xf numFmtId="0" fontId="7" fillId="0" borderId="101" xfId="16" applyFont="1" applyFill="1" applyBorder="1" applyAlignment="1">
      <alignment horizontal="center" vertical="center" wrapText="1"/>
    </xf>
    <xf numFmtId="0" fontId="7" fillId="0" borderId="23" xfId="16" applyFont="1" applyFill="1" applyBorder="1" applyAlignment="1">
      <alignment horizontal="center" vertical="center" wrapText="1"/>
    </xf>
    <xf numFmtId="0" fontId="7" fillId="0" borderId="0" xfId="16" applyFont="1" applyFill="1" applyBorder="1" applyAlignment="1">
      <alignment horizontal="center" vertical="center" wrapText="1"/>
    </xf>
    <xf numFmtId="0" fontId="7" fillId="0" borderId="46" xfId="16" applyFont="1" applyFill="1" applyBorder="1" applyAlignment="1">
      <alignment horizontal="center" vertical="center" wrapText="1"/>
    </xf>
    <xf numFmtId="0" fontId="7" fillId="0" borderId="35" xfId="16" applyFont="1" applyFill="1" applyBorder="1" applyAlignment="1">
      <alignment horizontal="center" vertical="center" wrapText="1"/>
    </xf>
    <xf numFmtId="0" fontId="7" fillId="0" borderId="33" xfId="16" applyFont="1" applyFill="1" applyBorder="1" applyAlignment="1">
      <alignment horizontal="center" vertical="center" wrapText="1"/>
    </xf>
    <xf numFmtId="0" fontId="7" fillId="0" borderId="150" xfId="16" applyFont="1" applyFill="1" applyBorder="1" applyAlignment="1">
      <alignment horizontal="center" vertical="center" wrapText="1"/>
    </xf>
    <xf numFmtId="0" fontId="7" fillId="0" borderId="157" xfId="16" applyFont="1" applyFill="1" applyBorder="1" applyAlignment="1">
      <alignment horizontal="center" vertical="center" wrapText="1"/>
    </xf>
    <xf numFmtId="0" fontId="7" fillId="0" borderId="23" xfId="16" applyFont="1" applyBorder="1" applyAlignment="1">
      <alignment horizontal="center" vertical="center" wrapText="1"/>
    </xf>
    <xf numFmtId="0" fontId="7" fillId="0" borderId="0" xfId="16" applyFont="1" applyBorder="1" applyAlignment="1">
      <alignment horizontal="center" vertical="center" wrapText="1"/>
    </xf>
    <xf numFmtId="0" fontId="7" fillId="0" borderId="46" xfId="16" applyFont="1" applyBorder="1" applyAlignment="1">
      <alignment horizontal="center" vertical="center" wrapText="1"/>
    </xf>
    <xf numFmtId="0" fontId="7" fillId="0" borderId="53" xfId="16" applyFont="1" applyBorder="1" applyAlignment="1">
      <alignment horizontal="center" vertical="center" wrapText="1"/>
    </xf>
    <xf numFmtId="0" fontId="7" fillId="0" borderId="47" xfId="16" applyFont="1" applyBorder="1" applyAlignment="1">
      <alignment horizontal="center" vertical="center" wrapText="1"/>
    </xf>
    <xf numFmtId="0" fontId="7" fillId="0" borderId="51" xfId="16" applyFont="1" applyBorder="1" applyAlignment="1">
      <alignment horizontal="center" vertical="center" wrapText="1"/>
    </xf>
    <xf numFmtId="0" fontId="7" fillId="0" borderId="18" xfId="16" applyFont="1" applyFill="1" applyBorder="1" applyAlignment="1">
      <alignment horizontal="left" vertical="center"/>
    </xf>
    <xf numFmtId="0" fontId="7" fillId="0" borderId="107" xfId="16" applyFont="1" applyFill="1" applyBorder="1" applyAlignment="1">
      <alignment horizontal="left" vertical="center"/>
    </xf>
    <xf numFmtId="0" fontId="7" fillId="0" borderId="15" xfId="16" applyFont="1" applyBorder="1" applyAlignment="1">
      <alignment horizontal="center" vertical="center"/>
    </xf>
    <xf numFmtId="0" fontId="7" fillId="0" borderId="141" xfId="16" applyFont="1" applyFill="1" applyBorder="1" applyAlignment="1">
      <alignment horizontal="center" vertical="center"/>
    </xf>
    <xf numFmtId="0" fontId="7" fillId="0" borderId="142" xfId="16" applyFont="1" applyFill="1" applyBorder="1" applyAlignment="1">
      <alignment horizontal="center" vertical="center"/>
    </xf>
    <xf numFmtId="0" fontId="7" fillId="0" borderId="145" xfId="16" applyFont="1" applyFill="1" applyBorder="1" applyAlignment="1">
      <alignment horizontal="center" vertical="center"/>
    </xf>
    <xf numFmtId="0" fontId="7" fillId="0" borderId="146" xfId="16" applyFont="1" applyFill="1" applyBorder="1" applyAlignment="1">
      <alignment horizontal="center" vertical="center"/>
    </xf>
    <xf numFmtId="0" fontId="7" fillId="0" borderId="102" xfId="16" applyFont="1" applyBorder="1" applyAlignment="1">
      <alignment horizontal="left" vertical="center"/>
    </xf>
    <xf numFmtId="0" fontId="7" fillId="0" borderId="132" xfId="16" applyFont="1" applyBorder="1" applyAlignment="1">
      <alignment horizontal="left" vertical="center"/>
    </xf>
    <xf numFmtId="0" fontId="7" fillId="0" borderId="157" xfId="16" applyFont="1" applyBorder="1" applyAlignment="1">
      <alignment horizontal="left" vertical="center"/>
    </xf>
    <xf numFmtId="0" fontId="7" fillId="0" borderId="158" xfId="16" applyFont="1" applyBorder="1" applyAlignment="1">
      <alignment horizontal="left" vertical="center"/>
    </xf>
    <xf numFmtId="0" fontId="7" fillId="0" borderId="16" xfId="16" applyFont="1" applyBorder="1" applyAlignment="1">
      <alignment horizontal="center" vertical="center" wrapText="1"/>
    </xf>
    <xf numFmtId="0" fontId="7" fillId="0" borderId="14" xfId="16" applyFont="1" applyBorder="1" applyAlignment="1">
      <alignment horizontal="center" vertical="center" wrapText="1"/>
    </xf>
    <xf numFmtId="0" fontId="7" fillId="0" borderId="101" xfId="16" applyFont="1" applyBorder="1" applyAlignment="1">
      <alignment horizontal="center" vertical="center" wrapText="1"/>
    </xf>
    <xf numFmtId="0" fontId="7" fillId="0" borderId="35" xfId="16" applyFont="1" applyBorder="1" applyAlignment="1">
      <alignment horizontal="center" vertical="center" wrapText="1"/>
    </xf>
    <xf numFmtId="0" fontId="7" fillId="0" borderId="33" xfId="16" applyFont="1" applyBorder="1" applyAlignment="1">
      <alignment horizontal="center" vertical="center" wrapText="1"/>
    </xf>
    <xf numFmtId="0" fontId="7" fillId="0" borderId="150" xfId="16" applyFont="1" applyBorder="1" applyAlignment="1">
      <alignment horizontal="center" vertical="center" wrapText="1"/>
    </xf>
    <xf numFmtId="0" fontId="0" fillId="0" borderId="27" xfId="0" applyBorder="1" applyAlignment="1">
      <alignment horizontal="center" vertical="center" textRotation="255" shrinkToFit="1"/>
    </xf>
    <xf numFmtId="0" fontId="0" fillId="0" borderId="149" xfId="0" applyBorder="1" applyAlignment="1">
      <alignment horizontal="center" vertical="center" textRotation="255" shrinkToFit="1"/>
    </xf>
    <xf numFmtId="0" fontId="6" fillId="0" borderId="0" xfId="16" applyFont="1" applyAlignment="1">
      <alignment horizontal="center" vertical="center"/>
    </xf>
    <xf numFmtId="0" fontId="5" fillId="0" borderId="0" xfId="16" applyFont="1" applyAlignment="1">
      <alignment horizontal="left" vertical="center"/>
    </xf>
    <xf numFmtId="0" fontId="7" fillId="0" borderId="159" xfId="16" applyFont="1" applyFill="1" applyBorder="1" applyAlignment="1">
      <alignment horizontal="left" vertical="center"/>
    </xf>
    <xf numFmtId="0" fontId="7" fillId="0" borderId="163" xfId="16" applyFont="1" applyFill="1" applyBorder="1" applyAlignment="1">
      <alignment horizontal="left" vertical="center"/>
    </xf>
    <xf numFmtId="0" fontId="7" fillId="0" borderId="53" xfId="16" applyFont="1" applyFill="1" applyBorder="1" applyAlignment="1">
      <alignment horizontal="center" vertical="center" wrapText="1"/>
    </xf>
    <xf numFmtId="0" fontId="7" fillId="0" borderId="47" xfId="16" applyFont="1" applyFill="1" applyBorder="1" applyAlignment="1">
      <alignment horizontal="center" vertical="center" wrapText="1"/>
    </xf>
    <xf numFmtId="0" fontId="7" fillId="0" borderId="51" xfId="16" applyFont="1" applyFill="1" applyBorder="1" applyAlignment="1">
      <alignment horizontal="center" vertical="center" wrapText="1"/>
    </xf>
    <xf numFmtId="0" fontId="7" fillId="0" borderId="164" xfId="16" applyFont="1" applyFill="1" applyBorder="1" applyAlignment="1">
      <alignment horizontal="left" vertical="center"/>
    </xf>
    <xf numFmtId="0" fontId="7" fillId="0" borderId="165" xfId="16" applyFont="1" applyFill="1" applyBorder="1" applyAlignment="1">
      <alignment horizontal="left" vertical="center"/>
    </xf>
    <xf numFmtId="0" fontId="7" fillId="0" borderId="166" xfId="16" applyFont="1" applyFill="1" applyBorder="1" applyAlignment="1">
      <alignment horizontal="left" vertical="center"/>
    </xf>
    <xf numFmtId="0" fontId="5" fillId="0" borderId="152" xfId="16" applyFont="1" applyBorder="1" applyAlignment="1">
      <alignment horizontal="center" vertical="center" wrapText="1"/>
    </xf>
    <xf numFmtId="0" fontId="5" fillId="0" borderId="153" xfId="16" applyFont="1" applyBorder="1" applyAlignment="1">
      <alignment horizontal="center" vertical="center" wrapText="1"/>
    </xf>
    <xf numFmtId="0" fontId="5" fillId="0" borderId="167" xfId="16" applyFont="1" applyBorder="1" applyAlignment="1">
      <alignment horizontal="center" vertical="center" wrapText="1"/>
    </xf>
    <xf numFmtId="0" fontId="8" fillId="0" borderId="33" xfId="16" applyFont="1" applyBorder="1" applyAlignment="1">
      <alignment vertical="top" wrapText="1"/>
    </xf>
    <xf numFmtId="0" fontId="8" fillId="0" borderId="34" xfId="16" applyFont="1" applyBorder="1" applyAlignment="1">
      <alignment vertical="top" wrapText="1"/>
    </xf>
    <xf numFmtId="0" fontId="7" fillId="0" borderId="129" xfId="16" applyFont="1" applyFill="1" applyBorder="1" applyAlignment="1">
      <alignment horizontal="center" vertical="center" textRotation="255" shrinkToFit="1"/>
    </xf>
    <xf numFmtId="0" fontId="7" fillId="0" borderId="1" xfId="16" applyFont="1" applyFill="1" applyBorder="1" applyAlignment="1">
      <alignment horizontal="center" vertical="center" textRotation="255" shrinkToFit="1"/>
    </xf>
    <xf numFmtId="0" fontId="7" fillId="0" borderId="10" xfId="16" applyFont="1" applyFill="1" applyBorder="1" applyAlignment="1">
      <alignment horizontal="center" vertical="center" textRotation="255" shrinkToFit="1"/>
    </xf>
    <xf numFmtId="0" fontId="7" fillId="0" borderId="17" xfId="16" applyFont="1" applyFill="1" applyBorder="1" applyAlignment="1">
      <alignment horizontal="left" vertical="center"/>
    </xf>
    <xf numFmtId="0" fontId="7" fillId="0" borderId="110" xfId="16" applyFont="1" applyFill="1" applyBorder="1" applyAlignment="1">
      <alignment horizontal="left" vertical="center"/>
    </xf>
    <xf numFmtId="0" fontId="7" fillId="0" borderId="29" xfId="16" applyFont="1" applyFill="1" applyBorder="1" applyAlignment="1">
      <alignment horizontal="center" vertical="center" wrapText="1"/>
    </xf>
    <xf numFmtId="0" fontId="7" fillId="0" borderId="6" xfId="16" applyFont="1" applyFill="1" applyBorder="1" applyAlignment="1">
      <alignment horizontal="center" vertical="center" wrapText="1"/>
    </xf>
    <xf numFmtId="0" fontId="7" fillId="0" borderId="48" xfId="16" applyFont="1" applyFill="1" applyBorder="1" applyAlignment="1">
      <alignment horizontal="center" vertical="center" wrapText="1"/>
    </xf>
    <xf numFmtId="0" fontId="7" fillId="0" borderId="157" xfId="16" applyFont="1" applyFill="1" applyBorder="1" applyAlignment="1">
      <alignment horizontal="left" vertical="center"/>
    </xf>
    <xf numFmtId="0" fontId="7" fillId="0" borderId="158" xfId="16" applyFont="1" applyFill="1" applyBorder="1" applyAlignment="1">
      <alignment horizontal="left" vertical="center"/>
    </xf>
    <xf numFmtId="0" fontId="8" fillId="0" borderId="168" xfId="16" applyFont="1" applyBorder="1" applyAlignment="1">
      <alignment horizontal="center" vertical="center" shrinkToFit="1"/>
    </xf>
    <xf numFmtId="0" fontId="8" fillId="0" borderId="127" xfId="16" applyFont="1" applyBorder="1" applyAlignment="1">
      <alignment horizontal="center" vertical="center" shrinkToFit="1"/>
    </xf>
    <xf numFmtId="0" fontId="8" fillId="0" borderId="169" xfId="16" applyFont="1" applyBorder="1" applyAlignment="1">
      <alignment horizontal="center" vertical="center" shrinkToFit="1"/>
    </xf>
    <xf numFmtId="0" fontId="8" fillId="0" borderId="19" xfId="16" applyFont="1" applyFill="1" applyBorder="1" applyAlignment="1">
      <alignment horizontal="center" vertical="center"/>
    </xf>
    <xf numFmtId="0" fontId="8" fillId="0" borderId="106" xfId="16" applyFont="1" applyFill="1" applyBorder="1" applyAlignment="1">
      <alignment horizontal="center" vertical="center"/>
    </xf>
    <xf numFmtId="0" fontId="24" fillId="0" borderId="15" xfId="16" applyFont="1" applyFill="1" applyBorder="1" applyAlignment="1">
      <alignment horizontal="center" vertical="center" wrapText="1"/>
    </xf>
    <xf numFmtId="0" fontId="24" fillId="0" borderId="6" xfId="16" applyFont="1" applyBorder="1" applyAlignment="1">
      <alignment horizontal="center" vertical="center" wrapText="1"/>
    </xf>
    <xf numFmtId="0" fontId="24" fillId="0" borderId="7" xfId="16" applyFont="1" applyBorder="1" applyAlignment="1">
      <alignment horizontal="center" vertical="center" wrapText="1"/>
    </xf>
    <xf numFmtId="0" fontId="7" fillId="0" borderId="105" xfId="16" applyFont="1" applyBorder="1" applyAlignment="1">
      <alignment horizontal="center" vertical="center"/>
    </xf>
    <xf numFmtId="0" fontId="7" fillId="0" borderId="18" xfId="16" applyFont="1" applyBorder="1" applyAlignment="1">
      <alignment horizontal="left" vertical="center"/>
    </xf>
    <xf numFmtId="0" fontId="7" fillId="0" borderId="107" xfId="16" applyFont="1" applyBorder="1" applyAlignment="1">
      <alignment horizontal="left" vertical="center"/>
    </xf>
    <xf numFmtId="0" fontId="7" fillId="0" borderId="155" xfId="16" applyFont="1" applyBorder="1" applyAlignment="1">
      <alignment horizontal="left" vertical="center"/>
    </xf>
    <xf numFmtId="0" fontId="7" fillId="0" borderId="156" xfId="16" applyFont="1" applyBorder="1" applyAlignment="1">
      <alignment horizontal="left" vertical="center"/>
    </xf>
    <xf numFmtId="0" fontId="7" fillId="0" borderId="15" xfId="16" applyFont="1" applyFill="1" applyBorder="1" applyAlignment="1">
      <alignment horizontal="center" vertical="center" textRotation="255" shrinkToFit="1"/>
    </xf>
    <xf numFmtId="0" fontId="8" fillId="0" borderId="141" xfId="16" applyFont="1" applyBorder="1" applyAlignment="1">
      <alignment horizontal="left" vertical="center"/>
    </xf>
    <xf numFmtId="0" fontId="58" fillId="0" borderId="0" xfId="16" applyFont="1" applyBorder="1" applyAlignment="1">
      <alignment horizontal="left" vertical="center"/>
    </xf>
    <xf numFmtId="0" fontId="58" fillId="0" borderId="0" xfId="16" applyFont="1" applyAlignment="1">
      <alignment horizontal="left" vertical="center"/>
    </xf>
    <xf numFmtId="0" fontId="7" fillId="0" borderId="16" xfId="16" applyFont="1" applyBorder="1" applyAlignment="1">
      <alignment horizontal="left" vertical="top" readingOrder="1"/>
    </xf>
    <xf numFmtId="0" fontId="7" fillId="0" borderId="14" xfId="16" applyFont="1" applyBorder="1" applyAlignment="1">
      <alignment horizontal="left" vertical="top" readingOrder="1"/>
    </xf>
    <xf numFmtId="0" fontId="7" fillId="0" borderId="101" xfId="16" applyFont="1" applyBorder="1" applyAlignment="1">
      <alignment horizontal="left" vertical="top" readingOrder="1"/>
    </xf>
    <xf numFmtId="0" fontId="7" fillId="0" borderId="35" xfId="16" applyFont="1" applyBorder="1" applyAlignment="1">
      <alignment horizontal="left" vertical="top" readingOrder="1"/>
    </xf>
    <xf numFmtId="0" fontId="7" fillId="0" borderId="33" xfId="16" applyFont="1" applyBorder="1" applyAlignment="1">
      <alignment horizontal="left" vertical="top" readingOrder="1"/>
    </xf>
    <xf numFmtId="0" fontId="7" fillId="0" borderId="150" xfId="16" applyFont="1" applyBorder="1" applyAlignment="1">
      <alignment horizontal="left" vertical="top" readingOrder="1"/>
    </xf>
    <xf numFmtId="0" fontId="7" fillId="0" borderId="135" xfId="16" applyFont="1" applyBorder="1" applyAlignment="1">
      <alignment horizontal="left" vertical="top" readingOrder="1"/>
    </xf>
    <xf numFmtId="0" fontId="7" fillId="0" borderId="34" xfId="16" applyFont="1" applyBorder="1" applyAlignment="1">
      <alignment horizontal="left" vertical="top" readingOrder="1"/>
    </xf>
    <xf numFmtId="0" fontId="65" fillId="6" borderId="0" xfId="22" applyFont="1" applyFill="1" applyAlignment="1">
      <alignment horizontal="left" vertical="top" wrapText="1"/>
    </xf>
    <xf numFmtId="0" fontId="64" fillId="0" borderId="29" xfId="31" applyFont="1" applyFill="1" applyBorder="1" applyAlignment="1">
      <alignment horizontal="center" vertical="center" shrinkToFit="1"/>
    </xf>
    <xf numFmtId="0" fontId="64" fillId="0" borderId="6" xfId="31" applyFont="1" applyFill="1" applyBorder="1" applyAlignment="1">
      <alignment horizontal="center" vertical="center" shrinkToFit="1"/>
    </xf>
    <xf numFmtId="0" fontId="64" fillId="0" borderId="48" xfId="31" applyFont="1" applyFill="1" applyBorder="1" applyAlignment="1">
      <alignment horizontal="center" vertical="center" shrinkToFit="1"/>
    </xf>
    <xf numFmtId="0" fontId="64" fillId="6" borderId="29" xfId="21" applyFont="1" applyFill="1" applyBorder="1" applyAlignment="1">
      <alignment horizontal="center" vertical="center" shrinkToFit="1"/>
    </xf>
    <xf numFmtId="0" fontId="64" fillId="6" borderId="6" xfId="21" applyFont="1" applyFill="1" applyBorder="1" applyAlignment="1">
      <alignment horizontal="center" vertical="center" shrinkToFit="1"/>
    </xf>
    <xf numFmtId="0" fontId="64" fillId="6" borderId="48" xfId="21" applyFont="1" applyFill="1" applyBorder="1" applyAlignment="1">
      <alignment horizontal="center" vertical="center" shrinkToFit="1"/>
    </xf>
    <xf numFmtId="0" fontId="7" fillId="0" borderId="29" xfId="31" applyFont="1" applyFill="1" applyBorder="1" applyAlignment="1">
      <alignment horizontal="left" vertical="center" shrinkToFit="1"/>
    </xf>
    <xf numFmtId="0" fontId="7" fillId="0" borderId="6" xfId="31" applyFont="1" applyFill="1" applyBorder="1" applyAlignment="1">
      <alignment horizontal="left" vertical="center" shrinkToFit="1"/>
    </xf>
    <xf numFmtId="0" fontId="64" fillId="6" borderId="29" xfId="31" applyFont="1" applyFill="1" applyBorder="1" applyAlignment="1">
      <alignment horizontal="center" vertical="center" shrinkToFit="1"/>
    </xf>
    <xf numFmtId="0" fontId="64" fillId="6" borderId="6" xfId="31" applyFont="1" applyFill="1" applyBorder="1" applyAlignment="1">
      <alignment horizontal="center" vertical="center" shrinkToFit="1"/>
    </xf>
    <xf numFmtId="0" fontId="64" fillId="6" borderId="48" xfId="31" applyFont="1" applyFill="1" applyBorder="1" applyAlignment="1">
      <alignment horizontal="center" vertical="center" shrinkToFit="1"/>
    </xf>
    <xf numFmtId="0" fontId="7" fillId="6" borderId="29" xfId="31" applyFont="1" applyFill="1" applyBorder="1" applyAlignment="1">
      <alignment vertical="center" shrinkToFit="1"/>
    </xf>
    <xf numFmtId="0" fontId="7" fillId="6" borderId="6" xfId="31" applyFont="1" applyFill="1" applyBorder="1" applyAlignment="1">
      <alignment vertical="center" shrinkToFit="1"/>
    </xf>
    <xf numFmtId="0" fontId="64" fillId="6" borderId="53" xfId="31" applyFont="1" applyFill="1" applyBorder="1" applyAlignment="1">
      <alignment horizontal="center" vertical="center" shrinkToFit="1"/>
    </xf>
    <xf numFmtId="0" fontId="64" fillId="6" borderId="47" xfId="31" applyFont="1" applyFill="1" applyBorder="1" applyAlignment="1">
      <alignment horizontal="center" vertical="center" shrinkToFit="1"/>
    </xf>
    <xf numFmtId="0" fontId="64" fillId="6" borderId="51" xfId="31" applyFont="1" applyFill="1" applyBorder="1" applyAlignment="1">
      <alignment horizontal="center" vertical="center" shrinkToFit="1"/>
    </xf>
    <xf numFmtId="0" fontId="7" fillId="0" borderId="15" xfId="31" applyFont="1" applyFill="1" applyBorder="1" applyAlignment="1">
      <alignment horizontal="left" vertical="center" shrinkToFit="1"/>
    </xf>
    <xf numFmtId="0" fontId="7" fillId="6" borderId="15" xfId="31" applyFont="1" applyFill="1" applyBorder="1" applyAlignment="1">
      <alignment horizontal="left" vertical="center" shrinkToFit="1"/>
    </xf>
    <xf numFmtId="0" fontId="7" fillId="6" borderId="29" xfId="31" applyFont="1" applyFill="1" applyBorder="1" applyAlignment="1">
      <alignment horizontal="left" vertical="center" shrinkToFit="1"/>
    </xf>
    <xf numFmtId="0" fontId="91" fillId="0" borderId="29" xfId="31" applyFont="1" applyFill="1" applyBorder="1" applyAlignment="1">
      <alignment vertical="center" shrinkToFit="1"/>
    </xf>
    <xf numFmtId="0" fontId="91" fillId="0" borderId="6" xfId="31" applyFont="1" applyFill="1" applyBorder="1" applyAlignment="1">
      <alignment vertical="center" shrinkToFit="1"/>
    </xf>
    <xf numFmtId="0" fontId="64" fillId="0" borderId="48" xfId="31" applyFont="1" applyFill="1" applyBorder="1" applyAlignment="1">
      <alignment horizontal="left" vertical="center" shrinkToFit="1"/>
    </xf>
    <xf numFmtId="0" fontId="64" fillId="0" borderId="15" xfId="31" applyFont="1" applyFill="1" applyBorder="1" applyAlignment="1">
      <alignment horizontal="left" vertical="center" shrinkToFit="1"/>
    </xf>
    <xf numFmtId="0" fontId="64" fillId="0" borderId="6" xfId="31" applyFont="1" applyFill="1" applyBorder="1" applyAlignment="1">
      <alignment horizontal="left" vertical="center" shrinkToFit="1"/>
    </xf>
    <xf numFmtId="0" fontId="7" fillId="6" borderId="15" xfId="22" applyFont="1" applyFill="1" applyBorder="1" applyAlignment="1">
      <alignment horizontal="left" vertical="center" shrinkToFit="1"/>
    </xf>
    <xf numFmtId="0" fontId="7" fillId="6" borderId="29" xfId="22" applyFont="1" applyFill="1" applyBorder="1" applyAlignment="1">
      <alignment horizontal="left" vertical="center" shrinkToFit="1"/>
    </xf>
    <xf numFmtId="0" fontId="64" fillId="6" borderId="48" xfId="31" applyFont="1" applyFill="1" applyBorder="1" applyAlignment="1">
      <alignment horizontal="left" vertical="center" shrinkToFit="1"/>
    </xf>
    <xf numFmtId="0" fontId="64" fillId="6" borderId="15" xfId="31" applyFont="1" applyFill="1" applyBorder="1" applyAlignment="1">
      <alignment horizontal="left" vertical="center" shrinkToFit="1"/>
    </xf>
    <xf numFmtId="0" fontId="64" fillId="6" borderId="29" xfId="31" applyFont="1" applyFill="1" applyBorder="1" applyAlignment="1">
      <alignment vertical="center" shrinkToFit="1"/>
    </xf>
    <xf numFmtId="0" fontId="64" fillId="6" borderId="6" xfId="31" applyFont="1" applyFill="1" applyBorder="1" applyAlignment="1">
      <alignment vertical="center" shrinkToFit="1"/>
    </xf>
    <xf numFmtId="0" fontId="64" fillId="6" borderId="48" xfId="31" applyFont="1" applyFill="1" applyBorder="1" applyAlignment="1">
      <alignment vertical="center" shrinkToFit="1"/>
    </xf>
    <xf numFmtId="0" fontId="64" fillId="0" borderId="29" xfId="31" applyFont="1" applyFill="1" applyBorder="1" applyAlignment="1">
      <alignment vertical="center" shrinkToFit="1"/>
    </xf>
    <xf numFmtId="0" fontId="64" fillId="0" borderId="6" xfId="31" applyFont="1" applyFill="1" applyBorder="1" applyAlignment="1">
      <alignment vertical="center" shrinkToFit="1"/>
    </xf>
    <xf numFmtId="0" fontId="64" fillId="0" borderId="48" xfId="31" applyFont="1" applyFill="1" applyBorder="1" applyAlignment="1">
      <alignment vertical="center" shrinkToFit="1"/>
    </xf>
    <xf numFmtId="0" fontId="64" fillId="6" borderId="29" xfId="31" applyFont="1" applyFill="1" applyBorder="1" applyAlignment="1">
      <alignment horizontal="left" vertical="center" shrinkToFit="1"/>
    </xf>
    <xf numFmtId="0" fontId="64" fillId="6" borderId="6" xfId="31" applyFont="1" applyFill="1" applyBorder="1" applyAlignment="1">
      <alignment horizontal="left" vertical="center" shrinkToFit="1"/>
    </xf>
    <xf numFmtId="0" fontId="64" fillId="0" borderId="53" xfId="31" applyFont="1" applyFill="1" applyBorder="1" applyAlignment="1">
      <alignment horizontal="center" vertical="center" shrinkToFit="1"/>
    </xf>
    <xf numFmtId="0" fontId="64" fillId="0" borderId="47" xfId="31" applyFont="1" applyFill="1" applyBorder="1" applyAlignment="1">
      <alignment horizontal="center" vertical="center" shrinkToFit="1"/>
    </xf>
    <xf numFmtId="0" fontId="64" fillId="0" borderId="51" xfId="31" applyFont="1" applyFill="1" applyBorder="1" applyAlignment="1">
      <alignment horizontal="center" vertical="center" shrinkToFit="1"/>
    </xf>
    <xf numFmtId="0" fontId="64" fillId="6" borderId="29" xfId="31" applyFont="1" applyFill="1" applyBorder="1" applyAlignment="1">
      <alignment horizontal="center" vertical="center" wrapText="1" shrinkToFit="1"/>
    </xf>
    <xf numFmtId="0" fontId="91" fillId="0" borderId="15" xfId="31" applyFont="1" applyFill="1" applyBorder="1" applyAlignment="1">
      <alignment horizontal="left" vertical="center" shrinkToFit="1"/>
    </xf>
    <xf numFmtId="0" fontId="91" fillId="0" borderId="15" xfId="22" applyFont="1" applyFill="1" applyBorder="1" applyAlignment="1">
      <alignment horizontal="left" vertical="center" shrinkToFit="1"/>
    </xf>
    <xf numFmtId="0" fontId="91" fillId="0" borderId="29" xfId="22" applyFont="1" applyFill="1" applyBorder="1" applyAlignment="1">
      <alignment horizontal="left" vertical="center" shrinkToFit="1"/>
    </xf>
    <xf numFmtId="0" fontId="64" fillId="0" borderId="330" xfId="31" applyFont="1" applyFill="1" applyBorder="1" applyAlignment="1">
      <alignment horizontal="center" vertical="center" shrinkToFit="1"/>
    </xf>
    <xf numFmtId="0" fontId="64" fillId="0" borderId="329" xfId="31" applyFont="1" applyFill="1" applyBorder="1" applyAlignment="1">
      <alignment horizontal="center" vertical="center" shrinkToFit="1"/>
    </xf>
    <xf numFmtId="0" fontId="64" fillId="0" borderId="328" xfId="31" applyFont="1" applyFill="1" applyBorder="1" applyAlignment="1">
      <alignment horizontal="center" vertical="center" shrinkToFit="1"/>
    </xf>
    <xf numFmtId="0" fontId="65" fillId="6" borderId="0" xfId="22" applyFont="1" applyFill="1" applyAlignment="1">
      <alignment horizontal="left" vertical="top"/>
    </xf>
    <xf numFmtId="0" fontId="64" fillId="0" borderId="29" xfId="31" applyFont="1" applyFill="1" applyBorder="1" applyAlignment="1">
      <alignment horizontal="left" vertical="center" shrinkToFit="1"/>
    </xf>
    <xf numFmtId="0" fontId="7" fillId="6" borderId="16" xfId="31" applyFont="1" applyFill="1" applyBorder="1" applyAlignment="1">
      <alignment horizontal="left" vertical="center" wrapText="1" shrinkToFit="1"/>
    </xf>
    <xf numFmtId="0" fontId="7" fillId="6" borderId="14" xfId="31" applyFont="1" applyFill="1" applyBorder="1" applyAlignment="1">
      <alignment horizontal="left" vertical="center" wrapText="1" shrinkToFit="1"/>
    </xf>
    <xf numFmtId="0" fontId="7" fillId="6" borderId="101" xfId="31" applyFont="1" applyFill="1" applyBorder="1" applyAlignment="1">
      <alignment horizontal="left" vertical="center" wrapText="1" shrinkToFit="1"/>
    </xf>
    <xf numFmtId="0" fontId="7" fillId="6" borderId="23" xfId="31" applyFont="1" applyFill="1" applyBorder="1" applyAlignment="1">
      <alignment horizontal="left" vertical="center" wrapText="1" shrinkToFit="1"/>
    </xf>
    <xf numFmtId="0" fontId="7" fillId="6" borderId="0" xfId="31" applyFont="1" applyFill="1" applyBorder="1" applyAlignment="1">
      <alignment horizontal="left" vertical="center" wrapText="1" shrinkToFit="1"/>
    </xf>
    <xf numFmtId="0" fontId="7" fillId="6" borderId="46" xfId="31" applyFont="1" applyFill="1" applyBorder="1" applyAlignment="1">
      <alignment horizontal="left" vertical="center" wrapText="1" shrinkToFit="1"/>
    </xf>
    <xf numFmtId="0" fontId="7" fillId="6" borderId="53" xfId="31" applyFont="1" applyFill="1" applyBorder="1" applyAlignment="1">
      <alignment horizontal="left" vertical="center" wrapText="1" shrinkToFit="1"/>
    </xf>
    <xf numFmtId="0" fontId="7" fillId="6" borderId="47" xfId="31" applyFont="1" applyFill="1" applyBorder="1" applyAlignment="1">
      <alignment horizontal="left" vertical="center" wrapText="1" shrinkToFit="1"/>
    </xf>
    <xf numFmtId="0" fontId="7" fillId="6" borderId="51" xfId="31" applyFont="1" applyFill="1" applyBorder="1" applyAlignment="1">
      <alignment horizontal="left" vertical="center" wrapText="1" shrinkToFit="1"/>
    </xf>
    <xf numFmtId="0" fontId="64" fillId="6" borderId="16" xfId="31" applyFont="1" applyFill="1" applyBorder="1" applyAlignment="1">
      <alignment horizontal="left" vertical="center" wrapText="1" shrinkToFit="1"/>
    </xf>
    <xf numFmtId="0" fontId="64" fillId="6" borderId="14" xfId="31" applyFont="1" applyFill="1" applyBorder="1" applyAlignment="1">
      <alignment horizontal="left" vertical="center" wrapText="1" shrinkToFit="1"/>
    </xf>
    <xf numFmtId="0" fontId="64" fillId="6" borderId="101" xfId="31" applyFont="1" applyFill="1" applyBorder="1" applyAlignment="1">
      <alignment horizontal="left" vertical="center" wrapText="1" shrinkToFit="1"/>
    </xf>
    <xf numFmtId="0" fontId="64" fillId="6" borderId="23" xfId="31" applyFont="1" applyFill="1" applyBorder="1" applyAlignment="1">
      <alignment horizontal="left" vertical="center" wrapText="1" shrinkToFit="1"/>
    </xf>
    <xf numFmtId="0" fontId="64" fillId="6" borderId="0" xfId="31" applyFont="1" applyFill="1" applyBorder="1" applyAlignment="1">
      <alignment horizontal="left" vertical="center" wrapText="1" shrinkToFit="1"/>
    </xf>
    <xf numFmtId="0" fontId="64" fillId="6" borderId="46" xfId="31" applyFont="1" applyFill="1" applyBorder="1" applyAlignment="1">
      <alignment horizontal="left" vertical="center" wrapText="1" shrinkToFit="1"/>
    </xf>
    <xf numFmtId="0" fontId="64" fillId="6" borderId="53" xfId="31" applyFont="1" applyFill="1" applyBorder="1" applyAlignment="1">
      <alignment horizontal="left" vertical="center" wrapText="1" shrinkToFit="1"/>
    </xf>
    <xf numFmtId="0" fontId="64" fillId="6" borderId="47" xfId="31" applyFont="1" applyFill="1" applyBorder="1" applyAlignment="1">
      <alignment horizontal="left" vertical="center" wrapText="1" shrinkToFit="1"/>
    </xf>
    <xf numFmtId="0" fontId="64" fillId="6" borderId="51" xfId="31" applyFont="1" applyFill="1" applyBorder="1" applyAlignment="1">
      <alignment horizontal="left" vertical="center" wrapText="1" shrinkToFit="1"/>
    </xf>
    <xf numFmtId="0" fontId="63" fillId="6" borderId="0" xfId="31" applyFont="1" applyFill="1" applyAlignment="1">
      <alignment horizontal="center" vertical="center"/>
    </xf>
    <xf numFmtId="0" fontId="7" fillId="6" borderId="26" xfId="31" applyFont="1" applyFill="1" applyBorder="1" applyAlignment="1">
      <alignment horizontal="center" vertical="center" shrinkToFit="1"/>
    </xf>
    <xf numFmtId="0" fontId="7" fillId="6" borderId="141" xfId="31" applyFont="1" applyFill="1" applyBorder="1" applyAlignment="1">
      <alignment horizontal="center" vertical="center" shrinkToFit="1"/>
    </xf>
    <xf numFmtId="0" fontId="7" fillId="6" borderId="146" xfId="31" applyFont="1" applyFill="1" applyBorder="1" applyAlignment="1">
      <alignment horizontal="center" vertical="center" shrinkToFit="1"/>
    </xf>
    <xf numFmtId="0" fontId="7" fillId="6" borderId="179" xfId="31" applyFont="1" applyFill="1" applyBorder="1" applyAlignment="1">
      <alignment horizontal="center" vertical="center" shrinkToFit="1"/>
    </xf>
    <xf numFmtId="0" fontId="7" fillId="6" borderId="180" xfId="31" applyFont="1" applyFill="1" applyBorder="1" applyAlignment="1">
      <alignment horizontal="center" vertical="center" shrinkToFit="1"/>
    </xf>
    <xf numFmtId="0" fontId="7" fillId="6" borderId="181" xfId="31" applyFont="1" applyFill="1" applyBorder="1" applyAlignment="1">
      <alignment horizontal="center" vertical="center" shrinkToFit="1"/>
    </xf>
    <xf numFmtId="0" fontId="7" fillId="6" borderId="145" xfId="31" applyFont="1" applyFill="1" applyBorder="1" applyAlignment="1">
      <alignment horizontal="center" vertical="center" shrinkToFit="1"/>
    </xf>
    <xf numFmtId="0" fontId="7" fillId="6" borderId="182" xfId="31" applyFont="1" applyFill="1" applyBorder="1" applyAlignment="1">
      <alignment horizontal="center" vertical="center" shrinkToFit="1"/>
    </xf>
    <xf numFmtId="0" fontId="7" fillId="6" borderId="145" xfId="31" applyFont="1" applyFill="1" applyBorder="1" applyAlignment="1">
      <alignment horizontal="center" vertical="center" wrapText="1" shrinkToFit="1"/>
    </xf>
    <xf numFmtId="0" fontId="7" fillId="6" borderId="141" xfId="22" applyFont="1" applyFill="1" applyBorder="1" applyAlignment="1">
      <alignment horizontal="center" vertical="center" shrinkToFit="1"/>
    </xf>
    <xf numFmtId="0" fontId="7" fillId="6" borderId="146" xfId="22" applyFont="1" applyFill="1" applyBorder="1" applyAlignment="1">
      <alignment horizontal="center" vertical="center" shrinkToFit="1"/>
    </xf>
    <xf numFmtId="0" fontId="7" fillId="6" borderId="182" xfId="22" applyFont="1" applyFill="1" applyBorder="1" applyAlignment="1">
      <alignment horizontal="center" vertical="center" shrinkToFit="1"/>
    </xf>
    <xf numFmtId="0" fontId="7" fillId="6" borderId="180" xfId="22" applyFont="1" applyFill="1" applyBorder="1" applyAlignment="1">
      <alignment horizontal="center" vertical="center" shrinkToFit="1"/>
    </xf>
    <xf numFmtId="0" fontId="7" fillId="6" borderId="181" xfId="22" applyFont="1" applyFill="1" applyBorder="1" applyAlignment="1">
      <alignment horizontal="center" vertical="center" shrinkToFit="1"/>
    </xf>
    <xf numFmtId="0" fontId="7" fillId="6" borderId="183" xfId="31" applyFont="1" applyFill="1" applyBorder="1" applyAlignment="1">
      <alignment horizontal="center" vertical="center" shrinkToFit="1"/>
    </xf>
    <xf numFmtId="0" fontId="7" fillId="6" borderId="184" xfId="31" applyFont="1" applyFill="1" applyBorder="1" applyAlignment="1">
      <alignment horizontal="center" vertical="center" shrinkToFit="1"/>
    </xf>
    <xf numFmtId="0" fontId="7" fillId="6" borderId="185" xfId="31" applyFont="1" applyFill="1" applyBorder="1" applyAlignment="1">
      <alignment horizontal="center" vertical="center" shrinkToFit="1"/>
    </xf>
    <xf numFmtId="0" fontId="7" fillId="6" borderId="186" xfId="31" applyFont="1" applyFill="1" applyBorder="1" applyAlignment="1">
      <alignment horizontal="center" vertical="center" shrinkToFit="1"/>
    </xf>
    <xf numFmtId="0" fontId="7" fillId="6" borderId="30" xfId="31" applyFont="1" applyFill="1" applyBorder="1" applyAlignment="1">
      <alignment horizontal="center" vertical="center" shrinkToFit="1"/>
    </xf>
    <xf numFmtId="0" fontId="7" fillId="6" borderId="49" xfId="31" applyFont="1" applyFill="1" applyBorder="1" applyAlignment="1">
      <alignment horizontal="center" vertical="center" shrinkToFit="1"/>
    </xf>
    <xf numFmtId="0" fontId="7" fillId="6" borderId="225" xfId="31" applyFont="1" applyFill="1" applyBorder="1" applyAlignment="1">
      <alignment horizontal="center" vertical="center" shrinkToFit="1"/>
    </xf>
    <xf numFmtId="0" fontId="7" fillId="6" borderId="193" xfId="31" applyFont="1" applyFill="1" applyBorder="1" applyAlignment="1">
      <alignment horizontal="left" vertical="center" wrapText="1"/>
    </xf>
    <xf numFmtId="0" fontId="7" fillId="6" borderId="188" xfId="22" applyFont="1" applyFill="1" applyBorder="1" applyAlignment="1">
      <alignment horizontal="left" vertical="center"/>
    </xf>
    <xf numFmtId="0" fontId="7" fillId="6" borderId="189" xfId="22" applyFont="1" applyFill="1" applyBorder="1" applyAlignment="1">
      <alignment horizontal="left" vertical="center"/>
    </xf>
    <xf numFmtId="0" fontId="7" fillId="6" borderId="143" xfId="31" applyFont="1" applyFill="1" applyBorder="1" applyAlignment="1">
      <alignment horizontal="center" vertical="center" shrinkToFit="1"/>
    </xf>
    <xf numFmtId="0" fontId="7" fillId="6" borderId="187" xfId="21" applyFont="1" applyFill="1" applyBorder="1" applyAlignment="1">
      <alignment horizontal="left" vertical="center" shrinkToFit="1"/>
    </xf>
    <xf numFmtId="0" fontId="7" fillId="6" borderId="188" xfId="21" applyFont="1" applyFill="1" applyBorder="1" applyAlignment="1">
      <alignment horizontal="left" vertical="center" shrinkToFit="1"/>
    </xf>
    <xf numFmtId="0" fontId="7" fillId="6" borderId="189" xfId="21" applyFont="1" applyFill="1" applyBorder="1" applyAlignment="1">
      <alignment horizontal="left" vertical="center" shrinkToFit="1"/>
    </xf>
    <xf numFmtId="0" fontId="7" fillId="6" borderId="190" xfId="31" applyFont="1" applyFill="1" applyBorder="1" applyAlignment="1">
      <alignment horizontal="center" vertical="center" shrinkToFit="1"/>
    </xf>
    <xf numFmtId="0" fontId="7" fillId="6" borderId="191" xfId="31" applyFont="1" applyFill="1" applyBorder="1" applyAlignment="1">
      <alignment horizontal="center" vertical="center" shrinkToFit="1"/>
    </xf>
    <xf numFmtId="0" fontId="7" fillId="6" borderId="192" xfId="31" applyFont="1" applyFill="1" applyBorder="1" applyAlignment="1">
      <alignment horizontal="center" vertical="center" shrinkToFit="1"/>
    </xf>
    <xf numFmtId="0" fontId="7" fillId="6" borderId="190" xfId="22" applyFont="1" applyFill="1" applyBorder="1" applyAlignment="1">
      <alignment horizontal="center" vertical="center" shrinkToFit="1"/>
    </xf>
    <xf numFmtId="0" fontId="7" fillId="6" borderId="191" xfId="22" applyFont="1" applyFill="1" applyBorder="1" applyAlignment="1">
      <alignment horizontal="center" vertical="center" shrinkToFit="1"/>
    </xf>
    <xf numFmtId="0" fontId="7" fillId="6" borderId="192" xfId="22" applyFont="1" applyFill="1" applyBorder="1" applyAlignment="1">
      <alignment horizontal="center" vertical="center" shrinkToFit="1"/>
    </xf>
    <xf numFmtId="0" fontId="7" fillId="6" borderId="14" xfId="31" applyFont="1" applyFill="1" applyBorder="1" applyAlignment="1">
      <alignment horizontal="left" vertical="center" shrinkToFit="1"/>
    </xf>
    <xf numFmtId="0" fontId="7" fillId="6" borderId="101" xfId="31" applyFont="1" applyFill="1" applyBorder="1" applyAlignment="1">
      <alignment horizontal="left" vertical="center" shrinkToFit="1"/>
    </xf>
    <xf numFmtId="0" fontId="7" fillId="6" borderId="23" xfId="31" applyFont="1" applyFill="1" applyBorder="1" applyAlignment="1">
      <alignment horizontal="left" vertical="center" shrinkToFit="1"/>
    </xf>
    <xf numFmtId="0" fontId="7" fillId="6" borderId="0" xfId="31" applyFont="1" applyFill="1" applyBorder="1" applyAlignment="1">
      <alignment horizontal="left" vertical="center" shrinkToFit="1"/>
    </xf>
    <xf numFmtId="0" fontId="7" fillId="6" borderId="46" xfId="31" applyFont="1" applyFill="1" applyBorder="1" applyAlignment="1">
      <alignment horizontal="left" vertical="center" shrinkToFit="1"/>
    </xf>
    <xf numFmtId="0" fontId="7" fillId="6" borderId="53" xfId="31" applyFont="1" applyFill="1" applyBorder="1" applyAlignment="1">
      <alignment horizontal="left" vertical="center" shrinkToFit="1"/>
    </xf>
    <xf numFmtId="0" fontId="7" fillId="6" borderId="47" xfId="31" applyFont="1" applyFill="1" applyBorder="1" applyAlignment="1">
      <alignment horizontal="left" vertical="center" shrinkToFit="1"/>
    </xf>
    <xf numFmtId="0" fontId="7" fillId="6" borderId="51" xfId="31" applyFont="1" applyFill="1" applyBorder="1" applyAlignment="1">
      <alignment horizontal="left" vertical="center" shrinkToFit="1"/>
    </xf>
    <xf numFmtId="0" fontId="7" fillId="6" borderId="193" xfId="31" applyFont="1" applyFill="1" applyBorder="1" applyAlignment="1">
      <alignment horizontal="left" vertical="center" shrinkToFit="1"/>
    </xf>
    <xf numFmtId="0" fontId="7" fillId="6" borderId="188" xfId="31" applyFont="1" applyFill="1" applyBorder="1" applyAlignment="1">
      <alignment horizontal="left" vertical="center" shrinkToFit="1"/>
    </xf>
    <xf numFmtId="0" fontId="7" fillId="6" borderId="189" xfId="31" applyFont="1" applyFill="1" applyBorder="1" applyAlignment="1">
      <alignment horizontal="left" vertical="center" shrinkToFit="1"/>
    </xf>
    <xf numFmtId="0" fontId="7" fillId="6" borderId="17" xfId="31" applyFont="1" applyFill="1" applyBorder="1" applyAlignment="1">
      <alignment horizontal="left" vertical="center" shrinkToFit="1"/>
    </xf>
    <xf numFmtId="0" fontId="151" fillId="0" borderId="6" xfId="31" applyFont="1" applyFill="1" applyBorder="1" applyAlignment="1">
      <alignment horizontal="left" vertical="center" shrinkToFit="1"/>
    </xf>
    <xf numFmtId="0" fontId="151" fillId="0" borderId="6" xfId="22" applyFont="1" applyFill="1" applyBorder="1" applyAlignment="1">
      <alignment horizontal="left" vertical="center" shrinkToFit="1"/>
    </xf>
    <xf numFmtId="0" fontId="151" fillId="0" borderId="48" xfId="22" applyFont="1" applyFill="1" applyBorder="1" applyAlignment="1">
      <alignment horizontal="left" vertical="center" shrinkToFit="1"/>
    </xf>
    <xf numFmtId="0" fontId="151" fillId="0" borderId="48" xfId="31" applyFont="1" applyFill="1" applyBorder="1" applyAlignment="1">
      <alignment horizontal="left" vertical="center" shrinkToFit="1"/>
    </xf>
    <xf numFmtId="0" fontId="64" fillId="6" borderId="53" xfId="31" applyFont="1" applyFill="1" applyBorder="1" applyAlignment="1">
      <alignment horizontal="left" vertical="center" shrinkToFit="1"/>
    </xf>
    <xf numFmtId="0" fontId="64" fillId="6" borderId="47" xfId="31" applyFont="1" applyFill="1" applyBorder="1" applyAlignment="1">
      <alignment horizontal="left" vertical="center" shrinkToFit="1"/>
    </xf>
    <xf numFmtId="0" fontId="64" fillId="6" borderId="51" xfId="31" applyFont="1" applyFill="1" applyBorder="1" applyAlignment="1">
      <alignment horizontal="left" vertical="center" shrinkToFit="1"/>
    </xf>
    <xf numFmtId="0" fontId="7" fillId="6" borderId="16" xfId="22" applyFont="1" applyFill="1" applyBorder="1" applyAlignment="1">
      <alignment horizontal="left" vertical="center" shrinkToFit="1"/>
    </xf>
    <xf numFmtId="0" fontId="7" fillId="6" borderId="14" xfId="22" applyFont="1" applyFill="1" applyBorder="1" applyAlignment="1">
      <alignment horizontal="left" vertical="center" shrinkToFit="1"/>
    </xf>
    <xf numFmtId="0" fontId="7" fillId="6" borderId="101" xfId="22" applyFont="1" applyFill="1" applyBorder="1" applyAlignment="1">
      <alignment horizontal="left" vertical="center" shrinkToFit="1"/>
    </xf>
    <xf numFmtId="0" fontId="7" fillId="6" borderId="23" xfId="22" applyFont="1" applyFill="1" applyBorder="1" applyAlignment="1">
      <alignment horizontal="left" vertical="center" shrinkToFit="1"/>
    </xf>
    <xf numFmtId="0" fontId="7" fillId="6" borderId="0" xfId="22" applyFont="1" applyFill="1" applyBorder="1" applyAlignment="1">
      <alignment horizontal="left" vertical="center" shrinkToFit="1"/>
    </xf>
    <xf numFmtId="0" fontId="7" fillId="6" borderId="46" xfId="22" applyFont="1" applyFill="1" applyBorder="1" applyAlignment="1">
      <alignment horizontal="left" vertical="center" shrinkToFit="1"/>
    </xf>
    <xf numFmtId="0" fontId="7" fillId="6" borderId="53" xfId="22" applyFont="1" applyFill="1" applyBorder="1" applyAlignment="1">
      <alignment horizontal="left" vertical="center" shrinkToFit="1"/>
    </xf>
    <xf numFmtId="0" fontId="7" fillId="6" borderId="47" xfId="22" applyFont="1" applyFill="1" applyBorder="1" applyAlignment="1">
      <alignment horizontal="left" vertical="center" shrinkToFit="1"/>
    </xf>
    <xf numFmtId="0" fontId="7" fillId="6" borderId="51" xfId="22" applyFont="1" applyFill="1" applyBorder="1" applyAlignment="1">
      <alignment horizontal="left" vertical="center" shrinkToFit="1"/>
    </xf>
    <xf numFmtId="0" fontId="7" fillId="6" borderId="170" xfId="22" applyFont="1" applyFill="1" applyBorder="1" applyAlignment="1">
      <alignment horizontal="left" vertical="center" shrinkToFit="1"/>
    </xf>
    <xf numFmtId="0" fontId="7" fillId="6" borderId="171" xfId="22" applyFont="1" applyFill="1" applyBorder="1" applyAlignment="1">
      <alignment horizontal="left" vertical="center" shrinkToFit="1"/>
    </xf>
    <xf numFmtId="0" fontId="7" fillId="6" borderId="172" xfId="22" applyFont="1" applyFill="1" applyBorder="1" applyAlignment="1">
      <alignment horizontal="left" vertical="center" shrinkToFit="1"/>
    </xf>
    <xf numFmtId="0" fontId="7" fillId="6" borderId="173" xfId="22" applyFont="1" applyFill="1" applyBorder="1" applyAlignment="1">
      <alignment horizontal="left" vertical="center" shrinkToFit="1"/>
    </xf>
    <xf numFmtId="0" fontId="7" fillId="6" borderId="174" xfId="22" applyFont="1" applyFill="1" applyBorder="1" applyAlignment="1">
      <alignment horizontal="left" vertical="center" shrinkToFit="1"/>
    </xf>
    <xf numFmtId="0" fontId="7" fillId="6" borderId="175" xfId="22" applyFont="1" applyFill="1" applyBorder="1" applyAlignment="1">
      <alignment horizontal="left" vertical="center" shrinkToFit="1"/>
    </xf>
    <xf numFmtId="0" fontId="7" fillId="6" borderId="176" xfId="22" applyFont="1" applyFill="1" applyBorder="1" applyAlignment="1">
      <alignment horizontal="left" vertical="center" shrinkToFit="1"/>
    </xf>
    <xf numFmtId="0" fontId="7" fillId="6" borderId="177" xfId="22" applyFont="1" applyFill="1" applyBorder="1" applyAlignment="1">
      <alignment horizontal="left" vertical="center" shrinkToFit="1"/>
    </xf>
    <xf numFmtId="0" fontId="7" fillId="6" borderId="178" xfId="22" applyFont="1" applyFill="1" applyBorder="1" applyAlignment="1">
      <alignment horizontal="left" vertical="center" shrinkToFit="1"/>
    </xf>
    <xf numFmtId="0" fontId="64" fillId="0" borderId="330" xfId="31" applyFont="1" applyFill="1" applyBorder="1" applyAlignment="1">
      <alignment horizontal="center" vertical="center" wrapText="1" shrinkToFit="1"/>
    </xf>
    <xf numFmtId="0" fontId="64" fillId="0" borderId="29" xfId="21" applyFont="1" applyFill="1" applyBorder="1" applyAlignment="1">
      <alignment horizontal="center" vertical="center" shrinkToFit="1"/>
    </xf>
    <xf numFmtId="0" fontId="64" fillId="0" borderId="6" xfId="21" applyFont="1" applyFill="1" applyBorder="1" applyAlignment="1">
      <alignment horizontal="center" vertical="center" shrinkToFit="1"/>
    </xf>
    <xf numFmtId="0" fontId="64" fillId="0" borderId="48" xfId="21" applyFont="1" applyFill="1" applyBorder="1" applyAlignment="1">
      <alignment horizontal="center" vertical="center" shrinkToFit="1"/>
    </xf>
    <xf numFmtId="0" fontId="7" fillId="0" borderId="29" xfId="31" applyFont="1" applyFill="1" applyBorder="1" applyAlignment="1">
      <alignment horizontal="center" vertical="center" shrinkToFit="1"/>
    </xf>
    <xf numFmtId="0" fontId="7" fillId="0" borderId="6" xfId="31" applyFont="1" applyFill="1" applyBorder="1" applyAlignment="1">
      <alignment horizontal="center" vertical="center" shrinkToFit="1"/>
    </xf>
    <xf numFmtId="0" fontId="7" fillId="6" borderId="16" xfId="31" applyFont="1" applyFill="1" applyBorder="1" applyAlignment="1">
      <alignment horizontal="left" vertical="center" shrinkToFit="1"/>
    </xf>
    <xf numFmtId="0" fontId="7" fillId="6" borderId="53" xfId="32" applyFont="1" applyFill="1" applyBorder="1" applyAlignment="1">
      <alignment horizontal="left" vertical="center" shrinkToFit="1"/>
    </xf>
    <xf numFmtId="0" fontId="7" fillId="6" borderId="47" xfId="32" applyFont="1" applyFill="1" applyBorder="1" applyAlignment="1">
      <alignment horizontal="left" vertical="center" shrinkToFit="1"/>
    </xf>
    <xf numFmtId="0" fontId="7" fillId="6" borderId="51" xfId="32" applyFont="1" applyFill="1" applyBorder="1" applyAlignment="1">
      <alignment horizontal="left" vertical="center" shrinkToFit="1"/>
    </xf>
    <xf numFmtId="0" fontId="7" fillId="6" borderId="170" xfId="31" applyFont="1" applyFill="1" applyBorder="1" applyAlignment="1">
      <alignment horizontal="left" vertical="center" shrinkToFit="1"/>
    </xf>
    <xf numFmtId="0" fontId="7" fillId="6" borderId="171" xfId="31" applyFont="1" applyFill="1" applyBorder="1" applyAlignment="1">
      <alignment horizontal="left" vertical="center" shrinkToFit="1"/>
    </xf>
    <xf numFmtId="0" fontId="7" fillId="6" borderId="172" xfId="31" applyFont="1" applyFill="1" applyBorder="1" applyAlignment="1">
      <alignment horizontal="left" vertical="center" shrinkToFit="1"/>
    </xf>
    <xf numFmtId="0" fontId="7" fillId="6" borderId="173" xfId="31" applyFont="1" applyFill="1" applyBorder="1" applyAlignment="1">
      <alignment horizontal="left" vertical="center" shrinkToFit="1"/>
    </xf>
    <xf numFmtId="0" fontId="7" fillId="6" borderId="174" xfId="31" applyFont="1" applyFill="1" applyBorder="1" applyAlignment="1">
      <alignment horizontal="left" vertical="center" shrinkToFit="1"/>
    </xf>
    <xf numFmtId="0" fontId="7" fillId="6" borderId="175" xfId="31" applyFont="1" applyFill="1" applyBorder="1" applyAlignment="1">
      <alignment horizontal="left" vertical="center" shrinkToFit="1"/>
    </xf>
    <xf numFmtId="0" fontId="7" fillId="6" borderId="176" xfId="32" applyFont="1" applyFill="1" applyBorder="1" applyAlignment="1">
      <alignment horizontal="left" vertical="center" shrinkToFit="1"/>
    </xf>
    <xf numFmtId="0" fontId="7" fillId="6" borderId="177" xfId="32" applyFont="1" applyFill="1" applyBorder="1" applyAlignment="1">
      <alignment horizontal="left" vertical="center" shrinkToFit="1"/>
    </xf>
    <xf numFmtId="0" fontId="7" fillId="6" borderId="178" xfId="32" applyFont="1" applyFill="1" applyBorder="1" applyAlignment="1">
      <alignment horizontal="left" vertical="center" shrinkToFit="1"/>
    </xf>
    <xf numFmtId="0" fontId="7" fillId="0" borderId="15" xfId="22" applyFont="1" applyFill="1" applyBorder="1" applyAlignment="1">
      <alignment horizontal="left" vertical="center" shrinkToFit="1"/>
    </xf>
    <xf numFmtId="0" fontId="7" fillId="0" borderId="29" xfId="22" applyFont="1" applyFill="1" applyBorder="1" applyAlignment="1">
      <alignment horizontal="left" vertical="center" shrinkToFit="1"/>
    </xf>
    <xf numFmtId="0" fontId="7" fillId="0" borderId="29" xfId="31" applyFont="1" applyFill="1" applyBorder="1" applyAlignment="1">
      <alignment vertical="center" shrinkToFit="1"/>
    </xf>
    <xf numFmtId="0" fontId="7" fillId="0" borderId="6" xfId="31" applyFont="1" applyFill="1" applyBorder="1" applyAlignment="1">
      <alignment vertical="center" shrinkToFit="1"/>
    </xf>
    <xf numFmtId="0" fontId="64" fillId="0" borderId="47" xfId="31" applyFont="1" applyFill="1" applyBorder="1" applyAlignment="1">
      <alignment horizontal="left" vertical="center" shrinkToFit="1"/>
    </xf>
    <xf numFmtId="0" fontId="64" fillId="0" borderId="51" xfId="31" applyFont="1" applyFill="1" applyBorder="1" applyAlignment="1">
      <alignment horizontal="left" vertical="center" shrinkToFit="1"/>
    </xf>
    <xf numFmtId="0" fontId="64" fillId="0" borderId="6" xfId="31" applyFont="1" applyFill="1" applyBorder="1" applyAlignment="1">
      <alignment horizontal="left" vertical="center" wrapText="1" shrinkToFit="1"/>
    </xf>
    <xf numFmtId="0" fontId="64" fillId="6" borderId="29" xfId="31" applyFont="1" applyFill="1" applyBorder="1" applyAlignment="1">
      <alignment horizontal="left" vertical="center" wrapText="1" shrinkToFit="1"/>
    </xf>
    <xf numFmtId="0" fontId="64" fillId="6" borderId="6" xfId="31" applyFont="1" applyFill="1" applyBorder="1" applyAlignment="1">
      <alignment horizontal="left" vertical="center" wrapText="1" shrinkToFit="1"/>
    </xf>
    <xf numFmtId="0" fontId="64" fillId="6" borderId="48" xfId="31" applyFont="1" applyFill="1" applyBorder="1" applyAlignment="1">
      <alignment horizontal="left" vertical="center" wrapText="1" shrinkToFit="1"/>
    </xf>
    <xf numFmtId="0" fontId="7" fillId="6" borderId="10" xfId="31" applyFont="1" applyFill="1" applyBorder="1" applyAlignment="1">
      <alignment horizontal="center" vertical="center" textRotation="255" shrinkToFit="1"/>
    </xf>
    <xf numFmtId="0" fontId="7" fillId="6" borderId="27" xfId="31" applyFont="1" applyFill="1" applyBorder="1" applyAlignment="1">
      <alignment horizontal="center" vertical="center" textRotation="255" shrinkToFit="1"/>
    </xf>
    <xf numFmtId="0" fontId="7" fillId="6" borderId="16" xfId="31" applyFont="1" applyFill="1" applyBorder="1" applyAlignment="1">
      <alignment horizontal="center" vertical="center" shrinkToFit="1"/>
    </xf>
    <xf numFmtId="0" fontId="7" fillId="6" borderId="14" xfId="31" applyFont="1" applyFill="1" applyBorder="1" applyAlignment="1">
      <alignment horizontal="center" vertical="center" shrinkToFit="1"/>
    </xf>
    <xf numFmtId="0" fontId="7" fillId="6" borderId="101" xfId="31" applyFont="1" applyFill="1" applyBorder="1" applyAlignment="1">
      <alignment horizontal="center" vertical="center" shrinkToFit="1"/>
    </xf>
    <xf numFmtId="0" fontId="7" fillId="6" borderId="23" xfId="31" applyFont="1" applyFill="1" applyBorder="1" applyAlignment="1">
      <alignment horizontal="center" vertical="center" shrinkToFit="1"/>
    </xf>
    <xf numFmtId="0" fontId="7" fillId="6" borderId="0" xfId="31" applyFont="1" applyFill="1" applyBorder="1" applyAlignment="1">
      <alignment horizontal="center" vertical="center" shrinkToFit="1"/>
    </xf>
    <xf numFmtId="0" fontId="7" fillId="6" borderId="46" xfId="31" applyFont="1" applyFill="1" applyBorder="1" applyAlignment="1">
      <alignment horizontal="center" vertical="center" shrinkToFit="1"/>
    </xf>
    <xf numFmtId="0" fontId="7" fillId="6" borderId="53" xfId="31" applyFont="1" applyFill="1" applyBorder="1" applyAlignment="1">
      <alignment horizontal="center" vertical="center" shrinkToFit="1"/>
    </xf>
    <xf numFmtId="0" fontId="7" fillId="6" borderId="47" xfId="31" applyFont="1" applyFill="1" applyBorder="1" applyAlignment="1">
      <alignment horizontal="center" vertical="center" shrinkToFit="1"/>
    </xf>
    <xf numFmtId="0" fontId="7" fillId="6" borderId="51" xfId="31" applyFont="1" applyFill="1" applyBorder="1" applyAlignment="1">
      <alignment horizontal="center" vertical="center" shrinkToFit="1"/>
    </xf>
    <xf numFmtId="0" fontId="7" fillId="6" borderId="170" xfId="31" applyFont="1" applyFill="1" applyBorder="1" applyAlignment="1">
      <alignment horizontal="center" vertical="center" shrinkToFit="1"/>
    </xf>
    <xf numFmtId="0" fontId="7" fillId="6" borderId="171" xfId="31" applyFont="1" applyFill="1" applyBorder="1" applyAlignment="1">
      <alignment horizontal="center" vertical="center" shrinkToFit="1"/>
    </xf>
    <xf numFmtId="0" fontId="7" fillId="6" borderId="172" xfId="31" applyFont="1" applyFill="1" applyBorder="1" applyAlignment="1">
      <alignment horizontal="center" vertical="center" shrinkToFit="1"/>
    </xf>
    <xf numFmtId="0" fontId="7" fillId="6" borderId="173" xfId="31" applyFont="1" applyFill="1" applyBorder="1" applyAlignment="1">
      <alignment horizontal="center" vertical="center" shrinkToFit="1"/>
    </xf>
    <xf numFmtId="0" fontId="7" fillId="6" borderId="174" xfId="31" applyFont="1" applyFill="1" applyBorder="1" applyAlignment="1">
      <alignment horizontal="center" vertical="center" shrinkToFit="1"/>
    </xf>
    <xf numFmtId="0" fontId="7" fillId="6" borderId="175" xfId="31" applyFont="1" applyFill="1" applyBorder="1" applyAlignment="1">
      <alignment horizontal="center" vertical="center" shrinkToFit="1"/>
    </xf>
    <xf numFmtId="0" fontId="7" fillId="6" borderId="176" xfId="31" applyFont="1" applyFill="1" applyBorder="1" applyAlignment="1">
      <alignment horizontal="center" vertical="center" shrinkToFit="1"/>
    </xf>
    <xf numFmtId="0" fontId="7" fillId="6" borderId="177" xfId="31" applyFont="1" applyFill="1" applyBorder="1" applyAlignment="1">
      <alignment horizontal="center" vertical="center" shrinkToFit="1"/>
    </xf>
    <xf numFmtId="0" fontId="7" fillId="6" borderId="178" xfId="31" applyFont="1" applyFill="1" applyBorder="1" applyAlignment="1">
      <alignment horizontal="center" vertical="center" shrinkToFit="1"/>
    </xf>
    <xf numFmtId="0" fontId="7" fillId="6" borderId="170" xfId="31" applyFont="1" applyFill="1" applyBorder="1" applyAlignment="1">
      <alignment horizontal="left" vertical="center" wrapText="1" shrinkToFit="1"/>
    </xf>
    <xf numFmtId="0" fontId="7" fillId="6" borderId="173" xfId="31" applyFont="1" applyFill="1" applyBorder="1" applyAlignment="1">
      <alignment horizontal="left" vertical="center" wrapText="1" shrinkToFit="1"/>
    </xf>
    <xf numFmtId="0" fontId="7" fillId="0" borderId="17" xfId="31" applyFont="1" applyFill="1" applyBorder="1" applyAlignment="1">
      <alignment horizontal="left" vertical="center" shrinkToFit="1"/>
    </xf>
    <xf numFmtId="0" fontId="7" fillId="0" borderId="53" xfId="31" applyFont="1" applyFill="1" applyBorder="1" applyAlignment="1">
      <alignment horizontal="left" vertical="center" shrinkToFit="1"/>
    </xf>
    <xf numFmtId="0" fontId="64" fillId="0" borderId="29" xfId="31" applyFont="1" applyFill="1" applyBorder="1" applyAlignment="1">
      <alignment horizontal="left" vertical="center" wrapText="1" shrinkToFit="1"/>
    </xf>
    <xf numFmtId="0" fontId="64" fillId="0" borderId="48" xfId="31" applyFont="1" applyFill="1" applyBorder="1" applyAlignment="1">
      <alignment horizontal="left" vertical="center" wrapText="1" shrinkToFit="1"/>
    </xf>
    <xf numFmtId="0" fontId="64" fillId="6" borderId="6" xfId="31" applyFont="1" applyFill="1" applyBorder="1" applyAlignment="1">
      <alignment horizontal="center" vertical="center" wrapText="1" shrinkToFit="1"/>
    </xf>
    <xf numFmtId="0" fontId="64" fillId="6" borderId="48" xfId="31" applyFont="1" applyFill="1" applyBorder="1" applyAlignment="1">
      <alignment horizontal="center" vertical="center" wrapText="1" shrinkToFit="1"/>
    </xf>
    <xf numFmtId="0" fontId="64" fillId="6" borderId="15" xfId="31" applyFont="1" applyFill="1" applyBorder="1" applyAlignment="1">
      <alignment horizontal="left" vertical="center" wrapText="1" shrinkToFit="1"/>
    </xf>
    <xf numFmtId="0" fontId="7" fillId="6" borderId="176" xfId="31" applyFont="1" applyFill="1" applyBorder="1" applyAlignment="1">
      <alignment horizontal="left" vertical="center" shrinkToFit="1"/>
    </xf>
    <xf numFmtId="0" fontId="7" fillId="6" borderId="177" xfId="31" applyFont="1" applyFill="1" applyBorder="1" applyAlignment="1">
      <alignment horizontal="left" vertical="center" shrinkToFit="1"/>
    </xf>
    <xf numFmtId="0" fontId="7" fillId="6" borderId="178" xfId="31" applyFont="1" applyFill="1" applyBorder="1" applyAlignment="1">
      <alignment horizontal="left" vertical="center" shrinkToFit="1"/>
    </xf>
    <xf numFmtId="0" fontId="64" fillId="6" borderId="14" xfId="31" applyFont="1" applyFill="1" applyBorder="1" applyAlignment="1">
      <alignment horizontal="left" vertical="center" shrinkToFit="1"/>
    </xf>
    <xf numFmtId="0" fontId="64" fillId="6" borderId="101" xfId="31" applyFont="1" applyFill="1" applyBorder="1" applyAlignment="1">
      <alignment horizontal="left" vertical="center" shrinkToFit="1"/>
    </xf>
    <xf numFmtId="0" fontId="64" fillId="6" borderId="23" xfId="31" applyFont="1" applyFill="1" applyBorder="1" applyAlignment="1">
      <alignment horizontal="left" vertical="center" shrinkToFit="1"/>
    </xf>
    <xf numFmtId="0" fontId="64" fillId="6" borderId="0" xfId="31" applyFont="1" applyFill="1" applyBorder="1" applyAlignment="1">
      <alignment horizontal="left" vertical="center" shrinkToFit="1"/>
    </xf>
    <xf numFmtId="0" fontId="64" fillId="6" borderId="46" xfId="31" applyFont="1" applyFill="1" applyBorder="1" applyAlignment="1">
      <alignment horizontal="left" vertical="center" shrinkToFit="1"/>
    </xf>
    <xf numFmtId="0" fontId="64" fillId="6" borderId="23" xfId="22" applyFont="1" applyFill="1" applyBorder="1" applyAlignment="1">
      <alignment horizontal="left" vertical="center" shrinkToFit="1"/>
    </xf>
    <xf numFmtId="0" fontId="64" fillId="6" borderId="0" xfId="22" applyFont="1" applyFill="1" applyBorder="1" applyAlignment="1">
      <alignment horizontal="left" vertical="center" shrinkToFit="1"/>
    </xf>
    <xf numFmtId="0" fontId="64" fillId="6" borderId="46" xfId="22" applyFont="1" applyFill="1" applyBorder="1" applyAlignment="1">
      <alignment horizontal="left" vertical="center" shrinkToFit="1"/>
    </xf>
    <xf numFmtId="0" fontId="64" fillId="6" borderId="53" xfId="22" applyFont="1" applyFill="1" applyBorder="1" applyAlignment="1">
      <alignment horizontal="left" vertical="center" shrinkToFit="1"/>
    </xf>
    <xf numFmtId="0" fontId="64" fillId="6" borderId="47" xfId="22" applyFont="1" applyFill="1" applyBorder="1" applyAlignment="1">
      <alignment horizontal="left" vertical="center" shrinkToFit="1"/>
    </xf>
    <xf numFmtId="0" fontId="64" fillId="6" borderId="51" xfId="22" applyFont="1" applyFill="1" applyBorder="1" applyAlignment="1">
      <alignment horizontal="left" vertical="center" shrinkToFit="1"/>
    </xf>
    <xf numFmtId="0" fontId="65" fillId="6" borderId="0" xfId="22" applyFont="1" applyFill="1" applyAlignment="1">
      <alignment horizontal="left" vertical="center" wrapText="1"/>
    </xf>
    <xf numFmtId="0" fontId="65" fillId="0" borderId="0" xfId="22" applyFont="1" applyFill="1" applyAlignment="1">
      <alignment horizontal="left" vertical="top" wrapText="1"/>
    </xf>
    <xf numFmtId="0" fontId="25" fillId="6" borderId="0" xfId="22" applyFont="1" applyFill="1" applyAlignment="1">
      <alignment horizontal="left" vertical="top" wrapText="1"/>
    </xf>
    <xf numFmtId="0" fontId="91" fillId="0" borderId="29" xfId="31" applyFont="1" applyFill="1" applyBorder="1" applyAlignment="1">
      <alignment horizontal="left" vertical="center" shrinkToFit="1"/>
    </xf>
    <xf numFmtId="0" fontId="7" fillId="0" borderId="15" xfId="31" applyFont="1" applyFill="1" applyBorder="1" applyAlignment="1">
      <alignment horizontal="left" vertical="center" wrapText="1" shrinkToFit="1"/>
    </xf>
    <xf numFmtId="0" fontId="7" fillId="0" borderId="29" xfId="31" applyFont="1" applyFill="1" applyBorder="1" applyAlignment="1">
      <alignment horizontal="left" vertical="center" wrapText="1" shrinkToFit="1"/>
    </xf>
    <xf numFmtId="0" fontId="64" fillId="0" borderId="6" xfId="31" applyFont="1" applyFill="1" applyBorder="1" applyAlignment="1">
      <alignment horizontal="left" vertical="center" wrapText="1"/>
    </xf>
    <xf numFmtId="0" fontId="64" fillId="0" borderId="48" xfId="31" applyFont="1" applyFill="1" applyBorder="1" applyAlignment="1">
      <alignment horizontal="left" vertical="center" wrapText="1"/>
    </xf>
    <xf numFmtId="0" fontId="7" fillId="6" borderId="144" xfId="22" applyFont="1" applyFill="1" applyBorder="1" applyAlignment="1">
      <alignment horizontal="center" vertical="center" textRotation="255" shrinkToFit="1"/>
    </xf>
    <xf numFmtId="0" fontId="7" fillId="6" borderId="27" xfId="22" applyFont="1" applyFill="1" applyBorder="1" applyAlignment="1">
      <alignment horizontal="center" vertical="center" textRotation="255" shrinkToFit="1"/>
    </xf>
    <xf numFmtId="0" fontId="7" fillId="6" borderId="5" xfId="22" applyFont="1" applyFill="1" applyBorder="1" applyAlignment="1">
      <alignment horizontal="center" vertical="center" textRotation="255" shrinkToFit="1"/>
    </xf>
    <xf numFmtId="176" fontId="0" fillId="5" borderId="29" xfId="0" applyNumberFormat="1" applyFont="1" applyFill="1" applyBorder="1" applyAlignment="1">
      <alignment horizontal="center" vertical="center"/>
    </xf>
    <xf numFmtId="176" fontId="0" fillId="5" borderId="48" xfId="0" applyNumberFormat="1" applyFont="1" applyFill="1" applyBorder="1" applyAlignment="1">
      <alignment horizontal="center" vertical="center"/>
    </xf>
    <xf numFmtId="176" fontId="0" fillId="5" borderId="15" xfId="0" applyNumberFormat="1" applyFont="1" applyFill="1" applyBorder="1" applyAlignment="1">
      <alignment horizontal="center" vertical="center"/>
    </xf>
    <xf numFmtId="0" fontId="0" fillId="5" borderId="15" xfId="0" applyFill="1" applyBorder="1" applyAlignment="1">
      <alignment horizontal="center" vertical="center"/>
    </xf>
    <xf numFmtId="0" fontId="21" fillId="5" borderId="15" xfId="0" applyFont="1" applyFill="1" applyBorder="1" applyAlignment="1">
      <alignment horizontal="center" vertical="center"/>
    </xf>
    <xf numFmtId="0" fontId="12" fillId="0" borderId="15" xfId="0" applyFont="1" applyBorder="1" applyAlignment="1">
      <alignment horizontal="center" vertical="center" shrinkToFit="1"/>
    </xf>
    <xf numFmtId="0" fontId="21"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18" fillId="5" borderId="194" xfId="16" applyFont="1" applyFill="1" applyBorder="1" applyAlignment="1">
      <alignment horizontal="center" vertical="center"/>
    </xf>
    <xf numFmtId="0" fontId="18" fillId="5" borderId="153" xfId="16" applyFont="1" applyFill="1" applyBorder="1" applyAlignment="1">
      <alignment horizontal="center" vertical="center"/>
    </xf>
    <xf numFmtId="0" fontId="18" fillId="5" borderId="167" xfId="16" applyFont="1" applyFill="1" applyBorder="1" applyAlignment="1">
      <alignment horizontal="center" vertical="center"/>
    </xf>
    <xf numFmtId="0" fontId="18" fillId="5" borderId="145" xfId="16" applyFont="1" applyFill="1" applyBorder="1" applyAlignment="1">
      <alignment horizontal="center" vertical="center"/>
    </xf>
    <xf numFmtId="0" fontId="18" fillId="5" borderId="141" xfId="16" applyFont="1" applyFill="1" applyBorder="1" applyAlignment="1">
      <alignment horizontal="center" vertical="center"/>
    </xf>
    <xf numFmtId="0" fontId="18" fillId="5" borderId="142" xfId="16" applyFont="1" applyFill="1" applyBorder="1" applyAlignment="1">
      <alignment horizontal="center" vertical="center"/>
    </xf>
    <xf numFmtId="0" fontId="12" fillId="0" borderId="67" xfId="0" applyFont="1" applyBorder="1" applyAlignment="1">
      <alignment horizontal="center" vertical="center" wrapText="1"/>
    </xf>
    <xf numFmtId="0" fontId="12" fillId="0" borderId="81" xfId="0" applyFont="1" applyBorder="1" applyAlignment="1">
      <alignment horizontal="center" vertical="center" wrapText="1"/>
    </xf>
    <xf numFmtId="0" fontId="7" fillId="0" borderId="45" xfId="0" applyFont="1" applyBorder="1" applyAlignment="1">
      <alignment horizontal="center" vertical="center"/>
    </xf>
    <xf numFmtId="0" fontId="7" fillId="0" borderId="136" xfId="0" applyFont="1" applyBorder="1" applyAlignment="1">
      <alignment horizontal="center" vertical="center"/>
    </xf>
    <xf numFmtId="0" fontId="7" fillId="0" borderId="0" xfId="0" applyFont="1" applyBorder="1" applyAlignment="1">
      <alignment horizontal="center" vertical="center"/>
    </xf>
    <xf numFmtId="0" fontId="7" fillId="0" borderId="195" xfId="0" applyFont="1" applyBorder="1" applyAlignment="1">
      <alignment horizontal="center" vertical="center"/>
    </xf>
    <xf numFmtId="183" fontId="12" fillId="0" borderId="67" xfId="0" applyNumberFormat="1" applyFont="1" applyBorder="1" applyAlignment="1">
      <alignment horizontal="center" vertical="center" wrapText="1"/>
    </xf>
    <xf numFmtId="183" fontId="12" fillId="0" borderId="81" xfId="0" applyNumberFormat="1" applyFont="1" applyBorder="1" applyAlignment="1">
      <alignment horizontal="center" vertical="center" wrapText="1"/>
    </xf>
    <xf numFmtId="0" fontId="5" fillId="0" borderId="26" xfId="16" applyFont="1" applyFill="1" applyBorder="1" applyAlignment="1">
      <alignment horizontal="center" vertical="center"/>
    </xf>
    <xf numFmtId="0" fontId="0" fillId="0" borderId="141" xfId="0" applyBorder="1" applyAlignment="1">
      <alignment horizontal="center" vertical="center"/>
    </xf>
    <xf numFmtId="0" fontId="0" fillId="0" borderId="146" xfId="0" applyBorder="1" applyAlignment="1">
      <alignment horizontal="center" vertical="center"/>
    </xf>
    <xf numFmtId="0" fontId="18" fillId="5" borderId="146" xfId="16" applyFont="1" applyFill="1" applyBorder="1" applyAlignment="1">
      <alignment horizontal="center" vertical="center"/>
    </xf>
    <xf numFmtId="0" fontId="12" fillId="0" borderId="203" xfId="0" applyFont="1" applyBorder="1" applyAlignment="1">
      <alignment horizontal="center" vertical="center" wrapText="1"/>
    </xf>
    <xf numFmtId="0" fontId="12" fillId="0" borderId="204" xfId="0" applyFont="1" applyBorder="1" applyAlignment="1">
      <alignment horizontal="center" vertical="center" wrapText="1"/>
    </xf>
    <xf numFmtId="0" fontId="12" fillId="0" borderId="205" xfId="0" applyFont="1" applyBorder="1" applyAlignment="1">
      <alignment horizontal="center" vertical="center" wrapText="1"/>
    </xf>
    <xf numFmtId="0" fontId="12" fillId="0" borderId="199" xfId="0" applyFont="1" applyBorder="1" applyAlignment="1">
      <alignment horizontal="center" vertical="center" wrapText="1"/>
    </xf>
    <xf numFmtId="0" fontId="12" fillId="0" borderId="206" xfId="0" applyFont="1" applyBorder="1" applyAlignment="1">
      <alignment horizontal="center" vertical="center" wrapText="1"/>
    </xf>
    <xf numFmtId="0" fontId="21" fillId="0" borderId="15" xfId="0" applyFont="1" applyBorder="1" applyAlignment="1">
      <alignment horizontal="center" vertical="center" wrapText="1"/>
    </xf>
    <xf numFmtId="0" fontId="12" fillId="0" borderId="201" xfId="0" applyFont="1" applyBorder="1" applyAlignment="1">
      <alignment horizontal="center" vertical="center" wrapText="1"/>
    </xf>
    <xf numFmtId="0" fontId="12" fillId="0" borderId="202" xfId="0" applyFont="1" applyBorder="1" applyAlignment="1">
      <alignment horizontal="center" vertical="center" wrapText="1"/>
    </xf>
    <xf numFmtId="0" fontId="5" fillId="0" borderId="152" xfId="16" applyFont="1" applyFill="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15" fillId="5" borderId="153" xfId="0" applyFont="1" applyFill="1" applyBorder="1" applyAlignment="1">
      <alignment horizontal="center" vertical="center"/>
    </xf>
    <xf numFmtId="0" fontId="5" fillId="0" borderId="194" xfId="16" applyFont="1" applyFill="1" applyBorder="1" applyAlignment="1">
      <alignment horizontal="center" vertical="center"/>
    </xf>
    <xf numFmtId="0" fontId="15" fillId="5" borderId="154" xfId="0" applyFont="1" applyFill="1" applyBorder="1" applyAlignment="1">
      <alignment horizontal="center" vertical="center"/>
    </xf>
    <xf numFmtId="0" fontId="5" fillId="0" borderId="196" xfId="16" applyFont="1" applyFill="1" applyBorder="1" applyAlignment="1">
      <alignment horizontal="center" vertical="center"/>
    </xf>
    <xf numFmtId="0" fontId="0" fillId="0" borderId="196" xfId="0" applyBorder="1" applyAlignment="1">
      <alignment horizontal="center" vertical="center"/>
    </xf>
    <xf numFmtId="0" fontId="5" fillId="0" borderId="145" xfId="16" applyFont="1" applyFill="1" applyBorder="1" applyAlignment="1">
      <alignment horizontal="center" vertical="center"/>
    </xf>
    <xf numFmtId="0" fontId="5" fillId="0" borderId="141" xfId="16" applyFont="1" applyFill="1" applyBorder="1" applyAlignment="1">
      <alignment horizontal="center" vertical="center"/>
    </xf>
    <xf numFmtId="0" fontId="5" fillId="0" borderId="146" xfId="16" applyFont="1" applyFill="1" applyBorder="1" applyAlignment="1">
      <alignment horizontal="center" vertical="center"/>
    </xf>
    <xf numFmtId="0" fontId="12" fillId="0" borderId="197" xfId="0" applyFont="1" applyBorder="1" applyAlignment="1">
      <alignment horizontal="distributed" vertical="center" wrapText="1"/>
    </xf>
    <xf numFmtId="0" fontId="12" fillId="0" borderId="198" xfId="0" applyFont="1" applyBorder="1" applyAlignment="1">
      <alignment horizontal="distributed" vertical="center" wrapText="1"/>
    </xf>
    <xf numFmtId="0" fontId="12" fillId="0" borderId="200" xfId="0" applyFont="1" applyBorder="1" applyAlignment="1">
      <alignment horizontal="center" vertical="center" wrapText="1"/>
    </xf>
    <xf numFmtId="0" fontId="8" fillId="0" borderId="0" xfId="16" applyFont="1" applyAlignment="1">
      <alignment vertical="center" wrapText="1" shrinkToFit="1"/>
    </xf>
    <xf numFmtId="0" fontId="21" fillId="0" borderId="16" xfId="0" applyFont="1" applyBorder="1" applyAlignment="1">
      <alignment horizontal="center" vertical="center" shrinkToFit="1"/>
    </xf>
    <xf numFmtId="0" fontId="21" fillId="0" borderId="101"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51" xfId="0" applyFont="1" applyBorder="1" applyAlignment="1">
      <alignment horizontal="center" vertical="center" shrinkToFit="1"/>
    </xf>
    <xf numFmtId="0" fontId="101" fillId="0" borderId="0" xfId="21" applyFont="1" applyFill="1" applyBorder="1" applyAlignment="1">
      <alignment horizontal="center" vertical="center"/>
    </xf>
    <xf numFmtId="0" fontId="93" fillId="0" borderId="72" xfId="22" applyFont="1" applyFill="1" applyBorder="1" applyAlignment="1">
      <alignment horizontal="center" vertical="center"/>
    </xf>
    <xf numFmtId="0" fontId="93" fillId="0" borderId="74" xfId="22" applyFont="1" applyFill="1" applyBorder="1" applyAlignment="1" applyProtection="1">
      <alignment horizontal="center" vertical="center"/>
      <protection locked="0"/>
    </xf>
    <xf numFmtId="0" fontId="99" fillId="0" borderId="74" xfId="22" applyFont="1" applyFill="1" applyBorder="1" applyAlignment="1" applyProtection="1">
      <alignment horizontal="left" vertical="center" wrapText="1"/>
      <protection locked="0"/>
    </xf>
    <xf numFmtId="0" fontId="93" fillId="0" borderId="74" xfId="22" applyFont="1" applyFill="1" applyBorder="1" applyAlignment="1">
      <alignment horizontal="center" vertical="center" shrinkToFit="1"/>
    </xf>
    <xf numFmtId="0" fontId="96" fillId="0" borderId="74" xfId="22" applyFont="1" applyFill="1" applyBorder="1" applyAlignment="1" applyProtection="1">
      <alignment horizontal="center" vertical="center"/>
      <protection locked="0"/>
    </xf>
    <xf numFmtId="0" fontId="93" fillId="0" borderId="39" xfId="21" applyFont="1" applyFill="1" applyBorder="1" applyAlignment="1">
      <alignment horizontal="left" vertical="center" indent="1"/>
    </xf>
    <xf numFmtId="176" fontId="93" fillId="0" borderId="268" xfId="21" applyNumberFormat="1" applyFont="1" applyFill="1" applyBorder="1" applyAlignment="1">
      <alignment horizontal="right" vertical="center"/>
    </xf>
    <xf numFmtId="178" fontId="93" fillId="0" borderId="265" xfId="21" applyNumberFormat="1" applyFont="1" applyFill="1" applyBorder="1" applyAlignment="1">
      <alignment horizontal="center" vertical="center"/>
    </xf>
    <xf numFmtId="0" fontId="93" fillId="0" borderId="264" xfId="21" applyFont="1" applyFill="1" applyBorder="1" applyAlignment="1">
      <alignment horizontal="center" vertical="center"/>
    </xf>
    <xf numFmtId="176" fontId="93" fillId="0" borderId="263" xfId="21" applyNumberFormat="1" applyFont="1" applyFill="1" applyBorder="1" applyAlignment="1">
      <alignment horizontal="right" vertical="center"/>
    </xf>
    <xf numFmtId="178" fontId="93" fillId="0" borderId="260" xfId="21" applyNumberFormat="1" applyFont="1" applyFill="1" applyBorder="1" applyAlignment="1">
      <alignment horizontal="center" vertical="center"/>
    </xf>
    <xf numFmtId="0" fontId="93" fillId="0" borderId="204" xfId="21" applyFont="1" applyFill="1" applyBorder="1" applyAlignment="1">
      <alignment horizontal="center" vertical="center"/>
    </xf>
    <xf numFmtId="176" fontId="93" fillId="0" borderId="72" xfId="21" applyNumberFormat="1" applyFont="1" applyFill="1" applyBorder="1" applyAlignment="1" applyProtection="1">
      <alignment horizontal="right" vertical="center"/>
      <protection locked="0"/>
    </xf>
    <xf numFmtId="177" fontId="93" fillId="0" borderId="270" xfId="21" applyNumberFormat="1" applyFont="1" applyFill="1" applyBorder="1" applyAlignment="1">
      <alignment horizontal="center" vertical="center"/>
    </xf>
    <xf numFmtId="0" fontId="96" fillId="0" borderId="72" xfId="22" applyFont="1" applyFill="1" applyBorder="1" applyAlignment="1">
      <alignment horizontal="center" vertical="center" wrapText="1"/>
    </xf>
    <xf numFmtId="0" fontId="93" fillId="0" borderId="74" xfId="21" applyFont="1" applyFill="1" applyBorder="1" applyAlignment="1">
      <alignment horizontal="left" vertical="center" indent="1"/>
    </xf>
    <xf numFmtId="0" fontId="93" fillId="0" borderId="74" xfId="21" applyFont="1" applyFill="1" applyBorder="1" applyAlignment="1">
      <alignment horizontal="center" vertical="center"/>
    </xf>
    <xf numFmtId="0" fontId="93" fillId="0" borderId="74" xfId="21" applyFont="1" applyFill="1" applyBorder="1" applyAlignment="1" applyProtection="1">
      <alignment horizontal="center" vertical="center"/>
      <protection locked="0"/>
    </xf>
    <xf numFmtId="0" fontId="93" fillId="0" borderId="74" xfId="21" applyFont="1" applyFill="1" applyBorder="1" applyAlignment="1">
      <alignment horizontal="center" vertical="center" shrinkToFit="1"/>
    </xf>
    <xf numFmtId="0" fontId="93" fillId="0" borderId="72" xfId="21" applyFont="1" applyFill="1" applyBorder="1" applyAlignment="1" applyProtection="1">
      <alignment horizontal="center" vertical="center"/>
      <protection locked="0"/>
    </xf>
    <xf numFmtId="0" fontId="93" fillId="0" borderId="76" xfId="21" applyFont="1" applyFill="1" applyBorder="1" applyAlignment="1">
      <alignment horizontal="center" vertical="center"/>
    </xf>
    <xf numFmtId="38" fontId="93" fillId="0" borderId="74" xfId="23" applyFont="1" applyFill="1" applyBorder="1" applyAlignment="1" applyProtection="1">
      <alignment horizontal="center" vertical="center"/>
    </xf>
    <xf numFmtId="0" fontId="96" fillId="0" borderId="0" xfId="21" applyFont="1" applyFill="1" applyAlignment="1">
      <alignment horizontal="left" vertical="center" wrapText="1"/>
    </xf>
    <xf numFmtId="0" fontId="96" fillId="0" borderId="0" xfId="21" applyFont="1" applyFill="1" applyBorder="1" applyAlignment="1">
      <alignment horizontal="left" vertical="center" wrapText="1"/>
    </xf>
    <xf numFmtId="0" fontId="96" fillId="0" borderId="74" xfId="22" applyFont="1" applyFill="1" applyBorder="1" applyAlignment="1">
      <alignment horizontal="center" vertical="center"/>
    </xf>
    <xf numFmtId="0" fontId="96" fillId="0" borderId="74" xfId="22" applyFont="1" applyFill="1" applyBorder="1" applyAlignment="1">
      <alignment horizontal="left" vertical="center" wrapText="1"/>
    </xf>
    <xf numFmtId="0" fontId="96" fillId="0" borderId="0" xfId="21" applyFont="1" applyFill="1" applyBorder="1" applyAlignment="1">
      <alignment horizontal="left" vertical="top" wrapText="1"/>
    </xf>
    <xf numFmtId="0" fontId="93" fillId="0" borderId="0" xfId="21" applyFont="1" applyFill="1" applyAlignment="1">
      <alignment horizontal="right" vertical="center"/>
    </xf>
    <xf numFmtId="0" fontId="93" fillId="0" borderId="83" xfId="21" applyFont="1" applyFill="1" applyBorder="1" applyAlignment="1">
      <alignment horizontal="center" vertical="center"/>
    </xf>
    <xf numFmtId="0" fontId="93" fillId="0" borderId="39" xfId="21" applyFont="1" applyFill="1" applyBorder="1" applyAlignment="1">
      <alignment horizontal="center" vertical="center"/>
    </xf>
    <xf numFmtId="176" fontId="93" fillId="0" borderId="263" xfId="21" applyNumberFormat="1" applyFont="1" applyFill="1" applyBorder="1" applyAlignment="1" applyProtection="1">
      <alignment horizontal="right" vertical="center"/>
      <protection locked="0"/>
    </xf>
    <xf numFmtId="0" fontId="5" fillId="0" borderId="15" xfId="16" applyFont="1" applyBorder="1" applyAlignment="1">
      <alignment horizontal="center" vertical="center"/>
    </xf>
    <xf numFmtId="0" fontId="5" fillId="0" borderId="105" xfId="16" applyFont="1" applyBorder="1" applyAlignment="1">
      <alignment horizontal="center" vertical="center"/>
    </xf>
    <xf numFmtId="0" fontId="8" fillId="0" borderId="141" xfId="16" applyFont="1" applyBorder="1" applyAlignment="1">
      <alignment horizontal="left" vertical="top" wrapText="1"/>
    </xf>
    <xf numFmtId="0" fontId="8" fillId="0" borderId="0" xfId="16" applyFont="1" applyBorder="1" applyAlignment="1">
      <alignment horizontal="left" vertical="top" wrapText="1"/>
    </xf>
    <xf numFmtId="0" fontId="5" fillId="0" borderId="19" xfId="16" applyFont="1" applyBorder="1" applyAlignment="1">
      <alignment horizontal="center" vertical="center"/>
    </xf>
    <xf numFmtId="0" fontId="5" fillId="0" borderId="106" xfId="16" applyFont="1" applyBorder="1" applyAlignment="1">
      <alignment horizontal="center" vertical="center"/>
    </xf>
    <xf numFmtId="0" fontId="5" fillId="0" borderId="29" xfId="16" applyFont="1" applyBorder="1" applyAlignment="1">
      <alignment horizontal="center" vertical="center"/>
    </xf>
    <xf numFmtId="0" fontId="5" fillId="0" borderId="210" xfId="16" applyFont="1" applyBorder="1" applyAlignment="1">
      <alignment horizontal="center" vertical="center"/>
    </xf>
    <xf numFmtId="0" fontId="5" fillId="0" borderId="211" xfId="16" applyNumberFormat="1" applyFont="1" applyFill="1" applyBorder="1" applyAlignment="1">
      <alignment horizontal="center" vertical="center"/>
    </xf>
    <xf numFmtId="0" fontId="5" fillId="0" borderId="212" xfId="16" applyNumberFormat="1" applyFont="1" applyFill="1" applyBorder="1" applyAlignment="1">
      <alignment horizontal="center" vertical="center"/>
    </xf>
    <xf numFmtId="0" fontId="5" fillId="0" borderId="2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101" xfId="16" applyFont="1" applyFill="1" applyBorder="1" applyAlignment="1">
      <alignment horizontal="center" vertical="center"/>
    </xf>
    <xf numFmtId="0" fontId="5" fillId="0" borderId="19" xfId="16" applyFont="1" applyFill="1" applyBorder="1" applyAlignment="1">
      <alignment horizontal="center" vertical="center"/>
    </xf>
    <xf numFmtId="0" fontId="5" fillId="0" borderId="207" xfId="16" applyFont="1" applyFill="1" applyBorder="1" applyAlignment="1">
      <alignment horizontal="center" vertical="center"/>
    </xf>
    <xf numFmtId="0" fontId="5" fillId="0" borderId="148" xfId="16" applyFont="1" applyFill="1" applyBorder="1" applyAlignment="1">
      <alignment horizontal="center" vertical="center"/>
    </xf>
    <xf numFmtId="0" fontId="5" fillId="0" borderId="29" xfId="16" applyFont="1" applyFill="1" applyBorder="1" applyAlignment="1">
      <alignment horizontal="center" vertical="center"/>
    </xf>
    <xf numFmtId="0" fontId="5" fillId="0" borderId="6" xfId="16" applyFont="1" applyFill="1" applyBorder="1" applyAlignment="1">
      <alignment horizontal="center" vertical="center"/>
    </xf>
    <xf numFmtId="0" fontId="5" fillId="0" borderId="7" xfId="16" applyFont="1" applyFill="1" applyBorder="1" applyAlignment="1">
      <alignment horizontal="center" vertical="center"/>
    </xf>
    <xf numFmtId="0" fontId="5" fillId="0" borderId="147" xfId="16" applyFont="1" applyFill="1" applyBorder="1" applyAlignment="1">
      <alignment horizontal="center" vertical="center"/>
    </xf>
    <xf numFmtId="0" fontId="5" fillId="0" borderId="140" xfId="16" applyFont="1" applyFill="1" applyBorder="1" applyAlignment="1">
      <alignment horizontal="center" vertical="center"/>
    </xf>
    <xf numFmtId="0" fontId="5" fillId="0" borderId="208" xfId="16" applyFont="1" applyFill="1" applyBorder="1" applyAlignment="1">
      <alignment horizontal="center" vertical="center"/>
    </xf>
    <xf numFmtId="177" fontId="5" fillId="0" borderId="15" xfId="16" applyNumberFormat="1" applyFont="1" applyFill="1" applyBorder="1" applyAlignment="1">
      <alignment horizontal="center" vertical="center"/>
    </xf>
    <xf numFmtId="177" fontId="5" fillId="0" borderId="105" xfId="16" applyNumberFormat="1" applyFont="1" applyFill="1" applyBorder="1" applyAlignment="1">
      <alignment horizontal="center" vertical="center"/>
    </xf>
    <xf numFmtId="179" fontId="5" fillId="0" borderId="19" xfId="16" applyNumberFormat="1" applyFont="1" applyFill="1" applyBorder="1" applyAlignment="1">
      <alignment horizontal="center" vertical="center"/>
    </xf>
    <xf numFmtId="179" fontId="5" fillId="0" borderId="106" xfId="16" applyNumberFormat="1" applyFont="1" applyFill="1" applyBorder="1" applyAlignment="1">
      <alignment horizontal="center" vertical="center"/>
    </xf>
    <xf numFmtId="0" fontId="8" fillId="0" borderId="108" xfId="16" applyFont="1" applyFill="1" applyBorder="1" applyAlignment="1">
      <alignment horizontal="center" vertical="center" wrapText="1"/>
    </xf>
    <xf numFmtId="0" fontId="8" fillId="0" borderId="109" xfId="16" applyFont="1" applyFill="1" applyBorder="1" applyAlignment="1">
      <alignment horizontal="center" vertical="center" wrapText="1"/>
    </xf>
    <xf numFmtId="0" fontId="8" fillId="0" borderId="15" xfId="16" applyFont="1" applyFill="1" applyBorder="1" applyAlignment="1">
      <alignment horizontal="center" vertical="center" wrapText="1"/>
    </xf>
    <xf numFmtId="0" fontId="8" fillId="0" borderId="105" xfId="16" applyFont="1" applyFill="1" applyBorder="1" applyAlignment="1">
      <alignment horizontal="center" vertical="center" wrapText="1"/>
    </xf>
    <xf numFmtId="0" fontId="5" fillId="0" borderId="108" xfId="16" applyFont="1" applyFill="1" applyBorder="1" applyAlignment="1">
      <alignment horizontal="center" vertical="center"/>
    </xf>
    <xf numFmtId="0" fontId="5" fillId="0" borderId="15" xfId="16" applyFont="1" applyFill="1" applyBorder="1" applyAlignment="1">
      <alignment horizontal="center" vertical="center"/>
    </xf>
    <xf numFmtId="0" fontId="5" fillId="0" borderId="104" xfId="16" applyFont="1" applyFill="1" applyBorder="1" applyAlignment="1">
      <alignment horizontal="center" vertical="center"/>
    </xf>
    <xf numFmtId="0" fontId="5" fillId="0" borderId="5" xfId="16" applyFont="1" applyFill="1" applyBorder="1" applyAlignment="1">
      <alignment horizontal="center" vertical="center"/>
    </xf>
    <xf numFmtId="0" fontId="5" fillId="0" borderId="17" xfId="16" applyFont="1" applyFill="1" applyBorder="1" applyAlignment="1">
      <alignment horizontal="center" vertical="center"/>
    </xf>
    <xf numFmtId="0" fontId="5" fillId="0" borderId="1" xfId="16" applyFont="1" applyFill="1" applyBorder="1" applyAlignment="1">
      <alignment horizontal="center" vertical="center"/>
    </xf>
    <xf numFmtId="0" fontId="111" fillId="0" borderId="0" xfId="5" applyFont="1" applyAlignment="1">
      <alignment horizontal="left" vertical="center" wrapText="1"/>
    </xf>
    <xf numFmtId="0" fontId="105" fillId="0" borderId="0" xfId="5" applyFont="1" applyAlignment="1">
      <alignment horizontal="right" vertical="center"/>
    </xf>
    <xf numFmtId="0" fontId="105" fillId="0" borderId="18" xfId="5" applyFont="1" applyBorder="1" applyAlignment="1">
      <alignment horizontal="left" vertical="center" wrapText="1"/>
    </xf>
    <xf numFmtId="0" fontId="105" fillId="0" borderId="102" xfId="5" applyFont="1" applyBorder="1" applyAlignment="1">
      <alignment horizontal="left" vertical="center" wrapText="1"/>
    </xf>
    <xf numFmtId="0" fontId="105" fillId="0" borderId="17" xfId="5" applyFont="1" applyBorder="1" applyAlignment="1">
      <alignment horizontal="left" vertical="center" wrapText="1"/>
    </xf>
    <xf numFmtId="0" fontId="112" fillId="0" borderId="23" xfId="5" applyFont="1" applyBorder="1" applyAlignment="1">
      <alignment horizontal="left" vertical="center" wrapText="1"/>
    </xf>
    <xf numFmtId="0" fontId="112" fillId="0" borderId="0" xfId="5" applyFont="1" applyAlignment="1">
      <alignment horizontal="left" vertical="center" wrapText="1"/>
    </xf>
    <xf numFmtId="0" fontId="112" fillId="0" borderId="46" xfId="5" applyFont="1" applyBorder="1" applyAlignment="1">
      <alignment horizontal="left" vertical="center" wrapText="1"/>
    </xf>
    <xf numFmtId="0" fontId="112" fillId="0" borderId="53" xfId="5" applyFont="1" applyBorder="1" applyAlignment="1">
      <alignment horizontal="left" vertical="center" wrapText="1"/>
    </xf>
    <xf numFmtId="0" fontId="112" fillId="0" borderId="47" xfId="5" applyFont="1" applyBorder="1" applyAlignment="1">
      <alignment horizontal="left" vertical="center" wrapText="1"/>
    </xf>
    <xf numFmtId="0" fontId="112" fillId="0" borderId="51" xfId="5" applyFont="1" applyBorder="1" applyAlignment="1">
      <alignment horizontal="left" vertical="center" wrapText="1"/>
    </xf>
    <xf numFmtId="0" fontId="108" fillId="0" borderId="0" xfId="5" applyFont="1" applyAlignment="1">
      <alignment horizontal="center" vertical="center"/>
    </xf>
    <xf numFmtId="0" fontId="107" fillId="0" borderId="6" xfId="5" applyFont="1" applyBorder="1" applyAlignment="1">
      <alignment horizontal="center" vertical="center"/>
    </xf>
    <xf numFmtId="0" fontId="107" fillId="0" borderId="48" xfId="5" applyFont="1" applyBorder="1" applyAlignment="1">
      <alignment horizontal="center" vertical="center"/>
    </xf>
    <xf numFmtId="0" fontId="105" fillId="0" borderId="14" xfId="5" applyFont="1" applyBorder="1" applyAlignment="1">
      <alignment horizontal="center" vertical="center"/>
    </xf>
    <xf numFmtId="0" fontId="105" fillId="0" borderId="101" xfId="5" applyFont="1" applyBorder="1" applyAlignment="1">
      <alignment horizontal="center" vertical="center"/>
    </xf>
    <xf numFmtId="0" fontId="105" fillId="0" borderId="29" xfId="5" applyFont="1" applyBorder="1" applyAlignment="1">
      <alignment horizontal="left" vertical="center" wrapText="1"/>
    </xf>
    <xf numFmtId="0" fontId="105" fillId="0" borderId="6" xfId="5" applyFont="1" applyBorder="1" applyAlignment="1">
      <alignment horizontal="left" vertical="center"/>
    </xf>
    <xf numFmtId="0" fontId="105" fillId="0" borderId="48" xfId="5" applyFont="1" applyBorder="1" applyAlignment="1">
      <alignment horizontal="left" vertical="center"/>
    </xf>
    <xf numFmtId="0" fontId="128" fillId="0" borderId="29" xfId="5" applyFont="1" applyBorder="1" applyAlignment="1">
      <alignment horizontal="left" vertical="center" wrapText="1"/>
    </xf>
    <xf numFmtId="0" fontId="128" fillId="0" borderId="6" xfId="5" applyFont="1" applyBorder="1" applyAlignment="1">
      <alignment horizontal="left" vertical="center"/>
    </xf>
    <xf numFmtId="0" fontId="128" fillId="0" borderId="48" xfId="5" applyFont="1" applyBorder="1" applyAlignment="1">
      <alignment horizontal="left" vertical="center"/>
    </xf>
    <xf numFmtId="0" fontId="127" fillId="0" borderId="0" xfId="5" applyFont="1" applyAlignment="1">
      <alignment horizontal="right" vertical="center"/>
    </xf>
    <xf numFmtId="0" fontId="107" fillId="0" borderId="29" xfId="5" applyFont="1" applyBorder="1" applyAlignment="1">
      <alignment horizontal="center" vertical="center"/>
    </xf>
    <xf numFmtId="0" fontId="127" fillId="0" borderId="14" xfId="5" applyFont="1" applyBorder="1" applyAlignment="1">
      <alignment horizontal="center" vertical="center"/>
    </xf>
    <xf numFmtId="0" fontId="127" fillId="0" borderId="101" xfId="5" applyFont="1" applyBorder="1" applyAlignment="1">
      <alignment horizontal="center" vertical="center"/>
    </xf>
    <xf numFmtId="0" fontId="127" fillId="0" borderId="29" xfId="5" applyFont="1" applyBorder="1" applyAlignment="1">
      <alignment horizontal="left" vertical="center" wrapText="1"/>
    </xf>
    <xf numFmtId="0" fontId="127" fillId="0" borderId="6" xfId="5" applyFont="1" applyBorder="1" applyAlignment="1">
      <alignment horizontal="left" vertical="center"/>
    </xf>
    <xf numFmtId="0" fontId="127" fillId="0" borderId="48" xfId="5" applyFont="1" applyBorder="1" applyAlignment="1">
      <alignment horizontal="left" vertical="center"/>
    </xf>
    <xf numFmtId="0" fontId="5" fillId="0" borderId="208" xfId="17" applyFont="1" applyFill="1" applyBorder="1" applyAlignment="1">
      <alignment horizontal="center" vertical="center" shrinkToFit="1"/>
    </xf>
    <xf numFmtId="0" fontId="5" fillId="0" borderId="48" xfId="17" applyFont="1" applyFill="1" applyBorder="1" applyAlignment="1">
      <alignment horizontal="center" vertical="center" shrinkToFit="1"/>
    </xf>
    <xf numFmtId="0" fontId="5" fillId="0" borderId="29" xfId="17" applyFont="1" applyFill="1" applyBorder="1" applyAlignment="1">
      <alignment horizontal="center" vertical="center"/>
    </xf>
    <xf numFmtId="0" fontId="5" fillId="0" borderId="6" xfId="17" applyFont="1" applyFill="1" applyBorder="1" applyAlignment="1">
      <alignment horizontal="center" vertical="center"/>
    </xf>
    <xf numFmtId="0" fontId="5" fillId="0" borderId="7" xfId="17" applyFont="1" applyFill="1" applyBorder="1" applyAlignment="1">
      <alignment horizontal="center" vertical="center"/>
    </xf>
    <xf numFmtId="0" fontId="5" fillId="0" borderId="214" xfId="17" applyFont="1" applyFill="1" applyBorder="1" applyAlignment="1">
      <alignment horizontal="center" vertical="center"/>
    </xf>
    <xf numFmtId="0" fontId="5" fillId="0" borderId="215" xfId="17" applyFont="1" applyFill="1" applyBorder="1" applyAlignment="1">
      <alignment horizontal="center" vertical="center"/>
    </xf>
    <xf numFmtId="0" fontId="5" fillId="0" borderId="0" xfId="17" applyFont="1" applyFill="1" applyBorder="1" applyAlignment="1">
      <alignment horizontal="center" vertical="center"/>
    </xf>
    <xf numFmtId="0" fontId="5" fillId="0" borderId="31" xfId="17" applyFont="1" applyFill="1" applyBorder="1" applyAlignment="1">
      <alignment horizontal="center" vertical="center"/>
    </xf>
    <xf numFmtId="177" fontId="5" fillId="0" borderId="29" xfId="17" applyNumberFormat="1" applyFont="1" applyFill="1" applyBorder="1" applyAlignment="1">
      <alignment horizontal="center" vertical="center"/>
    </xf>
    <xf numFmtId="177" fontId="5" fillId="0" borderId="6" xfId="17" applyNumberFormat="1" applyFont="1" applyFill="1" applyBorder="1" applyAlignment="1">
      <alignment horizontal="center" vertical="center"/>
    </xf>
    <xf numFmtId="177" fontId="5" fillId="0" borderId="7" xfId="17" applyNumberFormat="1" applyFont="1" applyFill="1" applyBorder="1" applyAlignment="1">
      <alignment horizontal="center" vertical="center"/>
    </xf>
    <xf numFmtId="0" fontId="6" fillId="0" borderId="0" xfId="17" applyFont="1" applyFill="1" applyAlignment="1">
      <alignment horizontal="center" vertical="center" wrapText="1"/>
    </xf>
    <xf numFmtId="0" fontId="6" fillId="0" borderId="0" xfId="17" applyFont="1" applyFill="1" applyAlignment="1">
      <alignment horizontal="center" vertical="center"/>
    </xf>
    <xf numFmtId="0" fontId="5" fillId="0" borderId="208" xfId="17" applyFont="1" applyFill="1" applyBorder="1" applyAlignment="1">
      <alignment horizontal="center" vertical="center" wrapText="1"/>
    </xf>
    <xf numFmtId="0" fontId="5" fillId="0" borderId="6" xfId="17" applyFont="1" applyFill="1" applyBorder="1" applyAlignment="1">
      <alignment horizontal="center" vertical="center" wrapText="1"/>
    </xf>
    <xf numFmtId="0" fontId="5" fillId="0" borderId="48" xfId="17" applyFont="1" applyFill="1" applyBorder="1" applyAlignment="1">
      <alignment horizontal="center" vertical="center" wrapText="1"/>
    </xf>
    <xf numFmtId="0" fontId="5" fillId="0" borderId="213" xfId="17" applyFont="1" applyFill="1" applyBorder="1" applyAlignment="1">
      <alignment horizontal="center" vertical="center" shrinkToFit="1"/>
    </xf>
    <xf numFmtId="0" fontId="5" fillId="0" borderId="14" xfId="17" applyFont="1" applyFill="1" applyBorder="1" applyAlignment="1">
      <alignment horizontal="center" vertical="center" shrinkToFit="1"/>
    </xf>
    <xf numFmtId="0" fontId="5" fillId="0" borderId="101" xfId="17" applyFont="1" applyFill="1" applyBorder="1" applyAlignment="1">
      <alignment horizontal="center" vertical="center" shrinkToFit="1"/>
    </xf>
    <xf numFmtId="180" fontId="5" fillId="0" borderId="15" xfId="17" applyNumberFormat="1" applyFont="1" applyFill="1" applyBorder="1" applyAlignment="1">
      <alignment horizontal="center" vertical="top" wrapText="1"/>
    </xf>
    <xf numFmtId="180" fontId="5" fillId="0" borderId="15" xfId="17" applyNumberFormat="1" applyFont="1" applyFill="1" applyBorder="1" applyAlignment="1">
      <alignment horizontal="center" vertical="top"/>
    </xf>
    <xf numFmtId="180" fontId="5" fillId="0" borderId="105" xfId="17" applyNumberFormat="1" applyFont="1" applyFill="1" applyBorder="1" applyAlignment="1">
      <alignment horizontal="center" vertical="top"/>
    </xf>
    <xf numFmtId="180" fontId="5" fillId="0" borderId="15" xfId="17" applyNumberFormat="1" applyFont="1" applyFill="1" applyBorder="1" applyAlignment="1">
      <alignment horizontal="center" vertical="center"/>
    </xf>
    <xf numFmtId="180" fontId="5" fillId="0" borderId="105" xfId="17" applyNumberFormat="1" applyFont="1" applyFill="1" applyBorder="1" applyAlignment="1">
      <alignment horizontal="center" vertical="center"/>
    </xf>
    <xf numFmtId="0" fontId="8" fillId="0" borderId="179" xfId="17" applyFont="1" applyFill="1" applyBorder="1" applyAlignment="1">
      <alignment horizontal="center" vertical="center" shrinkToFit="1"/>
    </xf>
    <xf numFmtId="0" fontId="8" fillId="0" borderId="180" xfId="17" applyFont="1" applyFill="1" applyBorder="1" applyAlignment="1">
      <alignment horizontal="center" vertical="center" shrinkToFit="1"/>
    </xf>
    <xf numFmtId="0" fontId="8" fillId="0" borderId="181" xfId="17" applyFont="1" applyFill="1" applyBorder="1" applyAlignment="1">
      <alignment horizontal="center" vertical="center" shrinkToFit="1"/>
    </xf>
    <xf numFmtId="0" fontId="5" fillId="0" borderId="210" xfId="17" applyFont="1" applyFill="1" applyBorder="1" applyAlignment="1">
      <alignment horizontal="center" vertical="center"/>
    </xf>
    <xf numFmtId="0" fontId="5" fillId="0" borderId="127" xfId="17" applyFont="1" applyFill="1" applyBorder="1" applyAlignment="1">
      <alignment horizontal="center" vertical="center"/>
    </xf>
    <xf numFmtId="0" fontId="5" fillId="0" borderId="128" xfId="17" applyFont="1" applyFill="1" applyBorder="1" applyAlignment="1">
      <alignment horizontal="center" vertical="center"/>
    </xf>
    <xf numFmtId="0" fontId="5" fillId="0" borderId="168" xfId="17" applyFont="1" applyFill="1" applyBorder="1" applyAlignment="1">
      <alignment horizontal="center" vertical="center" shrinkToFit="1"/>
    </xf>
    <xf numFmtId="0" fontId="5" fillId="0" borderId="169" xfId="17" applyFont="1" applyFill="1" applyBorder="1" applyAlignment="1">
      <alignment horizontal="center" vertical="center" shrinkToFit="1"/>
    </xf>
    <xf numFmtId="0" fontId="1" fillId="0" borderId="28" xfId="14" applyBorder="1" applyAlignment="1">
      <alignment horizontal="center" vertical="center"/>
    </xf>
    <xf numFmtId="0" fontId="0" fillId="0" borderId="28" xfId="14" applyFont="1" applyBorder="1" applyAlignment="1">
      <alignment horizontal="center" vertical="center"/>
    </xf>
    <xf numFmtId="0" fontId="1" fillId="0" borderId="209" xfId="14" applyBorder="1" applyAlignment="1">
      <alignment horizontal="center" vertical="center"/>
    </xf>
    <xf numFmtId="0" fontId="27" fillId="0" borderId="0" xfId="14" applyFont="1" applyAlignment="1">
      <alignment horizontal="center" vertical="center"/>
    </xf>
    <xf numFmtId="0" fontId="22" fillId="0" borderId="0" xfId="14" applyFont="1" applyBorder="1" applyAlignment="1">
      <alignment horizontal="center" vertical="center"/>
    </xf>
    <xf numFmtId="0" fontId="0" fillId="0" borderId="103" xfId="14" applyFont="1" applyBorder="1" applyAlignment="1">
      <alignment horizontal="center" vertical="center"/>
    </xf>
    <xf numFmtId="0" fontId="1" fillId="0" borderId="59" xfId="14" applyBorder="1" applyAlignment="1">
      <alignment horizontal="center" vertical="center"/>
    </xf>
    <xf numFmtId="0" fontId="25" fillId="0" borderId="211" xfId="14" applyFont="1" applyBorder="1" applyAlignment="1">
      <alignment horizontal="center" vertical="center"/>
    </xf>
    <xf numFmtId="0" fontId="25" fillId="0" borderId="212" xfId="14" applyFont="1" applyBorder="1" applyAlignment="1">
      <alignment horizontal="center" vertical="center"/>
    </xf>
    <xf numFmtId="0" fontId="1" fillId="0" borderId="15" xfId="14" applyFont="1" applyBorder="1" applyAlignment="1">
      <alignment horizontal="center" vertical="center" wrapText="1"/>
    </xf>
    <xf numFmtId="0" fontId="1" fillId="0" borderId="15" xfId="14" applyBorder="1" applyAlignment="1">
      <alignment horizontal="center" vertical="center"/>
    </xf>
    <xf numFmtId="0" fontId="25" fillId="0" borderId="15" xfId="14" applyFont="1" applyBorder="1" applyAlignment="1">
      <alignment horizontal="center" vertical="center"/>
    </xf>
    <xf numFmtId="0" fontId="25" fillId="0" borderId="105" xfId="14" applyFont="1" applyBorder="1" applyAlignment="1">
      <alignment horizontal="center" vertical="center"/>
    </xf>
    <xf numFmtId="0" fontId="0" fillId="0" borderId="29" xfId="14" applyFont="1" applyBorder="1" applyAlignment="1">
      <alignment horizontal="center" vertical="center"/>
    </xf>
    <xf numFmtId="0" fontId="0" fillId="0" borderId="6" xfId="14" applyFont="1" applyBorder="1" applyAlignment="1">
      <alignment horizontal="center" vertical="center"/>
    </xf>
    <xf numFmtId="0" fontId="0" fillId="0" borderId="48" xfId="14" applyFont="1" applyBorder="1" applyAlignment="1">
      <alignment horizontal="center" vertical="center"/>
    </xf>
    <xf numFmtId="0" fontId="0" fillId="0" borderId="17" xfId="14" applyFont="1" applyBorder="1" applyAlignment="1">
      <alignment horizontal="center" vertical="center"/>
    </xf>
    <xf numFmtId="0" fontId="1" fillId="0" borderId="110" xfId="14" applyBorder="1" applyAlignment="1">
      <alignment horizontal="center" vertical="center"/>
    </xf>
    <xf numFmtId="0" fontId="1" fillId="0" borderId="17" xfId="14" applyBorder="1" applyAlignment="1">
      <alignment horizontal="center" vertical="center"/>
    </xf>
    <xf numFmtId="0" fontId="1" fillId="0" borderId="210" xfId="14" applyBorder="1" applyAlignment="1">
      <alignment horizontal="center" vertical="center"/>
    </xf>
    <xf numFmtId="0" fontId="1" fillId="0" borderId="169" xfId="14" applyBorder="1" applyAlignment="1">
      <alignment horizontal="center" vertical="center"/>
    </xf>
    <xf numFmtId="0" fontId="0" fillId="0" borderId="143" xfId="14" applyFont="1" applyBorder="1" applyAlignment="1">
      <alignment horizontal="center" vertical="center"/>
    </xf>
    <xf numFmtId="0" fontId="1" fillId="0" borderId="130" xfId="14" applyBorder="1" applyAlignment="1">
      <alignment horizontal="center" vertical="center"/>
    </xf>
    <xf numFmtId="0" fontId="1" fillId="0" borderId="0" xfId="14" applyAlignment="1">
      <alignment horizontal="left" vertical="center"/>
    </xf>
    <xf numFmtId="0" fontId="22" fillId="0" borderId="0" xfId="14" applyFont="1" applyAlignment="1">
      <alignment horizontal="left" vertical="center" wrapText="1"/>
    </xf>
    <xf numFmtId="0" fontId="5" fillId="0" borderId="29" xfId="16" applyFont="1" applyFill="1" applyBorder="1" applyAlignment="1">
      <alignment horizontal="center" vertical="center" wrapText="1"/>
    </xf>
    <xf numFmtId="0" fontId="5" fillId="0" borderId="48" xfId="16" applyFont="1" applyFill="1" applyBorder="1" applyAlignment="1">
      <alignment horizontal="center" vertical="center" wrapText="1"/>
    </xf>
    <xf numFmtId="0" fontId="5" fillId="0" borderId="6" xfId="16" applyFont="1" applyFill="1" applyBorder="1" applyAlignment="1">
      <alignment horizontal="center" vertical="center" wrapText="1"/>
    </xf>
    <xf numFmtId="0" fontId="5" fillId="0" borderId="14" xfId="16" applyFont="1" applyFill="1" applyBorder="1" applyAlignment="1">
      <alignment horizontal="center" vertical="center" wrapText="1"/>
    </xf>
    <xf numFmtId="0" fontId="5" fillId="0" borderId="101" xfId="16" applyFont="1" applyFill="1" applyBorder="1" applyAlignment="1">
      <alignment horizontal="center" vertical="center" wrapText="1"/>
    </xf>
    <xf numFmtId="0" fontId="5" fillId="0" borderId="0" xfId="16" applyFont="1" applyFill="1" applyBorder="1" applyAlignment="1">
      <alignment horizontal="center" vertical="center" wrapText="1"/>
    </xf>
    <xf numFmtId="0" fontId="5" fillId="0" borderId="46" xfId="16" applyFont="1" applyFill="1" applyBorder="1" applyAlignment="1">
      <alignment horizontal="center" vertical="center" wrapText="1"/>
    </xf>
    <xf numFmtId="0" fontId="5" fillId="0" borderId="180" xfId="16" applyFont="1" applyFill="1" applyBorder="1" applyAlignment="1">
      <alignment horizontal="center" vertical="center" wrapText="1"/>
    </xf>
    <xf numFmtId="0" fontId="5" fillId="0" borderId="181" xfId="16" applyFont="1" applyFill="1" applyBorder="1" applyAlignment="1">
      <alignment horizontal="center" vertical="center" wrapText="1"/>
    </xf>
    <xf numFmtId="0" fontId="18" fillId="0" borderId="16" xfId="16" applyFont="1" applyFill="1" applyBorder="1" applyAlignment="1">
      <alignment horizontal="left" vertical="center" wrapText="1"/>
    </xf>
    <xf numFmtId="0" fontId="5" fillId="0" borderId="14" xfId="16" applyFont="1" applyFill="1" applyBorder="1" applyAlignment="1">
      <alignment horizontal="left" vertical="center" wrapText="1"/>
    </xf>
    <xf numFmtId="0" fontId="5" fillId="0" borderId="135" xfId="16" applyFont="1" applyFill="1" applyBorder="1" applyAlignment="1">
      <alignment horizontal="left" vertical="center" wrapText="1"/>
    </xf>
    <xf numFmtId="0" fontId="5" fillId="0" borderId="23" xfId="16" applyFont="1" applyFill="1" applyBorder="1" applyAlignment="1">
      <alignment horizontal="left" vertical="center" wrapText="1"/>
    </xf>
    <xf numFmtId="0" fontId="5" fillId="0" borderId="0" xfId="16" applyFont="1" applyFill="1" applyBorder="1" applyAlignment="1">
      <alignment horizontal="left" vertical="center" wrapText="1"/>
    </xf>
    <xf numFmtId="0" fontId="5" fillId="0" borderId="31" xfId="16" applyFont="1" applyFill="1" applyBorder="1" applyAlignment="1">
      <alignment horizontal="left" vertical="center" wrapText="1"/>
    </xf>
    <xf numFmtId="0" fontId="5" fillId="0" borderId="182" xfId="16" applyFont="1" applyFill="1" applyBorder="1" applyAlignment="1">
      <alignment horizontal="left" vertical="center" wrapText="1"/>
    </xf>
    <xf numFmtId="0" fontId="5" fillId="0" borderId="180" xfId="16" applyFont="1" applyFill="1" applyBorder="1" applyAlignment="1">
      <alignment horizontal="left" vertical="center" wrapText="1"/>
    </xf>
    <xf numFmtId="0" fontId="5" fillId="0" borderId="216" xfId="16" applyFont="1" applyFill="1" applyBorder="1" applyAlignment="1">
      <alignment horizontal="left" vertical="center" wrapText="1"/>
    </xf>
    <xf numFmtId="0" fontId="5" fillId="0" borderId="27" xfId="16" applyFont="1" applyFill="1" applyBorder="1" applyAlignment="1">
      <alignment horizontal="center" vertical="center" textRotation="255" shrinkToFit="1"/>
    </xf>
    <xf numFmtId="0" fontId="5" fillId="0" borderId="149" xfId="16" applyFont="1" applyFill="1" applyBorder="1" applyAlignment="1">
      <alignment horizontal="center" vertical="center" textRotation="255" shrinkToFit="1"/>
    </xf>
    <xf numFmtId="0" fontId="5" fillId="0" borderId="23" xfId="16" applyFont="1" applyFill="1" applyBorder="1" applyAlignment="1">
      <alignment horizontal="center" vertical="center" wrapText="1"/>
    </xf>
    <xf numFmtId="0" fontId="5" fillId="0" borderId="46" xfId="16" applyFont="1" applyFill="1" applyBorder="1" applyAlignment="1">
      <alignment horizontal="center" vertical="center"/>
    </xf>
    <xf numFmtId="0" fontId="5" fillId="0" borderId="23" xfId="16" applyFont="1" applyFill="1" applyBorder="1" applyAlignment="1">
      <alignment horizontal="center" vertical="center"/>
    </xf>
    <xf numFmtId="0" fontId="5" fillId="0" borderId="35" xfId="16" applyFont="1" applyFill="1" applyBorder="1" applyAlignment="1">
      <alignment horizontal="center" vertical="center"/>
    </xf>
    <xf numFmtId="0" fontId="5" fillId="0" borderId="150" xfId="16" applyFont="1" applyFill="1" applyBorder="1" applyAlignment="1">
      <alignment horizontal="center" vertical="center"/>
    </xf>
    <xf numFmtId="0" fontId="18" fillId="0" borderId="29" xfId="16" applyFont="1" applyFill="1" applyBorder="1" applyAlignment="1">
      <alignment horizontal="left" vertical="center" indent="1"/>
    </xf>
    <xf numFmtId="0" fontId="18" fillId="0" borderId="6" xfId="16" applyFont="1" applyFill="1" applyBorder="1" applyAlignment="1">
      <alignment horizontal="left" vertical="center" indent="1"/>
    </xf>
    <xf numFmtId="0" fontId="18" fillId="0" borderId="7" xfId="16" applyFont="1" applyFill="1" applyBorder="1" applyAlignment="1">
      <alignment horizontal="left" vertical="center" indent="1"/>
    </xf>
    <xf numFmtId="0" fontId="5" fillId="0" borderId="16" xfId="16" applyFont="1" applyFill="1" applyBorder="1" applyAlignment="1">
      <alignment horizontal="distributed" vertical="center" indent="2"/>
    </xf>
    <xf numFmtId="0" fontId="5" fillId="0" borderId="14" xfId="16" applyFont="1" applyFill="1" applyBorder="1" applyAlignment="1">
      <alignment horizontal="distributed" vertical="center" indent="2"/>
    </xf>
    <xf numFmtId="0" fontId="5" fillId="0" borderId="53" xfId="16" applyFont="1" applyFill="1" applyBorder="1" applyAlignment="1">
      <alignment horizontal="distributed" vertical="center" indent="2"/>
    </xf>
    <xf numFmtId="0" fontId="5" fillId="0" borderId="47" xfId="16" applyFont="1" applyFill="1" applyBorder="1" applyAlignment="1">
      <alignment horizontal="distributed" vertical="center" indent="2"/>
    </xf>
    <xf numFmtId="0" fontId="5" fillId="0" borderId="53" xfId="16" applyFont="1" applyFill="1" applyBorder="1" applyAlignment="1">
      <alignment horizontal="left" vertical="center" wrapText="1"/>
    </xf>
    <xf numFmtId="0" fontId="5" fillId="0" borderId="47" xfId="16" applyFont="1" applyFill="1" applyBorder="1" applyAlignment="1">
      <alignment horizontal="left" vertical="center" wrapText="1"/>
    </xf>
    <xf numFmtId="0" fontId="5" fillId="0" borderId="116" xfId="16" applyFont="1" applyFill="1" applyBorder="1" applyAlignment="1">
      <alignment horizontal="left" vertical="center" wrapText="1"/>
    </xf>
    <xf numFmtId="0" fontId="5" fillId="0" borderId="16" xfId="16" applyFont="1" applyFill="1" applyBorder="1" applyAlignment="1">
      <alignment horizontal="center" vertical="center"/>
    </xf>
    <xf numFmtId="0" fontId="5" fillId="0" borderId="135" xfId="16" applyFont="1" applyFill="1" applyBorder="1" applyAlignment="1">
      <alignment horizontal="center" vertical="center"/>
    </xf>
    <xf numFmtId="0" fontId="5" fillId="0" borderId="182" xfId="16" applyFont="1" applyFill="1" applyBorder="1" applyAlignment="1">
      <alignment horizontal="center" vertical="center"/>
    </xf>
    <xf numFmtId="0" fontId="5" fillId="0" borderId="180" xfId="16" applyFont="1" applyFill="1" applyBorder="1" applyAlignment="1">
      <alignment horizontal="center" vertical="center"/>
    </xf>
    <xf numFmtId="0" fontId="5" fillId="0" borderId="216" xfId="16" applyFont="1" applyFill="1" applyBorder="1" applyAlignment="1">
      <alignment horizontal="center" vertical="center"/>
    </xf>
    <xf numFmtId="0" fontId="5" fillId="0" borderId="30" xfId="16" applyFont="1" applyFill="1" applyBorder="1" applyAlignment="1">
      <alignment horizontal="center" vertical="center"/>
    </xf>
    <xf numFmtId="0" fontId="5" fillId="0" borderId="49" xfId="16" applyFont="1" applyFill="1" applyBorder="1" applyAlignment="1">
      <alignment horizontal="center" vertical="center"/>
    </xf>
    <xf numFmtId="0" fontId="5" fillId="0" borderId="217" xfId="16" applyFont="1" applyFill="1" applyBorder="1" applyAlignment="1">
      <alignment horizontal="center" vertical="center" textRotation="255" shrinkToFit="1"/>
    </xf>
    <xf numFmtId="0" fontId="5" fillId="0" borderId="2" xfId="16" applyFont="1" applyFill="1" applyBorder="1" applyAlignment="1">
      <alignment horizontal="center" vertical="center" textRotation="255" shrinkToFit="1"/>
    </xf>
    <xf numFmtId="0" fontId="5" fillId="0" borderId="111" xfId="16" applyFont="1" applyFill="1" applyBorder="1" applyAlignment="1">
      <alignment horizontal="center" vertical="center"/>
    </xf>
    <xf numFmtId="0" fontId="5" fillId="0" borderId="112" xfId="16" applyFont="1" applyFill="1" applyBorder="1" applyAlignment="1">
      <alignment horizontal="center" vertical="center"/>
    </xf>
    <xf numFmtId="0" fontId="5" fillId="0" borderId="218" xfId="16" applyFont="1" applyFill="1" applyBorder="1" applyAlignment="1">
      <alignment horizontal="center" vertical="center"/>
    </xf>
    <xf numFmtId="0" fontId="5" fillId="0" borderId="219" xfId="16" applyFont="1" applyFill="1" applyBorder="1" applyAlignment="1">
      <alignment horizontal="center" vertical="center"/>
    </xf>
    <xf numFmtId="0" fontId="5" fillId="0" borderId="220" xfId="16" applyFont="1" applyFill="1" applyBorder="1" applyAlignment="1">
      <alignment horizontal="center" vertical="center"/>
    </xf>
    <xf numFmtId="0" fontId="5" fillId="0" borderId="16" xfId="16" applyFont="1" applyFill="1" applyBorder="1" applyAlignment="1">
      <alignment horizontal="center" vertical="center" wrapText="1"/>
    </xf>
    <xf numFmtId="0" fontId="5" fillId="0" borderId="53" xfId="16" applyFont="1" applyFill="1" applyBorder="1" applyAlignment="1">
      <alignment horizontal="center" vertical="center" wrapText="1"/>
    </xf>
    <xf numFmtId="0" fontId="5" fillId="0" borderId="51" xfId="16" applyFont="1" applyFill="1" applyBorder="1" applyAlignment="1">
      <alignment horizontal="center" vertical="center" wrapText="1"/>
    </xf>
    <xf numFmtId="0" fontId="5" fillId="0" borderId="0" xfId="16" applyFont="1" applyFill="1" applyBorder="1" applyAlignment="1">
      <alignment horizontal="center" vertical="center"/>
    </xf>
    <xf numFmtId="0" fontId="5" fillId="0" borderId="29" xfId="16" applyFont="1" applyFill="1" applyBorder="1" applyAlignment="1">
      <alignment horizontal="distributed" vertical="center" indent="2"/>
    </xf>
    <xf numFmtId="0" fontId="5" fillId="0" borderId="6" xfId="16" applyFont="1" applyFill="1" applyBorder="1" applyAlignment="1">
      <alignment horizontal="distributed" vertical="center" indent="2"/>
    </xf>
    <xf numFmtId="0" fontId="5" fillId="0" borderId="179" xfId="16" applyFont="1" applyFill="1" applyBorder="1" applyAlignment="1">
      <alignment horizontal="center" vertical="center"/>
    </xf>
    <xf numFmtId="0" fontId="5" fillId="0" borderId="48" xfId="16" applyFont="1" applyFill="1" applyBorder="1" applyAlignment="1">
      <alignment horizontal="center" vertical="center"/>
    </xf>
    <xf numFmtId="0" fontId="5" fillId="0" borderId="47" xfId="16" applyFont="1" applyFill="1" applyBorder="1" applyAlignment="1">
      <alignment horizontal="center" vertical="center" wrapText="1"/>
    </xf>
    <xf numFmtId="0" fontId="8" fillId="0" borderId="213" xfId="16" applyFont="1" applyFill="1" applyBorder="1" applyAlignment="1">
      <alignment horizontal="distributed" vertical="center" indent="1"/>
    </xf>
    <xf numFmtId="0" fontId="8" fillId="0" borderId="14" xfId="16" applyFont="1" applyFill="1" applyBorder="1" applyAlignment="1">
      <alignment horizontal="distributed" vertical="center" indent="1"/>
    </xf>
    <xf numFmtId="0" fontId="5" fillId="0" borderId="29" xfId="16" applyFont="1" applyFill="1" applyBorder="1" applyAlignment="1">
      <alignment horizontal="left" vertical="center" indent="1"/>
    </xf>
    <xf numFmtId="0" fontId="5" fillId="0" borderId="6" xfId="16" applyFont="1" applyFill="1" applyBorder="1" applyAlignment="1">
      <alignment horizontal="left" vertical="center" indent="1"/>
    </xf>
    <xf numFmtId="0" fontId="5" fillId="0" borderId="7" xfId="16" applyFont="1" applyFill="1" applyBorder="1" applyAlignment="1">
      <alignment horizontal="left" vertical="center" indent="1"/>
    </xf>
    <xf numFmtId="0" fontId="6" fillId="0" borderId="0" xfId="16" applyFont="1" applyAlignment="1">
      <alignment horizontal="center" vertical="center" wrapText="1"/>
    </xf>
    <xf numFmtId="0" fontId="5" fillId="0" borderId="207" xfId="16" applyFont="1" applyFill="1" applyBorder="1" applyAlignment="1">
      <alignment horizontal="distributed" vertical="center" indent="1"/>
    </xf>
    <xf numFmtId="0" fontId="5" fillId="0" borderId="148" xfId="16" applyFont="1" applyFill="1" applyBorder="1" applyAlignment="1">
      <alignment horizontal="distributed" vertical="center" indent="1"/>
    </xf>
    <xf numFmtId="0" fontId="5" fillId="0" borderId="147" xfId="16" applyFont="1" applyFill="1" applyBorder="1" applyAlignment="1">
      <alignment horizontal="left" vertical="center" indent="1"/>
    </xf>
    <xf numFmtId="0" fontId="5" fillId="0" borderId="148" xfId="16" applyFont="1" applyFill="1" applyBorder="1" applyAlignment="1">
      <alignment horizontal="left" vertical="center" indent="1"/>
    </xf>
    <xf numFmtId="0" fontId="5" fillId="0" borderId="140" xfId="16" applyFont="1" applyFill="1" applyBorder="1" applyAlignment="1">
      <alignment horizontal="left" vertical="center" indent="1"/>
    </xf>
    <xf numFmtId="0" fontId="5" fillId="0" borderId="208" xfId="16" applyFont="1" applyFill="1" applyBorder="1" applyAlignment="1">
      <alignment horizontal="distributed" vertical="center" indent="1"/>
    </xf>
    <xf numFmtId="0" fontId="5" fillId="0" borderId="6" xfId="16" applyFont="1" applyFill="1" applyBorder="1" applyAlignment="1">
      <alignment horizontal="distributed" vertical="center" indent="1"/>
    </xf>
    <xf numFmtId="0" fontId="108" fillId="0" borderId="0" xfId="21" applyFont="1" applyBorder="1" applyAlignment="1">
      <alignment horizontal="center" vertical="center"/>
    </xf>
    <xf numFmtId="0" fontId="105" fillId="0" borderId="15" xfId="21" applyFont="1" applyBorder="1" applyAlignment="1">
      <alignment horizontal="left" vertical="center"/>
    </xf>
    <xf numFmtId="0" fontId="105" fillId="0" borderId="29" xfId="21" applyFont="1" applyBorder="1" applyAlignment="1">
      <alignment horizontal="center" vertical="center"/>
    </xf>
    <xf numFmtId="0" fontId="105" fillId="0" borderId="6" xfId="21" applyFont="1" applyBorder="1" applyAlignment="1">
      <alignment horizontal="center" vertical="center"/>
    </xf>
    <xf numFmtId="0" fontId="105" fillId="0" borderId="48" xfId="21" applyFont="1" applyBorder="1" applyAlignment="1">
      <alignment horizontal="center" vertical="center"/>
    </xf>
    <xf numFmtId="0" fontId="105" fillId="0" borderId="6" xfId="21" applyFont="1" applyFill="1" applyBorder="1" applyAlignment="1">
      <alignment horizontal="center" vertical="center"/>
    </xf>
    <xf numFmtId="0" fontId="105" fillId="0" borderId="286" xfId="21" applyFont="1" applyFill="1" applyBorder="1" applyAlignment="1">
      <alignment horizontal="center" vertical="center"/>
    </xf>
    <xf numFmtId="0" fontId="105" fillId="0" borderId="29" xfId="21" applyFont="1" applyBorder="1" applyAlignment="1">
      <alignment horizontal="left" vertical="center"/>
    </xf>
    <xf numFmtId="0" fontId="105" fillId="0" borderId="6" xfId="21" applyFont="1" applyBorder="1" applyAlignment="1">
      <alignment horizontal="left" vertical="center"/>
    </xf>
    <xf numFmtId="0" fontId="105" fillId="0" borderId="48" xfId="21" applyFont="1" applyBorder="1" applyAlignment="1">
      <alignment horizontal="left" vertical="center"/>
    </xf>
    <xf numFmtId="0" fontId="105" fillId="0" borderId="6" xfId="21" applyFont="1" applyFill="1" applyBorder="1" applyAlignment="1">
      <alignment horizontal="left" vertical="center"/>
    </xf>
    <xf numFmtId="0" fontId="105" fillId="0" borderId="48" xfId="21" applyFont="1" applyFill="1" applyBorder="1" applyAlignment="1">
      <alignment horizontal="left" vertical="center"/>
    </xf>
    <xf numFmtId="0" fontId="105" fillId="0" borderId="14" xfId="21" applyFont="1" applyFill="1" applyBorder="1" applyAlignment="1">
      <alignment horizontal="center" vertical="center"/>
    </xf>
    <xf numFmtId="49" fontId="105" fillId="0" borderId="14" xfId="21" applyNumberFormat="1" applyFont="1" applyFill="1" applyBorder="1" applyAlignment="1">
      <alignment horizontal="center" vertical="center"/>
    </xf>
    <xf numFmtId="0" fontId="105" fillId="0" borderId="287" xfId="21" applyFont="1" applyFill="1" applyBorder="1" applyAlignment="1">
      <alignment horizontal="center" vertical="center" wrapText="1"/>
    </xf>
    <xf numFmtId="0" fontId="105" fillId="0" borderId="14" xfId="21" applyFont="1" applyFill="1" applyBorder="1" applyAlignment="1">
      <alignment horizontal="center" vertical="center" wrapText="1"/>
    </xf>
    <xf numFmtId="0" fontId="105" fillId="0" borderId="14" xfId="21" applyFont="1" applyFill="1" applyBorder="1" applyAlignment="1">
      <alignment horizontal="left" vertical="center"/>
    </xf>
    <xf numFmtId="0" fontId="105" fillId="0" borderId="101" xfId="21" applyFont="1" applyFill="1" applyBorder="1" applyAlignment="1">
      <alignment horizontal="left" vertical="center"/>
    </xf>
    <xf numFmtId="0" fontId="105" fillId="0" borderId="14" xfId="21" applyFont="1" applyFill="1" applyBorder="1" applyAlignment="1">
      <alignment horizontal="left" vertical="top" wrapText="1"/>
    </xf>
    <xf numFmtId="0" fontId="105" fillId="0" borderId="0" xfId="21" applyFont="1" applyFill="1" applyBorder="1" applyAlignment="1">
      <alignment horizontal="left" vertical="top" wrapText="1"/>
    </xf>
    <xf numFmtId="0" fontId="105" fillId="0" borderId="16" xfId="21" applyFont="1" applyFill="1" applyBorder="1" applyAlignment="1">
      <alignment horizontal="center" vertical="center" wrapText="1"/>
    </xf>
    <xf numFmtId="0" fontId="105" fillId="0" borderId="101" xfId="21" applyFont="1" applyFill="1" applyBorder="1" applyAlignment="1">
      <alignment horizontal="center" vertical="center" wrapText="1"/>
    </xf>
    <xf numFmtId="0" fontId="105" fillId="0" borderId="53" xfId="21" applyFont="1" applyFill="1" applyBorder="1" applyAlignment="1">
      <alignment horizontal="center" vertical="center" wrapText="1"/>
    </xf>
    <xf numFmtId="0" fontId="105" fillId="0" borderId="47" xfId="21" applyFont="1" applyFill="1" applyBorder="1" applyAlignment="1">
      <alignment horizontal="center" vertical="center" wrapText="1"/>
    </xf>
    <xf numFmtId="0" fontId="105" fillId="0" borderId="51" xfId="21" applyFont="1" applyFill="1" applyBorder="1" applyAlignment="1">
      <alignment horizontal="center" vertical="center" wrapText="1"/>
    </xf>
    <xf numFmtId="0" fontId="105" fillId="0" borderId="29" xfId="21" applyFont="1" applyFill="1" applyBorder="1" applyAlignment="1">
      <alignment horizontal="center" vertical="center" wrapText="1"/>
    </xf>
    <xf numFmtId="0" fontId="105" fillId="0" borderId="6" xfId="21" applyFont="1" applyFill="1" applyBorder="1" applyAlignment="1">
      <alignment horizontal="center" vertical="center" wrapText="1"/>
    </xf>
    <xf numFmtId="0" fontId="105" fillId="0" borderId="23" xfId="21" applyFont="1" applyFill="1" applyBorder="1" applyAlignment="1">
      <alignment vertical="center" textRotation="255"/>
    </xf>
    <xf numFmtId="0" fontId="105" fillId="0" borderId="46" xfId="21" applyFont="1" applyFill="1" applyBorder="1" applyAlignment="1">
      <alignment vertical="center" textRotation="255"/>
    </xf>
    <xf numFmtId="0" fontId="105" fillId="0" borderId="53" xfId="21" applyFont="1" applyFill="1" applyBorder="1" applyAlignment="1">
      <alignment vertical="center" textRotation="255"/>
    </xf>
    <xf numFmtId="0" fontId="105" fillId="0" borderId="51" xfId="21" applyFont="1" applyFill="1" applyBorder="1" applyAlignment="1">
      <alignment vertical="center" textRotation="255"/>
    </xf>
    <xf numFmtId="0" fontId="105" fillId="0" borderId="285" xfId="21" applyFont="1" applyFill="1" applyBorder="1" applyAlignment="1">
      <alignment horizontal="center" vertical="center"/>
    </xf>
    <xf numFmtId="0" fontId="105" fillId="0" borderId="284" xfId="21" applyFont="1" applyFill="1" applyBorder="1" applyAlignment="1">
      <alignment horizontal="center" vertical="center"/>
    </xf>
    <xf numFmtId="0" fontId="105" fillId="0" borderId="282" xfId="21" applyFont="1" applyFill="1" applyBorder="1" applyAlignment="1">
      <alignment horizontal="center" vertical="center"/>
    </xf>
    <xf numFmtId="0" fontId="105" fillId="0" borderId="281" xfId="21" applyFont="1" applyFill="1" applyBorder="1" applyAlignment="1">
      <alignment horizontal="center" vertical="center"/>
    </xf>
    <xf numFmtId="0" fontId="105" fillId="0" borderId="284" xfId="21" applyFont="1" applyFill="1" applyBorder="1" applyAlignment="1">
      <alignment horizontal="left" vertical="center"/>
    </xf>
    <xf numFmtId="0" fontId="105" fillId="0" borderId="283" xfId="21" applyFont="1" applyFill="1" applyBorder="1" applyAlignment="1">
      <alignment horizontal="left" vertical="center"/>
    </xf>
    <xf numFmtId="0" fontId="105" fillId="0" borderId="281" xfId="21" applyFont="1" applyFill="1" applyBorder="1" applyAlignment="1">
      <alignment horizontal="left" vertical="center"/>
    </xf>
    <xf numFmtId="0" fontId="105" fillId="0" borderId="280" xfId="21" applyFont="1" applyFill="1" applyBorder="1" applyAlignment="1">
      <alignment horizontal="left" vertical="center"/>
    </xf>
    <xf numFmtId="0" fontId="105" fillId="0" borderId="282" xfId="21" applyFont="1" applyFill="1" applyBorder="1" applyAlignment="1">
      <alignment horizontal="center" vertical="center" wrapText="1"/>
    </xf>
    <xf numFmtId="0" fontId="105" fillId="0" borderId="281" xfId="21" applyFont="1" applyFill="1" applyBorder="1" applyAlignment="1">
      <alignment horizontal="center" vertical="center" wrapText="1"/>
    </xf>
    <xf numFmtId="0" fontId="105" fillId="0" borderId="279" xfId="21" applyFont="1" applyFill="1" applyBorder="1" applyAlignment="1">
      <alignment horizontal="center" vertical="center" wrapText="1"/>
    </xf>
    <xf numFmtId="0" fontId="105" fillId="0" borderId="278" xfId="21" applyFont="1" applyFill="1" applyBorder="1" applyAlignment="1">
      <alignment horizontal="center" vertical="center" wrapText="1"/>
    </xf>
    <xf numFmtId="0" fontId="105" fillId="0" borderId="281" xfId="21" applyFont="1" applyFill="1" applyBorder="1" applyAlignment="1">
      <alignment horizontal="left" vertical="center" wrapText="1"/>
    </xf>
    <xf numFmtId="0" fontId="105" fillId="0" borderId="280" xfId="21" applyFont="1" applyFill="1" applyBorder="1" applyAlignment="1">
      <alignment horizontal="left" vertical="center" wrapText="1"/>
    </xf>
    <xf numFmtId="0" fontId="105" fillId="0" borderId="278" xfId="21" applyFont="1" applyFill="1" applyBorder="1" applyAlignment="1">
      <alignment horizontal="left" vertical="center" wrapText="1"/>
    </xf>
    <xf numFmtId="0" fontId="105" fillId="0" borderId="277" xfId="21" applyFont="1" applyFill="1" applyBorder="1" applyAlignment="1">
      <alignment horizontal="left" vertical="center" wrapText="1"/>
    </xf>
    <xf numFmtId="0" fontId="105" fillId="0" borderId="16" xfId="21" applyFont="1" applyFill="1" applyBorder="1" applyAlignment="1">
      <alignment horizontal="center" vertical="distributed" textRotation="255" indent="4"/>
    </xf>
    <xf numFmtId="0" fontId="105" fillId="0" borderId="14" xfId="21" applyFont="1" applyFill="1" applyBorder="1" applyAlignment="1">
      <alignment horizontal="center" vertical="distributed" textRotation="255" indent="4"/>
    </xf>
    <xf numFmtId="0" fontId="105" fillId="0" borderId="23" xfId="21" applyFont="1" applyFill="1" applyBorder="1" applyAlignment="1">
      <alignment horizontal="center" vertical="distributed" textRotation="255" indent="4"/>
    </xf>
    <xf numFmtId="0" fontId="105" fillId="0" borderId="0" xfId="21" applyFont="1" applyFill="1" applyBorder="1" applyAlignment="1">
      <alignment horizontal="center" vertical="distributed" textRotation="255" indent="4"/>
    </xf>
    <xf numFmtId="0" fontId="105" fillId="0" borderId="46" xfId="21" applyFont="1" applyFill="1" applyBorder="1" applyAlignment="1">
      <alignment horizontal="center" vertical="distributed" textRotation="255" indent="4"/>
    </xf>
    <xf numFmtId="0" fontId="105" fillId="0" borderId="53" xfId="21" applyFont="1" applyFill="1" applyBorder="1" applyAlignment="1">
      <alignment horizontal="center" vertical="distributed" textRotation="255" indent="4"/>
    </xf>
    <xf numFmtId="0" fontId="105" fillId="0" borderId="51" xfId="21" applyFont="1" applyFill="1" applyBorder="1" applyAlignment="1">
      <alignment horizontal="center" vertical="distributed" textRotation="255" indent="4"/>
    </xf>
    <xf numFmtId="49" fontId="105" fillId="0" borderId="6" xfId="21" applyNumberFormat="1" applyFont="1" applyFill="1" applyBorder="1" applyAlignment="1">
      <alignment horizontal="center" vertical="center"/>
    </xf>
    <xf numFmtId="0" fontId="105" fillId="0" borderId="288" xfId="21" applyFont="1" applyFill="1" applyBorder="1" applyAlignment="1">
      <alignment horizontal="center" vertical="center" wrapText="1"/>
    </xf>
    <xf numFmtId="0" fontId="5" fillId="0" borderId="15" xfId="17" applyFont="1" applyFill="1" applyBorder="1" applyAlignment="1">
      <alignment horizontal="center" vertical="center"/>
    </xf>
    <xf numFmtId="0" fontId="5" fillId="0" borderId="48" xfId="17" applyFont="1" applyFill="1" applyBorder="1" applyAlignment="1">
      <alignment horizontal="center" vertical="center"/>
    </xf>
    <xf numFmtId="0" fontId="5" fillId="0" borderId="105" xfId="17" applyFont="1" applyFill="1" applyBorder="1" applyAlignment="1">
      <alignment horizontal="center" vertical="center"/>
    </xf>
    <xf numFmtId="0" fontId="5" fillId="0" borderId="102" xfId="17" applyFont="1" applyFill="1" applyBorder="1" applyAlignment="1">
      <alignment horizontal="center" vertical="center"/>
    </xf>
    <xf numFmtId="0" fontId="5" fillId="0" borderId="17" xfId="17" applyFont="1" applyFill="1" applyBorder="1" applyAlignment="1">
      <alignment horizontal="center" vertical="center"/>
    </xf>
    <xf numFmtId="0" fontId="5" fillId="0" borderId="5" xfId="17" applyFont="1" applyFill="1" applyBorder="1" applyAlignment="1">
      <alignment horizontal="center" vertical="center" textRotation="255"/>
    </xf>
    <xf numFmtId="0" fontId="5" fillId="0" borderId="17" xfId="17" applyFont="1" applyFill="1" applyBorder="1" applyAlignment="1">
      <alignment horizontal="center" vertical="center" textRotation="255"/>
    </xf>
    <xf numFmtId="0" fontId="5" fillId="0" borderId="1" xfId="17" applyFont="1" applyFill="1" applyBorder="1" applyAlignment="1">
      <alignment horizontal="center" vertical="center" textRotation="255"/>
    </xf>
    <xf numFmtId="0" fontId="5" fillId="0" borderId="15" xfId="17" applyFont="1" applyFill="1" applyBorder="1" applyAlignment="1">
      <alignment horizontal="center" vertical="center" textRotation="255"/>
    </xf>
    <xf numFmtId="0" fontId="5" fillId="0" borderId="111" xfId="17" applyFont="1" applyFill="1" applyBorder="1" applyAlignment="1">
      <alignment horizontal="center" vertical="center"/>
    </xf>
    <xf numFmtId="0" fontId="5" fillId="0" borderId="112" xfId="17" applyFont="1" applyFill="1" applyBorder="1" applyAlignment="1">
      <alignment horizontal="center" vertical="center"/>
    </xf>
    <xf numFmtId="0" fontId="5" fillId="0" borderId="220" xfId="17" applyFont="1" applyFill="1" applyBorder="1" applyAlignment="1">
      <alignment horizontal="center" vertical="center"/>
    </xf>
    <xf numFmtId="0" fontId="5" fillId="0" borderId="16" xfId="17" applyFont="1" applyFill="1" applyBorder="1" applyAlignment="1">
      <alignment horizontal="left" vertical="center" wrapText="1"/>
    </xf>
    <xf numFmtId="0" fontId="5" fillId="0" borderId="14" xfId="17" applyFont="1" applyFill="1" applyBorder="1" applyAlignment="1">
      <alignment horizontal="left" vertical="center"/>
    </xf>
    <xf numFmtId="0" fontId="5" fillId="0" borderId="135" xfId="17" applyFont="1" applyFill="1" applyBorder="1" applyAlignment="1">
      <alignment horizontal="left" vertical="center"/>
    </xf>
    <xf numFmtId="0" fontId="5" fillId="0" borderId="23" xfId="17" applyFont="1" applyFill="1" applyBorder="1" applyAlignment="1">
      <alignment horizontal="left" vertical="center"/>
    </xf>
    <xf numFmtId="0" fontId="5" fillId="0" borderId="0" xfId="17" applyFont="1" applyFill="1" applyBorder="1" applyAlignment="1">
      <alignment horizontal="left" vertical="center"/>
    </xf>
    <xf numFmtId="0" fontId="5" fillId="0" borderId="31" xfId="17" applyFont="1" applyFill="1" applyBorder="1" applyAlignment="1">
      <alignment horizontal="left" vertical="center"/>
    </xf>
    <xf numFmtId="0" fontId="5" fillId="0" borderId="53" xfId="17" applyFont="1" applyFill="1" applyBorder="1" applyAlignment="1">
      <alignment horizontal="left" vertical="center"/>
    </xf>
    <xf numFmtId="0" fontId="5" fillId="0" borderId="47" xfId="17" applyFont="1" applyFill="1" applyBorder="1" applyAlignment="1">
      <alignment horizontal="left" vertical="center"/>
    </xf>
    <xf numFmtId="0" fontId="5" fillId="0" borderId="116" xfId="17" applyFont="1" applyFill="1" applyBorder="1" applyAlignment="1">
      <alignment horizontal="left" vertical="center"/>
    </xf>
    <xf numFmtId="0" fontId="5" fillId="0" borderId="221" xfId="17" applyFont="1" applyFill="1" applyBorder="1" applyAlignment="1">
      <alignment horizontal="center" vertical="center"/>
    </xf>
    <xf numFmtId="0" fontId="5" fillId="0" borderId="122" xfId="17" applyFont="1" applyFill="1" applyBorder="1" applyAlignment="1">
      <alignment horizontal="center" vertical="center"/>
    </xf>
    <xf numFmtId="0" fontId="8" fillId="0" borderId="0" xfId="17" applyFont="1" applyFill="1" applyBorder="1" applyAlignment="1">
      <alignment horizontal="left" wrapText="1"/>
    </xf>
    <xf numFmtId="0" fontId="8" fillId="0" borderId="0" xfId="17" applyFont="1" applyFill="1" applyBorder="1" applyAlignment="1">
      <alignment horizontal="left"/>
    </xf>
    <xf numFmtId="0" fontId="8" fillId="0" borderId="141" xfId="17" applyFont="1" applyFill="1" applyBorder="1" applyAlignment="1">
      <alignment horizontal="left" wrapText="1"/>
    </xf>
    <xf numFmtId="0" fontId="5" fillId="0" borderId="213" xfId="17" applyFont="1" applyFill="1" applyBorder="1" applyAlignment="1">
      <alignment horizontal="center" vertical="center" textRotation="255"/>
    </xf>
    <xf numFmtId="0" fontId="5" fillId="0" borderId="101" xfId="17" applyFont="1" applyFill="1" applyBorder="1" applyAlignment="1">
      <alignment horizontal="center" vertical="center" textRotation="255"/>
    </xf>
    <xf numFmtId="0" fontId="5" fillId="0" borderId="131" xfId="17" applyFont="1" applyFill="1" applyBorder="1" applyAlignment="1">
      <alignment horizontal="center" vertical="center" textRotation="255"/>
    </xf>
    <xf numFmtId="0" fontId="5" fillId="0" borderId="46" xfId="17" applyFont="1" applyFill="1" applyBorder="1" applyAlignment="1">
      <alignment horizontal="center" vertical="center" textRotation="255"/>
    </xf>
    <xf numFmtId="0" fontId="5" fillId="0" borderId="4" xfId="17" applyFont="1" applyFill="1" applyBorder="1" applyAlignment="1">
      <alignment horizontal="center" vertical="center" textRotation="255"/>
    </xf>
    <xf numFmtId="0" fontId="5" fillId="0" borderId="150" xfId="17" applyFont="1" applyFill="1" applyBorder="1" applyAlignment="1">
      <alignment horizontal="center" vertical="center" textRotation="255"/>
    </xf>
    <xf numFmtId="0" fontId="18" fillId="0" borderId="16" xfId="17" applyFont="1" applyFill="1" applyBorder="1" applyAlignment="1">
      <alignment vertical="top" wrapText="1"/>
    </xf>
    <xf numFmtId="0" fontId="18" fillId="0" borderId="14" xfId="17" applyFont="1" applyFill="1" applyBorder="1" applyAlignment="1">
      <alignment vertical="top" wrapText="1"/>
    </xf>
    <xf numFmtId="0" fontId="18" fillId="0" borderId="135" xfId="17" applyFont="1" applyFill="1" applyBorder="1" applyAlignment="1">
      <alignment vertical="top" wrapText="1"/>
    </xf>
    <xf numFmtId="0" fontId="18" fillId="0" borderId="23" xfId="17" applyFont="1" applyFill="1" applyBorder="1" applyAlignment="1">
      <alignment vertical="top" wrapText="1"/>
    </xf>
    <xf numFmtId="0" fontId="18" fillId="0" borderId="0" xfId="17" applyFont="1" applyFill="1" applyBorder="1" applyAlignment="1">
      <alignment vertical="top" wrapText="1"/>
    </xf>
    <xf numFmtId="0" fontId="18" fillId="0" borderId="31" xfId="17" applyFont="1" applyFill="1" applyBorder="1" applyAlignment="1">
      <alignment vertical="top" wrapText="1"/>
    </xf>
    <xf numFmtId="0" fontId="18" fillId="0" borderId="35" xfId="17" applyFont="1" applyFill="1" applyBorder="1" applyAlignment="1">
      <alignment vertical="top" wrapText="1"/>
    </xf>
    <xf numFmtId="0" fontId="18" fillId="0" borderId="33" xfId="17" applyFont="1" applyFill="1" applyBorder="1" applyAlignment="1">
      <alignment vertical="top" wrapText="1"/>
    </xf>
    <xf numFmtId="0" fontId="18" fillId="0" borderId="34" xfId="17" applyFont="1" applyFill="1" applyBorder="1" applyAlignment="1">
      <alignment vertical="top" wrapText="1"/>
    </xf>
    <xf numFmtId="0" fontId="5" fillId="0" borderId="28" xfId="17" applyFont="1" applyFill="1" applyBorder="1" applyAlignment="1">
      <alignment horizontal="center" vertical="center"/>
    </xf>
    <xf numFmtId="0" fontId="5" fillId="0" borderId="28" xfId="17" applyFont="1" applyFill="1" applyBorder="1" applyAlignment="1">
      <alignment horizontal="distributed" vertical="center" indent="1"/>
    </xf>
    <xf numFmtId="0" fontId="5" fillId="0" borderId="129" xfId="17" applyFont="1" applyFill="1" applyBorder="1" applyAlignment="1">
      <alignment horizontal="distributed" vertical="center" indent="1"/>
    </xf>
    <xf numFmtId="0" fontId="5" fillId="0" borderId="59" xfId="17" applyFont="1" applyFill="1" applyBorder="1" applyAlignment="1">
      <alignment horizontal="distributed" vertical="center" indent="1"/>
    </xf>
    <xf numFmtId="0" fontId="5" fillId="0" borderId="1" xfId="17" applyFont="1" applyFill="1" applyBorder="1" applyAlignment="1">
      <alignment horizontal="distributed" vertical="center" indent="1"/>
    </xf>
    <xf numFmtId="0" fontId="5" fillId="0" borderId="15" xfId="17" applyFont="1" applyFill="1" applyBorder="1" applyAlignment="1">
      <alignment horizontal="distributed" vertical="center" indent="1"/>
    </xf>
    <xf numFmtId="0" fontId="5" fillId="0" borderId="59" xfId="17" applyFont="1" applyFill="1" applyBorder="1" applyAlignment="1">
      <alignment horizontal="left" vertical="center" indent="1"/>
    </xf>
    <xf numFmtId="0" fontId="5" fillId="0" borderId="151" xfId="17" applyFont="1" applyFill="1" applyBorder="1" applyAlignment="1">
      <alignment horizontal="left" vertical="center" indent="1"/>
    </xf>
    <xf numFmtId="0" fontId="5" fillId="0" borderId="1" xfId="17" applyFont="1" applyFill="1" applyBorder="1" applyAlignment="1">
      <alignment horizontal="center" vertical="center"/>
    </xf>
    <xf numFmtId="0" fontId="5" fillId="0" borderId="222" xfId="17" applyFont="1" applyFill="1" applyBorder="1" applyAlignment="1">
      <alignment horizontal="center" vertical="center"/>
    </xf>
    <xf numFmtId="0" fontId="5" fillId="0" borderId="15" xfId="17" applyFont="1" applyFill="1" applyBorder="1" applyAlignment="1">
      <alignment horizontal="left" vertical="center" indent="1"/>
    </xf>
    <xf numFmtId="0" fontId="5" fillId="0" borderId="105" xfId="17" applyFont="1" applyFill="1" applyBorder="1" applyAlignment="1">
      <alignment horizontal="left" vertical="center" indent="1"/>
    </xf>
    <xf numFmtId="0" fontId="5" fillId="0" borderId="209" xfId="17" applyFont="1" applyFill="1" applyBorder="1" applyAlignment="1">
      <alignment horizontal="center" vertical="center"/>
    </xf>
    <xf numFmtId="0" fontId="110" fillId="0" borderId="0" xfId="22" applyFont="1" applyAlignment="1">
      <alignment horizontal="right" vertical="center"/>
    </xf>
    <xf numFmtId="0" fontId="105" fillId="0" borderId="0" xfId="22" applyFont="1" applyAlignment="1">
      <alignment horizontal="left" vertical="center" wrapText="1"/>
    </xf>
    <xf numFmtId="0" fontId="110" fillId="0" borderId="15" xfId="22" applyFont="1" applyBorder="1" applyAlignment="1">
      <alignment horizontal="center" vertical="center"/>
    </xf>
    <xf numFmtId="0" fontId="110" fillId="0" borderId="29" xfId="22" applyFont="1" applyBorder="1" applyAlignment="1">
      <alignment horizontal="left" vertical="center" wrapText="1" indent="1"/>
    </xf>
    <xf numFmtId="0" fontId="110" fillId="0" borderId="6" xfId="22" applyFont="1" applyBorder="1" applyAlignment="1">
      <alignment horizontal="left" vertical="center" wrapText="1" indent="1"/>
    </xf>
    <xf numFmtId="0" fontId="110" fillId="0" borderId="48" xfId="22" applyFont="1" applyBorder="1" applyAlignment="1">
      <alignment horizontal="left" vertical="center" wrapText="1" indent="1"/>
    </xf>
    <xf numFmtId="0" fontId="110" fillId="0" borderId="16" xfId="22" applyFont="1" applyBorder="1" applyAlignment="1">
      <alignment horizontal="center" vertical="center" wrapText="1"/>
    </xf>
    <xf numFmtId="0" fontId="110" fillId="0" borderId="101" xfId="22" applyFont="1" applyBorder="1" applyAlignment="1">
      <alignment horizontal="center" vertical="center"/>
    </xf>
    <xf numFmtId="0" fontId="110" fillId="0" borderId="23" xfId="22" applyFont="1" applyBorder="1" applyAlignment="1">
      <alignment horizontal="center" vertical="center"/>
    </xf>
    <xf numFmtId="0" fontId="110" fillId="0" borderId="46" xfId="22" applyFont="1" applyBorder="1" applyAlignment="1">
      <alignment horizontal="center" vertical="center"/>
    </xf>
    <xf numFmtId="0" fontId="110" fillId="0" borderId="53" xfId="22" applyFont="1" applyBorder="1" applyAlignment="1">
      <alignment horizontal="center" vertical="center"/>
    </xf>
    <xf numFmtId="0" fontId="110" fillId="0" borderId="51" xfId="22" applyFont="1" applyBorder="1" applyAlignment="1">
      <alignment horizontal="center" vertical="center"/>
    </xf>
    <xf numFmtId="0" fontId="111" fillId="0" borderId="14" xfId="22" applyFont="1" applyBorder="1" applyAlignment="1">
      <alignment horizontal="left" vertical="center" wrapText="1" indent="1"/>
    </xf>
    <xf numFmtId="0" fontId="111" fillId="0" borderId="101" xfId="22" applyFont="1" applyBorder="1" applyAlignment="1">
      <alignment horizontal="left" vertical="center" wrapText="1" indent="1"/>
    </xf>
    <xf numFmtId="0" fontId="111" fillId="0" borderId="0" xfId="22" applyFont="1" applyAlignment="1">
      <alignment horizontal="left" vertical="center" wrapText="1" indent="1"/>
    </xf>
    <xf numFmtId="0" fontId="111" fillId="0" borderId="46" xfId="22" applyFont="1" applyBorder="1" applyAlignment="1">
      <alignment horizontal="left" vertical="center" wrapText="1" indent="1"/>
    </xf>
    <xf numFmtId="0" fontId="111" fillId="0" borderId="47" xfId="22" applyFont="1" applyBorder="1" applyAlignment="1">
      <alignment horizontal="left" vertical="center" wrapText="1" indent="1"/>
    </xf>
    <xf numFmtId="0" fontId="111" fillId="0" borderId="51" xfId="22" applyFont="1" applyBorder="1" applyAlignment="1">
      <alignment horizontal="left" vertical="center" wrapText="1" indent="1"/>
    </xf>
    <xf numFmtId="0" fontId="110" fillId="0" borderId="18" xfId="22" applyFont="1" applyBorder="1" applyAlignment="1">
      <alignment horizontal="center" vertical="center" wrapText="1"/>
    </xf>
    <xf numFmtId="0" fontId="110" fillId="0" borderId="102" xfId="22" applyFont="1" applyBorder="1" applyAlignment="1">
      <alignment horizontal="center" vertical="center"/>
    </xf>
    <xf numFmtId="0" fontId="110" fillId="0" borderId="17" xfId="22" applyFont="1" applyBorder="1" applyAlignment="1">
      <alignment horizontal="center" vertical="center"/>
    </xf>
    <xf numFmtId="0" fontId="111" fillId="0" borderId="15" xfId="22" applyFont="1" applyBorder="1" applyAlignment="1">
      <alignment horizontal="left" vertical="center" wrapText="1" indent="1"/>
    </xf>
    <xf numFmtId="0" fontId="110" fillId="0" borderId="15" xfId="22" applyFont="1" applyBorder="1" applyAlignment="1">
      <alignment horizontal="center" vertical="center" wrapText="1"/>
    </xf>
    <xf numFmtId="0" fontId="105" fillId="0" borderId="15" xfId="22" applyFont="1" applyBorder="1" applyAlignment="1">
      <alignment horizontal="left" vertical="center" indent="1"/>
    </xf>
    <xf numFmtId="0" fontId="108" fillId="0" borderId="0" xfId="22" applyFont="1" applyAlignment="1">
      <alignment horizontal="center" vertical="center" wrapText="1"/>
    </xf>
    <xf numFmtId="0" fontId="108" fillId="0" borderId="0" xfId="22" applyFont="1" applyAlignment="1">
      <alignment horizontal="center" vertical="center"/>
    </xf>
    <xf numFmtId="0" fontId="105" fillId="0" borderId="15" xfId="22" applyFont="1" applyBorder="1" applyAlignment="1">
      <alignment horizontal="center" vertical="center"/>
    </xf>
    <xf numFmtId="0" fontId="105" fillId="0" borderId="29" xfId="22" applyFont="1" applyBorder="1" applyAlignment="1">
      <alignment horizontal="center" vertical="center" wrapText="1"/>
    </xf>
    <xf numFmtId="0" fontId="105" fillId="0" borderId="6" xfId="22" applyFont="1" applyBorder="1" applyAlignment="1">
      <alignment horizontal="center" vertical="center" wrapText="1"/>
    </xf>
    <xf numFmtId="0" fontId="105" fillId="0" borderId="48" xfId="22" applyFont="1" applyBorder="1" applyAlignment="1">
      <alignment horizontal="center" vertical="center" wrapText="1"/>
    </xf>
    <xf numFmtId="0" fontId="105" fillId="0" borderId="29" xfId="22" applyFont="1" applyBorder="1" applyAlignment="1">
      <alignment horizontal="center" vertical="center"/>
    </xf>
    <xf numFmtId="0" fontId="105" fillId="0" borderId="6" xfId="22" applyFont="1" applyBorder="1" applyAlignment="1">
      <alignment horizontal="center" vertical="center"/>
    </xf>
    <xf numFmtId="0" fontId="105" fillId="0" borderId="48" xfId="22" applyFont="1" applyBorder="1" applyAlignment="1">
      <alignment horizontal="center" vertical="center"/>
    </xf>
    <xf numFmtId="0" fontId="105" fillId="0" borderId="15" xfId="22" applyFont="1" applyBorder="1" applyAlignment="1">
      <alignment horizontal="center" vertical="center" wrapText="1"/>
    </xf>
    <xf numFmtId="0" fontId="105" fillId="0" borderId="16" xfId="22" applyFont="1" applyBorder="1" applyAlignment="1">
      <alignment horizontal="center" vertical="center" wrapText="1"/>
    </xf>
    <xf numFmtId="0" fontId="105" fillId="0" borderId="101" xfId="22" applyFont="1" applyBorder="1" applyAlignment="1">
      <alignment horizontal="center" vertical="center" wrapText="1"/>
    </xf>
    <xf numFmtId="0" fontId="105" fillId="0" borderId="23" xfId="22" applyFont="1" applyBorder="1" applyAlignment="1">
      <alignment horizontal="center" vertical="center" wrapText="1"/>
    </xf>
    <xf numFmtId="0" fontId="105" fillId="0" borderId="46" xfId="22" applyFont="1" applyBorder="1" applyAlignment="1">
      <alignment horizontal="center" vertical="center" wrapText="1"/>
    </xf>
    <xf numFmtId="0" fontId="105" fillId="0" borderId="53" xfId="22" applyFont="1" applyBorder="1" applyAlignment="1">
      <alignment horizontal="center" vertical="center" wrapText="1"/>
    </xf>
    <xf numFmtId="0" fontId="105" fillId="0" borderId="51" xfId="22" applyFont="1" applyBorder="1" applyAlignment="1">
      <alignment horizontal="center" vertical="center" wrapText="1"/>
    </xf>
    <xf numFmtId="0" fontId="105" fillId="0" borderId="16" xfId="22" applyFont="1" applyBorder="1" applyAlignment="1">
      <alignment horizontal="left" vertical="center" indent="1"/>
    </xf>
    <xf numFmtId="0" fontId="105" fillId="0" borderId="101" xfId="22" applyFont="1" applyBorder="1" applyAlignment="1">
      <alignment horizontal="left" vertical="center" indent="1"/>
    </xf>
    <xf numFmtId="0" fontId="0" fillId="0" borderId="0" xfId="7" applyFont="1" applyAlignment="1">
      <alignment horizontal="right" vertical="center"/>
    </xf>
    <xf numFmtId="0" fontId="2" fillId="0" borderId="0" xfId="7" applyAlignment="1">
      <alignment horizontal="right" vertical="center"/>
    </xf>
    <xf numFmtId="0" fontId="25" fillId="0" borderId="0" xfId="7" applyFont="1" applyBorder="1" applyAlignment="1">
      <alignment horizontal="center" vertical="center"/>
    </xf>
    <xf numFmtId="0" fontId="2" fillId="0" borderId="29" xfId="7" applyFont="1" applyBorder="1" applyAlignment="1">
      <alignment horizontal="center" vertical="center"/>
    </xf>
    <xf numFmtId="0" fontId="2" fillId="0" borderId="48" xfId="7" applyFont="1" applyBorder="1" applyAlignment="1">
      <alignment horizontal="center" vertical="center"/>
    </xf>
    <xf numFmtId="0" fontId="25" fillId="0" borderId="29" xfId="7" applyFont="1" applyBorder="1" applyAlignment="1">
      <alignment horizontal="center" vertical="center"/>
    </xf>
    <xf numFmtId="0" fontId="25" fillId="0" borderId="6" xfId="7" applyFont="1" applyBorder="1" applyAlignment="1">
      <alignment horizontal="center" vertical="center"/>
    </xf>
    <xf numFmtId="0" fontId="25" fillId="0" borderId="48" xfId="7" applyFont="1" applyBorder="1" applyAlignment="1">
      <alignment horizontal="center" vertical="center"/>
    </xf>
    <xf numFmtId="0" fontId="0" fillId="0" borderId="5" xfId="7" applyFont="1" applyBorder="1" applyAlignment="1">
      <alignment horizontal="center" vertical="center"/>
    </xf>
    <xf numFmtId="0" fontId="0" fillId="0" borderId="17" xfId="7" applyFont="1" applyBorder="1" applyAlignment="1">
      <alignment horizontal="center" vertical="center"/>
    </xf>
    <xf numFmtId="0" fontId="0" fillId="0" borderId="1" xfId="7" applyFont="1" applyBorder="1" applyAlignment="1">
      <alignment horizontal="center" vertical="center"/>
    </xf>
    <xf numFmtId="0" fontId="0" fillId="0" borderId="15" xfId="7" applyFont="1" applyBorder="1" applyAlignment="1">
      <alignment horizontal="center" vertical="center"/>
    </xf>
    <xf numFmtId="0" fontId="0" fillId="0" borderId="10" xfId="7" applyFont="1" applyBorder="1" applyAlignment="1">
      <alignment horizontal="center" vertical="center"/>
    </xf>
    <xf numFmtId="0" fontId="0" fillId="0" borderId="47" xfId="7" applyFont="1" applyBorder="1" applyAlignment="1">
      <alignment horizontal="left" vertical="center" wrapText="1"/>
    </xf>
    <xf numFmtId="0" fontId="2" fillId="0" borderId="47" xfId="7" applyBorder="1" applyAlignment="1">
      <alignment horizontal="left" vertical="center" wrapText="1"/>
    </xf>
    <xf numFmtId="0" fontId="2" fillId="0" borderId="116" xfId="7" applyBorder="1" applyAlignment="1">
      <alignment horizontal="left" vertical="center" wrapText="1"/>
    </xf>
    <xf numFmtId="0" fontId="0" fillId="0" borderId="6" xfId="7" applyFont="1" applyBorder="1" applyAlignment="1">
      <alignment horizontal="left" vertical="center" wrapText="1"/>
    </xf>
    <xf numFmtId="0" fontId="2" fillId="0" borderId="6" xfId="7" applyBorder="1" applyAlignment="1">
      <alignment horizontal="left" vertical="center" wrapText="1"/>
    </xf>
    <xf numFmtId="0" fontId="2" fillId="0" borderId="7" xfId="7" applyBorder="1" applyAlignment="1">
      <alignment horizontal="left" vertical="center" wrapText="1"/>
    </xf>
    <xf numFmtId="0" fontId="25" fillId="0" borderId="26" xfId="7" applyFont="1" applyBorder="1" applyAlignment="1">
      <alignment horizontal="center" vertical="center" wrapText="1"/>
    </xf>
    <xf numFmtId="0" fontId="25" fillId="0" borderId="141" xfId="7" applyFont="1" applyBorder="1" applyAlignment="1">
      <alignment horizontal="center" vertical="center"/>
    </xf>
    <xf numFmtId="0" fontId="25" fillId="0" borderId="142" xfId="7" applyFont="1" applyBorder="1" applyAlignment="1">
      <alignment horizontal="center" vertical="center"/>
    </xf>
    <xf numFmtId="0" fontId="25" fillId="0" borderId="26" xfId="7" applyFont="1" applyBorder="1" applyAlignment="1">
      <alignment horizontal="center" vertical="center"/>
    </xf>
    <xf numFmtId="0" fontId="25" fillId="0" borderId="4" xfId="7" applyFont="1" applyBorder="1" applyAlignment="1">
      <alignment horizontal="center" vertical="center"/>
    </xf>
    <xf numFmtId="0" fontId="25" fillId="0" borderId="33" xfId="7" applyFont="1" applyBorder="1" applyAlignment="1">
      <alignment horizontal="center" vertical="center"/>
    </xf>
    <xf numFmtId="0" fontId="25" fillId="0" borderId="34" xfId="7" applyFont="1" applyBorder="1" applyAlignment="1">
      <alignment horizontal="center" vertical="center"/>
    </xf>
    <xf numFmtId="0" fontId="25" fillId="0" borderId="4" xfId="7" applyFont="1" applyBorder="1" applyAlignment="1">
      <alignment horizontal="center" vertical="center" wrapText="1"/>
    </xf>
    <xf numFmtId="0" fontId="25" fillId="0" borderId="33" xfId="7" applyFont="1" applyBorder="1" applyAlignment="1">
      <alignment horizontal="center" vertical="center" wrapText="1"/>
    </xf>
    <xf numFmtId="0" fontId="25" fillId="0" borderId="34" xfId="7" applyFont="1" applyBorder="1" applyAlignment="1">
      <alignment horizontal="center" vertical="center" wrapText="1"/>
    </xf>
    <xf numFmtId="0" fontId="0" fillId="0" borderId="127" xfId="7" applyFont="1" applyBorder="1" applyAlignment="1">
      <alignment horizontal="left" vertical="center"/>
    </xf>
    <xf numFmtId="0" fontId="0" fillId="0" borderId="128" xfId="7" applyFont="1" applyBorder="1" applyAlignment="1">
      <alignment horizontal="left" vertical="center"/>
    </xf>
    <xf numFmtId="0" fontId="0" fillId="0" borderId="6" xfId="7" applyFont="1" applyBorder="1" applyAlignment="1">
      <alignment horizontal="left" vertical="center"/>
    </xf>
    <xf numFmtId="0" fontId="2" fillId="0" borderId="6" xfId="7" applyBorder="1" applyAlignment="1">
      <alignment horizontal="left" vertical="center"/>
    </xf>
    <xf numFmtId="0" fontId="2" fillId="0" borderId="7" xfId="7" applyBorder="1" applyAlignment="1">
      <alignment horizontal="left" vertical="center"/>
    </xf>
    <xf numFmtId="0" fontId="0" fillId="0" borderId="147" xfId="7" applyFont="1" applyBorder="1" applyAlignment="1">
      <alignment horizontal="left" vertical="center" wrapText="1"/>
    </xf>
    <xf numFmtId="0" fontId="0" fillId="0" borderId="148" xfId="7" applyFont="1" applyBorder="1" applyAlignment="1">
      <alignment horizontal="left" vertical="center" wrapText="1"/>
    </xf>
    <xf numFmtId="0" fontId="0" fillId="0" borderId="140" xfId="7" applyFont="1" applyBorder="1" applyAlignment="1">
      <alignment horizontal="left" vertical="center" wrapText="1"/>
    </xf>
    <xf numFmtId="0" fontId="0" fillId="0" borderId="0" xfId="7" applyFont="1" applyAlignment="1">
      <alignment horizontal="left" vertical="top" wrapText="1"/>
    </xf>
    <xf numFmtId="0" fontId="2" fillId="0" borderId="0" xfId="7" applyAlignment="1">
      <alignment horizontal="left" vertical="top" wrapText="1"/>
    </xf>
    <xf numFmtId="0" fontId="0" fillId="0" borderId="18" xfId="7" applyFont="1" applyBorder="1" applyAlignment="1">
      <alignment horizontal="center" vertical="center"/>
    </xf>
    <xf numFmtId="0" fontId="0" fillId="0" borderId="143" xfId="7" applyFont="1" applyBorder="1" applyAlignment="1">
      <alignment horizontal="center" vertical="center"/>
    </xf>
    <xf numFmtId="0" fontId="105" fillId="0" borderId="0" xfId="5" applyFont="1" applyAlignment="1">
      <alignment horizontal="left" vertical="center" wrapText="1"/>
    </xf>
    <xf numFmtId="0" fontId="127" fillId="0" borderId="102" xfId="5" applyFont="1" applyBorder="1" applyAlignment="1">
      <alignment horizontal="center" vertical="center"/>
    </xf>
    <xf numFmtId="0" fontId="127" fillId="0" borderId="17" xfId="5" applyFont="1" applyBorder="1" applyAlignment="1">
      <alignment horizontal="center" vertical="center"/>
    </xf>
    <xf numFmtId="0" fontId="108" fillId="0" borderId="0" xfId="5" applyFont="1" applyBorder="1" applyAlignment="1">
      <alignment horizontal="center" vertical="center"/>
    </xf>
    <xf numFmtId="0" fontId="105" fillId="0" borderId="29" xfId="5" applyFont="1" applyBorder="1" applyAlignment="1">
      <alignment horizontal="center" vertical="center"/>
    </xf>
    <xf numFmtId="0" fontId="105" fillId="0" borderId="6" xfId="5" applyFont="1" applyBorder="1" applyAlignment="1">
      <alignment horizontal="center" vertical="center"/>
    </xf>
    <xf numFmtId="0" fontId="105" fillId="0" borderId="48" xfId="5" applyFont="1" applyBorder="1" applyAlignment="1">
      <alignment horizontal="center" vertical="center"/>
    </xf>
    <xf numFmtId="0" fontId="127" fillId="0" borderId="29" xfId="5" applyFont="1" applyBorder="1" applyAlignment="1">
      <alignment horizontal="center" vertical="center"/>
    </xf>
    <xf numFmtId="0" fontId="127" fillId="0" borderId="6" xfId="5" applyFont="1" applyBorder="1" applyAlignment="1">
      <alignment horizontal="center" vertical="center"/>
    </xf>
    <xf numFmtId="0" fontId="127" fillId="0" borderId="48" xfId="5" applyFont="1" applyBorder="1" applyAlignment="1">
      <alignment horizontal="center" vertical="center"/>
    </xf>
    <xf numFmtId="0" fontId="127" fillId="0" borderId="29" xfId="5" applyFont="1" applyBorder="1" applyAlignment="1">
      <alignment horizontal="center" vertical="center" wrapText="1"/>
    </xf>
    <xf numFmtId="0" fontId="127" fillId="0" borderId="6" xfId="5" applyFont="1" applyBorder="1" applyAlignment="1">
      <alignment horizontal="center" vertical="center" wrapText="1"/>
    </xf>
    <xf numFmtId="0" fontId="127" fillId="0" borderId="48" xfId="5" applyFont="1" applyBorder="1" applyAlignment="1">
      <alignment horizontal="center" vertical="center" wrapText="1"/>
    </xf>
    <xf numFmtId="0" fontId="45" fillId="0" borderId="0" xfId="19" applyFont="1" applyBorder="1" applyAlignment="1">
      <alignment horizontal="center" vertical="center"/>
    </xf>
    <xf numFmtId="0" fontId="51" fillId="0" borderId="152" xfId="19" applyFont="1" applyBorder="1" applyAlignment="1">
      <alignment horizontal="distributed" vertical="center"/>
    </xf>
    <xf numFmtId="0" fontId="51" fillId="0" borderId="153" xfId="19" applyFont="1" applyBorder="1" applyAlignment="1">
      <alignment horizontal="distributed" vertical="center"/>
    </xf>
    <xf numFmtId="0" fontId="51" fillId="0" borderId="153" xfId="6" applyFont="1" applyBorder="1" applyAlignment="1">
      <alignment horizontal="distributed" vertical="center"/>
    </xf>
    <xf numFmtId="0" fontId="71" fillId="0" borderId="196" xfId="19" applyFont="1" applyBorder="1" applyAlignment="1">
      <alignment horizontal="center" vertical="center" shrinkToFit="1"/>
    </xf>
    <xf numFmtId="0" fontId="71" fillId="0" borderId="223" xfId="19" applyFont="1" applyBorder="1" applyAlignment="1">
      <alignment horizontal="center" vertical="center" shrinkToFit="1"/>
    </xf>
    <xf numFmtId="0" fontId="50" fillId="0" borderId="207" xfId="16" applyFont="1" applyFill="1" applyBorder="1" applyAlignment="1">
      <alignment horizontal="distributed" vertical="center"/>
    </xf>
    <xf numFmtId="0" fontId="50" fillId="0" borderId="148" xfId="16" applyFont="1" applyFill="1" applyBorder="1" applyAlignment="1">
      <alignment horizontal="distributed" vertical="center"/>
    </xf>
    <xf numFmtId="0" fontId="52" fillId="0" borderId="103" xfId="6" applyFont="1" applyBorder="1" applyAlignment="1">
      <alignment horizontal="distributed" vertical="center"/>
    </xf>
    <xf numFmtId="0" fontId="62" fillId="0" borderId="148" xfId="16" applyFont="1" applyFill="1" applyBorder="1" applyAlignment="1">
      <alignment horizontal="center" vertical="center" shrinkToFit="1"/>
    </xf>
    <xf numFmtId="0" fontId="62" fillId="0" borderId="140" xfId="16" applyFont="1" applyFill="1" applyBorder="1" applyAlignment="1">
      <alignment horizontal="center" vertical="center" shrinkToFit="1"/>
    </xf>
    <xf numFmtId="0" fontId="50" fillId="0" borderId="208" xfId="16" applyFont="1" applyFill="1" applyBorder="1" applyAlignment="1">
      <alignment horizontal="distributed" vertical="center"/>
    </xf>
    <xf numFmtId="0" fontId="50" fillId="0" borderId="6" xfId="16" applyFont="1" applyFill="1" applyBorder="1" applyAlignment="1">
      <alignment horizontal="distributed" vertical="center"/>
    </xf>
    <xf numFmtId="0" fontId="52" fillId="0" borderId="48" xfId="6" applyFont="1" applyBorder="1" applyAlignment="1">
      <alignment horizontal="distributed" vertical="center"/>
    </xf>
    <xf numFmtId="0" fontId="62" fillId="0" borderId="6" xfId="16" applyFont="1" applyFill="1" applyBorder="1" applyAlignment="1">
      <alignment horizontal="center" vertical="center" shrinkToFit="1"/>
    </xf>
    <xf numFmtId="0" fontId="62" fillId="0" borderId="7" xfId="16" applyFont="1" applyFill="1" applyBorder="1" applyAlignment="1">
      <alignment horizontal="center" vertical="center" shrinkToFit="1"/>
    </xf>
    <xf numFmtId="0" fontId="50" fillId="0" borderId="131" xfId="16" applyFont="1" applyFill="1" applyBorder="1" applyAlignment="1">
      <alignment horizontal="center" vertical="center"/>
    </xf>
    <xf numFmtId="0" fontId="50" fillId="0" borderId="46" xfId="16" applyFont="1" applyFill="1" applyBorder="1" applyAlignment="1">
      <alignment horizontal="center" vertical="center"/>
    </xf>
    <xf numFmtId="0" fontId="50" fillId="0" borderId="179" xfId="16" applyFont="1" applyFill="1" applyBorder="1" applyAlignment="1">
      <alignment horizontal="center" vertical="center"/>
    </xf>
    <xf numFmtId="0" fontId="50" fillId="0" borderId="181" xfId="16" applyFont="1" applyFill="1" applyBorder="1" applyAlignment="1">
      <alignment horizontal="center" vertical="center"/>
    </xf>
    <xf numFmtId="0" fontId="62" fillId="0" borderId="47" xfId="16" applyFont="1" applyFill="1" applyBorder="1" applyAlignment="1">
      <alignment horizontal="center" vertical="center" shrinkToFit="1"/>
    </xf>
    <xf numFmtId="0" fontId="62" fillId="0" borderId="51" xfId="16" applyFont="1" applyFill="1" applyBorder="1" applyAlignment="1">
      <alignment horizontal="center" vertical="center" shrinkToFit="1"/>
    </xf>
    <xf numFmtId="0" fontId="50" fillId="0" borderId="102" xfId="16" applyFont="1" applyFill="1" applyBorder="1" applyAlignment="1">
      <alignment horizontal="center" vertical="center" shrinkToFit="1"/>
    </xf>
    <xf numFmtId="0" fontId="52" fillId="0" borderId="224" xfId="6" applyFont="1" applyBorder="1" applyAlignment="1">
      <alignment horizontal="center" vertical="center" shrinkToFit="1"/>
    </xf>
    <xf numFmtId="0" fontId="62" fillId="0" borderId="16" xfId="16" applyFont="1" applyFill="1" applyBorder="1" applyAlignment="1">
      <alignment horizontal="center" vertical="center" shrinkToFit="1"/>
    </xf>
    <xf numFmtId="0" fontId="62" fillId="0" borderId="135" xfId="16" applyFont="1" applyFill="1" applyBorder="1" applyAlignment="1">
      <alignment horizontal="center" vertical="center" shrinkToFit="1"/>
    </xf>
    <xf numFmtId="0" fontId="62" fillId="0" borderId="182" xfId="16" applyFont="1" applyFill="1" applyBorder="1" applyAlignment="1">
      <alignment horizontal="center" vertical="center" shrinkToFit="1"/>
    </xf>
    <xf numFmtId="0" fontId="62" fillId="0" borderId="216" xfId="16" applyFont="1" applyFill="1" applyBorder="1" applyAlignment="1">
      <alignment horizontal="center" vertical="center" shrinkToFit="1"/>
    </xf>
    <xf numFmtId="0" fontId="62" fillId="0" borderId="49" xfId="16" applyFont="1" applyFill="1" applyBorder="1" applyAlignment="1">
      <alignment horizontal="center" vertical="center" shrinkToFit="1"/>
    </xf>
    <xf numFmtId="0" fontId="62" fillId="0" borderId="225" xfId="16" applyFont="1" applyFill="1" applyBorder="1" applyAlignment="1">
      <alignment horizontal="center" vertical="center" shrinkToFit="1"/>
    </xf>
    <xf numFmtId="0" fontId="51" fillId="0" borderId="217" xfId="19" applyFont="1" applyBorder="1" applyAlignment="1">
      <alignment horizontal="center" vertical="center" wrapText="1"/>
    </xf>
    <xf numFmtId="0" fontId="51" fillId="0" borderId="27" xfId="19" applyFont="1" applyBorder="1" applyAlignment="1">
      <alignment horizontal="center" vertical="center" wrapText="1"/>
    </xf>
    <xf numFmtId="0" fontId="52" fillId="0" borderId="226" xfId="19" applyFont="1" applyBorder="1" applyAlignment="1">
      <alignment horizontal="center" vertical="center" wrapText="1"/>
    </xf>
    <xf numFmtId="0" fontId="52" fillId="0" borderId="227" xfId="19" applyFont="1" applyBorder="1" applyAlignment="1">
      <alignment horizontal="center" vertical="center" wrapText="1"/>
    </xf>
    <xf numFmtId="0" fontId="51" fillId="0" borderId="48" xfId="19" applyFont="1" applyBorder="1" applyAlignment="1">
      <alignment horizontal="center" vertical="center" wrapText="1"/>
    </xf>
    <xf numFmtId="0" fontId="52" fillId="0" borderId="6" xfId="19" applyFont="1" applyBorder="1" applyAlignment="1">
      <alignment horizontal="center" vertical="center" wrapText="1"/>
    </xf>
    <xf numFmtId="0" fontId="52" fillId="0" borderId="129" xfId="19" applyFont="1" applyBorder="1" applyAlignment="1">
      <alignment vertical="center" wrapText="1"/>
    </xf>
    <xf numFmtId="0" fontId="52" fillId="0" borderId="1" xfId="19" applyFont="1" applyBorder="1" applyAlignment="1">
      <alignment vertical="center" wrapText="1"/>
    </xf>
    <xf numFmtId="0" fontId="52" fillId="0" borderId="147" xfId="19" applyFont="1" applyBorder="1" applyAlignment="1">
      <alignment horizontal="center" vertical="center" wrapText="1"/>
    </xf>
    <xf numFmtId="0" fontId="52" fillId="0" borderId="148" xfId="19" applyFont="1" applyBorder="1" applyAlignment="1">
      <alignment horizontal="center" vertical="center" wrapText="1"/>
    </xf>
    <xf numFmtId="0" fontId="52" fillId="0" borderId="103" xfId="19" applyFont="1" applyBorder="1" applyAlignment="1">
      <alignment horizontal="center" vertical="center" wrapText="1"/>
    </xf>
    <xf numFmtId="0" fontId="53" fillId="0" borderId="212" xfId="19" applyFont="1" applyBorder="1" applyAlignment="1">
      <alignment horizontal="left" vertical="center" wrapText="1"/>
    </xf>
    <xf numFmtId="0" fontId="53" fillId="0" borderId="110" xfId="19" applyFont="1" applyBorder="1" applyAlignment="1">
      <alignment horizontal="left" vertical="center" wrapText="1"/>
    </xf>
    <xf numFmtId="0" fontId="51" fillId="0" borderId="48" xfId="19" applyFont="1" applyFill="1" applyBorder="1" applyAlignment="1">
      <alignment horizontal="center" vertical="center" wrapText="1"/>
    </xf>
    <xf numFmtId="0" fontId="71" fillId="0" borderId="0" xfId="19" applyFont="1" applyBorder="1" applyAlignment="1">
      <alignment horizontal="center" vertical="center" shrinkToFit="1"/>
    </xf>
    <xf numFmtId="0" fontId="71" fillId="0" borderId="31" xfId="19" applyFont="1" applyBorder="1" applyAlignment="1">
      <alignment horizontal="center" vertical="center" shrinkToFit="1"/>
    </xf>
    <xf numFmtId="0" fontId="71" fillId="0" borderId="47" xfId="19" applyFont="1" applyBorder="1" applyAlignment="1">
      <alignment horizontal="center" vertical="center" shrinkToFit="1"/>
    </xf>
    <xf numFmtId="0" fontId="71" fillId="0" borderId="116" xfId="19" applyFont="1" applyBorder="1" applyAlignment="1">
      <alignment horizontal="center" vertical="center" shrinkToFit="1"/>
    </xf>
    <xf numFmtId="0" fontId="51" fillId="0" borderId="46" xfId="19" applyFont="1" applyFill="1" applyBorder="1" applyAlignment="1">
      <alignment horizontal="center" vertical="center" wrapText="1"/>
    </xf>
    <xf numFmtId="0" fontId="52" fillId="0" borderId="18" xfId="19" applyFont="1" applyBorder="1" applyAlignment="1">
      <alignment horizontal="center" vertical="center" wrapText="1"/>
    </xf>
    <xf numFmtId="0" fontId="52" fillId="0" borderId="102" xfId="19" applyFont="1" applyBorder="1" applyAlignment="1">
      <alignment horizontal="center" vertical="center" wrapText="1"/>
    </xf>
    <xf numFmtId="0" fontId="72" fillId="0" borderId="14" xfId="19" applyFont="1" applyBorder="1" applyAlignment="1">
      <alignment horizontal="center" vertical="center" shrinkToFit="1"/>
    </xf>
    <xf numFmtId="0" fontId="72" fillId="0" borderId="135" xfId="19" applyFont="1" applyBorder="1" applyAlignment="1">
      <alignment horizontal="center" vertical="center" shrinkToFit="1"/>
    </xf>
    <xf numFmtId="0" fontId="72" fillId="0" borderId="0" xfId="19" applyFont="1" applyBorder="1" applyAlignment="1">
      <alignment horizontal="center" vertical="center" shrinkToFit="1"/>
    </xf>
    <xf numFmtId="0" fontId="72" fillId="0" borderId="31" xfId="19" applyFont="1" applyBorder="1" applyAlignment="1">
      <alignment horizontal="center" vertical="center" shrinkToFit="1"/>
    </xf>
    <xf numFmtId="0" fontId="52" fillId="0" borderId="0" xfId="19" applyFont="1" applyFill="1" applyAlignment="1">
      <alignment vertical="center" wrapText="1"/>
    </xf>
    <xf numFmtId="0" fontId="51" fillId="0" borderId="0" xfId="19" applyFont="1" applyAlignment="1">
      <alignment horizontal="left" vertical="center" wrapText="1"/>
    </xf>
    <xf numFmtId="0" fontId="51" fillId="0" borderId="144" xfId="19" applyFont="1" applyBorder="1" applyAlignment="1">
      <alignment horizontal="center" vertical="center" wrapText="1"/>
    </xf>
    <xf numFmtId="0" fontId="51" fillId="0" borderId="149" xfId="19" applyFont="1" applyBorder="1" applyAlignment="1">
      <alignment horizontal="center" vertical="center" wrapText="1"/>
    </xf>
    <xf numFmtId="0" fontId="71" fillId="0" borderId="59" xfId="19" applyFont="1" applyBorder="1" applyAlignment="1">
      <alignment vertical="center" shrinkToFit="1"/>
    </xf>
    <xf numFmtId="0" fontId="71" fillId="0" borderId="151" xfId="19" applyFont="1" applyBorder="1" applyAlignment="1">
      <alignment vertical="center" shrinkToFit="1"/>
    </xf>
    <xf numFmtId="0" fontId="71" fillId="0" borderId="15" xfId="19" applyFont="1" applyBorder="1" applyAlignment="1">
      <alignment vertical="center" wrapText="1"/>
    </xf>
    <xf numFmtId="0" fontId="71" fillId="0" borderId="105" xfId="19" applyFont="1" applyBorder="1" applyAlignment="1">
      <alignment vertical="center" wrapText="1"/>
    </xf>
    <xf numFmtId="0" fontId="71" fillId="0" borderId="210" xfId="19" applyFont="1" applyBorder="1" applyAlignment="1">
      <alignment horizontal="center" vertical="center" wrapText="1"/>
    </xf>
    <xf numFmtId="0" fontId="71" fillId="0" borderId="127" xfId="19" applyFont="1" applyBorder="1" applyAlignment="1">
      <alignment horizontal="center" vertical="center" wrapText="1"/>
    </xf>
    <xf numFmtId="0" fontId="71" fillId="0" borderId="128" xfId="19" applyFont="1" applyBorder="1" applyAlignment="1">
      <alignment horizontal="center" vertical="center" wrapText="1"/>
    </xf>
    <xf numFmtId="0" fontId="52" fillId="0" borderId="0" xfId="19" applyFont="1" applyBorder="1" applyAlignment="1">
      <alignment vertical="center"/>
    </xf>
    <xf numFmtId="0" fontId="72" fillId="0" borderId="0" xfId="19" applyFont="1" applyAlignment="1">
      <alignment vertical="center" wrapText="1"/>
    </xf>
    <xf numFmtId="0" fontId="43" fillId="0" borderId="29" xfId="7" applyFont="1" applyFill="1" applyBorder="1" applyAlignment="1">
      <alignment horizontal="center" vertical="center"/>
    </xf>
    <xf numFmtId="0" fontId="43" fillId="0" borderId="6" xfId="7" applyFont="1" applyFill="1" applyBorder="1" applyAlignment="1">
      <alignment horizontal="center" vertical="center"/>
    </xf>
    <xf numFmtId="0" fontId="43" fillId="0" borderId="210" xfId="7" applyFont="1" applyFill="1" applyBorder="1" applyAlignment="1">
      <alignment horizontal="center" vertical="center"/>
    </xf>
    <xf numFmtId="0" fontId="43" fillId="0" borderId="127" xfId="7" applyFont="1" applyFill="1" applyBorder="1" applyAlignment="1">
      <alignment horizontal="center" vertical="center"/>
    </xf>
    <xf numFmtId="0" fontId="73" fillId="0" borderId="29" xfId="7" applyFont="1" applyFill="1" applyBorder="1" applyAlignment="1">
      <alignment horizontal="center" vertical="center"/>
    </xf>
    <xf numFmtId="0" fontId="73" fillId="0" borderId="6" xfId="7" applyFont="1" applyFill="1" applyBorder="1" applyAlignment="1">
      <alignment horizontal="center" vertical="center"/>
    </xf>
    <xf numFmtId="0" fontId="73" fillId="0" borderId="48" xfId="7" applyFont="1" applyFill="1" applyBorder="1" applyAlignment="1">
      <alignment horizontal="center" vertical="center"/>
    </xf>
    <xf numFmtId="0" fontId="73" fillId="0" borderId="213" xfId="7" applyFont="1" applyFill="1" applyBorder="1" applyAlignment="1">
      <alignment horizontal="center" vertical="center"/>
    </xf>
    <xf numFmtId="0" fontId="73" fillId="0" borderId="14" xfId="7" applyFont="1" applyFill="1" applyBorder="1" applyAlignment="1">
      <alignment horizontal="center" vertical="center"/>
    </xf>
    <xf numFmtId="0" fontId="73" fillId="0" borderId="111" xfId="7" applyFont="1" applyFill="1" applyBorder="1" applyAlignment="1">
      <alignment horizontal="center" vertical="center"/>
    </xf>
    <xf numFmtId="0" fontId="73" fillId="0" borderId="112" xfId="7" applyFont="1" applyFill="1" applyBorder="1" applyAlignment="1">
      <alignment horizontal="center" vertical="center"/>
    </xf>
    <xf numFmtId="0" fontId="74" fillId="0" borderId="33" xfId="7" applyFont="1" applyFill="1" applyBorder="1" applyAlignment="1">
      <alignment horizontal="center" vertical="center" shrinkToFit="1"/>
    </xf>
    <xf numFmtId="0" fontId="43" fillId="0" borderId="26" xfId="7" applyFont="1" applyFill="1" applyBorder="1" applyAlignment="1">
      <alignment horizontal="center" vertical="center"/>
    </xf>
    <xf numFmtId="0" fontId="43" fillId="0" borderId="131" xfId="7" applyFont="1" applyFill="1" applyBorder="1" applyAlignment="1">
      <alignment horizontal="center" vertical="center"/>
    </xf>
    <xf numFmtId="0" fontId="43" fillId="0" borderId="228" xfId="7" applyFont="1" applyFill="1" applyBorder="1" applyAlignment="1">
      <alignment horizontal="center" vertical="center"/>
    </xf>
    <xf numFmtId="0" fontId="43" fillId="0" borderId="103" xfId="7" applyFont="1" applyFill="1" applyBorder="1" applyAlignment="1">
      <alignment horizontal="center" vertical="center"/>
    </xf>
    <xf numFmtId="0" fontId="43" fillId="0" borderId="59" xfId="7" applyFont="1" applyFill="1" applyBorder="1" applyAlignment="1">
      <alignment horizontal="center" vertical="center"/>
    </xf>
    <xf numFmtId="0" fontId="43" fillId="0" borderId="147" xfId="7" applyFont="1" applyFill="1" applyBorder="1" applyAlignment="1">
      <alignment horizontal="center" vertical="center"/>
    </xf>
    <xf numFmtId="0" fontId="45" fillId="0" borderId="59" xfId="7" applyFont="1" applyBorder="1" applyAlignment="1">
      <alignment horizontal="center" vertical="center"/>
    </xf>
    <xf numFmtId="0" fontId="45" fillId="0" borderId="151" xfId="7" applyFont="1" applyBorder="1" applyAlignment="1">
      <alignment horizontal="center" vertical="center"/>
    </xf>
    <xf numFmtId="0" fontId="43" fillId="0" borderId="15" xfId="7" applyFont="1" applyFill="1" applyBorder="1" applyAlignment="1">
      <alignment horizontal="center" vertical="center"/>
    </xf>
    <xf numFmtId="0" fontId="45" fillId="0" borderId="15" xfId="7" applyFont="1" applyBorder="1" applyAlignment="1">
      <alignment horizontal="center" vertical="center"/>
    </xf>
    <xf numFmtId="0" fontId="45" fillId="0" borderId="105" xfId="7" applyFont="1" applyBorder="1" applyAlignment="1">
      <alignment horizontal="center" vertical="center"/>
    </xf>
    <xf numFmtId="9" fontId="45" fillId="0" borderId="29" xfId="1" applyFont="1" applyBorder="1" applyAlignment="1">
      <alignment horizontal="center" vertical="center"/>
    </xf>
    <xf numFmtId="9" fontId="45" fillId="0" borderId="7" xfId="1" applyFont="1" applyBorder="1" applyAlignment="1">
      <alignment horizontal="center" vertical="center"/>
    </xf>
    <xf numFmtId="0" fontId="46" fillId="0" borderId="0" xfId="5" applyFont="1" applyAlignment="1">
      <alignment horizontal="center" vertical="center"/>
    </xf>
    <xf numFmtId="0" fontId="67" fillId="0" borderId="0" xfId="5" applyFont="1" applyAlignment="1">
      <alignment horizontal="center" vertical="center"/>
    </xf>
    <xf numFmtId="0" fontId="46" fillId="0" borderId="16" xfId="5" applyFont="1" applyBorder="1" applyAlignment="1">
      <alignment horizontal="left" vertical="center"/>
    </xf>
    <xf numFmtId="0" fontId="46" fillId="0" borderId="14" xfId="5" applyFont="1" applyBorder="1" applyAlignment="1">
      <alignment horizontal="left" vertical="center"/>
    </xf>
    <xf numFmtId="0" fontId="46" fillId="0" borderId="101" xfId="5" applyFont="1" applyBorder="1" applyAlignment="1">
      <alignment horizontal="left" vertical="center"/>
    </xf>
    <xf numFmtId="0" fontId="46" fillId="0" borderId="15" xfId="5" applyFont="1" applyBorder="1" applyAlignment="1">
      <alignment horizontal="center" vertical="center"/>
    </xf>
    <xf numFmtId="0" fontId="59" fillId="0" borderId="15" xfId="5" applyFont="1" applyBorder="1" applyAlignment="1">
      <alignment horizontal="left" vertical="center"/>
    </xf>
    <xf numFmtId="0" fontId="59" fillId="0" borderId="15" xfId="5" applyFont="1" applyBorder="1" applyAlignment="1">
      <alignment horizontal="center" vertical="center"/>
    </xf>
    <xf numFmtId="0" fontId="46" fillId="0" borderId="0" xfId="5" applyFont="1" applyAlignment="1">
      <alignment horizontal="left" vertical="center"/>
    </xf>
    <xf numFmtId="0" fontId="46" fillId="0" borderId="15" xfId="5" applyFont="1" applyBorder="1" applyAlignment="1">
      <alignment horizontal="left" vertical="center" wrapText="1"/>
    </xf>
    <xf numFmtId="0" fontId="46" fillId="0" borderId="29" xfId="5" applyFont="1" applyBorder="1" applyAlignment="1">
      <alignment horizontal="left" vertical="center" wrapText="1"/>
    </xf>
    <xf numFmtId="0" fontId="46" fillId="0" borderId="6" xfId="5" applyFont="1" applyBorder="1" applyAlignment="1">
      <alignment horizontal="left" vertical="center" wrapText="1"/>
    </xf>
    <xf numFmtId="0" fontId="46" fillId="0" borderId="48" xfId="5" applyFont="1" applyBorder="1" applyAlignment="1">
      <alignment horizontal="left" vertical="center" wrapText="1"/>
    </xf>
    <xf numFmtId="0" fontId="46" fillId="0" borderId="29" xfId="5" applyFont="1" applyBorder="1" applyAlignment="1">
      <alignment horizontal="center" vertical="center"/>
    </xf>
    <xf numFmtId="0" fontId="46" fillId="0" borderId="6" xfId="5" applyFont="1" applyBorder="1" applyAlignment="1">
      <alignment horizontal="center" vertical="center"/>
    </xf>
    <xf numFmtId="0" fontId="46" fillId="0" borderId="48" xfId="5" applyFont="1" applyBorder="1" applyAlignment="1">
      <alignment horizontal="center" vertical="center"/>
    </xf>
    <xf numFmtId="0" fontId="8" fillId="0" borderId="14" xfId="5" applyFont="1" applyBorder="1" applyAlignment="1">
      <alignment horizontal="left" vertical="center" wrapText="1"/>
    </xf>
    <xf numFmtId="0" fontId="5" fillId="0" borderId="131" xfId="16" applyFont="1" applyFill="1" applyBorder="1" applyAlignment="1">
      <alignment horizontal="center" vertical="center"/>
    </xf>
    <xf numFmtId="0" fontId="5" fillId="0" borderId="110" xfId="16" applyFont="1" applyFill="1" applyBorder="1" applyAlignment="1">
      <alignment horizontal="center" vertical="center"/>
    </xf>
    <xf numFmtId="0" fontId="5" fillId="0" borderId="105" xfId="16" applyFont="1" applyFill="1" applyBorder="1" applyAlignment="1">
      <alignment horizontal="center" vertical="center"/>
    </xf>
    <xf numFmtId="49" fontId="5" fillId="0" borderId="29" xfId="16" applyNumberFormat="1" applyFont="1" applyFill="1" applyBorder="1" applyAlignment="1">
      <alignment horizontal="center" vertical="center"/>
    </xf>
    <xf numFmtId="49" fontId="0" fillId="0" borderId="6" xfId="0" applyNumberFormat="1" applyBorder="1" applyAlignment="1">
      <alignment vertical="center"/>
    </xf>
    <xf numFmtId="49" fontId="0" fillId="0" borderId="48" xfId="0" applyNumberFormat="1" applyBorder="1" applyAlignment="1">
      <alignment vertical="center"/>
    </xf>
    <xf numFmtId="49" fontId="5" fillId="0" borderId="29" xfId="16" applyNumberFormat="1" applyFont="1" applyFill="1" applyBorder="1" applyAlignment="1">
      <alignment horizontal="left" vertical="center"/>
    </xf>
    <xf numFmtId="49" fontId="0" fillId="0" borderId="7" xfId="0" applyNumberFormat="1" applyBorder="1" applyAlignment="1">
      <alignment vertical="center"/>
    </xf>
    <xf numFmtId="0" fontId="5" fillId="0" borderId="211" xfId="16" applyFont="1" applyFill="1" applyBorder="1" applyAlignment="1">
      <alignment horizontal="center" vertical="center"/>
    </xf>
    <xf numFmtId="0" fontId="5" fillId="0" borderId="212" xfId="16" applyFont="1" applyFill="1" applyBorder="1" applyAlignment="1">
      <alignment horizontal="center" vertical="center"/>
    </xf>
    <xf numFmtId="0" fontId="5" fillId="0" borderId="28" xfId="16" applyFont="1" applyFill="1" applyBorder="1" applyAlignment="1">
      <alignment horizontal="center" vertical="center"/>
    </xf>
    <xf numFmtId="0" fontId="0" fillId="0" borderId="28" xfId="0" applyBorder="1" applyAlignment="1">
      <alignment vertical="center"/>
    </xf>
    <xf numFmtId="49" fontId="5" fillId="0" borderId="221" xfId="16" applyNumberFormat="1" applyFont="1" applyFill="1" applyBorder="1" applyAlignment="1">
      <alignment horizontal="center" vertical="center"/>
    </xf>
    <xf numFmtId="49" fontId="0" fillId="0" borderId="215" xfId="0" applyNumberFormat="1" applyBorder="1" applyAlignment="1">
      <alignment vertical="center"/>
    </xf>
    <xf numFmtId="49" fontId="0" fillId="0" borderId="122" xfId="0" applyNumberFormat="1" applyBorder="1" applyAlignment="1">
      <alignment vertical="center"/>
    </xf>
    <xf numFmtId="49" fontId="5" fillId="0" borderId="221" xfId="16" applyNumberFormat="1" applyFont="1" applyFill="1" applyBorder="1" applyAlignment="1">
      <alignment horizontal="left" vertical="center"/>
    </xf>
    <xf numFmtId="49" fontId="0" fillId="0" borderId="229" xfId="0" applyNumberFormat="1" applyBorder="1" applyAlignment="1">
      <alignment vertical="center"/>
    </xf>
    <xf numFmtId="0" fontId="0" fillId="0" borderId="49" xfId="0" applyBorder="1" applyAlignment="1">
      <alignment horizontal="center" vertical="center"/>
    </xf>
    <xf numFmtId="0" fontId="0" fillId="0" borderId="230" xfId="0" applyBorder="1" applyAlignment="1">
      <alignment horizontal="center" vertical="center"/>
    </xf>
    <xf numFmtId="0" fontId="0" fillId="0" borderId="14" xfId="0" applyBorder="1" applyAlignment="1">
      <alignment vertical="center"/>
    </xf>
    <xf numFmtId="0" fontId="0" fillId="0" borderId="101" xfId="0" applyBorder="1" applyAlignment="1">
      <alignment vertical="center"/>
    </xf>
    <xf numFmtId="0" fontId="5" fillId="0" borderId="16" xfId="16" applyFont="1" applyBorder="1" applyAlignment="1">
      <alignment horizontal="center" vertical="center"/>
    </xf>
    <xf numFmtId="0" fontId="5" fillId="0" borderId="14" xfId="16" applyFont="1" applyBorder="1" applyAlignment="1">
      <alignment horizontal="center" vertical="center"/>
    </xf>
    <xf numFmtId="0" fontId="5" fillId="0" borderId="101" xfId="16" applyFont="1" applyBorder="1" applyAlignment="1">
      <alignment horizontal="center" vertical="center"/>
    </xf>
    <xf numFmtId="0" fontId="5" fillId="0" borderId="6" xfId="16" applyFont="1" applyBorder="1" applyAlignment="1">
      <alignment horizontal="center" vertical="center"/>
    </xf>
    <xf numFmtId="0" fontId="5" fillId="0" borderId="48" xfId="16" applyFont="1" applyBorder="1" applyAlignment="1">
      <alignment horizontal="center" vertical="center"/>
    </xf>
    <xf numFmtId="0" fontId="5" fillId="0" borderId="225" xfId="16" applyFont="1" applyFill="1" applyBorder="1" applyAlignment="1">
      <alignment horizontal="center" vertical="center"/>
    </xf>
    <xf numFmtId="0" fontId="5" fillId="0" borderId="53" xfId="16" applyFont="1" applyFill="1" applyBorder="1" applyAlignment="1">
      <alignment horizontal="center" vertical="center"/>
    </xf>
    <xf numFmtId="0" fontId="5" fillId="0" borderId="47" xfId="16" applyFont="1" applyFill="1" applyBorder="1" applyAlignment="1">
      <alignment horizontal="center" vertical="center"/>
    </xf>
    <xf numFmtId="0" fontId="5" fillId="0" borderId="51" xfId="16" applyFont="1" applyFill="1" applyBorder="1" applyAlignment="1">
      <alignment horizontal="center" vertical="center"/>
    </xf>
    <xf numFmtId="0" fontId="8" fillId="0" borderId="0" xfId="16" applyFont="1" applyBorder="1" applyAlignment="1">
      <alignment horizontal="left" vertical="center" wrapText="1"/>
    </xf>
    <xf numFmtId="0" fontId="7" fillId="0" borderId="0" xfId="16" applyFont="1" applyBorder="1">
      <alignment vertical="center"/>
    </xf>
    <xf numFmtId="0" fontId="7" fillId="0" borderId="0" xfId="16" applyFont="1">
      <alignment vertical="center"/>
    </xf>
    <xf numFmtId="49" fontId="5" fillId="0" borderId="23" xfId="16" applyNumberFormat="1" applyFont="1" applyFill="1" applyBorder="1" applyAlignment="1">
      <alignment horizontal="center" vertical="center"/>
    </xf>
    <xf numFmtId="49" fontId="0" fillId="0" borderId="0" xfId="0" applyNumberFormat="1" applyBorder="1" applyAlignment="1">
      <alignment vertical="center"/>
    </xf>
    <xf numFmtId="49" fontId="0" fillId="0" borderId="46" xfId="0" applyNumberFormat="1" applyBorder="1" applyAlignment="1">
      <alignment vertical="center"/>
    </xf>
    <xf numFmtId="0" fontId="5" fillId="0" borderId="152" xfId="16" applyFont="1" applyBorder="1" applyAlignment="1">
      <alignment horizontal="center" vertical="center"/>
    </xf>
    <xf numFmtId="0" fontId="0" fillId="0" borderId="153" xfId="0" applyBorder="1" applyAlignment="1">
      <alignment vertical="center"/>
    </xf>
    <xf numFmtId="0" fontId="5" fillId="0" borderId="194" xfId="16" applyFont="1" applyFill="1" applyBorder="1" applyAlignment="1">
      <alignment horizontal="left" vertical="center"/>
    </xf>
    <xf numFmtId="0" fontId="0" fillId="0" borderId="167" xfId="0" applyBorder="1" applyAlignment="1">
      <alignment vertical="center"/>
    </xf>
    <xf numFmtId="0" fontId="106" fillId="0" borderId="6" xfId="22" applyFont="1" applyBorder="1" applyAlignment="1">
      <alignment horizontal="left" vertical="center" wrapText="1"/>
    </xf>
    <xf numFmtId="0" fontId="106" fillId="0" borderId="48" xfId="22" applyFont="1" applyBorder="1" applyAlignment="1">
      <alignment horizontal="left" vertical="center" wrapText="1"/>
    </xf>
    <xf numFmtId="0" fontId="105" fillId="0" borderId="0" xfId="22" applyFont="1" applyAlignment="1">
      <alignment horizontal="right" vertical="center"/>
    </xf>
    <xf numFmtId="0" fontId="105" fillId="0" borderId="14" xfId="22" applyFont="1" applyBorder="1" applyAlignment="1">
      <alignment horizontal="center" vertical="center"/>
    </xf>
    <xf numFmtId="0" fontId="105" fillId="0" borderId="101" xfId="22" applyFont="1" applyBorder="1" applyAlignment="1">
      <alignment horizontal="center" vertical="center"/>
    </xf>
    <xf numFmtId="0" fontId="105" fillId="0" borderId="23" xfId="22" applyFont="1" applyBorder="1" applyAlignment="1">
      <alignment horizontal="left" vertical="center"/>
    </xf>
    <xf numFmtId="0" fontId="105" fillId="0" borderId="53" xfId="22" applyFont="1" applyBorder="1" applyAlignment="1">
      <alignment horizontal="left" vertical="center"/>
    </xf>
    <xf numFmtId="0" fontId="105" fillId="0" borderId="18" xfId="22" applyFont="1" applyBorder="1" applyAlignment="1">
      <alignment horizontal="left" vertical="center"/>
    </xf>
    <xf numFmtId="0" fontId="105" fillId="0" borderId="102" xfId="22" applyFont="1" applyBorder="1" applyAlignment="1">
      <alignment horizontal="left" vertical="center"/>
    </xf>
    <xf numFmtId="0" fontId="105" fillId="0" borderId="17" xfId="22" applyFont="1" applyBorder="1" applyAlignment="1">
      <alignment horizontal="left" vertical="center"/>
    </xf>
    <xf numFmtId="0" fontId="107" fillId="0" borderId="29" xfId="22" applyFont="1" applyBorder="1" applyAlignment="1">
      <alignment horizontal="center" vertical="center"/>
    </xf>
    <xf numFmtId="0" fontId="107" fillId="0" borderId="6" xfId="22" applyFont="1" applyBorder="1" applyAlignment="1">
      <alignment horizontal="center" vertical="center"/>
    </xf>
    <xf numFmtId="0" fontId="107" fillId="0" borderId="48" xfId="22" applyFont="1" applyBorder="1" applyAlignment="1">
      <alignment horizontal="center" vertical="center"/>
    </xf>
    <xf numFmtId="0" fontId="5" fillId="2" borderId="0" xfId="16" applyFont="1" applyFill="1" applyAlignment="1" applyProtection="1">
      <alignment horizontal="right" vertical="center"/>
      <protection locked="0"/>
    </xf>
    <xf numFmtId="0" fontId="25" fillId="0" borderId="0" xfId="15" applyFont="1" applyBorder="1" applyAlignment="1" applyProtection="1">
      <alignment horizontal="center" vertical="center" wrapText="1"/>
      <protection locked="0"/>
    </xf>
    <xf numFmtId="0" fontId="5" fillId="0" borderId="15" xfId="16"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44" fillId="7" borderId="15" xfId="0" applyFont="1" applyFill="1" applyBorder="1" applyAlignment="1" applyProtection="1">
      <alignment horizontal="center" vertical="center"/>
      <protection locked="0"/>
    </xf>
    <xf numFmtId="0" fontId="55" fillId="2" borderId="6" xfId="0" applyFont="1" applyFill="1" applyBorder="1" applyAlignment="1" applyProtection="1">
      <alignment horizontal="center" vertical="center"/>
      <protection locked="0"/>
    </xf>
    <xf numFmtId="0" fontId="55" fillId="2" borderId="48"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181" fontId="2" fillId="0" borderId="23"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01"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181" fontId="30" fillId="0" borderId="272" xfId="0" applyNumberFormat="1" applyFont="1" applyBorder="1" applyAlignment="1" applyProtection="1">
      <alignment horizontal="center" vertical="center" wrapText="1"/>
      <protection locked="0"/>
    </xf>
    <xf numFmtId="181" fontId="30" fillId="0" borderId="250" xfId="0" applyNumberFormat="1" applyFont="1" applyBorder="1" applyAlignment="1" applyProtection="1">
      <alignment horizontal="center" vertical="center"/>
      <protection locked="0"/>
    </xf>
    <xf numFmtId="0" fontId="7" fillId="0" borderId="14" xfId="16" applyFont="1" applyFill="1" applyBorder="1" applyAlignment="1" applyProtection="1">
      <alignment horizontal="center" vertical="center"/>
      <protection locked="0"/>
    </xf>
    <xf numFmtId="0" fontId="7" fillId="0" borderId="0" xfId="16"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48" xfId="0" applyBorder="1" applyAlignment="1">
      <alignment horizontal="center" vertical="center"/>
    </xf>
    <xf numFmtId="0" fontId="0" fillId="7" borderId="29" xfId="0" applyFill="1" applyBorder="1" applyAlignment="1">
      <alignment horizontal="center" vertical="center"/>
    </xf>
    <xf numFmtId="0" fontId="0" fillId="7" borderId="115" xfId="0" applyFill="1" applyBorder="1" applyAlignment="1">
      <alignment horizontal="center" vertical="center"/>
    </xf>
    <xf numFmtId="192" fontId="0" fillId="0" borderId="29" xfId="0" applyNumberFormat="1" applyBorder="1" applyAlignment="1">
      <alignment horizontal="center" vertical="center"/>
    </xf>
    <xf numFmtId="192" fontId="0" fillId="0" borderId="48" xfId="0" applyNumberFormat="1" applyBorder="1" applyAlignment="1">
      <alignment horizontal="center" vertical="center"/>
    </xf>
    <xf numFmtId="0" fontId="0" fillId="0" borderId="115" xfId="0" applyBorder="1" applyAlignment="1">
      <alignment horizontal="center" vertical="center"/>
    </xf>
    <xf numFmtId="189" fontId="15" fillId="0" borderId="29" xfId="0" applyNumberFormat="1" applyFont="1" applyBorder="1" applyAlignment="1">
      <alignment horizontal="center" vertical="center"/>
    </xf>
    <xf numFmtId="0" fontId="15" fillId="0" borderId="48" xfId="0" applyFont="1" applyBorder="1" applyAlignment="1">
      <alignment horizontal="center" vertical="center"/>
    </xf>
    <xf numFmtId="0" fontId="7" fillId="0" borderId="6" xfId="16" applyFont="1" applyFill="1" applyBorder="1" applyAlignment="1" applyProtection="1">
      <alignment horizontal="center" vertical="center"/>
      <protection locked="0"/>
    </xf>
    <xf numFmtId="0" fontId="7" fillId="0" borderId="48" xfId="16" applyFont="1" applyFill="1" applyBorder="1" applyAlignment="1" applyProtection="1">
      <alignment horizontal="center" vertical="center"/>
      <protection locked="0"/>
    </xf>
    <xf numFmtId="0" fontId="0" fillId="0" borderId="101"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15" xfId="0"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5" fillId="0" borderId="29" xfId="0" applyFont="1" applyBorder="1" applyAlignment="1">
      <alignment horizontal="center" vertical="center"/>
    </xf>
    <xf numFmtId="0" fontId="0" fillId="0" borderId="15" xfId="0" applyBorder="1" applyAlignment="1" applyProtection="1">
      <alignment vertical="center" wrapText="1" shrinkToFit="1"/>
      <protection locked="0"/>
    </xf>
    <xf numFmtId="9" fontId="0" fillId="0" borderId="29" xfId="1" applyFont="1" applyBorder="1" applyAlignment="1">
      <alignment horizontal="center" vertical="center"/>
    </xf>
    <xf numFmtId="9" fontId="0" fillId="0" borderId="48" xfId="1" applyFont="1" applyBorder="1" applyAlignment="1">
      <alignment horizontal="center" vertical="center"/>
    </xf>
    <xf numFmtId="0" fontId="0" fillId="0" borderId="16" xfId="0" applyBorder="1" applyAlignment="1">
      <alignment horizontal="center" vertical="center" wrapText="1"/>
    </xf>
    <xf numFmtId="0" fontId="0" fillId="0" borderId="23" xfId="0" applyBorder="1" applyAlignment="1">
      <alignment horizontal="center" vertical="center"/>
    </xf>
    <xf numFmtId="0" fontId="0" fillId="0" borderId="53" xfId="0" applyBorder="1" applyAlignment="1">
      <alignment horizontal="center" vertical="center"/>
    </xf>
    <xf numFmtId="0" fontId="15" fillId="3" borderId="16" xfId="15" applyFont="1" applyFill="1" applyBorder="1" applyAlignment="1" applyProtection="1">
      <alignment horizontal="center" vertical="center"/>
      <protection locked="0"/>
    </xf>
    <xf numFmtId="0" fontId="15" fillId="3" borderId="101" xfId="15" applyFont="1" applyFill="1" applyBorder="1" applyAlignment="1" applyProtection="1">
      <alignment horizontal="center" vertical="center"/>
      <protection locked="0"/>
    </xf>
    <xf numFmtId="0" fontId="15" fillId="3" borderId="23" xfId="15" applyFont="1" applyFill="1" applyBorder="1" applyAlignment="1" applyProtection="1">
      <alignment horizontal="center" vertical="center"/>
      <protection locked="0"/>
    </xf>
    <xf numFmtId="0" fontId="15" fillId="3" borderId="46" xfId="15" applyFont="1" applyFill="1" applyBorder="1" applyAlignment="1" applyProtection="1">
      <alignment horizontal="center" vertical="center"/>
      <protection locked="0"/>
    </xf>
    <xf numFmtId="0" fontId="15" fillId="3" borderId="53" xfId="15" applyFont="1" applyFill="1" applyBorder="1" applyAlignment="1" applyProtection="1">
      <alignment horizontal="center" vertical="center"/>
      <protection locked="0"/>
    </xf>
    <xf numFmtId="0" fontId="15" fillId="3" borderId="51" xfId="15" applyFont="1" applyFill="1" applyBorder="1" applyAlignment="1" applyProtection="1">
      <alignment horizontal="center" vertical="center"/>
      <protection locked="0"/>
    </xf>
    <xf numFmtId="0" fontId="30" fillId="0" borderId="0" xfId="0" applyFont="1" applyAlignment="1" applyProtection="1">
      <alignment vertical="top" wrapText="1"/>
      <protection locked="0"/>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30" fillId="0" borderId="0" xfId="15" applyFont="1" applyBorder="1" applyAlignment="1" applyProtection="1">
      <alignment vertical="center" wrapText="1"/>
      <protection locked="0"/>
    </xf>
    <xf numFmtId="0" fontId="30" fillId="0" borderId="0" xfId="15" applyFont="1" applyAlignment="1" applyProtection="1">
      <alignment horizontal="left" vertical="center" wrapText="1"/>
      <protection locked="0"/>
    </xf>
    <xf numFmtId="0" fontId="30" fillId="0" borderId="0" xfId="0" applyFont="1" applyFill="1" applyBorder="1" applyAlignment="1" applyProtection="1">
      <alignment vertical="top" wrapText="1"/>
      <protection locked="0"/>
    </xf>
    <xf numFmtId="0" fontId="1" fillId="0" borderId="29" xfId="15" applyFont="1" applyBorder="1" applyAlignment="1" applyProtection="1">
      <alignment horizontal="center" vertical="center" wrapText="1"/>
      <protection locked="0"/>
    </xf>
    <xf numFmtId="0" fontId="2" fillId="0" borderId="48" xfId="15" applyBorder="1" applyAlignment="1" applyProtection="1">
      <alignment horizontal="center" vertical="center" wrapText="1"/>
      <protection locked="0"/>
    </xf>
    <xf numFmtId="0" fontId="1" fillId="3" borderId="29" xfId="15" applyFont="1" applyFill="1" applyBorder="1" applyAlignment="1" applyProtection="1">
      <alignment horizontal="center" vertical="center"/>
      <protection locked="0"/>
    </xf>
    <xf numFmtId="0" fontId="2" fillId="3" borderId="6" xfId="15" applyFill="1" applyBorder="1" applyAlignment="1" applyProtection="1">
      <alignment horizontal="center" vertical="center"/>
      <protection locked="0"/>
    </xf>
    <xf numFmtId="0" fontId="2" fillId="3" borderId="48" xfId="15" applyFill="1" applyBorder="1" applyAlignment="1" applyProtection="1">
      <alignment horizontal="center" vertical="center"/>
      <protection locked="0"/>
    </xf>
    <xf numFmtId="0" fontId="1" fillId="0" borderId="29" xfId="15" applyFont="1" applyBorder="1" applyAlignment="1" applyProtection="1">
      <alignment horizontal="center" vertical="center"/>
      <protection locked="0"/>
    </xf>
    <xf numFmtId="0" fontId="1" fillId="0" borderId="6" xfId="15" applyFont="1" applyBorder="1" applyAlignment="1" applyProtection="1">
      <alignment horizontal="center" vertical="center"/>
      <protection locked="0"/>
    </xf>
    <xf numFmtId="0" fontId="2" fillId="3" borderId="29" xfId="15" applyFill="1" applyBorder="1" applyProtection="1">
      <alignment vertical="center"/>
      <protection locked="0"/>
    </xf>
    <xf numFmtId="0" fontId="2" fillId="3" borderId="6" xfId="15" applyFill="1" applyBorder="1" applyProtection="1">
      <alignment vertical="center"/>
      <protection locked="0"/>
    </xf>
    <xf numFmtId="0" fontId="0" fillId="0" borderId="139" xfId="0" applyBorder="1" applyAlignment="1">
      <alignment horizontal="center"/>
    </xf>
    <xf numFmtId="0" fontId="0" fillId="0" borderId="273" xfId="0" applyBorder="1" applyAlignment="1">
      <alignment horizontal="center"/>
    </xf>
    <xf numFmtId="0" fontId="0" fillId="0" borderId="29" xfId="15" applyFont="1" applyBorder="1" applyAlignment="1" applyProtection="1">
      <alignment horizontal="center" vertical="center" wrapText="1"/>
      <protection locked="0"/>
    </xf>
    <xf numFmtId="0" fontId="30" fillId="0" borderId="14" xfId="0" applyFont="1" applyBorder="1" applyAlignment="1">
      <alignment horizontal="center" vertical="center"/>
    </xf>
    <xf numFmtId="0" fontId="30" fillId="0" borderId="101" xfId="0" applyFont="1" applyBorder="1" applyAlignment="1">
      <alignment horizontal="center" vertical="center"/>
    </xf>
    <xf numFmtId="0" fontId="30" fillId="0" borderId="0" xfId="0" applyFont="1" applyBorder="1" applyAlignment="1">
      <alignment horizontal="center" vertical="center"/>
    </xf>
    <xf numFmtId="0" fontId="30" fillId="0" borderId="46" xfId="0" applyFont="1" applyBorder="1" applyAlignment="1">
      <alignment horizontal="center" vertical="center"/>
    </xf>
    <xf numFmtId="0" fontId="55" fillId="2" borderId="29"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7" fillId="0" borderId="15" xfId="16" applyFont="1" applyFill="1" applyBorder="1" applyAlignment="1" applyProtection="1">
      <alignment horizontal="center" vertical="center"/>
      <protection locked="0"/>
    </xf>
    <xf numFmtId="181" fontId="3" fillId="0" borderId="272" xfId="0" applyNumberFormat="1" applyFont="1" applyBorder="1" applyAlignment="1" applyProtection="1">
      <alignment horizontal="center" vertical="center" wrapText="1"/>
      <protection locked="0"/>
    </xf>
    <xf numFmtId="181" fontId="3" fillId="0" borderId="250" xfId="0" applyNumberFormat="1" applyFont="1" applyBorder="1" applyAlignment="1" applyProtection="1">
      <alignment horizontal="center" vertical="center"/>
      <protection locked="0"/>
    </xf>
    <xf numFmtId="189" fontId="15" fillId="0" borderId="15" xfId="0" applyNumberFormat="1" applyFont="1" applyBorder="1" applyAlignment="1">
      <alignment horizontal="center" vertical="center"/>
    </xf>
    <xf numFmtId="0" fontId="7" fillId="0" borderId="101" xfId="16" applyFont="1" applyFill="1" applyBorder="1" applyAlignment="1" applyProtection="1">
      <alignment horizontal="center" vertical="center"/>
      <protection locked="0"/>
    </xf>
    <xf numFmtId="0" fontId="7" fillId="0" borderId="51" xfId="16" applyFont="1" applyFill="1" applyBorder="1" applyAlignment="1" applyProtection="1">
      <alignment horizontal="center" vertical="center"/>
      <protection locked="0"/>
    </xf>
    <xf numFmtId="0" fontId="46" fillId="0" borderId="0" xfId="18" applyFont="1" applyAlignment="1">
      <alignment horizontal="right" vertical="center"/>
    </xf>
    <xf numFmtId="0" fontId="75" fillId="0" borderId="0" xfId="18" applyFont="1" applyAlignment="1">
      <alignment horizontal="center" vertical="center"/>
    </xf>
    <xf numFmtId="0" fontId="46" fillId="0" borderId="15" xfId="18" applyFont="1" applyBorder="1" applyAlignment="1">
      <alignment horizontal="center" vertical="center"/>
    </xf>
    <xf numFmtId="0" fontId="46" fillId="0" borderId="29" xfId="18" applyFont="1" applyBorder="1" applyAlignment="1">
      <alignment horizontal="center" vertical="center"/>
    </xf>
    <xf numFmtId="0" fontId="46" fillId="0" borderId="6" xfId="18" applyFont="1" applyBorder="1" applyAlignment="1">
      <alignment horizontal="center" vertical="center"/>
    </xf>
    <xf numFmtId="0" fontId="46" fillId="0" borderId="48" xfId="18" applyFont="1" applyBorder="1" applyAlignment="1">
      <alignment horizontal="center" vertical="center"/>
    </xf>
    <xf numFmtId="0" fontId="46" fillId="0" borderId="29" xfId="18" applyFont="1" applyBorder="1" applyAlignment="1">
      <alignment horizontal="center" vertical="center" wrapText="1" shrinkToFit="1"/>
    </xf>
    <xf numFmtId="0" fontId="46" fillId="0" borderId="48" xfId="18" applyFont="1" applyBorder="1" applyAlignment="1">
      <alignment horizontal="center" vertical="center" shrinkToFit="1"/>
    </xf>
    <xf numFmtId="0" fontId="47" fillId="0" borderId="29" xfId="18" applyFont="1" applyBorder="1" applyAlignment="1">
      <alignment horizontal="center" vertical="center" wrapText="1"/>
    </xf>
    <xf numFmtId="0" fontId="47" fillId="0" borderId="6" xfId="18" applyFont="1" applyBorder="1" applyAlignment="1">
      <alignment horizontal="center" vertical="center"/>
    </xf>
    <xf numFmtId="0" fontId="47" fillId="0" borderId="48" xfId="18" applyFont="1" applyBorder="1" applyAlignment="1">
      <alignment horizontal="center" vertical="center"/>
    </xf>
    <xf numFmtId="0" fontId="47" fillId="0" borderId="15" xfId="18" applyFont="1" applyBorder="1" applyAlignment="1">
      <alignment horizontal="center" vertical="center"/>
    </xf>
    <xf numFmtId="0" fontId="47" fillId="0" borderId="29" xfId="18" applyFont="1" applyBorder="1" applyAlignment="1">
      <alignment horizontal="left" vertical="top" wrapText="1"/>
    </xf>
    <xf numFmtId="0" fontId="47" fillId="0" borderId="48" xfId="18" applyFont="1" applyBorder="1" applyAlignment="1">
      <alignment horizontal="left" vertical="top" wrapText="1"/>
    </xf>
    <xf numFmtId="0" fontId="46" fillId="0" borderId="0" xfId="18" applyFont="1" applyAlignment="1">
      <alignment horizontal="left" vertical="center" wrapText="1"/>
    </xf>
    <xf numFmtId="0" fontId="46" fillId="0" borderId="0" xfId="18" applyFont="1" applyAlignment="1">
      <alignment horizontal="left" vertical="center"/>
    </xf>
    <xf numFmtId="0" fontId="46" fillId="0" borderId="0" xfId="18" applyFont="1" applyAlignment="1">
      <alignment horizontal="left" vertical="top" wrapText="1"/>
    </xf>
    <xf numFmtId="0" fontId="46" fillId="0" borderId="0" xfId="18" applyFont="1" applyAlignment="1">
      <alignment horizontal="left" vertical="top"/>
    </xf>
    <xf numFmtId="0" fontId="7" fillId="0" borderId="0" xfId="5" applyFont="1" applyAlignment="1">
      <alignment horizontal="left" vertical="center"/>
    </xf>
    <xf numFmtId="0" fontId="7" fillId="0" borderId="0" xfId="5" applyFont="1" applyFill="1" applyAlignment="1">
      <alignment horizontal="left" vertical="center"/>
    </xf>
    <xf numFmtId="0" fontId="7" fillId="0" borderId="0" xfId="5" applyFont="1" applyFill="1" applyAlignment="1">
      <alignment horizontal="left" vertical="center" wrapText="1"/>
    </xf>
    <xf numFmtId="0" fontId="46" fillId="0" borderId="0" xfId="5" applyFont="1" applyAlignment="1">
      <alignment horizontal="right" vertical="center"/>
    </xf>
    <xf numFmtId="0" fontId="6" fillId="0" borderId="0" xfId="5" applyFont="1" applyBorder="1" applyAlignment="1">
      <alignment horizontal="center" vertical="center" wrapText="1"/>
    </xf>
    <xf numFmtId="0" fontId="6" fillId="0" borderId="0" xfId="5" applyFont="1" applyBorder="1" applyAlignment="1">
      <alignment horizontal="center" vertical="center"/>
    </xf>
    <xf numFmtId="0" fontId="6" fillId="0" borderId="29" xfId="5" applyFont="1" applyBorder="1" applyAlignment="1">
      <alignment vertical="center"/>
    </xf>
    <xf numFmtId="0" fontId="6" fillId="0" borderId="6" xfId="5" applyFont="1" applyBorder="1" applyAlignment="1">
      <alignment vertical="center"/>
    </xf>
    <xf numFmtId="0" fontId="6" fillId="0" borderId="48" xfId="5" applyFont="1" applyBorder="1" applyAlignment="1">
      <alignment vertical="center"/>
    </xf>
    <xf numFmtId="0" fontId="7" fillId="0" borderId="29" xfId="5" applyFont="1" applyBorder="1" applyAlignment="1">
      <alignment horizontal="left" vertical="center" wrapText="1"/>
    </xf>
    <xf numFmtId="0" fontId="7" fillId="0" borderId="6" xfId="5" applyFont="1" applyBorder="1" applyAlignment="1">
      <alignment horizontal="left" vertical="center" wrapText="1"/>
    </xf>
    <xf numFmtId="0" fontId="7" fillId="0" borderId="48" xfId="5" applyFont="1" applyBorder="1" applyAlignment="1">
      <alignment horizontal="left" vertical="center" wrapText="1"/>
    </xf>
    <xf numFmtId="0" fontId="7" fillId="0" borderId="18" xfId="5" applyFont="1" applyBorder="1" applyAlignment="1">
      <alignment horizontal="left" vertical="center" wrapText="1"/>
    </xf>
    <xf numFmtId="0" fontId="7" fillId="0" borderId="102" xfId="5" applyFont="1" applyBorder="1" applyAlignment="1">
      <alignment horizontal="left" vertical="center" wrapText="1"/>
    </xf>
    <xf numFmtId="0" fontId="7" fillId="0" borderId="17" xfId="5" applyFont="1" applyBorder="1" applyAlignment="1">
      <alignment horizontal="left" vertical="center" wrapText="1"/>
    </xf>
    <xf numFmtId="0" fontId="7" fillId="0" borderId="18" xfId="5" applyFont="1" applyBorder="1" applyAlignment="1">
      <alignment horizontal="center" vertical="center" wrapText="1"/>
    </xf>
    <xf numFmtId="0" fontId="7" fillId="0" borderId="102" xfId="5" applyFont="1" applyBorder="1" applyAlignment="1">
      <alignment horizontal="center" vertical="center" wrapText="1"/>
    </xf>
    <xf numFmtId="0" fontId="7" fillId="0" borderId="17" xfId="5" applyFont="1" applyBorder="1" applyAlignment="1">
      <alignment horizontal="center" vertical="center" wrapText="1"/>
    </xf>
    <xf numFmtId="0" fontId="7" fillId="0" borderId="18" xfId="5" applyFont="1" applyBorder="1" applyAlignment="1">
      <alignment vertical="center"/>
    </xf>
    <xf numFmtId="0" fontId="7" fillId="0" borderId="102" xfId="5" applyFont="1" applyBorder="1" applyAlignment="1">
      <alignment vertical="center"/>
    </xf>
    <xf numFmtId="0" fontId="7" fillId="0" borderId="17" xfId="5" applyFont="1" applyBorder="1" applyAlignment="1">
      <alignment vertical="center"/>
    </xf>
    <xf numFmtId="0" fontId="7" fillId="0" borderId="18" xfId="5" applyFont="1" applyBorder="1" applyAlignment="1">
      <alignment horizontal="center" vertical="center"/>
    </xf>
    <xf numFmtId="0" fontId="7" fillId="0" borderId="102" xfId="5" applyFont="1" applyBorder="1" applyAlignment="1">
      <alignment horizontal="center" vertical="center"/>
    </xf>
    <xf numFmtId="0" fontId="7" fillId="0" borderId="17" xfId="5" applyFont="1" applyBorder="1" applyAlignment="1">
      <alignment horizontal="center" vertical="center"/>
    </xf>
    <xf numFmtId="0" fontId="7" fillId="0" borderId="29" xfId="5" applyFont="1" applyBorder="1" applyAlignment="1">
      <alignment horizontal="left" vertical="center"/>
    </xf>
    <xf numFmtId="0" fontId="7" fillId="0" borderId="6" xfId="5" applyFont="1" applyBorder="1" applyAlignment="1">
      <alignment horizontal="left" vertical="center"/>
    </xf>
    <xf numFmtId="0" fontId="7" fillId="0" borderId="48" xfId="5" applyFont="1" applyBorder="1" applyAlignment="1">
      <alignment horizontal="left" vertical="center"/>
    </xf>
    <xf numFmtId="0" fontId="1" fillId="4" borderId="30" xfId="14" applyFill="1" applyBorder="1" applyAlignment="1">
      <alignment horizontal="center" vertical="center"/>
    </xf>
    <xf numFmtId="0" fontId="1" fillId="0" borderId="230" xfId="14" applyBorder="1" applyAlignment="1">
      <alignment horizontal="center" vertical="center"/>
    </xf>
    <xf numFmtId="0" fontId="26" fillId="0" borderId="0" xfId="14" applyFont="1" applyAlignment="1">
      <alignment horizontal="center" vertical="center"/>
    </xf>
    <xf numFmtId="0" fontId="1" fillId="0" borderId="207" xfId="14" applyBorder="1" applyAlignment="1">
      <alignment horizontal="distributed" vertical="center"/>
    </xf>
    <xf numFmtId="0" fontId="1" fillId="0" borderId="103" xfId="14" applyBorder="1" applyAlignment="1">
      <alignment horizontal="distributed" vertical="center"/>
    </xf>
    <xf numFmtId="0" fontId="1" fillId="0" borderId="147" xfId="14" applyBorder="1" applyAlignment="1">
      <alignment vertical="center"/>
    </xf>
    <xf numFmtId="0" fontId="1" fillId="0" borderId="148" xfId="14" applyBorder="1" applyAlignment="1">
      <alignment vertical="center"/>
    </xf>
    <xf numFmtId="0" fontId="1" fillId="0" borderId="140" xfId="14" applyBorder="1" applyAlignment="1">
      <alignment vertical="center"/>
    </xf>
    <xf numFmtId="0" fontId="1" fillId="0" borderId="208" xfId="14" applyBorder="1" applyAlignment="1">
      <alignment horizontal="distributed" vertical="center"/>
    </xf>
    <xf numFmtId="0" fontId="1" fillId="0" borderId="48" xfId="14" applyBorder="1" applyAlignment="1">
      <alignment horizontal="distributed" vertical="center"/>
    </xf>
    <xf numFmtId="0" fontId="1" fillId="0" borderId="29" xfId="14" applyBorder="1" applyAlignment="1">
      <alignment vertical="center"/>
    </xf>
    <xf numFmtId="0" fontId="1" fillId="0" borderId="6" xfId="14" applyBorder="1" applyAlignment="1">
      <alignment vertical="center"/>
    </xf>
    <xf numFmtId="0" fontId="1" fillId="0" borderId="7" xfId="14" applyBorder="1" applyAlignment="1">
      <alignment vertical="center"/>
    </xf>
    <xf numFmtId="0" fontId="1" fillId="0" borderId="10" xfId="14" applyBorder="1" applyAlignment="1">
      <alignment horizontal="distributed" vertical="center"/>
    </xf>
    <xf numFmtId="0" fontId="1" fillId="0" borderId="27" xfId="14" applyBorder="1" applyAlignment="1">
      <alignment horizontal="distributed" vertical="center"/>
    </xf>
    <xf numFmtId="0" fontId="1" fillId="0" borderId="48" xfId="14" applyBorder="1" applyAlignment="1">
      <alignment vertical="center"/>
    </xf>
    <xf numFmtId="0" fontId="1" fillId="0" borderId="18" xfId="14" applyBorder="1" applyAlignment="1">
      <alignment horizontal="distributed" vertical="center"/>
    </xf>
    <xf numFmtId="0" fontId="1" fillId="0" borderId="102" xfId="14" applyBorder="1" applyAlignment="1">
      <alignment horizontal="distributed" vertical="center"/>
    </xf>
    <xf numFmtId="0" fontId="1" fillId="0" borderId="16" xfId="14" applyBorder="1" applyAlignment="1">
      <alignment vertical="center"/>
    </xf>
    <xf numFmtId="0" fontId="1" fillId="0" borderId="135" xfId="14" applyBorder="1" applyAlignment="1">
      <alignment vertical="center"/>
    </xf>
    <xf numFmtId="0" fontId="1" fillId="0" borderId="23" xfId="14" applyBorder="1" applyAlignment="1">
      <alignment vertical="center"/>
    </xf>
    <xf numFmtId="0" fontId="1" fillId="0" borderId="31" xfId="14" applyBorder="1" applyAlignment="1">
      <alignment vertical="center"/>
    </xf>
    <xf numFmtId="0" fontId="1" fillId="0" borderId="14" xfId="14" applyBorder="1" applyAlignment="1">
      <alignment vertical="center"/>
    </xf>
    <xf numFmtId="0" fontId="1" fillId="0" borderId="101" xfId="14" applyBorder="1" applyAlignment="1">
      <alignment vertical="center"/>
    </xf>
    <xf numFmtId="0" fontId="1" fillId="0" borderId="231" xfId="14" applyBorder="1" applyAlignment="1">
      <alignment horizontal="distributed" vertical="center"/>
    </xf>
    <xf numFmtId="0" fontId="1" fillId="0" borderId="186" xfId="14" applyBorder="1" applyAlignment="1">
      <alignment horizontal="distributed" vertical="center"/>
    </xf>
    <xf numFmtId="0" fontId="1" fillId="0" borderId="185" xfId="14" applyBorder="1" applyAlignment="1">
      <alignment horizontal="center" vertical="center"/>
    </xf>
    <xf numFmtId="0" fontId="1" fillId="0" borderId="186" xfId="14" applyBorder="1" applyAlignment="1">
      <alignment horizontal="center" vertical="center"/>
    </xf>
    <xf numFmtId="0" fontId="1" fillId="0" borderId="232" xfId="14" applyBorder="1" applyAlignment="1">
      <alignment horizontal="center" vertical="center"/>
    </xf>
    <xf numFmtId="0" fontId="1" fillId="0" borderId="217" xfId="14" applyFont="1" applyBorder="1" applyAlignment="1">
      <alignment vertical="center" textRotation="255" wrapText="1"/>
    </xf>
    <xf numFmtId="0" fontId="1" fillId="0" borderId="27" xfId="14" applyFont="1" applyBorder="1" applyAlignment="1">
      <alignment vertical="center" textRotation="255" wrapText="1"/>
    </xf>
    <xf numFmtId="0" fontId="1" fillId="0" borderId="2" xfId="14" applyFont="1" applyBorder="1" applyAlignment="1">
      <alignment vertical="center" textRotation="255" wrapText="1"/>
    </xf>
    <xf numFmtId="0" fontId="1" fillId="0" borderId="221" xfId="14" applyBorder="1" applyAlignment="1">
      <alignment horizontal="distributed" vertical="center"/>
    </xf>
    <xf numFmtId="0" fontId="1" fillId="0" borderId="215" xfId="14" applyBorder="1" applyAlignment="1">
      <alignment vertical="center"/>
    </xf>
    <xf numFmtId="0" fontId="1" fillId="0" borderId="122" xfId="14" applyBorder="1" applyAlignment="1">
      <alignment vertical="center"/>
    </xf>
    <xf numFmtId="0" fontId="1" fillId="0" borderId="111" xfId="14" applyBorder="1" applyAlignment="1">
      <alignment horizontal="distributed" vertical="center"/>
    </xf>
    <xf numFmtId="0" fontId="1" fillId="0" borderId="220" xfId="14" applyBorder="1" applyAlignment="1">
      <alignment horizontal="distributed" vertical="center"/>
    </xf>
    <xf numFmtId="0" fontId="1" fillId="0" borderId="102" xfId="14" applyBorder="1" applyAlignment="1">
      <alignment vertical="center" textRotation="255" wrapText="1"/>
    </xf>
    <xf numFmtId="0" fontId="1" fillId="0" borderId="224" xfId="14" applyBorder="1" applyAlignment="1">
      <alignment vertical="center" textRotation="255" wrapText="1"/>
    </xf>
    <xf numFmtId="0" fontId="1" fillId="0" borderId="15" xfId="14" applyBorder="1" applyAlignment="1">
      <alignment horizontal="distributed" vertical="center"/>
    </xf>
    <xf numFmtId="0" fontId="1" fillId="0" borderId="29" xfId="14" applyBorder="1" applyAlignment="1">
      <alignment horizontal="center" vertical="center"/>
    </xf>
    <xf numFmtId="0" fontId="1" fillId="0" borderId="48" xfId="14" applyBorder="1" applyAlignment="1">
      <alignment horizontal="center" vertical="center"/>
    </xf>
    <xf numFmtId="0" fontId="1" fillId="0" borderId="7" xfId="14" applyBorder="1" applyAlignment="1">
      <alignment horizontal="center" vertical="center"/>
    </xf>
    <xf numFmtId="0" fontId="1" fillId="0" borderId="6" xfId="14" applyBorder="1" applyAlignment="1">
      <alignment horizontal="center" vertical="center"/>
    </xf>
    <xf numFmtId="0" fontId="1" fillId="0" borderId="16" xfId="14" applyBorder="1" applyAlignment="1">
      <alignment horizontal="center" vertical="center"/>
    </xf>
    <xf numFmtId="0" fontId="1" fillId="0" borderId="14" xfId="14" applyBorder="1" applyAlignment="1">
      <alignment horizontal="center" vertical="center"/>
    </xf>
    <xf numFmtId="0" fontId="1" fillId="0" borderId="101" xfId="14" applyBorder="1" applyAlignment="1">
      <alignment horizontal="center" vertical="center"/>
    </xf>
    <xf numFmtId="0" fontId="1" fillId="0" borderId="149" xfId="14" applyFont="1" applyBorder="1" applyAlignment="1">
      <alignment vertical="center" textRotation="255" wrapText="1"/>
    </xf>
    <xf numFmtId="0" fontId="1" fillId="0" borderId="111" xfId="14" applyBorder="1" applyAlignment="1">
      <alignment horizontal="center" vertical="center" wrapText="1"/>
    </xf>
    <xf numFmtId="0" fontId="1" fillId="0" borderId="112" xfId="14" applyBorder="1" applyAlignment="1">
      <alignment vertical="center"/>
    </xf>
    <xf numFmtId="0" fontId="1" fillId="0" borderId="111" xfId="14" applyBorder="1" applyAlignment="1">
      <alignment horizontal="center" vertical="center"/>
    </xf>
    <xf numFmtId="0" fontId="1" fillId="0" borderId="220" xfId="14" applyBorder="1" applyAlignment="1">
      <alignment horizontal="center" vertical="center"/>
    </xf>
    <xf numFmtId="0" fontId="1" fillId="0" borderId="0" xfId="14" applyAlignment="1">
      <alignment horizontal="right" vertical="center"/>
    </xf>
    <xf numFmtId="0" fontId="1" fillId="0" borderId="210" xfId="14" applyBorder="1" applyAlignment="1">
      <alignment vertical="center"/>
    </xf>
    <xf numFmtId="0" fontId="1" fillId="0" borderId="169" xfId="14" applyBorder="1" applyAlignment="1">
      <alignment vertical="center"/>
    </xf>
    <xf numFmtId="0" fontId="1" fillId="0" borderId="127" xfId="14" applyBorder="1" applyAlignment="1">
      <alignment vertical="center"/>
    </xf>
    <xf numFmtId="0" fontId="1" fillId="0" borderId="128" xfId="14" applyBorder="1" applyAlignment="1">
      <alignment vertical="center"/>
    </xf>
    <xf numFmtId="0" fontId="1" fillId="0" borderId="108" xfId="14" applyBorder="1" applyAlignment="1">
      <alignment horizontal="center" vertical="center"/>
    </xf>
    <xf numFmtId="0" fontId="1" fillId="0" borderId="233" xfId="14" applyBorder="1" applyAlignment="1">
      <alignment horizontal="center" vertical="center"/>
    </xf>
    <xf numFmtId="0" fontId="1" fillId="0" borderId="234" xfId="14" applyBorder="1" applyAlignment="1">
      <alignment horizontal="center" vertical="center"/>
    </xf>
    <xf numFmtId="0" fontId="1" fillId="0" borderId="235" xfId="14" applyBorder="1" applyAlignment="1">
      <alignment horizontal="left" vertical="center" wrapText="1"/>
    </xf>
    <xf numFmtId="0" fontId="1" fillId="0" borderId="22" xfId="14" applyBorder="1" applyAlignment="1">
      <alignment horizontal="left" vertical="center" wrapText="1"/>
    </xf>
    <xf numFmtId="0" fontId="1" fillId="0" borderId="16" xfId="14" applyBorder="1" applyAlignment="1">
      <alignment horizontal="left" vertical="center"/>
    </xf>
    <xf numFmtId="0" fontId="1" fillId="0" borderId="14" xfId="14" applyBorder="1" applyAlignment="1">
      <alignment horizontal="left" vertical="center"/>
    </xf>
    <xf numFmtId="0" fontId="1" fillId="0" borderId="25" xfId="14" applyBorder="1" applyAlignment="1">
      <alignment horizontal="left" vertical="center"/>
    </xf>
    <xf numFmtId="0" fontId="1" fillId="0" borderId="53" xfId="14" applyBorder="1" applyAlignment="1">
      <alignment horizontal="left"/>
    </xf>
    <xf numFmtId="0" fontId="1" fillId="0" borderId="47" xfId="14" applyBorder="1" applyAlignment="1">
      <alignment horizontal="left"/>
    </xf>
    <xf numFmtId="0" fontId="1" fillId="0" borderId="236" xfId="14" applyBorder="1" applyAlignment="1">
      <alignment horizontal="left"/>
    </xf>
    <xf numFmtId="0" fontId="1" fillId="0" borderId="21" xfId="14" applyBorder="1" applyAlignment="1">
      <alignment horizontal="left" vertical="center"/>
    </xf>
    <xf numFmtId="0" fontId="1" fillId="0" borderId="237" xfId="14" applyBorder="1" applyAlignment="1">
      <alignment horizontal="left" vertical="center"/>
    </xf>
    <xf numFmtId="0" fontId="1" fillId="0" borderId="182" xfId="14" applyBorder="1" applyAlignment="1">
      <alignment horizontal="left" vertical="center"/>
    </xf>
    <xf numFmtId="0" fontId="1" fillId="0" borderId="180" xfId="14" applyBorder="1" applyAlignment="1">
      <alignment horizontal="left" vertical="center"/>
    </xf>
    <xf numFmtId="0" fontId="1" fillId="0" borderId="238" xfId="14" applyBorder="1" applyAlignment="1">
      <alignment horizontal="left" vertical="center"/>
    </xf>
    <xf numFmtId="0" fontId="1" fillId="0" borderId="0" xfId="14" applyAlignment="1">
      <alignment horizontal="left" vertical="center" wrapText="1"/>
    </xf>
    <xf numFmtId="0" fontId="1" fillId="0" borderId="239" xfId="14" applyBorder="1" applyAlignment="1">
      <alignment horizontal="left" vertical="center"/>
    </xf>
    <xf numFmtId="0" fontId="1" fillId="0" borderId="23" xfId="14" applyBorder="1" applyAlignment="1">
      <alignment horizontal="center"/>
    </xf>
    <xf numFmtId="0" fontId="1" fillId="0" borderId="0" xfId="14" applyBorder="1" applyAlignment="1">
      <alignment horizontal="center"/>
    </xf>
    <xf numFmtId="0" fontId="1" fillId="0" borderId="24" xfId="14" applyBorder="1" applyAlignment="1">
      <alignment horizontal="center"/>
    </xf>
    <xf numFmtId="0" fontId="1" fillId="0" borderId="53" xfId="14" applyBorder="1" applyAlignment="1">
      <alignment horizontal="center"/>
    </xf>
    <xf numFmtId="0" fontId="1" fillId="0" borderId="47" xfId="14" applyBorder="1" applyAlignment="1">
      <alignment horizontal="center"/>
    </xf>
    <xf numFmtId="0" fontId="1" fillId="0" borderId="236" xfId="14" applyBorder="1" applyAlignment="1">
      <alignment horizontal="center"/>
    </xf>
    <xf numFmtId="0" fontId="1" fillId="0" borderId="18" xfId="14" applyBorder="1" applyAlignment="1">
      <alignment horizontal="center" vertical="center"/>
    </xf>
    <xf numFmtId="0" fontId="1" fillId="0" borderId="240" xfId="14" applyBorder="1" applyAlignment="1">
      <alignment horizontal="center" vertical="center"/>
    </xf>
    <xf numFmtId="0" fontId="108" fillId="0" borderId="0" xfId="25" applyFont="1" applyAlignment="1">
      <alignment horizontal="center" vertical="center" wrapText="1"/>
    </xf>
    <xf numFmtId="0" fontId="108" fillId="0" borderId="0" xfId="25" applyFont="1" applyAlignment="1">
      <alignment horizontal="center" vertical="center"/>
    </xf>
    <xf numFmtId="0" fontId="105" fillId="11" borderId="18" xfId="25" applyFont="1" applyFill="1" applyBorder="1" applyAlignment="1">
      <alignment horizontal="center" vertical="center"/>
    </xf>
    <xf numFmtId="0" fontId="105" fillId="11" borderId="102" xfId="25" applyFont="1" applyFill="1" applyBorder="1" applyAlignment="1">
      <alignment vertical="center"/>
    </xf>
    <xf numFmtId="0" fontId="105" fillId="11" borderId="17" xfId="25" applyFont="1" applyFill="1" applyBorder="1" applyAlignment="1">
      <alignment vertical="center"/>
    </xf>
    <xf numFmtId="0" fontId="105" fillId="0" borderId="0" xfId="25" applyFont="1" applyBorder="1" applyAlignment="1">
      <alignment vertical="center" wrapText="1"/>
    </xf>
    <xf numFmtId="0" fontId="105" fillId="0" borderId="0" xfId="25" applyFont="1" applyBorder="1" applyAlignment="1">
      <alignment vertical="center"/>
    </xf>
    <xf numFmtId="0" fontId="105" fillId="0" borderId="15" xfId="25" applyFont="1" applyBorder="1" applyAlignment="1">
      <alignment vertical="center" wrapText="1"/>
    </xf>
    <xf numFmtId="0" fontId="105" fillId="0" borderId="15" xfId="25" applyFont="1" applyBorder="1" applyAlignment="1">
      <alignment vertical="center"/>
    </xf>
    <xf numFmtId="0" fontId="105" fillId="0" borderId="15" xfId="25" applyFont="1" applyBorder="1" applyAlignment="1">
      <alignment horizontal="center" vertical="center"/>
    </xf>
    <xf numFmtId="0" fontId="105" fillId="0" borderId="0" xfId="25" applyFont="1" applyAlignment="1">
      <alignment horizontal="center" vertical="center"/>
    </xf>
    <xf numFmtId="0" fontId="105" fillId="11" borderId="29" xfId="25" applyFont="1" applyFill="1" applyBorder="1" applyAlignment="1">
      <alignment horizontal="center" vertical="center"/>
    </xf>
    <xf numFmtId="0" fontId="105" fillId="11" borderId="6" xfId="25" applyFont="1" applyFill="1" applyBorder="1" applyAlignment="1">
      <alignment horizontal="center" vertical="center"/>
    </xf>
    <xf numFmtId="0" fontId="105" fillId="11" borderId="48" xfId="25" applyFont="1" applyFill="1" applyBorder="1" applyAlignment="1">
      <alignment horizontal="center" vertical="center"/>
    </xf>
    <xf numFmtId="0" fontId="105" fillId="0" borderId="0" xfId="25" applyFont="1" applyAlignment="1">
      <alignment horizontal="left" vertical="top" wrapText="1"/>
    </xf>
    <xf numFmtId="0" fontId="105" fillId="0" borderId="0" xfId="25" applyFont="1" applyAlignment="1">
      <alignment horizontal="left" vertical="center" wrapText="1"/>
    </xf>
    <xf numFmtId="0" fontId="105" fillId="0" borderId="0" xfId="25" applyFont="1" applyAlignment="1">
      <alignment horizontal="left" vertical="center"/>
    </xf>
    <xf numFmtId="0" fontId="105" fillId="0" borderId="0" xfId="26" applyFont="1" applyFill="1" applyBorder="1" applyAlignment="1">
      <alignment horizontal="left" vertical="top" wrapText="1"/>
    </xf>
    <xf numFmtId="0" fontId="111" fillId="0" borderId="0" xfId="26" applyFont="1" applyAlignment="1">
      <alignment horizontal="left" vertical="center" wrapText="1"/>
    </xf>
    <xf numFmtId="0" fontId="111" fillId="0" borderId="0" xfId="26" applyFont="1" applyAlignment="1">
      <alignment horizontal="left" vertical="center"/>
    </xf>
    <xf numFmtId="0" fontId="111" fillId="0" borderId="47" xfId="26" applyFont="1" applyBorder="1" applyAlignment="1">
      <alignment horizontal="left" vertical="center"/>
    </xf>
    <xf numFmtId="0" fontId="105" fillId="0" borderId="15" xfId="26" applyFont="1" applyBorder="1" applyAlignment="1">
      <alignment horizontal="center" vertical="center"/>
    </xf>
    <xf numFmtId="0" fontId="105" fillId="11" borderId="29" xfId="26" applyFont="1" applyFill="1" applyBorder="1" applyAlignment="1">
      <alignment horizontal="center" vertical="center"/>
    </xf>
    <xf numFmtId="0" fontId="105" fillId="11" borderId="6" xfId="26" applyFont="1" applyFill="1" applyBorder="1" applyAlignment="1">
      <alignment horizontal="center" vertical="center"/>
    </xf>
    <xf numFmtId="0" fontId="105" fillId="11" borderId="48" xfId="26" applyFont="1" applyFill="1" applyBorder="1" applyAlignment="1">
      <alignment horizontal="center" vertical="center"/>
    </xf>
    <xf numFmtId="0" fontId="105" fillId="11" borderId="18" xfId="26" applyFont="1" applyFill="1" applyBorder="1" applyAlignment="1">
      <alignment horizontal="center" vertical="center"/>
    </xf>
    <xf numFmtId="0" fontId="105" fillId="11" borderId="102" xfId="26" applyFont="1" applyFill="1" applyBorder="1" applyAlignment="1">
      <alignment vertical="center"/>
    </xf>
    <xf numFmtId="0" fontId="105" fillId="11" borderId="17" xfId="26" applyFont="1" applyFill="1" applyBorder="1" applyAlignment="1">
      <alignment vertical="center"/>
    </xf>
    <xf numFmtId="0" fontId="105" fillId="0" borderId="0" xfId="26" applyFont="1" applyBorder="1" applyAlignment="1">
      <alignment vertical="center" wrapText="1"/>
    </xf>
    <xf numFmtId="0" fontId="105" fillId="0" borderId="0" xfId="26" applyFont="1" applyBorder="1" applyAlignment="1">
      <alignment vertical="center"/>
    </xf>
    <xf numFmtId="0" fontId="105" fillId="0" borderId="15" xfId="26" applyFont="1" applyBorder="1" applyAlignment="1">
      <alignment vertical="center" wrapText="1"/>
    </xf>
    <xf numFmtId="0" fontId="105" fillId="0" borderId="15" xfId="26" applyFont="1" applyBorder="1" applyAlignment="1">
      <alignment vertical="center"/>
    </xf>
    <xf numFmtId="0" fontId="108" fillId="0" borderId="0" xfId="26" applyFont="1" applyAlignment="1">
      <alignment horizontal="center" vertical="center" wrapText="1"/>
    </xf>
    <xf numFmtId="0" fontId="108" fillId="0" borderId="0" xfId="26" applyFont="1" applyAlignment="1">
      <alignment horizontal="center" vertical="center"/>
    </xf>
    <xf numFmtId="0" fontId="8" fillId="0" borderId="29" xfId="16" applyFont="1" applyFill="1" applyBorder="1" applyAlignment="1">
      <alignment vertical="center"/>
    </xf>
    <xf numFmtId="0" fontId="8" fillId="0" borderId="6" xfId="16" applyFont="1" applyFill="1" applyBorder="1" applyAlignment="1">
      <alignment vertical="center"/>
    </xf>
    <xf numFmtId="0" fontId="8" fillId="0" borderId="48" xfId="16" applyFont="1" applyFill="1" applyBorder="1" applyAlignment="1">
      <alignment vertical="center"/>
    </xf>
    <xf numFmtId="0" fontId="7" fillId="0" borderId="194" xfId="16" applyFont="1" applyBorder="1" applyAlignment="1">
      <alignment horizontal="center" vertical="center"/>
    </xf>
    <xf numFmtId="0" fontId="7" fillId="0" borderId="153" xfId="16" applyFont="1" applyBorder="1" applyAlignment="1">
      <alignment horizontal="center" vertical="center"/>
    </xf>
    <xf numFmtId="0" fontId="7" fillId="0" borderId="167" xfId="16" applyFont="1" applyBorder="1" applyAlignment="1">
      <alignment horizontal="center" vertical="center"/>
    </xf>
    <xf numFmtId="0" fontId="7" fillId="0" borderId="30" xfId="16" applyFont="1" applyFill="1" applyBorder="1" applyAlignment="1">
      <alignment horizontal="center" vertical="center"/>
    </xf>
    <xf numFmtId="0" fontId="7" fillId="0" borderId="49" xfId="16" applyFont="1" applyFill="1" applyBorder="1" applyAlignment="1">
      <alignment horizontal="center" vertical="center"/>
    </xf>
    <xf numFmtId="0" fontId="7" fillId="0" borderId="230" xfId="16" applyFont="1" applyFill="1" applyBorder="1" applyAlignment="1">
      <alignment horizontal="center" vertical="center"/>
    </xf>
    <xf numFmtId="0" fontId="7" fillId="0" borderId="225" xfId="16" applyFont="1" applyFill="1" applyBorder="1" applyAlignment="1">
      <alignment horizontal="center" vertical="center"/>
    </xf>
    <xf numFmtId="0" fontId="8" fillId="0" borderId="147" xfId="16" applyFont="1" applyFill="1" applyBorder="1" applyAlignment="1">
      <alignment horizontal="center" vertical="center" shrinkToFit="1"/>
    </xf>
    <xf numFmtId="0" fontId="8" fillId="0" borderId="148" xfId="16" applyFont="1" applyFill="1" applyBorder="1" applyAlignment="1">
      <alignment horizontal="center" vertical="center" shrinkToFit="1"/>
    </xf>
    <xf numFmtId="0" fontId="8" fillId="0" borderId="140" xfId="16" applyFont="1" applyFill="1" applyBorder="1" applyAlignment="1">
      <alignment horizontal="center" vertical="center" shrinkToFit="1"/>
    </xf>
    <xf numFmtId="0" fontId="7" fillId="0" borderId="207" xfId="16" applyFont="1" applyFill="1" applyBorder="1" applyAlignment="1">
      <alignment horizontal="center" vertical="center"/>
    </xf>
    <xf numFmtId="0" fontId="7" fillId="0" borderId="148" xfId="16" applyFont="1" applyFill="1" applyBorder="1" applyAlignment="1">
      <alignment horizontal="center" vertical="center"/>
    </xf>
    <xf numFmtId="0" fontId="7" fillId="0" borderId="103" xfId="16" applyFont="1" applyFill="1" applyBorder="1" applyAlignment="1">
      <alignment horizontal="center" vertical="center"/>
    </xf>
    <xf numFmtId="0" fontId="7" fillId="0" borderId="241" xfId="16" applyFont="1" applyFill="1" applyBorder="1" applyAlignment="1">
      <alignment horizontal="center" vertical="center"/>
    </xf>
    <xf numFmtId="0" fontId="7" fillId="0" borderId="131" xfId="16" applyFont="1" applyFill="1" applyBorder="1" applyAlignment="1">
      <alignment horizontal="center" vertical="center" textRotation="255" wrapText="1"/>
    </xf>
    <xf numFmtId="0" fontId="7" fillId="0" borderId="4" xfId="16" applyFont="1" applyFill="1" applyBorder="1" applyAlignment="1">
      <alignment horizontal="center" vertical="center" textRotation="255" wrapText="1"/>
    </xf>
    <xf numFmtId="0" fontId="7" fillId="0" borderId="29" xfId="16" applyFont="1" applyFill="1" applyBorder="1" applyAlignment="1">
      <alignment vertical="center" wrapText="1"/>
    </xf>
    <xf numFmtId="0" fontId="7" fillId="0" borderId="6" xfId="16" applyFont="1" applyFill="1" applyBorder="1" applyAlignment="1">
      <alignment vertical="center" wrapText="1"/>
    </xf>
    <xf numFmtId="0" fontId="7" fillId="0" borderId="48" xfId="16" applyFont="1" applyFill="1" applyBorder="1" applyAlignment="1">
      <alignment vertical="center" wrapText="1"/>
    </xf>
    <xf numFmtId="0" fontId="7" fillId="0" borderId="47" xfId="16" applyFont="1" applyFill="1" applyBorder="1" applyAlignment="1">
      <alignment vertical="center"/>
    </xf>
    <xf numFmtId="0" fontId="7" fillId="0" borderId="47" xfId="16" applyFont="1" applyFill="1" applyBorder="1" applyAlignment="1">
      <alignment horizontal="left" vertical="center" indent="2"/>
    </xf>
    <xf numFmtId="0" fontId="7" fillId="0" borderId="51" xfId="16" applyFont="1" applyFill="1" applyBorder="1" applyAlignment="1">
      <alignment horizontal="left" vertical="center" indent="2"/>
    </xf>
    <xf numFmtId="0" fontId="7" fillId="0" borderId="18" xfId="16" applyFont="1" applyFill="1" applyBorder="1" applyAlignment="1">
      <alignment horizontal="center" vertical="center"/>
    </xf>
    <xf numFmtId="0" fontId="7" fillId="0" borderId="17" xfId="16" applyFont="1" applyFill="1" applyBorder="1" applyAlignment="1">
      <alignment horizontal="center" vertical="center"/>
    </xf>
    <xf numFmtId="0" fontId="7" fillId="0" borderId="0" xfId="16" applyFont="1" applyFill="1" applyBorder="1" applyAlignment="1">
      <alignment vertical="center"/>
    </xf>
    <xf numFmtId="0" fontId="7" fillId="0" borderId="16" xfId="16" applyFont="1" applyFill="1" applyBorder="1" applyAlignment="1">
      <alignment horizontal="center" vertical="center"/>
    </xf>
    <xf numFmtId="0" fontId="7" fillId="0" borderId="14" xfId="16" applyFont="1" applyFill="1" applyBorder="1" applyAlignment="1">
      <alignment horizontal="center" vertical="center"/>
    </xf>
    <xf numFmtId="0" fontId="7" fillId="0" borderId="53" xfId="16" applyFont="1" applyFill="1" applyBorder="1" applyAlignment="1">
      <alignment horizontal="center" vertical="center"/>
    </xf>
    <xf numFmtId="0" fontId="7" fillId="0" borderId="47" xfId="16" applyFont="1" applyFill="1" applyBorder="1" applyAlignment="1">
      <alignment horizontal="center" vertical="center"/>
    </xf>
    <xf numFmtId="0" fontId="7" fillId="0" borderId="29" xfId="16" applyFont="1" applyBorder="1" applyAlignment="1">
      <alignment horizontal="center" vertical="center" shrinkToFit="1"/>
    </xf>
    <xf numFmtId="0" fontId="7" fillId="0" borderId="48" xfId="16" applyFont="1" applyBorder="1" applyAlignment="1">
      <alignment horizontal="center" vertical="center" shrinkToFit="1"/>
    </xf>
    <xf numFmtId="0" fontId="8" fillId="0" borderId="29" xfId="16" applyFont="1" applyFill="1" applyBorder="1" applyAlignment="1">
      <alignment vertical="center" wrapText="1"/>
    </xf>
    <xf numFmtId="0" fontId="8" fillId="0" borderId="0" xfId="16" applyFont="1" applyFill="1" applyBorder="1" applyAlignment="1">
      <alignment vertical="top" wrapText="1"/>
    </xf>
    <xf numFmtId="0" fontId="7" fillId="0" borderId="208" xfId="16" applyFont="1" applyFill="1" applyBorder="1" applyAlignment="1">
      <alignment horizontal="center" vertical="center"/>
    </xf>
    <xf numFmtId="0" fontId="7" fillId="0" borderId="29" xfId="16" applyFont="1" applyBorder="1" applyAlignment="1">
      <alignment horizontal="center" vertical="center" wrapText="1" shrinkToFit="1"/>
    </xf>
    <xf numFmtId="0" fontId="7" fillId="0" borderId="29" xfId="16" applyFont="1" applyBorder="1" applyAlignment="1">
      <alignment horizontal="center" vertical="center"/>
    </xf>
    <xf numFmtId="0" fontId="7" fillId="0" borderId="6" xfId="16" applyFont="1" applyBorder="1" applyAlignment="1">
      <alignment horizontal="center" vertical="center"/>
    </xf>
    <xf numFmtId="0" fontId="7" fillId="0" borderId="48" xfId="16" applyFont="1" applyBorder="1" applyAlignment="1">
      <alignment horizontal="center" vertical="center"/>
    </xf>
    <xf numFmtId="0" fontId="7" fillId="0" borderId="14" xfId="16" applyFont="1" applyFill="1" applyBorder="1" applyAlignment="1">
      <alignment horizontal="left" vertical="center" indent="2"/>
    </xf>
    <xf numFmtId="0" fontId="7" fillId="0" borderId="101" xfId="16" applyFont="1" applyFill="1" applyBorder="1" applyAlignment="1">
      <alignment horizontal="left" vertical="center" indent="2"/>
    </xf>
    <xf numFmtId="0" fontId="7" fillId="0" borderId="0" xfId="16" applyFont="1" applyAlignment="1">
      <alignment vertical="center"/>
    </xf>
    <xf numFmtId="0" fontId="7" fillId="0" borderId="213" xfId="16" applyFont="1" applyFill="1" applyBorder="1" applyAlignment="1">
      <alignment horizontal="center" vertical="center"/>
    </xf>
    <xf numFmtId="0" fontId="7" fillId="0" borderId="101" xfId="16" applyFont="1" applyFill="1" applyBorder="1" applyAlignment="1">
      <alignment horizontal="center" vertical="center"/>
    </xf>
    <xf numFmtId="0" fontId="7" fillId="0" borderId="131"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46" xfId="16" applyFont="1" applyFill="1" applyBorder="1" applyAlignment="1">
      <alignment horizontal="center" vertical="center"/>
    </xf>
    <xf numFmtId="0" fontId="7" fillId="0" borderId="179" xfId="16" applyFont="1" applyFill="1" applyBorder="1" applyAlignment="1">
      <alignment horizontal="center" vertical="center"/>
    </xf>
    <xf numFmtId="0" fontId="7" fillId="0" borderId="180" xfId="16" applyFont="1" applyFill="1" applyBorder="1" applyAlignment="1">
      <alignment horizontal="center" vertical="center"/>
    </xf>
    <xf numFmtId="0" fontId="7" fillId="0" borderId="181" xfId="16" applyFont="1" applyFill="1" applyBorder="1" applyAlignment="1">
      <alignment horizontal="center" vertical="center"/>
    </xf>
    <xf numFmtId="0" fontId="7" fillId="0" borderId="15" xfId="16" applyFont="1" applyFill="1" applyBorder="1" applyAlignment="1">
      <alignment vertical="center"/>
    </xf>
    <xf numFmtId="0" fontId="7" fillId="0" borderId="242" xfId="16" applyFont="1" applyFill="1" applyBorder="1" applyAlignment="1">
      <alignment vertical="center"/>
    </xf>
    <xf numFmtId="0" fontId="7" fillId="0" borderId="243" xfId="16" applyFont="1" applyFill="1" applyBorder="1" applyAlignment="1">
      <alignment vertical="center"/>
    </xf>
    <xf numFmtId="0" fontId="7" fillId="0" borderId="0" xfId="16" applyFont="1" applyAlignment="1">
      <alignment horizontal="right" vertical="center"/>
    </xf>
    <xf numFmtId="0" fontId="9" fillId="0" borderId="53" xfId="16" applyFont="1" applyFill="1" applyBorder="1" applyAlignment="1">
      <alignment vertical="center" shrinkToFit="1"/>
    </xf>
    <xf numFmtId="0" fontId="9" fillId="0" borderId="51" xfId="16" applyFont="1" applyFill="1" applyBorder="1" applyAlignment="1">
      <alignment vertical="center" shrinkToFit="1"/>
    </xf>
    <xf numFmtId="0" fontId="9" fillId="0" borderId="53" xfId="16" applyFont="1" applyFill="1" applyBorder="1" applyAlignment="1">
      <alignment vertical="center"/>
    </xf>
    <xf numFmtId="0" fontId="9" fillId="0" borderId="51" xfId="16" applyFont="1" applyFill="1" applyBorder="1" applyAlignment="1">
      <alignment vertical="center"/>
    </xf>
    <xf numFmtId="0" fontId="7" fillId="0" borderId="18" xfId="16" applyFont="1" applyFill="1" applyBorder="1" applyAlignment="1">
      <alignment horizontal="center" vertical="center" wrapText="1"/>
    </xf>
    <xf numFmtId="0" fontId="7" fillId="0" borderId="102" xfId="16" applyFont="1" applyFill="1" applyBorder="1" applyAlignment="1">
      <alignment horizontal="center" vertical="center"/>
    </xf>
    <xf numFmtId="0" fontId="7" fillId="0" borderId="224" xfId="16" applyFont="1" applyFill="1" applyBorder="1" applyAlignment="1">
      <alignment horizontal="center" vertical="center"/>
    </xf>
    <xf numFmtId="0" fontId="7" fillId="0" borderId="29" xfId="16" applyFont="1" applyFill="1" applyBorder="1" applyAlignment="1">
      <alignment vertical="center"/>
    </xf>
    <xf numFmtId="0" fontId="7" fillId="0" borderId="6" xfId="16" applyFont="1" applyFill="1" applyBorder="1" applyAlignment="1">
      <alignment vertical="center"/>
    </xf>
    <xf numFmtId="0" fontId="7" fillId="0" borderId="48" xfId="16" applyFont="1" applyFill="1" applyBorder="1" applyAlignment="1">
      <alignment vertical="center"/>
    </xf>
    <xf numFmtId="0" fontId="7" fillId="0" borderId="18" xfId="16" applyFont="1" applyFill="1" applyBorder="1" applyAlignment="1">
      <alignment vertical="center"/>
    </xf>
    <xf numFmtId="0" fontId="7" fillId="0" borderId="46" xfId="16" applyFont="1" applyFill="1" applyBorder="1" applyAlignment="1">
      <alignment vertical="center"/>
    </xf>
    <xf numFmtId="0" fontId="7" fillId="0" borderId="144" xfId="16" applyFont="1" applyFill="1" applyBorder="1" applyAlignment="1">
      <alignment horizontal="center" vertical="center" wrapText="1"/>
    </xf>
    <xf numFmtId="0" fontId="7" fillId="0" borderId="211" xfId="16" applyFont="1" applyFill="1" applyBorder="1" applyAlignment="1">
      <alignment horizontal="center" vertical="center"/>
    </xf>
    <xf numFmtId="0" fontId="7" fillId="0" borderId="211" xfId="16" applyFont="1" applyBorder="1" applyAlignment="1">
      <alignment vertical="center"/>
    </xf>
    <xf numFmtId="0" fontId="7" fillId="0" borderId="16" xfId="16" applyFont="1" applyFill="1" applyBorder="1" applyAlignment="1">
      <alignment vertical="center" wrapText="1"/>
    </xf>
    <xf numFmtId="0" fontId="7" fillId="0" borderId="135" xfId="16" applyFont="1" applyFill="1" applyBorder="1" applyAlignment="1">
      <alignment vertical="center" wrapText="1"/>
    </xf>
    <xf numFmtId="0" fontId="7" fillId="0" borderId="23" xfId="16" applyFont="1" applyFill="1" applyBorder="1" applyAlignment="1">
      <alignment vertical="center" wrapText="1"/>
    </xf>
    <xf numFmtId="0" fontId="7" fillId="0" borderId="31" xfId="16" applyFont="1" applyFill="1" applyBorder="1" applyAlignment="1">
      <alignment vertical="center" wrapText="1"/>
    </xf>
    <xf numFmtId="0" fontId="7" fillId="0" borderId="182" xfId="16" applyFont="1" applyFill="1" applyBorder="1" applyAlignment="1">
      <alignment vertical="center" wrapText="1"/>
    </xf>
    <xf numFmtId="0" fontId="7" fillId="0" borderId="216" xfId="16" applyFont="1" applyFill="1" applyBorder="1" applyAlignment="1">
      <alignment vertical="center" wrapText="1"/>
    </xf>
    <xf numFmtId="49" fontId="0" fillId="0" borderId="0" xfId="8" applyNumberFormat="1" applyFont="1" applyAlignment="1">
      <alignment horizontal="right" vertical="center"/>
    </xf>
    <xf numFmtId="49" fontId="2" fillId="0" borderId="0" xfId="8" applyNumberFormat="1" applyAlignment="1">
      <alignment horizontal="right" vertical="center"/>
    </xf>
    <xf numFmtId="0" fontId="7" fillId="0" borderId="0" xfId="8" applyFont="1" applyAlignment="1">
      <alignment vertical="center" wrapText="1"/>
    </xf>
    <xf numFmtId="0" fontId="2" fillId="0" borderId="18" xfId="8" applyBorder="1" applyAlignment="1">
      <alignment horizontal="center" vertical="center" wrapText="1"/>
    </xf>
    <xf numFmtId="0" fontId="2" fillId="0" borderId="102" xfId="8" applyBorder="1" applyAlignment="1">
      <alignment horizontal="center" vertical="center" wrapText="1"/>
    </xf>
    <xf numFmtId="0" fontId="2" fillId="0" borderId="17" xfId="8" applyBorder="1" applyAlignment="1">
      <alignment horizontal="center" vertical="center" wrapText="1"/>
    </xf>
    <xf numFmtId="0" fontId="2" fillId="0" borderId="29" xfId="8" applyBorder="1" applyAlignment="1">
      <alignment vertical="center" wrapText="1"/>
    </xf>
    <xf numFmtId="0" fontId="2" fillId="0" borderId="6" xfId="8" applyBorder="1" applyAlignment="1">
      <alignment vertical="center" wrapText="1"/>
    </xf>
    <xf numFmtId="0" fontId="2" fillId="0" borderId="29" xfId="8" applyBorder="1" applyAlignment="1">
      <alignment horizontal="center" vertical="center"/>
    </xf>
    <xf numFmtId="0" fontId="2" fillId="0" borderId="6" xfId="8" applyBorder="1" applyAlignment="1">
      <alignment horizontal="center" vertical="center"/>
    </xf>
    <xf numFmtId="0" fontId="2" fillId="0" borderId="48" xfId="8" applyBorder="1" applyAlignment="1">
      <alignment horizontal="center" vertical="center"/>
    </xf>
    <xf numFmtId="0" fontId="23" fillId="0" borderId="16" xfId="8" applyFont="1" applyBorder="1" applyAlignment="1">
      <alignment vertical="center" wrapText="1"/>
    </xf>
    <xf numFmtId="0" fontId="23" fillId="0" borderId="14" xfId="8" applyFont="1" applyBorder="1" applyAlignment="1">
      <alignment vertical="center" wrapText="1"/>
    </xf>
    <xf numFmtId="0" fontId="23" fillId="0" borderId="53" xfId="8" applyFont="1" applyBorder="1" applyAlignment="1">
      <alignment vertical="center" wrapText="1"/>
    </xf>
    <xf numFmtId="0" fontId="23" fillId="0" borderId="47" xfId="8" applyFont="1" applyBorder="1" applyAlignment="1">
      <alignment vertical="center" wrapText="1"/>
    </xf>
    <xf numFmtId="0" fontId="2" fillId="0" borderId="16" xfId="8" applyBorder="1" applyAlignment="1">
      <alignment horizontal="center" vertical="center"/>
    </xf>
    <xf numFmtId="0" fontId="2" fillId="0" borderId="14" xfId="8" applyBorder="1" applyAlignment="1">
      <alignment horizontal="center" vertical="center"/>
    </xf>
    <xf numFmtId="0" fontId="2" fillId="0" borderId="101" xfId="8" applyBorder="1" applyAlignment="1">
      <alignment horizontal="center" vertical="center"/>
    </xf>
    <xf numFmtId="0" fontId="2" fillId="0" borderId="53" xfId="8" applyBorder="1" applyAlignment="1">
      <alignment horizontal="center" vertical="center"/>
    </xf>
    <xf numFmtId="0" fontId="2" fillId="0" borderId="47" xfId="8" applyBorder="1" applyAlignment="1">
      <alignment horizontal="center" vertical="center"/>
    </xf>
    <xf numFmtId="0" fontId="2" fillId="0" borderId="51" xfId="8" applyBorder="1" applyAlignment="1">
      <alignment horizontal="center" vertical="center"/>
    </xf>
    <xf numFmtId="0" fontId="2" fillId="0" borderId="102" xfId="8" applyBorder="1" applyAlignment="1">
      <alignment vertical="center" wrapText="1"/>
    </xf>
    <xf numFmtId="0" fontId="2" fillId="0" borderId="17" xfId="8" applyBorder="1" applyAlignment="1">
      <alignment vertical="center" wrapText="1"/>
    </xf>
    <xf numFmtId="0" fontId="2" fillId="0" borderId="15" xfId="8" applyBorder="1" applyAlignment="1">
      <alignment vertical="center" wrapText="1"/>
    </xf>
    <xf numFmtId="0" fontId="2" fillId="0" borderId="15" xfId="8" applyBorder="1" applyAlignment="1">
      <alignment horizontal="center" vertical="center" wrapText="1"/>
    </xf>
    <xf numFmtId="0" fontId="2" fillId="0" borderId="48" xfId="8" applyBorder="1" applyAlignment="1">
      <alignment vertical="center" wrapText="1"/>
    </xf>
    <xf numFmtId="0" fontId="2" fillId="0" borderId="16" xfId="8" applyBorder="1" applyAlignment="1">
      <alignment horizontal="center" vertical="center" wrapText="1"/>
    </xf>
    <xf numFmtId="0" fontId="2" fillId="0" borderId="14" xfId="8" applyBorder="1" applyAlignment="1">
      <alignment horizontal="center" vertical="center" wrapText="1"/>
    </xf>
    <xf numFmtId="0" fontId="2" fillId="0" borderId="101" xfId="8" applyBorder="1" applyAlignment="1">
      <alignment horizontal="center" vertical="center" wrapText="1"/>
    </xf>
    <xf numFmtId="0" fontId="2" fillId="0" borderId="53" xfId="8" applyBorder="1" applyAlignment="1">
      <alignment horizontal="center" vertical="center" wrapText="1"/>
    </xf>
    <xf numFmtId="0" fontId="2" fillId="0" borderId="47" xfId="8" applyBorder="1" applyAlignment="1">
      <alignment horizontal="center" vertical="center" wrapText="1"/>
    </xf>
    <xf numFmtId="0" fontId="2" fillId="0" borderId="51" xfId="8" applyBorder="1" applyAlignment="1">
      <alignment horizontal="center" vertical="center" wrapText="1"/>
    </xf>
    <xf numFmtId="0" fontId="25" fillId="0" borderId="0" xfId="8" applyFont="1" applyBorder="1" applyAlignment="1">
      <alignment horizontal="center" vertical="center"/>
    </xf>
    <xf numFmtId="0" fontId="25" fillId="0" borderId="29" xfId="8" applyFont="1" applyBorder="1" applyAlignment="1">
      <alignment vertical="center" shrinkToFit="1"/>
    </xf>
    <xf numFmtId="0" fontId="25" fillId="0" borderId="6" xfId="8" applyFont="1" applyBorder="1" applyAlignment="1">
      <alignment vertical="center" shrinkToFit="1"/>
    </xf>
    <xf numFmtId="0" fontId="25" fillId="0" borderId="48" xfId="8" applyFont="1" applyBorder="1" applyAlignment="1">
      <alignment vertical="center" shrinkToFit="1"/>
    </xf>
    <xf numFmtId="0" fontId="2" fillId="0" borderId="18" xfId="8" applyBorder="1" applyAlignment="1">
      <alignment vertical="center" wrapText="1"/>
    </xf>
    <xf numFmtId="0" fontId="2" fillId="0" borderId="15" xfId="8" applyBorder="1" applyAlignment="1">
      <alignment vertical="center"/>
    </xf>
    <xf numFmtId="0" fontId="2" fillId="0" borderId="15" xfId="8" applyBorder="1" applyAlignment="1">
      <alignment horizontal="center" vertical="center"/>
    </xf>
    <xf numFmtId="0" fontId="110" fillId="0" borderId="0" xfId="21" applyFont="1" applyAlignment="1">
      <alignment horizontal="right" vertical="center"/>
    </xf>
    <xf numFmtId="0" fontId="105" fillId="0" borderId="0" xfId="21" applyFont="1" applyBorder="1" applyAlignment="1">
      <alignment horizontal="left" vertical="center" wrapText="1"/>
    </xf>
    <xf numFmtId="0" fontId="111" fillId="0" borderId="19" xfId="21" applyFont="1" applyBorder="1" applyAlignment="1">
      <alignment horizontal="center" vertical="center" wrapText="1" shrinkToFit="1"/>
    </xf>
    <xf numFmtId="0" fontId="111" fillId="0" borderId="106" xfId="21" applyFont="1" applyBorder="1" applyAlignment="1">
      <alignment horizontal="center" vertical="center" wrapText="1" shrinkToFit="1"/>
    </xf>
    <xf numFmtId="0" fontId="110" fillId="0" borderId="15" xfId="21" applyFont="1" applyBorder="1" applyAlignment="1" applyProtection="1">
      <alignment horizontal="center" vertical="center"/>
      <protection locked="0"/>
    </xf>
    <xf numFmtId="0" fontId="110" fillId="0" borderId="105" xfId="21" applyFont="1" applyBorder="1" applyAlignment="1" applyProtection="1">
      <alignment horizontal="center" vertical="center"/>
      <protection locked="0"/>
    </xf>
    <xf numFmtId="0" fontId="110" fillId="0" borderId="296" xfId="21" applyFont="1" applyBorder="1" applyAlignment="1">
      <alignment horizontal="left" vertical="center" indent="1"/>
    </xf>
    <xf numFmtId="0" fontId="110" fillId="0" borderId="295" xfId="21" applyFont="1" applyBorder="1" applyAlignment="1">
      <alignment horizontal="left" vertical="center" indent="1"/>
    </xf>
    <xf numFmtId="0" fontId="110" fillId="0" borderId="294" xfId="21" applyFont="1" applyBorder="1" applyAlignment="1">
      <alignment horizontal="left" vertical="center" indent="1"/>
    </xf>
    <xf numFmtId="0" fontId="110" fillId="0" borderId="39" xfId="21" applyFont="1" applyBorder="1" applyAlignment="1">
      <alignment horizontal="left" vertical="center" indent="1"/>
    </xf>
    <xf numFmtId="176" fontId="110" fillId="0" borderId="268" xfId="21" applyNumberFormat="1" applyFont="1" applyBorder="1" applyAlignment="1">
      <alignment horizontal="right" vertical="center"/>
    </xf>
    <xf numFmtId="178" fontId="110" fillId="0" borderId="265" xfId="21" applyNumberFormat="1" applyFont="1" applyBorder="1" applyAlignment="1">
      <alignment horizontal="center" vertical="center"/>
    </xf>
    <xf numFmtId="178" fontId="110" fillId="0" borderId="304" xfId="21" applyNumberFormat="1" applyFont="1" applyBorder="1" applyAlignment="1">
      <alignment horizontal="center" vertical="center"/>
    </xf>
    <xf numFmtId="0" fontId="110" fillId="0" borderId="313" xfId="21" applyFont="1" applyBorder="1" applyAlignment="1">
      <alignment horizontal="center" vertical="center"/>
    </xf>
    <xf numFmtId="0" fontId="110" fillId="0" borderId="264" xfId="21" applyFont="1" applyBorder="1" applyAlignment="1">
      <alignment horizontal="center" vertical="center"/>
    </xf>
    <xf numFmtId="176" fontId="110" fillId="0" borderId="263" xfId="21" applyNumberFormat="1" applyFont="1" applyBorder="1" applyAlignment="1">
      <alignment horizontal="right" vertical="center"/>
    </xf>
    <xf numFmtId="178" fontId="110" fillId="0" borderId="260" xfId="21" applyNumberFormat="1" applyFont="1" applyBorder="1" applyAlignment="1">
      <alignment horizontal="center" vertical="center"/>
    </xf>
    <xf numFmtId="178" fontId="110" fillId="0" borderId="312" xfId="21" applyNumberFormat="1" applyFont="1" applyBorder="1" applyAlignment="1">
      <alignment horizontal="center" vertical="center"/>
    </xf>
    <xf numFmtId="0" fontId="110" fillId="0" borderId="99" xfId="21" applyFont="1" applyBorder="1" applyAlignment="1">
      <alignment horizontal="center" vertical="center"/>
    </xf>
    <xf numFmtId="0" fontId="110" fillId="0" borderId="204" xfId="21" applyFont="1" applyBorder="1" applyAlignment="1">
      <alignment horizontal="center" vertical="center"/>
    </xf>
    <xf numFmtId="176" fontId="110" fillId="0" borderId="72" xfId="21" applyNumberFormat="1" applyFont="1" applyBorder="1" applyAlignment="1" applyProtection="1">
      <alignment horizontal="right" vertical="center"/>
      <protection locked="0"/>
    </xf>
    <xf numFmtId="177" fontId="110" fillId="0" borderId="270" xfId="21" applyNumberFormat="1" applyFont="1" applyBorder="1" applyAlignment="1">
      <alignment horizontal="center" vertical="center"/>
    </xf>
    <xf numFmtId="177" fontId="110" fillId="0" borderId="314" xfId="21" applyNumberFormat="1" applyFont="1" applyBorder="1" applyAlignment="1">
      <alignment horizontal="center" vertical="center"/>
    </xf>
    <xf numFmtId="0" fontId="108" fillId="0" borderId="0" xfId="21" applyFont="1" applyAlignment="1">
      <alignment horizontal="center" vertical="center"/>
    </xf>
    <xf numFmtId="0" fontId="110" fillId="0" borderId="72" xfId="22" applyFont="1" applyBorder="1" applyAlignment="1">
      <alignment horizontal="center" vertical="center"/>
    </xf>
    <xf numFmtId="0" fontId="110" fillId="0" borderId="74" xfId="22" applyFont="1" applyBorder="1" applyAlignment="1" applyProtection="1">
      <alignment horizontal="center" vertical="center"/>
      <protection locked="0"/>
    </xf>
    <xf numFmtId="0" fontId="105" fillId="0" borderId="74" xfId="22" applyFont="1" applyBorder="1" applyAlignment="1">
      <alignment horizontal="center" vertical="center"/>
    </xf>
    <xf numFmtId="0" fontId="105" fillId="0" borderId="74" xfId="22" applyFont="1" applyBorder="1" applyAlignment="1">
      <alignment horizontal="left" vertical="center" wrapText="1"/>
    </xf>
    <xf numFmtId="0" fontId="110" fillId="0" borderId="292" xfId="21" applyFont="1" applyBorder="1" applyAlignment="1">
      <alignment horizontal="center" vertical="center"/>
    </xf>
    <xf numFmtId="0" fontId="110" fillId="0" borderId="141" xfId="21" applyFont="1" applyBorder="1" applyAlignment="1">
      <alignment horizontal="center" vertical="center"/>
    </xf>
    <xf numFmtId="0" fontId="110" fillId="0" borderId="291" xfId="21" applyFont="1" applyBorder="1" applyAlignment="1">
      <alignment horizontal="center" vertical="center"/>
    </xf>
    <xf numFmtId="0" fontId="110" fillId="0" borderId="290" xfId="21" applyFont="1" applyBorder="1" applyAlignment="1">
      <alignment horizontal="center" vertical="center"/>
    </xf>
    <xf numFmtId="0" fontId="110" fillId="0" borderId="26" xfId="21" applyFont="1" applyBorder="1" applyAlignment="1">
      <alignment horizontal="center" vertical="center"/>
    </xf>
    <xf numFmtId="0" fontId="110" fillId="0" borderId="293" xfId="21" applyFont="1" applyBorder="1" applyAlignment="1">
      <alignment horizontal="center" vertical="center"/>
    </xf>
    <xf numFmtId="0" fontId="110" fillId="0" borderId="131" xfId="21" applyFont="1" applyBorder="1" applyAlignment="1">
      <alignment horizontal="center" vertical="center"/>
    </xf>
    <xf numFmtId="0" fontId="110" fillId="0" borderId="0" xfId="21" applyFont="1" applyBorder="1" applyAlignment="1">
      <alignment horizontal="center" vertical="center"/>
    </xf>
    <xf numFmtId="0" fontId="112" fillId="0" borderId="269" xfId="21" applyFont="1" applyBorder="1" applyAlignment="1">
      <alignment horizontal="center" vertical="center" wrapText="1"/>
    </xf>
    <xf numFmtId="0" fontId="112" fillId="0" borderId="289" xfId="21" applyFont="1" applyBorder="1" applyAlignment="1">
      <alignment horizontal="center" vertical="center" wrapText="1"/>
    </xf>
    <xf numFmtId="0" fontId="111" fillId="0" borderId="74" xfId="22" applyFont="1" applyBorder="1" applyAlignment="1" applyProtection="1">
      <alignment horizontal="left" vertical="center" wrapText="1"/>
      <protection locked="0"/>
    </xf>
    <xf numFmtId="0" fontId="110" fillId="0" borderId="74" xfId="22" applyFont="1" applyBorder="1" applyAlignment="1">
      <alignment horizontal="center" vertical="center" shrinkToFit="1"/>
    </xf>
    <xf numFmtId="0" fontId="105" fillId="0" borderId="74" xfId="22" applyFont="1" applyBorder="1" applyAlignment="1" applyProtection="1">
      <alignment horizontal="center" vertical="center"/>
      <protection locked="0"/>
    </xf>
    <xf numFmtId="0" fontId="105" fillId="0" borderId="72" xfId="22" applyFont="1" applyBorder="1" applyAlignment="1">
      <alignment horizontal="center" vertical="center" wrapText="1"/>
    </xf>
    <xf numFmtId="0" fontId="111" fillId="0" borderId="26" xfId="21" applyFont="1" applyBorder="1" applyAlignment="1">
      <alignment horizontal="left" vertical="center" wrapText="1" shrinkToFit="1"/>
    </xf>
    <xf numFmtId="0" fontId="111" fillId="0" borderId="141" xfId="21" applyFont="1" applyBorder="1" applyAlignment="1">
      <alignment horizontal="left" vertical="center" wrapText="1" shrinkToFit="1"/>
    </xf>
    <xf numFmtId="0" fontId="111" fillId="0" borderId="4" xfId="21" applyFont="1" applyBorder="1" applyAlignment="1">
      <alignment horizontal="left" vertical="center" wrapText="1" shrinkToFit="1"/>
    </xf>
    <xf numFmtId="0" fontId="111" fillId="0" borderId="33" xfId="21" applyFont="1" applyBorder="1" applyAlignment="1">
      <alignment horizontal="left" vertical="center" wrapText="1" shrinkToFit="1"/>
    </xf>
    <xf numFmtId="0" fontId="111" fillId="0" borderId="59" xfId="21" applyFont="1" applyBorder="1" applyAlignment="1">
      <alignment horizontal="center" vertical="center" wrapText="1" shrinkToFit="1"/>
    </xf>
    <xf numFmtId="0" fontId="111" fillId="0" borderId="151" xfId="21" applyFont="1" applyBorder="1" applyAlignment="1">
      <alignment horizontal="center" vertical="center" wrapText="1" shrinkToFit="1"/>
    </xf>
    <xf numFmtId="38" fontId="110" fillId="12" borderId="307" xfId="27" applyFont="1" applyFill="1" applyBorder="1" applyAlignment="1" applyProtection="1">
      <alignment horizontal="center" vertical="center"/>
    </xf>
    <xf numFmtId="38" fontId="110" fillId="12" borderId="306" xfId="27" applyFont="1" applyFill="1" applyBorder="1" applyAlignment="1" applyProtection="1">
      <alignment horizontal="center" vertical="center"/>
    </xf>
    <xf numFmtId="0" fontId="110" fillId="0" borderId="18" xfId="21" applyFont="1" applyBorder="1" applyAlignment="1" applyProtection="1">
      <alignment horizontal="center" vertical="center"/>
      <protection locked="0"/>
    </xf>
    <xf numFmtId="0" fontId="112" fillId="0" borderId="18" xfId="21" applyFont="1" applyBorder="1" applyAlignment="1">
      <alignment horizontal="center" vertical="center" wrapText="1"/>
    </xf>
    <xf numFmtId="38" fontId="110" fillId="12" borderId="74" xfId="27" applyFont="1" applyFill="1" applyBorder="1" applyAlignment="1" applyProtection="1">
      <alignment horizontal="center" vertical="center"/>
    </xf>
    <xf numFmtId="38" fontId="110" fillId="12" borderId="75" xfId="27" applyFont="1" applyFill="1" applyBorder="1" applyAlignment="1" applyProtection="1">
      <alignment horizontal="center" vertical="center"/>
    </xf>
    <xf numFmtId="0" fontId="110" fillId="0" borderId="311" xfId="21" applyFont="1" applyBorder="1" applyAlignment="1">
      <alignment horizontal="left" vertical="center" shrinkToFit="1"/>
    </xf>
    <xf numFmtId="0" fontId="110" fillId="0" borderId="79" xfId="21" applyFont="1" applyBorder="1" applyAlignment="1">
      <alignment horizontal="left" vertical="center" shrinkToFit="1"/>
    </xf>
    <xf numFmtId="0" fontId="110" fillId="0" borderId="76" xfId="21" applyFont="1" applyBorder="1" applyAlignment="1">
      <alignment horizontal="left" vertical="center" shrinkToFit="1"/>
    </xf>
    <xf numFmtId="0" fontId="110" fillId="0" borderId="310" xfId="21" applyFont="1" applyBorder="1" applyAlignment="1">
      <alignment horizontal="left" vertical="center" shrinkToFit="1"/>
    </xf>
    <xf numFmtId="0" fontId="110" fillId="0" borderId="309" xfId="21" applyFont="1" applyBorder="1" applyAlignment="1">
      <alignment horizontal="left" vertical="center" shrinkToFit="1"/>
    </xf>
    <xf numFmtId="0" fontId="110" fillId="0" borderId="308" xfId="21" applyFont="1" applyBorder="1" applyAlignment="1">
      <alignment horizontal="left" vertical="center" shrinkToFit="1"/>
    </xf>
    <xf numFmtId="0" fontId="110" fillId="0" borderId="305" xfId="21" applyFont="1" applyBorder="1" applyAlignment="1">
      <alignment horizontal="center" vertical="center"/>
    </xf>
    <xf numFmtId="0" fontId="110" fillId="0" borderId="39" xfId="21" applyFont="1" applyBorder="1" applyAlignment="1">
      <alignment horizontal="center" vertical="center"/>
    </xf>
    <xf numFmtId="0" fontId="110" fillId="0" borderId="107" xfId="21" applyFont="1" applyBorder="1" applyAlignment="1" applyProtection="1">
      <alignment horizontal="center" vertical="center"/>
      <protection locked="0"/>
    </xf>
    <xf numFmtId="0" fontId="110" fillId="0" borderId="303" xfId="21" applyFont="1" applyBorder="1" applyAlignment="1">
      <alignment horizontal="center" vertical="center"/>
    </xf>
    <xf numFmtId="0" fontId="110" fillId="0" borderId="302" xfId="21" applyFont="1" applyBorder="1" applyAlignment="1">
      <alignment horizontal="center" vertical="center"/>
    </xf>
    <xf numFmtId="176" fontId="110" fillId="12" borderId="301" xfId="21" applyNumberFormat="1" applyFont="1" applyFill="1" applyBorder="1" applyAlignment="1" applyProtection="1">
      <alignment horizontal="right" vertical="center"/>
      <protection locked="0"/>
    </xf>
    <xf numFmtId="178" fontId="110" fillId="0" borderId="298" xfId="21" applyNumberFormat="1" applyFont="1" applyBorder="1" applyAlignment="1">
      <alignment horizontal="center" vertical="center"/>
    </xf>
    <xf numFmtId="178" fontId="110" fillId="0" borderId="297" xfId="21" applyNumberFormat="1" applyFont="1" applyBorder="1" applyAlignment="1">
      <alignment horizontal="center" vertical="center"/>
    </xf>
    <xf numFmtId="0" fontId="7" fillId="0" borderId="16" xfId="5" applyFont="1" applyBorder="1" applyAlignment="1">
      <alignment horizontal="center" vertical="center" wrapText="1"/>
    </xf>
    <xf numFmtId="0" fontId="7" fillId="0" borderId="14" xfId="5" applyFont="1" applyBorder="1" applyAlignment="1">
      <alignment horizontal="center" vertical="center" wrapText="1"/>
    </xf>
    <xf numFmtId="0" fontId="7" fillId="0" borderId="101" xfId="5" applyFont="1" applyBorder="1" applyAlignment="1">
      <alignment horizontal="center" vertical="center" wrapText="1"/>
    </xf>
    <xf numFmtId="0" fontId="7" fillId="0" borderId="23" xfId="5" applyFont="1" applyBorder="1" applyAlignment="1">
      <alignment horizontal="center" vertical="center" wrapText="1"/>
    </xf>
    <xf numFmtId="0" fontId="7" fillId="0" borderId="0" xfId="5" applyFont="1" applyBorder="1" applyAlignment="1">
      <alignment horizontal="center" vertical="center" wrapText="1"/>
    </xf>
    <xf numFmtId="0" fontId="7" fillId="0" borderId="46" xfId="5" applyFont="1" applyBorder="1" applyAlignment="1">
      <alignment horizontal="center" vertical="center" wrapText="1"/>
    </xf>
    <xf numFmtId="0" fontId="7" fillId="0" borderId="53" xfId="5" applyFont="1" applyBorder="1" applyAlignment="1">
      <alignment horizontal="center" vertical="center" wrapText="1"/>
    </xf>
    <xf numFmtId="0" fontId="7" fillId="0" borderId="47" xfId="5" applyFont="1" applyBorder="1" applyAlignment="1">
      <alignment horizontal="center" vertical="center" wrapText="1"/>
    </xf>
    <xf numFmtId="0" fontId="7" fillId="0" borderId="51" xfId="5" applyFont="1" applyBorder="1" applyAlignment="1">
      <alignment horizontal="center" vertical="center" wrapText="1"/>
    </xf>
    <xf numFmtId="0" fontId="7" fillId="0" borderId="16" xfId="5" applyFont="1" applyBorder="1" applyAlignment="1">
      <alignment horizontal="left" vertical="center"/>
    </xf>
    <xf numFmtId="0" fontId="7" fillId="0" borderId="14" xfId="5" applyFont="1" applyBorder="1" applyAlignment="1">
      <alignment horizontal="left" vertical="center"/>
    </xf>
    <xf numFmtId="0" fontId="7" fillId="0" borderId="101" xfId="5" applyFont="1" applyBorder="1" applyAlignment="1">
      <alignment horizontal="left" vertical="center"/>
    </xf>
    <xf numFmtId="0" fontId="7" fillId="0" borderId="23" xfId="5" applyFont="1" applyBorder="1" applyAlignment="1">
      <alignment horizontal="left" vertical="center"/>
    </xf>
    <xf numFmtId="0" fontId="7" fillId="0" borderId="0" xfId="5" applyFont="1" applyBorder="1" applyAlignment="1">
      <alignment horizontal="left" vertical="center"/>
    </xf>
    <xf numFmtId="0" fontId="7" fillId="0" borderId="46" xfId="5" applyFont="1" applyBorder="1" applyAlignment="1">
      <alignment horizontal="left" vertical="center"/>
    </xf>
    <xf numFmtId="0" fontId="7" fillId="0" borderId="53" xfId="5" applyFont="1" applyBorder="1" applyAlignment="1">
      <alignment horizontal="left" vertical="center"/>
    </xf>
    <xf numFmtId="0" fontId="7" fillId="0" borderId="47" xfId="5" applyFont="1" applyBorder="1" applyAlignment="1">
      <alignment horizontal="left" vertical="center"/>
    </xf>
    <xf numFmtId="0" fontId="7" fillId="0" borderId="51" xfId="5" applyFont="1" applyBorder="1" applyAlignment="1">
      <alignment horizontal="left" vertical="center"/>
    </xf>
    <xf numFmtId="0" fontId="105" fillId="0" borderId="0" xfId="5" applyFont="1" applyBorder="1" applyAlignment="1">
      <alignment vertical="center" wrapText="1"/>
    </xf>
    <xf numFmtId="0" fontId="105" fillId="0" borderId="0" xfId="5" applyFont="1" applyBorder="1" applyAlignment="1">
      <alignment horizontal="left" vertical="center" wrapText="1"/>
    </xf>
    <xf numFmtId="0" fontId="111" fillId="0" borderId="0" xfId="5" applyFont="1" applyAlignment="1">
      <alignment vertical="center" wrapText="1"/>
    </xf>
    <xf numFmtId="0" fontId="105" fillId="0" borderId="15" xfId="5" applyFont="1" applyBorder="1" applyAlignment="1">
      <alignment horizontal="center" vertical="center"/>
    </xf>
    <xf numFmtId="0" fontId="105" fillId="0" borderId="317" xfId="5" applyFont="1" applyBorder="1" applyAlignment="1">
      <alignment horizontal="center" vertical="center" wrapText="1"/>
    </xf>
    <xf numFmtId="0" fontId="105" fillId="0" borderId="17" xfId="5" applyFont="1" applyBorder="1" applyAlignment="1">
      <alignment horizontal="center" vertical="center" wrapText="1"/>
    </xf>
    <xf numFmtId="0" fontId="105" fillId="0" borderId="320" xfId="5" applyFont="1" applyBorder="1" applyAlignment="1">
      <alignment horizontal="left" vertical="center" wrapText="1"/>
    </xf>
    <xf numFmtId="0" fontId="105" fillId="0" borderId="319" xfId="5" applyFont="1" applyBorder="1" applyAlignment="1">
      <alignment horizontal="left" vertical="center" wrapText="1"/>
    </xf>
    <xf numFmtId="0" fontId="105" fillId="0" borderId="318" xfId="5" applyFont="1" applyBorder="1" applyAlignment="1">
      <alignment horizontal="left" vertical="center" wrapText="1"/>
    </xf>
    <xf numFmtId="0" fontId="105" fillId="0" borderId="53" xfId="5" applyFont="1" applyBorder="1" applyAlignment="1">
      <alignment horizontal="left" vertical="center" wrapText="1"/>
    </xf>
    <xf numFmtId="0" fontId="105" fillId="0" borderId="47" xfId="5" applyFont="1" applyBorder="1" applyAlignment="1">
      <alignment horizontal="left" vertical="center" wrapText="1"/>
    </xf>
    <xf numFmtId="0" fontId="105" fillId="0" borderId="51" xfId="5" applyFont="1" applyBorder="1" applyAlignment="1">
      <alignment horizontal="left" vertical="center" wrapText="1"/>
    </xf>
    <xf numFmtId="0" fontId="105" fillId="0" borderId="316" xfId="5" applyFont="1" applyBorder="1" applyAlignment="1">
      <alignment horizontal="center" vertical="center"/>
    </xf>
    <xf numFmtId="0" fontId="105" fillId="0" borderId="315" xfId="5" applyFont="1" applyBorder="1" applyAlignment="1">
      <alignment horizontal="center" vertical="center"/>
    </xf>
    <xf numFmtId="0" fontId="105" fillId="0" borderId="29" xfId="5" applyFont="1" applyBorder="1" applyAlignment="1">
      <alignment horizontal="center" vertical="center" wrapText="1"/>
    </xf>
    <xf numFmtId="0" fontId="105" fillId="0" borderId="316" xfId="5" applyFont="1" applyBorder="1" applyAlignment="1">
      <alignment horizontal="center" vertical="center" wrapText="1"/>
    </xf>
    <xf numFmtId="0" fontId="105" fillId="0" borderId="315" xfId="5" applyFont="1" applyBorder="1" applyAlignment="1">
      <alignment horizontal="center" vertical="center" wrapText="1"/>
    </xf>
    <xf numFmtId="0" fontId="105" fillId="0" borderId="319" xfId="5" applyFont="1" applyBorder="1" applyAlignment="1">
      <alignment horizontal="center" vertical="center"/>
    </xf>
    <xf numFmtId="0" fontId="105" fillId="0" borderId="316" xfId="5" applyFont="1" applyBorder="1" applyAlignment="1">
      <alignment horizontal="left" vertical="center" wrapText="1"/>
    </xf>
    <xf numFmtId="0" fontId="105" fillId="0" borderId="315" xfId="5" applyFont="1" applyBorder="1" applyAlignment="1">
      <alignment horizontal="left" vertical="center" wrapText="1"/>
    </xf>
    <xf numFmtId="0" fontId="105" fillId="0" borderId="317" xfId="5" applyFont="1" applyBorder="1" applyAlignment="1">
      <alignment horizontal="left" vertical="center" wrapText="1"/>
    </xf>
    <xf numFmtId="0" fontId="105" fillId="0" borderId="320" xfId="5" applyFont="1" applyBorder="1" applyAlignment="1">
      <alignment horizontal="center" vertical="center"/>
    </xf>
    <xf numFmtId="0" fontId="105" fillId="0" borderId="15" xfId="21" applyFont="1" applyBorder="1" applyAlignment="1">
      <alignment horizontal="center" vertical="center" wrapText="1"/>
    </xf>
    <xf numFmtId="0" fontId="105" fillId="0" borderId="53" xfId="5" applyFont="1" applyBorder="1" applyAlignment="1">
      <alignment horizontal="center" vertical="center"/>
    </xf>
    <xf numFmtId="0" fontId="105" fillId="0" borderId="47" xfId="5" applyFont="1" applyBorder="1" applyAlignment="1">
      <alignment horizontal="center" vertical="center"/>
    </xf>
    <xf numFmtId="0" fontId="105" fillId="0" borderId="51" xfId="5" applyFont="1" applyBorder="1" applyAlignment="1">
      <alignment horizontal="center" vertical="center"/>
    </xf>
    <xf numFmtId="0" fontId="135" fillId="0" borderId="145" xfId="5" applyFont="1" applyBorder="1" applyAlignment="1">
      <alignment horizontal="left" vertical="center" wrapText="1"/>
    </xf>
    <xf numFmtId="0" fontId="135" fillId="0" borderId="141" xfId="5" applyFont="1" applyBorder="1" applyAlignment="1">
      <alignment horizontal="left" vertical="center" wrapText="1"/>
    </xf>
    <xf numFmtId="0" fontId="135" fillId="0" borderId="142" xfId="5" applyFont="1" applyBorder="1" applyAlignment="1">
      <alignment horizontal="left" vertical="center" wrapText="1"/>
    </xf>
    <xf numFmtId="0" fontId="135" fillId="0" borderId="144" xfId="5" applyFont="1" applyBorder="1" applyAlignment="1">
      <alignment horizontal="center" vertical="center"/>
    </xf>
    <xf numFmtId="0" fontId="135" fillId="0" borderId="27" xfId="5" applyFont="1" applyBorder="1" applyAlignment="1">
      <alignment horizontal="center" vertical="center"/>
    </xf>
    <xf numFmtId="0" fontId="135" fillId="0" borderId="149" xfId="5" applyFont="1" applyBorder="1" applyAlignment="1">
      <alignment horizontal="center" vertical="center"/>
    </xf>
    <xf numFmtId="0" fontId="135" fillId="0" borderId="144" xfId="5" applyFont="1" applyBorder="1" applyAlignment="1">
      <alignment horizontal="center" vertical="center" wrapText="1"/>
    </xf>
    <xf numFmtId="0" fontId="135" fillId="0" borderId="27" xfId="5" applyFont="1" applyBorder="1" applyAlignment="1">
      <alignment horizontal="center" vertical="center" wrapText="1"/>
    </xf>
    <xf numFmtId="0" fontId="135" fillId="0" borderId="149" xfId="5" applyFont="1" applyBorder="1" applyAlignment="1">
      <alignment horizontal="center" vertical="center" wrapText="1"/>
    </xf>
    <xf numFmtId="0" fontId="135" fillId="0" borderId="255" xfId="5" applyFont="1" applyBorder="1" applyAlignment="1">
      <alignment horizontal="center" vertical="center" wrapText="1"/>
    </xf>
    <xf numFmtId="0" fontId="135" fillId="0" borderId="324" xfId="5" applyFont="1" applyBorder="1" applyAlignment="1">
      <alignment horizontal="center" vertical="center" wrapText="1"/>
    </xf>
    <xf numFmtId="0" fontId="135" fillId="0" borderId="57" xfId="5" applyFont="1" applyBorder="1" applyAlignment="1">
      <alignment horizontal="center" vertical="center" wrapText="1"/>
    </xf>
    <xf numFmtId="0" fontId="135" fillId="0" borderId="325" xfId="5" applyFont="1" applyBorder="1" applyAlignment="1">
      <alignment horizontal="center" vertical="center" wrapText="1"/>
    </xf>
    <xf numFmtId="0" fontId="126" fillId="0" borderId="0" xfId="5" applyFont="1" applyAlignment="1">
      <alignment horizontal="left" vertical="center" wrapText="1"/>
    </xf>
    <xf numFmtId="0" fontId="135" fillId="0" borderId="320" xfId="5" applyFont="1" applyBorder="1" applyAlignment="1">
      <alignment horizontal="left" vertical="center" wrapText="1"/>
    </xf>
    <xf numFmtId="0" fontId="135" fillId="0" borderId="319" xfId="5" applyFont="1" applyBorder="1" applyAlignment="1">
      <alignment horizontal="left" vertical="center" wrapText="1"/>
    </xf>
    <xf numFmtId="0" fontId="135" fillId="0" borderId="323" xfId="5" applyFont="1" applyBorder="1" applyAlignment="1">
      <alignment horizontal="left" vertical="center" wrapText="1"/>
    </xf>
    <xf numFmtId="0" fontId="127" fillId="0" borderId="255" xfId="28" applyFont="1" applyBorder="1" applyAlignment="1">
      <alignment horizontal="center" vertical="center" wrapText="1"/>
    </xf>
    <xf numFmtId="0" fontId="127" fillId="0" borderId="324" xfId="28" applyFont="1" applyBorder="1" applyAlignment="1">
      <alignment horizontal="center" vertical="center" wrapText="1"/>
    </xf>
    <xf numFmtId="0" fontId="127" fillId="0" borderId="322" xfId="28" applyFont="1" applyBorder="1" applyAlignment="1">
      <alignment horizontal="center" vertical="center" wrapText="1"/>
    </xf>
    <xf numFmtId="0" fontId="127" fillId="0" borderId="321" xfId="28" applyFont="1" applyBorder="1" applyAlignment="1">
      <alignment horizontal="center" vertical="center" wrapText="1"/>
    </xf>
    <xf numFmtId="0" fontId="147" fillId="0" borderId="0" xfId="5" applyFont="1" applyAlignment="1">
      <alignment horizontal="center" vertical="center"/>
    </xf>
    <xf numFmtId="0" fontId="114" fillId="0" borderId="0" xfId="5" applyFont="1" applyBorder="1" applyAlignment="1">
      <alignment horizontal="left" vertical="top" wrapText="1"/>
    </xf>
    <xf numFmtId="0" fontId="114" fillId="0" borderId="29" xfId="5" applyFont="1" applyBorder="1" applyAlignment="1">
      <alignment vertical="center" wrapText="1"/>
    </xf>
    <xf numFmtId="0" fontId="114" fillId="0" borderId="6" xfId="5" applyFont="1" applyBorder="1" applyAlignment="1">
      <alignment vertical="center" wrapText="1"/>
    </xf>
    <xf numFmtId="0" fontId="114" fillId="0" borderId="48" xfId="5" applyFont="1" applyBorder="1" applyAlignment="1">
      <alignment vertical="center" wrapText="1"/>
    </xf>
    <xf numFmtId="0" fontId="114" fillId="0" borderId="29" xfId="5" applyFont="1" applyBorder="1" applyAlignment="1">
      <alignment horizontal="center" vertical="center"/>
    </xf>
    <xf numFmtId="0" fontId="114" fillId="0" borderId="48" xfId="5" applyFont="1" applyBorder="1" applyAlignment="1">
      <alignment horizontal="center" vertical="center"/>
    </xf>
    <xf numFmtId="0" fontId="114" fillId="0" borderId="29" xfId="5" applyFont="1" applyBorder="1" applyAlignment="1">
      <alignment horizontal="left" vertical="center" wrapText="1"/>
    </xf>
    <xf numFmtId="0" fontId="114" fillId="0" borderId="6" xfId="5" applyFont="1" applyBorder="1" applyAlignment="1">
      <alignment horizontal="left" vertical="center" wrapText="1"/>
    </xf>
    <xf numFmtId="0" fontId="114" fillId="0" borderId="18" xfId="5" applyFont="1" applyBorder="1" applyAlignment="1">
      <alignment horizontal="left" vertical="center" wrapText="1"/>
    </xf>
    <xf numFmtId="0" fontId="114" fillId="0" borderId="17" xfId="5" applyFont="1" applyBorder="1" applyAlignment="1">
      <alignment horizontal="left" vertical="center" wrapText="1"/>
    </xf>
    <xf numFmtId="0" fontId="114" fillId="0" borderId="48" xfId="5" applyFont="1" applyBorder="1" applyAlignment="1">
      <alignment horizontal="left" vertical="center" wrapText="1"/>
    </xf>
    <xf numFmtId="0" fontId="114" fillId="11" borderId="29" xfId="5" applyFont="1" applyFill="1" applyBorder="1" applyAlignment="1">
      <alignment horizontal="center" vertical="center"/>
    </xf>
    <xf numFmtId="0" fontId="114" fillId="11" borderId="6" xfId="5" applyFont="1" applyFill="1" applyBorder="1" applyAlignment="1">
      <alignment horizontal="center" vertical="center"/>
    </xf>
    <xf numFmtId="0" fontId="114" fillId="11" borderId="48" xfId="5" applyFont="1" applyFill="1" applyBorder="1" applyAlignment="1">
      <alignment horizontal="center" vertical="center"/>
    </xf>
    <xf numFmtId="0" fontId="114" fillId="0" borderId="15" xfId="5" applyFont="1" applyBorder="1" applyAlignment="1">
      <alignment vertical="center" wrapText="1"/>
    </xf>
    <xf numFmtId="0" fontId="114" fillId="0" borderId="15" xfId="5" applyFont="1" applyBorder="1">
      <alignment vertical="center"/>
    </xf>
    <xf numFmtId="0" fontId="114" fillId="0" borderId="53" xfId="5" applyFont="1" applyBorder="1" applyAlignment="1">
      <alignment horizontal="left" vertical="center" wrapText="1"/>
    </xf>
    <xf numFmtId="0" fontId="114" fillId="0" borderId="47" xfId="5" applyFont="1" applyBorder="1" applyAlignment="1">
      <alignment horizontal="left" vertical="center" wrapText="1"/>
    </xf>
    <xf numFmtId="0" fontId="114" fillId="0" borderId="6" xfId="5" applyFont="1" applyBorder="1" applyAlignment="1">
      <alignment horizontal="center" vertical="center"/>
    </xf>
    <xf numFmtId="0" fontId="114" fillId="0" borderId="244" xfId="5" applyFont="1" applyBorder="1" applyAlignment="1">
      <alignment horizontal="left" vertical="center" wrapText="1"/>
    </xf>
    <xf numFmtId="0" fontId="46" fillId="0" borderId="0" xfId="5" applyFont="1" applyBorder="1" applyAlignment="1" applyProtection="1">
      <alignment horizontal="left" vertical="center"/>
      <protection locked="0"/>
    </xf>
    <xf numFmtId="0" fontId="46" fillId="0" borderId="0" xfId="5" applyFont="1" applyBorder="1" applyAlignment="1" applyProtection="1">
      <alignment horizontal="center" vertical="center"/>
      <protection locked="0"/>
    </xf>
    <xf numFmtId="0" fontId="46" fillId="0" borderId="0" xfId="5" applyNumberFormat="1" applyFont="1" applyBorder="1" applyAlignment="1" applyProtection="1">
      <alignment horizontal="center" vertical="center"/>
      <protection locked="0"/>
    </xf>
    <xf numFmtId="0" fontId="46" fillId="0" borderId="0" xfId="5" applyFont="1" applyAlignment="1" applyProtection="1">
      <alignment horizontal="right" vertical="center"/>
      <protection locked="0"/>
    </xf>
    <xf numFmtId="0" fontId="46" fillId="0" borderId="0" xfId="5" applyFont="1" applyAlignment="1" applyProtection="1">
      <alignment horizontal="center" vertical="center"/>
      <protection locked="0"/>
    </xf>
    <xf numFmtId="0" fontId="67" fillId="0" borderId="0" xfId="5" applyFont="1" applyAlignment="1" applyProtection="1">
      <alignment horizontal="center" vertical="center" wrapText="1"/>
      <protection locked="0"/>
    </xf>
    <xf numFmtId="0" fontId="67" fillId="0" borderId="0" xfId="5" applyFont="1" applyAlignment="1" applyProtection="1">
      <alignment horizontal="center" vertical="center"/>
      <protection locked="0"/>
    </xf>
    <xf numFmtId="0" fontId="46" fillId="0" borderId="29" xfId="5" applyFont="1" applyBorder="1" applyAlignment="1" applyProtection="1">
      <alignment horizontal="center" vertical="center"/>
      <protection locked="0"/>
    </xf>
    <xf numFmtId="0" fontId="46" fillId="0" borderId="6" xfId="5" applyFont="1" applyBorder="1" applyAlignment="1" applyProtection="1">
      <alignment horizontal="center" vertical="center"/>
      <protection locked="0"/>
    </xf>
    <xf numFmtId="0" fontId="46" fillId="0" borderId="48" xfId="5" applyFont="1" applyBorder="1" applyAlignment="1" applyProtection="1">
      <alignment horizontal="center" vertical="center"/>
      <protection locked="0"/>
    </xf>
    <xf numFmtId="0" fontId="46" fillId="8" borderId="29" xfId="5" applyFont="1" applyFill="1" applyBorder="1" applyAlignment="1" applyProtection="1">
      <alignment horizontal="center" vertical="center"/>
      <protection locked="0"/>
    </xf>
    <xf numFmtId="0" fontId="46" fillId="8" borderId="6" xfId="5" applyFont="1" applyFill="1" applyBorder="1" applyAlignment="1" applyProtection="1">
      <alignment horizontal="center" vertical="center"/>
      <protection locked="0"/>
    </xf>
    <xf numFmtId="0" fontId="46" fillId="8" borderId="48" xfId="5" applyFont="1" applyFill="1" applyBorder="1" applyAlignment="1" applyProtection="1">
      <alignment horizontal="center" vertical="center"/>
      <protection locked="0"/>
    </xf>
    <xf numFmtId="0" fontId="46" fillId="0" borderId="16" xfId="5" applyFont="1" applyBorder="1" applyAlignment="1" applyProtection="1">
      <alignment horizontal="center" vertical="center" textRotation="255" wrapText="1"/>
      <protection locked="0"/>
    </xf>
    <xf numFmtId="0" fontId="46" fillId="0" borderId="101" xfId="5" applyFont="1" applyBorder="1" applyAlignment="1" applyProtection="1">
      <alignment horizontal="center" vertical="center" textRotation="255" wrapText="1"/>
      <protection locked="0"/>
    </xf>
    <xf numFmtId="0" fontId="46" fillId="0" borderId="23" xfId="5" applyFont="1" applyBorder="1" applyAlignment="1" applyProtection="1">
      <alignment horizontal="center" vertical="center" textRotation="255" wrapText="1"/>
      <protection locked="0"/>
    </xf>
    <xf numFmtId="0" fontId="46" fillId="0" borderId="46" xfId="5" applyFont="1" applyBorder="1" applyAlignment="1" applyProtection="1">
      <alignment horizontal="center" vertical="center" textRotation="255" wrapText="1"/>
      <protection locked="0"/>
    </xf>
    <xf numFmtId="0" fontId="46" fillId="0" borderId="53" xfId="5" applyFont="1" applyBorder="1" applyAlignment="1" applyProtection="1">
      <alignment horizontal="center" vertical="center" textRotation="255" wrapText="1"/>
      <protection locked="0"/>
    </xf>
    <xf numFmtId="0" fontId="46" fillId="0" borderId="51" xfId="5" applyFont="1" applyBorder="1" applyAlignment="1" applyProtection="1">
      <alignment horizontal="center" vertical="center" textRotation="255" wrapText="1"/>
      <protection locked="0"/>
    </xf>
    <xf numFmtId="0" fontId="46" fillId="0" borderId="16" xfId="5" applyNumberFormat="1" applyFont="1" applyBorder="1" applyAlignment="1" applyProtection="1">
      <alignment horizontal="center" vertical="center" textRotation="255" wrapText="1"/>
      <protection locked="0"/>
    </xf>
    <xf numFmtId="0" fontId="46" fillId="0" borderId="101" xfId="5" applyNumberFormat="1" applyFont="1" applyBorder="1" applyAlignment="1" applyProtection="1">
      <alignment horizontal="center" vertical="center" textRotation="255" wrapText="1"/>
      <protection locked="0"/>
    </xf>
    <xf numFmtId="0" fontId="46" fillId="0" borderId="23" xfId="5" applyNumberFormat="1" applyFont="1" applyBorder="1" applyAlignment="1" applyProtection="1">
      <alignment horizontal="center" vertical="center" textRotation="255" wrapText="1"/>
      <protection locked="0"/>
    </xf>
    <xf numFmtId="0" fontId="46" fillId="0" borderId="46" xfId="5" applyNumberFormat="1" applyFont="1" applyBorder="1" applyAlignment="1" applyProtection="1">
      <alignment horizontal="center" vertical="center" textRotation="255" wrapText="1"/>
      <protection locked="0"/>
    </xf>
    <xf numFmtId="0" fontId="46" fillId="0" borderId="53" xfId="5" applyNumberFormat="1" applyFont="1" applyBorder="1" applyAlignment="1" applyProtection="1">
      <alignment horizontal="center" vertical="center" textRotation="255" wrapText="1"/>
      <protection locked="0"/>
    </xf>
    <xf numFmtId="0" fontId="46" fillId="0" borderId="51" xfId="5" applyNumberFormat="1" applyFont="1" applyBorder="1" applyAlignment="1" applyProtection="1">
      <alignment horizontal="center" vertical="center" textRotation="255" wrapText="1"/>
      <protection locked="0"/>
    </xf>
    <xf numFmtId="0" fontId="46" fillId="0" borderId="0" xfId="5" applyFont="1" applyFill="1" applyBorder="1" applyAlignment="1" applyProtection="1">
      <alignment horizontal="center" vertical="center"/>
      <protection locked="0"/>
    </xf>
    <xf numFmtId="0" fontId="46" fillId="0" borderId="16" xfId="5" applyFont="1" applyBorder="1" applyAlignment="1" applyProtection="1">
      <alignment horizontal="center" vertical="center" textRotation="255" shrinkToFit="1"/>
      <protection locked="0"/>
    </xf>
    <xf numFmtId="0" fontId="46" fillId="0" borderId="101" xfId="5" applyFont="1" applyBorder="1" applyAlignment="1" applyProtection="1">
      <alignment horizontal="center" vertical="center" textRotation="255" shrinkToFit="1"/>
      <protection locked="0"/>
    </xf>
    <xf numFmtId="0" fontId="46" fillId="0" borderId="23" xfId="5" applyFont="1" applyBorder="1" applyAlignment="1" applyProtection="1">
      <alignment horizontal="center" vertical="center" textRotation="255" shrinkToFit="1"/>
      <protection locked="0"/>
    </xf>
    <xf numFmtId="0" fontId="46" fillId="0" borderId="46" xfId="5" applyFont="1" applyBorder="1" applyAlignment="1" applyProtection="1">
      <alignment horizontal="center" vertical="center" textRotation="255" shrinkToFit="1"/>
      <protection locked="0"/>
    </xf>
    <xf numFmtId="0" fontId="46" fillId="0" borderId="53" xfId="5" applyFont="1" applyBorder="1" applyAlignment="1" applyProtection="1">
      <alignment horizontal="center" vertical="center" textRotation="255" shrinkToFit="1"/>
      <protection locked="0"/>
    </xf>
    <xf numFmtId="0" fontId="46" fillId="0" borderId="51" xfId="5" applyFont="1" applyBorder="1" applyAlignment="1" applyProtection="1">
      <alignment horizontal="center" vertical="center" textRotation="255" shrinkToFit="1"/>
      <protection locked="0"/>
    </xf>
    <xf numFmtId="0" fontId="46" fillId="0" borderId="15" xfId="5" applyFont="1" applyBorder="1" applyAlignment="1" applyProtection="1">
      <alignment horizontal="center" vertical="center"/>
      <protection locked="0"/>
    </xf>
    <xf numFmtId="0" fontId="60" fillId="0" borderId="16" xfId="5" applyFont="1" applyBorder="1" applyAlignment="1" applyProtection="1">
      <alignment horizontal="center" vertical="center"/>
      <protection locked="0"/>
    </xf>
    <xf numFmtId="0" fontId="60" fillId="0" borderId="14" xfId="5" applyFont="1" applyBorder="1" applyAlignment="1" applyProtection="1">
      <alignment horizontal="center" vertical="center"/>
      <protection locked="0"/>
    </xf>
    <xf numFmtId="0" fontId="60" fillId="0" borderId="101" xfId="5" applyFont="1" applyBorder="1" applyAlignment="1" applyProtection="1">
      <alignment horizontal="center" vertical="center"/>
      <protection locked="0"/>
    </xf>
    <xf numFmtId="0" fontId="77" fillId="0" borderId="53" xfId="5" applyFont="1" applyBorder="1" applyAlignment="1" applyProtection="1">
      <alignment horizontal="center" vertical="center"/>
      <protection locked="0"/>
    </xf>
    <xf numFmtId="0" fontId="77" fillId="0" borderId="47" xfId="5" applyFont="1" applyBorder="1" applyAlignment="1" applyProtection="1">
      <alignment horizontal="center" vertical="center"/>
      <protection locked="0"/>
    </xf>
    <xf numFmtId="0" fontId="77" fillId="0" borderId="51" xfId="5" applyFont="1" applyBorder="1" applyAlignment="1" applyProtection="1">
      <alignment horizontal="center" vertical="center"/>
      <protection locked="0"/>
    </xf>
    <xf numFmtId="0" fontId="60" fillId="0" borderId="15" xfId="5" applyFont="1" applyBorder="1" applyAlignment="1" applyProtection="1">
      <alignment horizontal="center" vertical="center"/>
      <protection locked="0"/>
    </xf>
    <xf numFmtId="187" fontId="46" fillId="8" borderId="16" xfId="5" applyNumberFormat="1" applyFont="1" applyFill="1" applyBorder="1" applyAlignment="1" applyProtection="1">
      <alignment horizontal="center" vertical="center"/>
      <protection locked="0"/>
    </xf>
    <xf numFmtId="187" fontId="46" fillId="8" borderId="14" xfId="5" applyNumberFormat="1" applyFont="1" applyFill="1" applyBorder="1" applyAlignment="1" applyProtection="1">
      <alignment horizontal="center" vertical="center"/>
      <protection locked="0"/>
    </xf>
    <xf numFmtId="187" fontId="46" fillId="8" borderId="101" xfId="5" applyNumberFormat="1" applyFont="1" applyFill="1" applyBorder="1" applyAlignment="1" applyProtection="1">
      <alignment horizontal="center" vertical="center"/>
      <protection locked="0"/>
    </xf>
    <xf numFmtId="187" fontId="46" fillId="8" borderId="53" xfId="5" applyNumberFormat="1" applyFont="1" applyFill="1" applyBorder="1" applyAlignment="1" applyProtection="1">
      <alignment horizontal="center" vertical="center"/>
      <protection locked="0"/>
    </xf>
    <xf numFmtId="187" fontId="46" fillId="8" borderId="47" xfId="5" applyNumberFormat="1" applyFont="1" applyFill="1" applyBorder="1" applyAlignment="1" applyProtection="1">
      <alignment horizontal="center" vertical="center"/>
      <protection locked="0"/>
    </xf>
    <xf numFmtId="187" fontId="46" fillId="8" borderId="51" xfId="5" applyNumberFormat="1" applyFont="1" applyFill="1" applyBorder="1" applyAlignment="1" applyProtection="1">
      <alignment horizontal="center" vertical="center"/>
      <protection locked="0"/>
    </xf>
    <xf numFmtId="0" fontId="46" fillId="0" borderId="18" xfId="5" applyFont="1" applyBorder="1" applyAlignment="1" applyProtection="1">
      <alignment horizontal="center" vertical="center"/>
      <protection locked="0"/>
    </xf>
    <xf numFmtId="0" fontId="46" fillId="0" borderId="17" xfId="5" applyFont="1" applyBorder="1" applyAlignment="1" applyProtection="1">
      <alignment horizontal="center" vertical="center"/>
      <protection locked="0"/>
    </xf>
    <xf numFmtId="0" fontId="60" fillId="0" borderId="15" xfId="5" applyFont="1" applyBorder="1" applyAlignment="1" applyProtection="1">
      <alignment horizontal="center" vertical="center" shrinkToFit="1"/>
      <protection locked="0"/>
    </xf>
    <xf numFmtId="0" fontId="46" fillId="0" borderId="16" xfId="5" applyFont="1" applyBorder="1" applyAlignment="1" applyProtection="1">
      <alignment horizontal="center" vertical="center"/>
      <protection locked="0"/>
    </xf>
    <xf numFmtId="0" fontId="46" fillId="0" borderId="14" xfId="5" applyFont="1" applyBorder="1" applyAlignment="1" applyProtection="1">
      <alignment horizontal="center" vertical="center"/>
      <protection locked="0"/>
    </xf>
    <xf numFmtId="0" fontId="46" fillId="0" borderId="101" xfId="5" applyFont="1" applyBorder="1" applyAlignment="1" applyProtection="1">
      <alignment horizontal="center" vertical="center"/>
      <protection locked="0"/>
    </xf>
    <xf numFmtId="0" fontId="46" fillId="0" borderId="53" xfId="5" applyFont="1" applyBorder="1" applyAlignment="1" applyProtection="1">
      <alignment horizontal="center" vertical="center"/>
      <protection locked="0"/>
    </xf>
    <xf numFmtId="0" fontId="46" fillId="0" borderId="47" xfId="5" applyFont="1" applyBorder="1" applyAlignment="1" applyProtection="1">
      <alignment horizontal="center" vertical="center"/>
      <protection locked="0"/>
    </xf>
    <xf numFmtId="0" fontId="46" fillId="0" borderId="51" xfId="5" applyFont="1" applyBorder="1" applyAlignment="1" applyProtection="1">
      <alignment horizontal="center" vertical="center"/>
      <protection locked="0"/>
    </xf>
    <xf numFmtId="0" fontId="47" fillId="0" borderId="15" xfId="5" applyFont="1" applyBorder="1" applyAlignment="1" applyProtection="1">
      <alignment horizontal="center" vertical="center"/>
      <protection locked="0"/>
    </xf>
    <xf numFmtId="0" fontId="47" fillId="0" borderId="105" xfId="5" applyFont="1" applyBorder="1" applyAlignment="1" applyProtection="1">
      <alignment horizontal="center" vertical="center"/>
      <protection locked="0"/>
    </xf>
    <xf numFmtId="0" fontId="47" fillId="0" borderId="19" xfId="5" applyFont="1" applyBorder="1" applyAlignment="1" applyProtection="1">
      <alignment horizontal="center" vertical="center"/>
      <protection locked="0"/>
    </xf>
    <xf numFmtId="0" fontId="47" fillId="0" borderId="106" xfId="5" applyFont="1" applyBorder="1" applyAlignment="1" applyProtection="1">
      <alignment horizontal="center" vertical="center"/>
      <protection locked="0"/>
    </xf>
    <xf numFmtId="0" fontId="9" fillId="0" borderId="14" xfId="5" applyFont="1" applyBorder="1" applyAlignment="1" applyProtection="1">
      <alignment horizontal="left" vertical="center" wrapText="1"/>
      <protection locked="0"/>
    </xf>
    <xf numFmtId="0" fontId="47" fillId="0" borderId="129" xfId="5" applyFont="1" applyBorder="1" applyAlignment="1" applyProtection="1">
      <alignment horizontal="center" vertical="center"/>
      <protection locked="0"/>
    </xf>
    <xf numFmtId="0" fontId="47" fillId="0" borderId="59" xfId="5" applyFont="1" applyBorder="1" applyAlignment="1" applyProtection="1">
      <alignment horizontal="center" vertical="center"/>
      <protection locked="0"/>
    </xf>
    <xf numFmtId="0" fontId="47" fillId="0" borderId="151" xfId="5" applyFont="1" applyBorder="1" applyAlignment="1" applyProtection="1">
      <alignment horizontal="center" vertical="center"/>
      <protection locked="0"/>
    </xf>
    <xf numFmtId="0" fontId="47" fillId="0" borderId="1" xfId="5" applyFont="1" applyBorder="1" applyAlignment="1" applyProtection="1">
      <alignment horizontal="center" vertical="center"/>
      <protection locked="0"/>
    </xf>
    <xf numFmtId="0" fontId="76" fillId="0" borderId="129" xfId="5" applyFont="1" applyBorder="1" applyAlignment="1" applyProtection="1">
      <alignment horizontal="center" vertical="center"/>
      <protection locked="0"/>
    </xf>
    <xf numFmtId="0" fontId="76" fillId="0" borderId="59" xfId="5" applyFont="1" applyBorder="1" applyAlignment="1" applyProtection="1">
      <alignment horizontal="center" vertical="center"/>
      <protection locked="0"/>
    </xf>
    <xf numFmtId="0" fontId="76" fillId="0" borderId="3" xfId="5" applyFont="1" applyBorder="1" applyAlignment="1" applyProtection="1">
      <alignment horizontal="center" vertical="center"/>
      <protection locked="0"/>
    </xf>
    <xf numFmtId="0" fontId="76" fillId="0" borderId="19" xfId="5" applyFont="1" applyBorder="1" applyAlignment="1" applyProtection="1">
      <alignment horizontal="center" vertical="center"/>
      <protection locked="0"/>
    </xf>
    <xf numFmtId="187" fontId="47" fillId="0" borderId="59" xfId="5" applyNumberFormat="1" applyFont="1" applyBorder="1" applyAlignment="1" applyProtection="1">
      <alignment horizontal="center" vertical="center"/>
    </xf>
    <xf numFmtId="0" fontId="47" fillId="0" borderId="59" xfId="5" applyFont="1" applyBorder="1" applyAlignment="1" applyProtection="1">
      <alignment horizontal="center" vertical="center"/>
    </xf>
    <xf numFmtId="0" fontId="47" fillId="0" borderId="19" xfId="5" applyFont="1" applyBorder="1" applyAlignment="1" applyProtection="1">
      <alignment horizontal="center" vertical="center"/>
    </xf>
    <xf numFmtId="0" fontId="47" fillId="0" borderId="212" xfId="5" applyFont="1" applyBorder="1" applyAlignment="1" applyProtection="1">
      <alignment horizontal="center" vertical="center"/>
      <protection locked="0"/>
    </xf>
    <xf numFmtId="0" fontId="47" fillId="0" borderId="130" xfId="5" applyFont="1" applyBorder="1" applyAlignment="1" applyProtection="1">
      <alignment horizontal="center" vertical="center"/>
      <protection locked="0"/>
    </xf>
    <xf numFmtId="0" fontId="47" fillId="0" borderId="0" xfId="5" applyFont="1" applyBorder="1" applyAlignment="1" applyProtection="1">
      <alignment horizontal="center" vertical="center"/>
      <protection locked="0"/>
    </xf>
    <xf numFmtId="0" fontId="47" fillId="0" borderId="145" xfId="5" applyFont="1" applyBorder="1" applyAlignment="1" applyProtection="1">
      <alignment horizontal="center" vertical="center"/>
    </xf>
    <xf numFmtId="0" fontId="47" fillId="0" borderId="141" xfId="5" applyFont="1" applyBorder="1" applyAlignment="1" applyProtection="1">
      <alignment horizontal="center" vertical="center"/>
    </xf>
    <xf numFmtId="0" fontId="47" fillId="0" borderId="146" xfId="5" applyFont="1" applyBorder="1" applyAlignment="1" applyProtection="1">
      <alignment horizontal="center" vertical="center"/>
    </xf>
    <xf numFmtId="0" fontId="47" fillId="0" borderId="35" xfId="5" applyFont="1" applyBorder="1" applyAlignment="1" applyProtection="1">
      <alignment horizontal="center" vertical="center"/>
    </xf>
    <xf numFmtId="0" fontId="47" fillId="0" borderId="33" xfId="5" applyFont="1" applyBorder="1" applyAlignment="1" applyProtection="1">
      <alignment horizontal="center" vertical="center"/>
    </xf>
    <xf numFmtId="0" fontId="47" fillId="0" borderId="150" xfId="5" applyFont="1" applyBorder="1" applyAlignment="1" applyProtection="1">
      <alignment horizontal="center" vertical="center"/>
    </xf>
    <xf numFmtId="184" fontId="47" fillId="0" borderId="1" xfId="1" applyNumberFormat="1" applyFont="1" applyBorder="1" applyAlignment="1" applyProtection="1">
      <alignment horizontal="center" vertical="center"/>
    </xf>
    <xf numFmtId="184" fontId="47" fillId="0" borderId="15" xfId="1" applyNumberFormat="1" applyFont="1" applyBorder="1" applyAlignment="1" applyProtection="1">
      <alignment horizontal="center" vertical="center"/>
    </xf>
    <xf numFmtId="184" fontId="47" fillId="0" borderId="3" xfId="1" applyNumberFormat="1" applyFont="1" applyBorder="1" applyAlignment="1" applyProtection="1">
      <alignment horizontal="center" vertical="center"/>
    </xf>
    <xf numFmtId="184" fontId="47" fillId="0" borderId="19" xfId="1" applyNumberFormat="1" applyFont="1" applyBorder="1" applyAlignment="1" applyProtection="1">
      <alignment horizontal="center" vertical="center"/>
    </xf>
    <xf numFmtId="0" fontId="60" fillId="0" borderId="18" xfId="5" applyFont="1" applyBorder="1" applyAlignment="1" applyProtection="1">
      <alignment horizontal="center" vertical="center"/>
      <protection locked="0"/>
    </xf>
    <xf numFmtId="0" fontId="46" fillId="8" borderId="16" xfId="5" applyFont="1" applyFill="1" applyBorder="1" applyAlignment="1" applyProtection="1">
      <alignment horizontal="center" vertical="center"/>
      <protection locked="0"/>
    </xf>
    <xf numFmtId="0" fontId="46" fillId="8" borderId="14" xfId="5" applyFont="1" applyFill="1" applyBorder="1" applyAlignment="1" applyProtection="1">
      <alignment horizontal="center" vertical="center"/>
      <protection locked="0"/>
    </xf>
    <xf numFmtId="0" fontId="46" fillId="8" borderId="101" xfId="5" applyFont="1" applyFill="1" applyBorder="1" applyAlignment="1" applyProtection="1">
      <alignment horizontal="center" vertical="center"/>
      <protection locked="0"/>
    </xf>
    <xf numFmtId="0" fontId="46" fillId="8" borderId="53" xfId="5" applyFont="1" applyFill="1" applyBorder="1" applyAlignment="1" applyProtection="1">
      <alignment horizontal="center" vertical="center"/>
      <protection locked="0"/>
    </xf>
    <xf numFmtId="0" fontId="46" fillId="8" borderId="47" xfId="5" applyFont="1" applyFill="1" applyBorder="1" applyAlignment="1" applyProtection="1">
      <alignment horizontal="center" vertical="center"/>
      <protection locked="0"/>
    </xf>
    <xf numFmtId="0" fontId="46" fillId="8" borderId="51" xfId="5" applyFont="1" applyFill="1" applyBorder="1" applyAlignment="1" applyProtection="1">
      <alignment horizontal="center" vertical="center"/>
      <protection locked="0"/>
    </xf>
    <xf numFmtId="0" fontId="67" fillId="0" borderId="0" xfId="5" applyFont="1" applyAlignment="1">
      <alignment horizontal="center" vertical="center" wrapText="1"/>
    </xf>
    <xf numFmtId="0" fontId="77" fillId="0" borderId="0" xfId="5" applyFont="1" applyBorder="1" applyAlignment="1">
      <alignment horizontal="left" vertical="center" wrapText="1"/>
    </xf>
    <xf numFmtId="9" fontId="46" fillId="0" borderId="0" xfId="5" applyNumberFormat="1" applyFont="1" applyBorder="1" applyAlignment="1">
      <alignment horizontal="center" vertical="center"/>
    </xf>
    <xf numFmtId="0" fontId="46" fillId="0" borderId="0" xfId="5" applyFont="1" applyBorder="1" applyAlignment="1">
      <alignment horizontal="center" vertical="center"/>
    </xf>
    <xf numFmtId="0" fontId="77" fillId="0" borderId="15" xfId="5" applyFont="1" applyBorder="1" applyAlignment="1">
      <alignment horizontal="center" vertical="center" wrapText="1"/>
    </xf>
    <xf numFmtId="0" fontId="68" fillId="0" borderId="15" xfId="5" applyFont="1" applyBorder="1" applyAlignment="1">
      <alignment horizontal="center" vertical="center"/>
    </xf>
    <xf numFmtId="0" fontId="60" fillId="0" borderId="15" xfId="5" applyFont="1" applyFill="1" applyBorder="1" applyAlignment="1">
      <alignment horizontal="center" vertical="center"/>
    </xf>
    <xf numFmtId="58" fontId="60" fillId="0" borderId="16" xfId="5" applyNumberFormat="1" applyFont="1" applyFill="1" applyBorder="1" applyAlignment="1">
      <alignment horizontal="center" vertical="center"/>
    </xf>
    <xf numFmtId="0" fontId="60" fillId="0" borderId="101" xfId="5" applyFont="1" applyFill="1" applyBorder="1" applyAlignment="1">
      <alignment horizontal="center" vertical="center"/>
    </xf>
    <xf numFmtId="0" fontId="60" fillId="0" borderId="29" xfId="5" applyFont="1" applyFill="1" applyBorder="1" applyAlignment="1">
      <alignment horizontal="center" vertical="center"/>
    </xf>
    <xf numFmtId="58" fontId="60" fillId="0" borderId="208" xfId="5" applyNumberFormat="1" applyFont="1" applyFill="1" applyBorder="1" applyAlignment="1">
      <alignment horizontal="center" vertical="center"/>
    </xf>
    <xf numFmtId="0" fontId="60" fillId="0" borderId="7" xfId="5" applyFont="1" applyFill="1" applyBorder="1" applyAlignment="1">
      <alignment horizontal="center" vertical="center"/>
    </xf>
    <xf numFmtId="0" fontId="60" fillId="0" borderId="48" xfId="5" applyFont="1" applyFill="1" applyBorder="1" applyAlignment="1">
      <alignment horizontal="center" vertical="center"/>
    </xf>
    <xf numFmtId="58" fontId="60" fillId="0" borderId="29" xfId="5" applyNumberFormat="1" applyFont="1" applyFill="1" applyBorder="1" applyAlignment="1">
      <alignment horizontal="center" vertical="center"/>
    </xf>
    <xf numFmtId="58" fontId="60" fillId="0" borderId="48" xfId="5" applyNumberFormat="1" applyFont="1" applyFill="1" applyBorder="1" applyAlignment="1">
      <alignment horizontal="center" vertical="center"/>
    </xf>
    <xf numFmtId="0" fontId="60" fillId="0" borderId="6" xfId="5" applyFont="1" applyFill="1" applyBorder="1" applyAlignment="1">
      <alignment horizontal="center" vertical="center"/>
    </xf>
    <xf numFmtId="58" fontId="60" fillId="0" borderId="7" xfId="5" applyNumberFormat="1" applyFont="1" applyFill="1" applyBorder="1" applyAlignment="1">
      <alignment horizontal="center" vertical="center"/>
    </xf>
    <xf numFmtId="0" fontId="60" fillId="0" borderId="15" xfId="5" applyFont="1" applyBorder="1" applyAlignment="1">
      <alignment horizontal="center" vertical="center"/>
    </xf>
    <xf numFmtId="0" fontId="60" fillId="0" borderId="29" xfId="5" applyFont="1" applyBorder="1" applyAlignment="1">
      <alignment horizontal="center" vertical="center"/>
    </xf>
    <xf numFmtId="0" fontId="77" fillId="0" borderId="207" xfId="5" applyFont="1" applyBorder="1" applyAlignment="1">
      <alignment horizontal="center" vertical="center" wrapText="1"/>
    </xf>
    <xf numFmtId="0" fontId="77" fillId="0" borderId="140" xfId="5" applyFont="1" applyBorder="1" applyAlignment="1">
      <alignment horizontal="center" vertical="center"/>
    </xf>
    <xf numFmtId="0" fontId="60" fillId="0" borderId="1" xfId="5" applyFont="1" applyFill="1" applyBorder="1" applyAlignment="1">
      <alignment horizontal="center" vertical="center"/>
    </xf>
    <xf numFmtId="0" fontId="60" fillId="0" borderId="105" xfId="5" applyFont="1" applyFill="1" applyBorder="1" applyAlignment="1">
      <alignment horizontal="center" vertical="center"/>
    </xf>
    <xf numFmtId="0" fontId="60" fillId="0" borderId="213" xfId="5" applyFont="1" applyFill="1" applyBorder="1" applyAlignment="1">
      <alignment horizontal="center" vertical="center"/>
    </xf>
    <xf numFmtId="0" fontId="60" fillId="0" borderId="135" xfId="5" applyFont="1" applyFill="1" applyBorder="1" applyAlignment="1">
      <alignment horizontal="center" vertical="center"/>
    </xf>
    <xf numFmtId="0" fontId="60" fillId="0" borderId="208" xfId="5" applyFont="1" applyFill="1" applyBorder="1" applyAlignment="1">
      <alignment horizontal="center" vertical="center"/>
    </xf>
    <xf numFmtId="0" fontId="60" fillId="0" borderId="48" xfId="5" applyNumberFormat="1" applyFont="1" applyFill="1" applyBorder="1" applyAlignment="1">
      <alignment horizontal="center" vertical="center"/>
    </xf>
    <xf numFmtId="58" fontId="60" fillId="0" borderId="15" xfId="5" applyNumberFormat="1" applyFont="1" applyFill="1" applyBorder="1" applyAlignment="1">
      <alignment horizontal="center" vertical="center"/>
    </xf>
    <xf numFmtId="58" fontId="60" fillId="0" borderId="15" xfId="5" applyNumberFormat="1" applyFont="1" applyFill="1" applyBorder="1" applyAlignment="1">
      <alignment horizontal="left" vertical="center"/>
    </xf>
    <xf numFmtId="0" fontId="60" fillId="0" borderId="15" xfId="5" applyFont="1" applyFill="1" applyBorder="1" applyAlignment="1">
      <alignment horizontal="left" vertical="center"/>
    </xf>
    <xf numFmtId="58" fontId="60" fillId="0" borderId="228" xfId="5" applyNumberFormat="1" applyFont="1" applyFill="1" applyBorder="1" applyAlignment="1">
      <alignment horizontal="center" vertical="center"/>
    </xf>
    <xf numFmtId="0" fontId="60" fillId="0" borderId="116" xfId="5" applyFont="1" applyFill="1" applyBorder="1" applyAlignment="1">
      <alignment horizontal="center" vertical="center"/>
    </xf>
    <xf numFmtId="58" fontId="60" fillId="0" borderId="168" xfId="5" applyNumberFormat="1" applyFont="1" applyFill="1" applyBorder="1" applyAlignment="1">
      <alignment horizontal="center" vertical="center"/>
    </xf>
    <xf numFmtId="0" fontId="60" fillId="0" borderId="128" xfId="5" applyFont="1" applyFill="1" applyBorder="1" applyAlignment="1">
      <alignment horizontal="center" vertical="center"/>
    </xf>
    <xf numFmtId="0" fontId="9" fillId="0" borderId="0" xfId="5" applyFont="1" applyAlignment="1">
      <alignment horizontal="left" vertical="center" wrapText="1"/>
    </xf>
    <xf numFmtId="0" fontId="9" fillId="0" borderId="0" xfId="5" applyFont="1" applyAlignment="1">
      <alignment horizontal="left" vertical="center"/>
    </xf>
    <xf numFmtId="0" fontId="54" fillId="0" borderId="0" xfId="5" applyFont="1" applyBorder="1" applyAlignment="1">
      <alignment horizontal="left" vertical="center"/>
    </xf>
    <xf numFmtId="0" fontId="46" fillId="0" borderId="0" xfId="5" applyFont="1" applyAlignment="1" applyProtection="1">
      <alignment horizontal="left" vertical="center"/>
      <protection locked="0"/>
    </xf>
    <xf numFmtId="0" fontId="46" fillId="8" borderId="15" xfId="5" applyFont="1" applyFill="1" applyBorder="1" applyAlignment="1" applyProtection="1">
      <alignment horizontal="center" vertical="center"/>
      <protection locked="0"/>
    </xf>
    <xf numFmtId="0" fontId="46" fillId="8" borderId="18" xfId="5" applyFont="1" applyFill="1" applyBorder="1" applyAlignment="1" applyProtection="1">
      <alignment horizontal="center" vertical="center"/>
      <protection locked="0"/>
    </xf>
    <xf numFmtId="0" fontId="47" fillId="8" borderId="1" xfId="5" applyFont="1" applyFill="1" applyBorder="1" applyAlignment="1" applyProtection="1">
      <alignment horizontal="center" vertical="center"/>
      <protection locked="0"/>
    </xf>
    <xf numFmtId="0" fontId="47" fillId="8" borderId="15" xfId="5" applyFont="1" applyFill="1" applyBorder="1" applyAlignment="1" applyProtection="1">
      <alignment horizontal="center" vertical="center"/>
      <protection locked="0"/>
    </xf>
    <xf numFmtId="0" fontId="47" fillId="8" borderId="3" xfId="5" applyFont="1" applyFill="1" applyBorder="1" applyAlignment="1" applyProtection="1">
      <alignment horizontal="center" vertical="center"/>
      <protection locked="0"/>
    </xf>
    <xf numFmtId="0" fontId="47" fillId="8" borderId="19" xfId="5" applyFont="1" applyFill="1" applyBorder="1" applyAlignment="1" applyProtection="1">
      <alignment horizontal="center" vertical="center"/>
      <protection locked="0"/>
    </xf>
    <xf numFmtId="0" fontId="60" fillId="0" borderId="15" xfId="5" applyFont="1" applyBorder="1" applyAlignment="1">
      <alignment horizontal="center" vertical="center" wrapText="1"/>
    </xf>
    <xf numFmtId="0" fontId="60" fillId="0" borderId="207" xfId="5" applyFont="1" applyBorder="1" applyAlignment="1">
      <alignment horizontal="center" vertical="center" wrapText="1"/>
    </xf>
    <xf numFmtId="0" fontId="60" fillId="0" borderId="140" xfId="5" applyFont="1" applyBorder="1" applyAlignment="1">
      <alignment horizontal="center" vertical="center"/>
    </xf>
    <xf numFmtId="0" fontId="78" fillId="0" borderId="0" xfId="5" applyFont="1" applyAlignment="1" applyProtection="1">
      <alignment horizontal="right" vertical="center"/>
      <protection locked="0"/>
    </xf>
    <xf numFmtId="0" fontId="9" fillId="0" borderId="14" xfId="5" applyFont="1" applyBorder="1" applyAlignment="1">
      <alignment horizontal="left" vertical="center" wrapText="1"/>
    </xf>
    <xf numFmtId="0" fontId="46" fillId="0" borderId="18" xfId="5" applyFont="1" applyBorder="1" applyAlignment="1">
      <alignment horizontal="center" vertical="center"/>
    </xf>
    <xf numFmtId="0" fontId="46" fillId="0" borderId="16" xfId="5" applyFont="1" applyBorder="1" applyAlignment="1">
      <alignment horizontal="center" vertical="center"/>
    </xf>
    <xf numFmtId="0" fontId="46" fillId="0" borderId="14" xfId="5" applyFont="1" applyBorder="1" applyAlignment="1">
      <alignment horizontal="center" vertical="center"/>
    </xf>
    <xf numFmtId="0" fontId="46" fillId="0" borderId="53" xfId="5" applyFont="1" applyBorder="1" applyAlignment="1">
      <alignment horizontal="center" vertical="center"/>
    </xf>
    <xf numFmtId="0" fontId="46" fillId="0" borderId="47" xfId="5" applyFont="1" applyBorder="1" applyAlignment="1">
      <alignment horizontal="center" vertical="center"/>
    </xf>
    <xf numFmtId="0" fontId="46" fillId="0" borderId="101" xfId="5" applyFont="1" applyBorder="1" applyAlignment="1">
      <alignment horizontal="center" vertical="center"/>
    </xf>
    <xf numFmtId="0" fontId="46" fillId="0" borderId="51" xfId="5" applyFont="1" applyBorder="1" applyAlignment="1">
      <alignment horizontal="center" vertical="center"/>
    </xf>
    <xf numFmtId="0" fontId="46" fillId="0" borderId="16" xfId="5" applyFont="1" applyBorder="1" applyAlignment="1">
      <alignment horizontal="center" vertical="center" wrapText="1"/>
    </xf>
    <xf numFmtId="0" fontId="46" fillId="0" borderId="14" xfId="5" applyFont="1" applyBorder="1" applyAlignment="1">
      <alignment horizontal="center" vertical="center" wrapText="1"/>
    </xf>
    <xf numFmtId="0" fontId="46" fillId="0" borderId="101" xfId="5" applyFont="1" applyBorder="1" applyAlignment="1">
      <alignment horizontal="center" vertical="center" wrapText="1"/>
    </xf>
    <xf numFmtId="0" fontId="46" fillId="0" borderId="23" xfId="5" applyFont="1" applyBorder="1" applyAlignment="1">
      <alignment horizontal="center" vertical="center" wrapText="1"/>
    </xf>
    <xf numFmtId="0" fontId="46" fillId="0" borderId="0" xfId="5" applyFont="1" applyBorder="1" applyAlignment="1">
      <alignment horizontal="center" vertical="center" wrapText="1"/>
    </xf>
    <xf numFmtId="0" fontId="46" fillId="0" borderId="46" xfId="5" applyFont="1" applyBorder="1" applyAlignment="1">
      <alignment horizontal="center" vertical="center" wrapText="1"/>
    </xf>
    <xf numFmtId="0" fontId="46" fillId="0" borderId="53" xfId="5" applyFont="1" applyBorder="1" applyAlignment="1">
      <alignment horizontal="center" vertical="center" wrapText="1"/>
    </xf>
    <xf numFmtId="0" fontId="46" fillId="0" borderId="47" xfId="5" applyFont="1" applyBorder="1" applyAlignment="1">
      <alignment horizontal="center" vertical="center" wrapText="1"/>
    </xf>
    <xf numFmtId="0" fontId="46" fillId="0" borderId="51" xfId="5" applyFont="1" applyBorder="1" applyAlignment="1">
      <alignment horizontal="center" vertical="center" wrapText="1"/>
    </xf>
    <xf numFmtId="0" fontId="46" fillId="0" borderId="16" xfId="5" applyNumberFormat="1" applyFont="1" applyBorder="1" applyAlignment="1">
      <alignment horizontal="center" vertical="center" wrapText="1"/>
    </xf>
    <xf numFmtId="0" fontId="46" fillId="0" borderId="14" xfId="5" applyNumberFormat="1" applyFont="1" applyBorder="1" applyAlignment="1">
      <alignment horizontal="center" vertical="center" wrapText="1"/>
    </xf>
    <xf numFmtId="0" fontId="46" fillId="0" borderId="101" xfId="5" applyNumberFormat="1" applyFont="1" applyBorder="1" applyAlignment="1">
      <alignment horizontal="center" vertical="center" wrapText="1"/>
    </xf>
    <xf numFmtId="0" fontId="46" fillId="0" borderId="23" xfId="5" applyNumberFormat="1" applyFont="1" applyBorder="1" applyAlignment="1">
      <alignment horizontal="center" vertical="center" wrapText="1"/>
    </xf>
    <xf numFmtId="0" fontId="46" fillId="0" borderId="0" xfId="5" applyNumberFormat="1" applyFont="1" applyBorder="1" applyAlignment="1">
      <alignment horizontal="center" vertical="center" wrapText="1"/>
    </xf>
    <xf numFmtId="0" fontId="46" fillId="0" borderId="46" xfId="5" applyNumberFormat="1" applyFont="1" applyBorder="1" applyAlignment="1">
      <alignment horizontal="center" vertical="center" wrapText="1"/>
    </xf>
    <xf numFmtId="0" fontId="46" fillId="0" borderId="53" xfId="5" applyNumberFormat="1" applyFont="1" applyBorder="1" applyAlignment="1">
      <alignment horizontal="center" vertical="center" wrapText="1"/>
    </xf>
    <xf numFmtId="0" fontId="46" fillId="0" borderId="47" xfId="5" applyNumberFormat="1" applyFont="1" applyBorder="1" applyAlignment="1">
      <alignment horizontal="center" vertical="center" wrapText="1"/>
    </xf>
    <xf numFmtId="0" fontId="46" fillId="0" borderId="51" xfId="5" applyNumberFormat="1" applyFont="1" applyBorder="1" applyAlignment="1">
      <alignment horizontal="center" vertical="center" wrapText="1"/>
    </xf>
    <xf numFmtId="0" fontId="60" fillId="0" borderId="29" xfId="5" applyFont="1" applyBorder="1" applyAlignment="1">
      <alignment horizontal="center" vertical="center" textRotation="255" wrapText="1" shrinkToFit="1"/>
    </xf>
    <xf numFmtId="0" fontId="60" fillId="0" borderId="48" xfId="5" applyFont="1" applyBorder="1" applyAlignment="1">
      <alignment horizontal="center" vertical="center" textRotation="255" wrapText="1" shrinkToFit="1"/>
    </xf>
    <xf numFmtId="0" fontId="60" fillId="0" borderId="53" xfId="5" applyFont="1" applyBorder="1" applyAlignment="1">
      <alignment horizontal="center" vertical="center" textRotation="255" shrinkToFit="1"/>
    </xf>
    <xf numFmtId="0" fontId="60" fillId="0" borderId="51" xfId="5" applyFont="1" applyBorder="1" applyAlignment="1">
      <alignment horizontal="center" vertical="center" textRotation="255" shrinkToFit="1"/>
    </xf>
    <xf numFmtId="0" fontId="60" fillId="0" borderId="29" xfId="5" applyFont="1" applyBorder="1" applyAlignment="1">
      <alignment horizontal="center" vertical="center" textRotation="255" shrinkToFit="1"/>
    </xf>
    <xf numFmtId="0" fontId="60" fillId="0" borderId="48" xfId="5" applyFont="1" applyBorder="1" applyAlignment="1">
      <alignment horizontal="center" vertical="center" textRotation="255" shrinkToFit="1"/>
    </xf>
    <xf numFmtId="0" fontId="46" fillId="0" borderId="23" xfId="5" applyFont="1" applyBorder="1" applyAlignment="1">
      <alignment horizontal="left" vertical="center"/>
    </xf>
    <xf numFmtId="0" fontId="46" fillId="0" borderId="0" xfId="5" applyFont="1" applyBorder="1" applyAlignment="1">
      <alignment horizontal="left" vertical="center"/>
    </xf>
    <xf numFmtId="0" fontId="60" fillId="0" borderId="23" xfId="5" applyFont="1" applyBorder="1" applyAlignment="1">
      <alignment horizontal="left" vertical="center"/>
    </xf>
    <xf numFmtId="0" fontId="60" fillId="0" borderId="0" xfId="5" applyFont="1" applyBorder="1" applyAlignment="1">
      <alignment horizontal="left" vertical="center"/>
    </xf>
    <xf numFmtId="0" fontId="82" fillId="0" borderId="350" xfId="28" applyFont="1" applyBorder="1" applyAlignment="1" applyProtection="1">
      <alignment horizontal="left" vertical="center"/>
      <protection locked="0"/>
    </xf>
    <xf numFmtId="0" fontId="82" fillId="0" borderId="0" xfId="28" applyFont="1" applyBorder="1" applyAlignment="1" applyProtection="1">
      <alignment horizontal="left" vertical="center"/>
      <protection locked="0"/>
    </xf>
    <xf numFmtId="0" fontId="82" fillId="0" borderId="349" xfId="28" applyFont="1" applyBorder="1" applyAlignment="1" applyProtection="1">
      <alignment horizontal="left" vertical="center"/>
      <protection locked="0"/>
    </xf>
    <xf numFmtId="0" fontId="63" fillId="0" borderId="317" xfId="28" applyFont="1" applyBorder="1" applyAlignment="1" applyProtection="1">
      <alignment horizontal="left" vertical="center"/>
      <protection locked="0"/>
    </xf>
    <xf numFmtId="0" fontId="82" fillId="0" borderId="340" xfId="28" applyFont="1" applyBorder="1" applyAlignment="1" applyProtection="1">
      <alignment horizontal="left" vertical="center"/>
      <protection locked="0"/>
    </xf>
    <xf numFmtId="0" fontId="82" fillId="0" borderId="316" xfId="28" applyFont="1" applyBorder="1" applyAlignment="1" applyProtection="1">
      <alignment horizontal="left" vertical="center"/>
      <protection locked="0"/>
    </xf>
    <xf numFmtId="0" fontId="82" fillId="0" borderId="315" xfId="28" applyFont="1" applyBorder="1" applyAlignment="1" applyProtection="1">
      <alignment horizontal="left" vertical="center"/>
      <protection locked="0"/>
    </xf>
    <xf numFmtId="0" fontId="83" fillId="0" borderId="316" xfId="28" applyFont="1" applyBorder="1" applyAlignment="1" applyProtection="1">
      <alignment horizontal="right" vertical="top"/>
      <protection locked="0"/>
    </xf>
    <xf numFmtId="0" fontId="80" fillId="10" borderId="343" xfId="28" applyFont="1" applyFill="1" applyBorder="1" applyAlignment="1" applyProtection="1">
      <alignment horizontal="center" vertical="center"/>
      <protection locked="0"/>
    </xf>
    <xf numFmtId="0" fontId="80" fillId="10" borderId="317" xfId="28" applyFont="1" applyFill="1" applyBorder="1" applyAlignment="1" applyProtection="1">
      <alignment horizontal="center" vertical="center"/>
      <protection locked="0"/>
    </xf>
    <xf numFmtId="0" fontId="63" fillId="0" borderId="343" xfId="28" applyFont="1" applyBorder="1" applyAlignment="1" applyProtection="1">
      <alignment horizontal="left" vertical="center" wrapText="1"/>
      <protection locked="0"/>
    </xf>
    <xf numFmtId="0" fontId="63" fillId="0" borderId="343" xfId="28" applyFont="1" applyBorder="1" applyAlignment="1" applyProtection="1">
      <alignment horizontal="center" vertical="center"/>
      <protection locked="0"/>
    </xf>
    <xf numFmtId="0" fontId="63" fillId="0" borderId="340" xfId="28" applyFont="1" applyBorder="1" applyAlignment="1" applyProtection="1">
      <alignment horizontal="left" vertical="center"/>
      <protection locked="0"/>
    </xf>
    <xf numFmtId="0" fontId="63" fillId="0" borderId="316" xfId="28" applyFont="1" applyBorder="1" applyAlignment="1" applyProtection="1">
      <alignment horizontal="left" vertical="center"/>
      <protection locked="0"/>
    </xf>
    <xf numFmtId="0" fontId="63" fillId="0" borderId="315" xfId="28" applyFont="1" applyBorder="1" applyAlignment="1" applyProtection="1">
      <alignment horizontal="left" vertical="center"/>
      <protection locked="0"/>
    </xf>
    <xf numFmtId="0" fontId="80" fillId="10" borderId="340" xfId="28" applyFont="1" applyFill="1" applyBorder="1" applyAlignment="1" applyProtection="1">
      <alignment horizontal="center" vertical="center"/>
      <protection locked="0"/>
    </xf>
    <xf numFmtId="0" fontId="80" fillId="10" borderId="316" xfId="28" applyFont="1" applyFill="1" applyBorder="1" applyAlignment="1" applyProtection="1">
      <alignment horizontal="center" vertical="center"/>
      <protection locked="0"/>
    </xf>
    <xf numFmtId="0" fontId="80" fillId="10" borderId="315" xfId="28" applyFont="1" applyFill="1" applyBorder="1" applyAlignment="1" applyProtection="1">
      <alignment horizontal="center" vertical="center"/>
      <protection locked="0"/>
    </xf>
    <xf numFmtId="0" fontId="63" fillId="0" borderId="320" xfId="28" applyFont="1" applyBorder="1" applyAlignment="1" applyProtection="1">
      <alignment horizontal="left" vertical="center" wrapText="1"/>
      <protection locked="0"/>
    </xf>
    <xf numFmtId="0" fontId="63" fillId="0" borderId="319" xfId="28" applyFont="1" applyBorder="1" applyAlignment="1" applyProtection="1">
      <alignment horizontal="left" vertical="center" wrapText="1"/>
      <protection locked="0"/>
    </xf>
    <xf numFmtId="0" fontId="63" fillId="0" borderId="318" xfId="28" applyFont="1" applyBorder="1" applyAlignment="1" applyProtection="1">
      <alignment horizontal="left" vertical="center" wrapText="1"/>
      <protection locked="0"/>
    </xf>
    <xf numFmtId="0" fontId="63" fillId="0" borderId="330" xfId="28" applyFont="1" applyBorder="1" applyAlignment="1" applyProtection="1">
      <alignment horizontal="left" vertical="center" wrapText="1"/>
      <protection locked="0"/>
    </xf>
    <xf numFmtId="0" fontId="63" fillId="0" borderId="329" xfId="28" applyFont="1" applyBorder="1" applyAlignment="1" applyProtection="1">
      <alignment horizontal="left" vertical="center" wrapText="1"/>
      <protection locked="0"/>
    </xf>
    <xf numFmtId="0" fontId="63" fillId="0" borderId="328" xfId="28" applyFont="1" applyBorder="1" applyAlignment="1" applyProtection="1">
      <alignment horizontal="left" vertical="center" wrapText="1"/>
      <protection locked="0"/>
    </xf>
    <xf numFmtId="0" fontId="63" fillId="0" borderId="348" xfId="28" applyFont="1" applyBorder="1" applyAlignment="1" applyProtection="1">
      <alignment horizontal="center" vertical="center"/>
      <protection locked="0"/>
    </xf>
    <xf numFmtId="0" fontId="63" fillId="0" borderId="347" xfId="28" applyFont="1" applyBorder="1" applyAlignment="1" applyProtection="1">
      <alignment horizontal="center" vertical="center"/>
      <protection locked="0"/>
    </xf>
    <xf numFmtId="0" fontId="63" fillId="0" borderId="350" xfId="28" applyFont="1" applyBorder="1" applyAlignment="1" applyProtection="1">
      <alignment horizontal="left" vertical="center" wrapText="1"/>
      <protection locked="0"/>
    </xf>
    <xf numFmtId="0" fontId="63" fillId="0" borderId="0" xfId="28" applyFont="1" applyBorder="1" applyAlignment="1" applyProtection="1">
      <alignment horizontal="left" vertical="center" wrapText="1"/>
      <protection locked="0"/>
    </xf>
    <xf numFmtId="0" fontId="63" fillId="0" borderId="349" xfId="28" applyFont="1" applyBorder="1" applyAlignment="1" applyProtection="1">
      <alignment horizontal="left" vertical="center" wrapText="1"/>
      <protection locked="0"/>
    </xf>
    <xf numFmtId="0" fontId="63" fillId="0" borderId="352" xfId="28" applyFont="1" applyBorder="1" applyAlignment="1" applyProtection="1">
      <alignment horizontal="center" vertical="center"/>
      <protection locked="0"/>
    </xf>
    <xf numFmtId="0" fontId="63" fillId="0" borderId="343" xfId="28" applyFont="1" applyBorder="1" applyAlignment="1" applyProtection="1">
      <alignment horizontal="left" vertical="center"/>
      <protection locked="0"/>
    </xf>
    <xf numFmtId="0" fontId="81" fillId="0" borderId="351" xfId="28" applyFont="1" applyBorder="1" applyAlignment="1" applyProtection="1">
      <alignment horizontal="center"/>
      <protection locked="0"/>
    </xf>
    <xf numFmtId="0" fontId="81" fillId="0" borderId="249" xfId="28" applyFont="1" applyBorder="1" applyAlignment="1" applyProtection="1">
      <alignment horizontal="center"/>
      <protection locked="0"/>
    </xf>
    <xf numFmtId="0" fontId="85" fillId="0" borderId="319" xfId="28" applyFont="1" applyBorder="1" applyAlignment="1" applyProtection="1">
      <alignment horizontal="center" wrapText="1"/>
      <protection locked="0"/>
    </xf>
    <xf numFmtId="0" fontId="85" fillId="0" borderId="332" xfId="28" applyFont="1" applyBorder="1" applyAlignment="1" applyProtection="1">
      <alignment horizontal="center" wrapText="1"/>
      <protection locked="0"/>
    </xf>
    <xf numFmtId="0" fontId="85" fillId="0" borderId="0" xfId="28" applyFont="1" applyBorder="1" applyAlignment="1" applyProtection="1">
      <alignment horizontal="center" wrapText="1"/>
      <protection locked="0"/>
    </xf>
    <xf numFmtId="0" fontId="85" fillId="0" borderId="24" xfId="28" applyFont="1" applyBorder="1" applyAlignment="1" applyProtection="1">
      <alignment horizontal="center" wrapText="1"/>
      <protection locked="0"/>
    </xf>
    <xf numFmtId="0" fontId="85" fillId="0" borderId="180" xfId="28" applyFont="1" applyBorder="1" applyAlignment="1" applyProtection="1">
      <alignment horizontal="center" wrapText="1"/>
      <protection locked="0"/>
    </xf>
    <xf numFmtId="0" fontId="85" fillId="0" borderId="238" xfId="28" applyFont="1" applyBorder="1" applyAlignment="1" applyProtection="1">
      <alignment horizontal="center" wrapText="1"/>
      <protection locked="0"/>
    </xf>
    <xf numFmtId="0" fontId="81" fillId="9" borderId="330" xfId="28" applyFont="1" applyFill="1" applyBorder="1" applyAlignment="1" applyProtection="1">
      <alignment horizontal="center" vertical="center" wrapText="1"/>
      <protection locked="0"/>
    </xf>
    <xf numFmtId="0" fontId="81" fillId="9" borderId="328" xfId="28" applyFont="1" applyFill="1" applyBorder="1" applyAlignment="1" applyProtection="1">
      <alignment horizontal="center" vertical="center" wrapText="1"/>
      <protection locked="0"/>
    </xf>
    <xf numFmtId="0" fontId="149" fillId="0" borderId="333" xfId="28" applyFont="1" applyBorder="1" applyAlignment="1" applyProtection="1">
      <alignment horizontal="center" vertical="center" wrapText="1"/>
      <protection locked="0"/>
    </xf>
    <xf numFmtId="0" fontId="149" fillId="0" borderId="319" xfId="28" applyFont="1" applyBorder="1" applyAlignment="1" applyProtection="1">
      <alignment horizontal="center" vertical="center" wrapText="1"/>
      <protection locked="0"/>
    </xf>
    <xf numFmtId="0" fontId="149" fillId="0" borderId="258" xfId="28" applyFont="1" applyBorder="1" applyAlignment="1" applyProtection="1">
      <alignment horizontal="center" vertical="center" wrapText="1"/>
      <protection locked="0"/>
    </xf>
    <xf numFmtId="0" fontId="149" fillId="0" borderId="0" xfId="28" applyFont="1" applyBorder="1" applyAlignment="1" applyProtection="1">
      <alignment horizontal="center" vertical="center" wrapText="1"/>
      <protection locked="0"/>
    </xf>
    <xf numFmtId="0" fontId="149" fillId="0" borderId="259" xfId="28" applyFont="1" applyBorder="1" applyAlignment="1" applyProtection="1">
      <alignment horizontal="center" vertical="center" wrapText="1"/>
      <protection locked="0"/>
    </xf>
    <xf numFmtId="0" fontId="149" fillId="0" borderId="180" xfId="28" applyFont="1" applyBorder="1" applyAlignment="1" applyProtection="1">
      <alignment horizontal="center" vertical="center" wrapText="1"/>
      <protection locked="0"/>
    </xf>
    <xf numFmtId="0" fontId="63" fillId="11" borderId="343" xfId="28" applyFont="1" applyFill="1" applyBorder="1" applyAlignment="1" applyProtection="1">
      <alignment horizontal="center" vertical="center"/>
      <protection locked="0"/>
    </xf>
    <xf numFmtId="0" fontId="63" fillId="9" borderId="340" xfId="28" applyFont="1" applyFill="1" applyBorder="1" applyAlignment="1" applyProtection="1">
      <alignment horizontal="center" vertical="center"/>
      <protection locked="0"/>
    </xf>
    <xf numFmtId="0" fontId="63" fillId="9" borderId="315" xfId="28" applyFont="1" applyFill="1" applyBorder="1" applyAlignment="1" applyProtection="1">
      <alignment horizontal="center" vertical="center"/>
      <protection locked="0"/>
    </xf>
    <xf numFmtId="0" fontId="81" fillId="0" borderId="317" xfId="28" applyFont="1" applyBorder="1" applyAlignment="1" applyProtection="1">
      <alignment horizontal="center" vertical="center"/>
      <protection locked="0"/>
    </xf>
    <xf numFmtId="0" fontId="81" fillId="0" borderId="345" xfId="28" applyFont="1" applyBorder="1" applyAlignment="1" applyProtection="1">
      <alignment horizontal="center" vertical="center"/>
      <protection locked="0"/>
    </xf>
    <xf numFmtId="0" fontId="81" fillId="0" borderId="344" xfId="28" applyFont="1" applyBorder="1" applyAlignment="1" applyProtection="1">
      <alignment horizontal="center" vertical="center"/>
      <protection locked="0"/>
    </xf>
    <xf numFmtId="0" fontId="63" fillId="0" borderId="343" xfId="28" applyFont="1" applyBorder="1" applyAlignment="1" applyProtection="1">
      <alignment vertical="center"/>
      <protection locked="0"/>
    </xf>
    <xf numFmtId="0" fontId="82" fillId="0" borderId="330" xfId="28" applyFont="1" applyBorder="1" applyAlignment="1" applyProtection="1">
      <alignment horizontal="left" vertical="center"/>
      <protection locked="0"/>
    </xf>
    <xf numFmtId="0" fontId="82" fillId="0" borderId="329" xfId="28" applyFont="1" applyBorder="1" applyAlignment="1" applyProtection="1">
      <alignment horizontal="left" vertical="center"/>
      <protection locked="0"/>
    </xf>
    <xf numFmtId="0" fontId="82" fillId="0" borderId="328" xfId="28" applyFont="1" applyBorder="1" applyAlignment="1" applyProtection="1">
      <alignment horizontal="left" vertical="center"/>
      <protection locked="0"/>
    </xf>
    <xf numFmtId="0" fontId="63" fillId="0" borderId="317" xfId="28" applyFont="1" applyBorder="1" applyAlignment="1" applyProtection="1">
      <alignment horizontal="center" vertical="center"/>
      <protection locked="0"/>
    </xf>
    <xf numFmtId="0" fontId="63" fillId="0" borderId="344" xfId="28" applyFont="1" applyBorder="1" applyAlignment="1" applyProtection="1">
      <alignment horizontal="center" vertical="center"/>
      <protection locked="0"/>
    </xf>
    <xf numFmtId="0" fontId="63" fillId="0" borderId="340" xfId="28" applyFont="1" applyBorder="1" applyAlignment="1" applyProtection="1">
      <alignment horizontal="center" vertical="center"/>
      <protection locked="0"/>
    </xf>
    <xf numFmtId="0" fontId="63" fillId="0" borderId="345" xfId="28" applyFont="1" applyBorder="1" applyAlignment="1" applyProtection="1">
      <alignment horizontal="center" vertical="center"/>
      <protection locked="0"/>
    </xf>
    <xf numFmtId="0" fontId="63" fillId="0" borderId="328" xfId="28" applyFont="1" applyBorder="1" applyAlignment="1" applyProtection="1">
      <alignment horizontal="center" vertical="center"/>
      <protection locked="0"/>
    </xf>
    <xf numFmtId="0" fontId="63" fillId="11" borderId="340" xfId="28" applyFont="1" applyFill="1" applyBorder="1" applyAlignment="1" applyProtection="1">
      <alignment horizontal="center" vertical="center"/>
      <protection locked="0"/>
    </xf>
    <xf numFmtId="0" fontId="63" fillId="11" borderId="316" xfId="28" applyFont="1" applyFill="1" applyBorder="1" applyAlignment="1" applyProtection="1">
      <alignment horizontal="center" vertical="center"/>
      <protection locked="0"/>
    </xf>
    <xf numFmtId="0" fontId="63" fillId="11" borderId="315" xfId="28" applyFont="1" applyFill="1" applyBorder="1" applyAlignment="1" applyProtection="1">
      <alignment horizontal="center" vertical="center"/>
      <protection locked="0"/>
    </xf>
    <xf numFmtId="0" fontId="81" fillId="0" borderId="351" xfId="28" applyFont="1" applyBorder="1" applyAlignment="1" applyProtection="1">
      <alignment horizontal="center" vertical="center"/>
      <protection locked="0"/>
    </xf>
    <xf numFmtId="0" fontId="81" fillId="0" borderId="249" xfId="28" applyFont="1" applyBorder="1" applyAlignment="1" applyProtection="1">
      <alignment horizontal="center" vertical="center"/>
      <protection locked="0"/>
    </xf>
    <xf numFmtId="0" fontId="81" fillId="0" borderId="318" xfId="28" applyFont="1" applyBorder="1" applyAlignment="1" applyProtection="1">
      <alignment horizontal="center" vertical="center"/>
      <protection locked="0"/>
    </xf>
    <xf numFmtId="0" fontId="81" fillId="0" borderId="349" xfId="28" applyFont="1" applyBorder="1" applyAlignment="1" applyProtection="1">
      <alignment horizontal="center" vertical="center"/>
      <protection locked="0"/>
    </xf>
    <xf numFmtId="0" fontId="81" fillId="0" borderId="328" xfId="28" applyFont="1" applyBorder="1" applyAlignment="1" applyProtection="1">
      <alignment horizontal="center" vertical="center"/>
      <protection locked="0"/>
    </xf>
    <xf numFmtId="0" fontId="63" fillId="10" borderId="343" xfId="28" applyFont="1" applyFill="1" applyBorder="1" applyAlignment="1" applyProtection="1">
      <alignment horizontal="center" vertical="center"/>
      <protection locked="0"/>
    </xf>
    <xf numFmtId="0" fontId="82" fillId="0" borderId="320" xfId="28" applyFont="1" applyBorder="1" applyAlignment="1" applyProtection="1">
      <alignment horizontal="left" vertical="center"/>
      <protection locked="0"/>
    </xf>
    <xf numFmtId="0" fontId="82" fillId="0" borderId="319" xfId="28" applyFont="1" applyBorder="1" applyAlignment="1" applyProtection="1">
      <alignment horizontal="left" vertical="center"/>
      <protection locked="0"/>
    </xf>
    <xf numFmtId="0" fontId="82" fillId="0" borderId="318" xfId="28" applyFont="1" applyBorder="1" applyAlignment="1" applyProtection="1">
      <alignment horizontal="left" vertical="center"/>
      <protection locked="0"/>
    </xf>
    <xf numFmtId="0" fontId="63" fillId="0" borderId="350" xfId="28" applyFont="1" applyBorder="1" applyAlignment="1" applyProtection="1">
      <alignment horizontal="left" vertical="center"/>
      <protection locked="0"/>
    </xf>
    <xf numFmtId="0" fontId="63" fillId="0" borderId="0" xfId="28" applyFont="1" applyBorder="1" applyAlignment="1" applyProtection="1">
      <alignment horizontal="left" vertical="center"/>
      <protection locked="0"/>
    </xf>
    <xf numFmtId="0" fontId="63" fillId="0" borderId="349" xfId="28" applyFont="1" applyBorder="1" applyAlignment="1" applyProtection="1">
      <alignment horizontal="left" vertical="center"/>
      <protection locked="0"/>
    </xf>
    <xf numFmtId="0" fontId="63" fillId="0" borderId="0" xfId="28" applyFont="1" applyBorder="1" applyAlignment="1" applyProtection="1">
      <alignment horizontal="center" vertical="center"/>
      <protection locked="0"/>
    </xf>
    <xf numFmtId="0" fontId="63" fillId="0" borderId="329" xfId="28" applyFont="1" applyBorder="1" applyAlignment="1" applyProtection="1">
      <alignment horizontal="center" vertical="center"/>
      <protection locked="0"/>
    </xf>
    <xf numFmtId="0" fontId="79" fillId="9" borderId="0" xfId="28" applyFont="1" applyFill="1" applyAlignment="1" applyProtection="1">
      <alignment horizontal="center" vertical="center"/>
      <protection locked="0"/>
    </xf>
    <xf numFmtId="0" fontId="46" fillId="0" borderId="23" xfId="5" applyFont="1" applyBorder="1" applyAlignment="1" applyProtection="1">
      <alignment horizontal="center" vertical="center" wrapText="1"/>
      <protection locked="0"/>
    </xf>
    <xf numFmtId="0" fontId="46" fillId="0" borderId="0" xfId="5" applyFont="1" applyBorder="1" applyAlignment="1" applyProtection="1">
      <alignment horizontal="center" vertical="center" wrapText="1"/>
      <protection locked="0"/>
    </xf>
    <xf numFmtId="0" fontId="46" fillId="0" borderId="46" xfId="5" applyFont="1" applyBorder="1" applyAlignment="1" applyProtection="1">
      <alignment horizontal="center" vertical="center" wrapText="1"/>
      <protection locked="0"/>
    </xf>
    <xf numFmtId="0" fontId="46" fillId="0" borderId="53" xfId="5" applyFont="1" applyBorder="1" applyAlignment="1" applyProtection="1">
      <alignment horizontal="center" vertical="center" wrapText="1"/>
      <protection locked="0"/>
    </xf>
    <xf numFmtId="0" fontId="46" fillId="0" borderId="47" xfId="5" applyFont="1" applyBorder="1" applyAlignment="1" applyProtection="1">
      <alignment horizontal="center" vertical="center" wrapText="1"/>
      <protection locked="0"/>
    </xf>
    <xf numFmtId="0" fontId="46" fillId="0" borderId="51" xfId="5" applyFont="1" applyBorder="1" applyAlignment="1" applyProtection="1">
      <alignment horizontal="center" vertical="center" wrapText="1"/>
      <protection locked="0"/>
    </xf>
    <xf numFmtId="0" fontId="77" fillId="9" borderId="23" xfId="5" applyFont="1" applyFill="1" applyBorder="1" applyAlignment="1" applyProtection="1">
      <alignment horizontal="center" vertical="center" textRotation="255" wrapText="1" shrinkToFit="1"/>
      <protection locked="0"/>
    </xf>
    <xf numFmtId="0" fontId="77" fillId="9" borderId="46" xfId="5" applyFont="1" applyFill="1" applyBorder="1" applyAlignment="1" applyProtection="1">
      <alignment horizontal="center" vertical="center" textRotation="255" wrapText="1" shrinkToFit="1"/>
      <protection locked="0"/>
    </xf>
    <xf numFmtId="0" fontId="77" fillId="9" borderId="53" xfId="5" applyFont="1" applyFill="1" applyBorder="1" applyAlignment="1" applyProtection="1">
      <alignment horizontal="center" vertical="center" textRotation="255" wrapText="1" shrinkToFit="1"/>
      <protection locked="0"/>
    </xf>
    <xf numFmtId="0" fontId="77" fillId="9" borderId="51" xfId="5" applyFont="1" applyFill="1" applyBorder="1" applyAlignment="1" applyProtection="1">
      <alignment horizontal="center" vertical="center" textRotation="255" wrapText="1" shrinkToFit="1"/>
      <protection locked="0"/>
    </xf>
    <xf numFmtId="0" fontId="46" fillId="0" borderId="46" xfId="5" applyFont="1" applyBorder="1" applyAlignment="1" applyProtection="1">
      <alignment horizontal="center" vertical="center"/>
      <protection locked="0"/>
    </xf>
    <xf numFmtId="0" fontId="77" fillId="0" borderId="15" xfId="5" applyFont="1" applyBorder="1" applyAlignment="1" applyProtection="1">
      <alignment horizontal="center" vertical="center" wrapText="1"/>
    </xf>
    <xf numFmtId="0" fontId="77" fillId="0" borderId="29" xfId="5" applyFont="1" applyBorder="1" applyAlignment="1" applyProtection="1">
      <alignment horizontal="center" vertical="center" wrapText="1"/>
    </xf>
    <xf numFmtId="0" fontId="46" fillId="8" borderId="317" xfId="5" applyFont="1" applyFill="1" applyBorder="1" applyAlignment="1" applyProtection="1">
      <alignment horizontal="center" vertical="center"/>
      <protection locked="0"/>
    </xf>
    <xf numFmtId="0" fontId="24" fillId="0" borderId="26" xfId="5" applyFont="1" applyBorder="1" applyAlignment="1" applyProtection="1">
      <alignment horizontal="center" vertical="center" wrapText="1"/>
      <protection locked="0"/>
    </xf>
    <xf numFmtId="0" fontId="88" fillId="0" borderId="141" xfId="5" applyFont="1" applyBorder="1" applyAlignment="1" applyProtection="1">
      <alignment horizontal="center" vertical="center" wrapText="1"/>
      <protection locked="0"/>
    </xf>
    <xf numFmtId="0" fontId="88" fillId="0" borderId="142" xfId="5" applyFont="1" applyBorder="1" applyAlignment="1" applyProtection="1">
      <alignment horizontal="center" vertical="center" wrapText="1"/>
      <protection locked="0"/>
    </xf>
    <xf numFmtId="0" fontId="88" fillId="0" borderId="131" xfId="5" applyFont="1" applyBorder="1" applyAlignment="1" applyProtection="1">
      <alignment horizontal="center" vertical="center" wrapText="1"/>
      <protection locked="0"/>
    </xf>
    <xf numFmtId="0" fontId="88" fillId="0" borderId="0" xfId="5" applyFont="1" applyBorder="1" applyAlignment="1" applyProtection="1">
      <alignment horizontal="center" vertical="center" wrapText="1"/>
      <protection locked="0"/>
    </xf>
    <xf numFmtId="0" fontId="88" fillId="0" borderId="31" xfId="5" applyFont="1" applyBorder="1" applyAlignment="1" applyProtection="1">
      <alignment horizontal="center" vertical="center" wrapText="1"/>
      <protection locked="0"/>
    </xf>
    <xf numFmtId="0" fontId="88" fillId="0" borderId="4" xfId="5" applyFont="1" applyBorder="1" applyAlignment="1" applyProtection="1">
      <alignment horizontal="center" vertical="center" wrapText="1"/>
      <protection locked="0"/>
    </xf>
    <xf numFmtId="0" fontId="88" fillId="0" borderId="33" xfId="5" applyFont="1" applyBorder="1" applyAlignment="1" applyProtection="1">
      <alignment horizontal="center" vertical="center" wrapText="1"/>
      <protection locked="0"/>
    </xf>
    <xf numFmtId="0" fontId="88" fillId="0" borderId="34" xfId="5" applyFont="1" applyBorder="1" applyAlignment="1" applyProtection="1">
      <alignment horizontal="center" vertical="center" wrapText="1"/>
      <protection locked="0"/>
    </xf>
    <xf numFmtId="0" fontId="46" fillId="0" borderId="26" xfId="5" applyFont="1" applyBorder="1" applyAlignment="1" applyProtection="1">
      <alignment horizontal="center" vertical="center" wrapText="1"/>
      <protection locked="0"/>
    </xf>
    <xf numFmtId="0" fontId="46" fillId="0" borderId="141" xfId="5" applyFont="1" applyBorder="1" applyAlignment="1" applyProtection="1">
      <alignment horizontal="center" vertical="center" wrapText="1"/>
      <protection locked="0"/>
    </xf>
    <xf numFmtId="0" fontId="46" fillId="0" borderId="142" xfId="5" applyFont="1" applyBorder="1" applyAlignment="1" applyProtection="1">
      <alignment horizontal="center" vertical="center" wrapText="1"/>
      <protection locked="0"/>
    </xf>
    <xf numFmtId="0" fontId="46" fillId="0" borderId="131" xfId="5" applyFont="1" applyBorder="1" applyAlignment="1" applyProtection="1">
      <alignment horizontal="center" vertical="center" wrapText="1"/>
      <protection locked="0"/>
    </xf>
    <xf numFmtId="0" fontId="46" fillId="0" borderId="31" xfId="5" applyFont="1" applyBorder="1" applyAlignment="1" applyProtection="1">
      <alignment horizontal="center" vertical="center" wrapText="1"/>
      <protection locked="0"/>
    </xf>
    <xf numFmtId="0" fontId="46" fillId="0" borderId="4" xfId="5" applyFont="1" applyBorder="1" applyAlignment="1" applyProtection="1">
      <alignment horizontal="center" vertical="center" wrapText="1"/>
      <protection locked="0"/>
    </xf>
    <xf numFmtId="0" fontId="46" fillId="0" borderId="33" xfId="5" applyFont="1" applyBorder="1" applyAlignment="1" applyProtection="1">
      <alignment horizontal="center" vertical="center" wrapText="1"/>
      <protection locked="0"/>
    </xf>
    <xf numFmtId="0" fontId="46" fillId="0" borderId="34" xfId="5" applyFont="1" applyBorder="1" applyAlignment="1" applyProtection="1">
      <alignment horizontal="center" vertical="center" wrapText="1"/>
      <protection locked="0"/>
    </xf>
    <xf numFmtId="0" fontId="77" fillId="0" borderId="15" xfId="5" applyFont="1" applyBorder="1" applyAlignment="1" applyProtection="1">
      <alignment horizontal="center" vertical="center" shrinkToFit="1"/>
      <protection locked="0"/>
    </xf>
    <xf numFmtId="0" fontId="77" fillId="8" borderId="15" xfId="5" applyFont="1" applyFill="1" applyBorder="1" applyAlignment="1" applyProtection="1">
      <alignment horizontal="center" vertical="center" wrapText="1"/>
      <protection locked="0"/>
    </xf>
    <xf numFmtId="0" fontId="9" fillId="0" borderId="319" xfId="5" applyFont="1" applyBorder="1" applyAlignment="1" applyProtection="1">
      <alignment horizontal="left" vertical="center" wrapText="1"/>
      <protection locked="0"/>
    </xf>
    <xf numFmtId="0" fontId="46" fillId="0" borderId="320" xfId="5" applyFont="1" applyBorder="1" applyAlignment="1" applyProtection="1">
      <alignment horizontal="center" vertical="center"/>
      <protection locked="0"/>
    </xf>
    <xf numFmtId="0" fontId="46" fillId="0" borderId="319" xfId="5" applyFont="1" applyBorder="1" applyAlignment="1" applyProtection="1">
      <alignment horizontal="center" vertical="center"/>
      <protection locked="0"/>
    </xf>
    <xf numFmtId="0" fontId="46" fillId="0" borderId="318" xfId="5" applyFont="1" applyBorder="1" applyAlignment="1" applyProtection="1">
      <alignment horizontal="center" vertical="center"/>
      <protection locked="0"/>
    </xf>
    <xf numFmtId="0" fontId="46" fillId="0" borderId="23" xfId="5" applyFont="1" applyBorder="1" applyAlignment="1" applyProtection="1">
      <alignment horizontal="center" vertical="center"/>
      <protection locked="0"/>
    </xf>
    <xf numFmtId="2" fontId="47" fillId="0" borderId="5" xfId="5" applyNumberFormat="1" applyFont="1" applyBorder="1" applyAlignment="1" applyProtection="1">
      <alignment horizontal="center" vertical="center"/>
    </xf>
    <xf numFmtId="2" fontId="47" fillId="0" borderId="17" xfId="5" applyNumberFormat="1" applyFont="1" applyBorder="1" applyAlignment="1" applyProtection="1">
      <alignment horizontal="center" vertical="center"/>
    </xf>
    <xf numFmtId="2" fontId="47" fillId="0" borderId="3" xfId="5" applyNumberFormat="1" applyFont="1" applyBorder="1" applyAlignment="1" applyProtection="1">
      <alignment horizontal="center" vertical="center"/>
    </xf>
    <xf numFmtId="2" fontId="47" fillId="0" borderId="19" xfId="5" applyNumberFormat="1" applyFont="1" applyBorder="1" applyAlignment="1" applyProtection="1">
      <alignment horizontal="center" vertical="center"/>
    </xf>
    <xf numFmtId="0" fontId="46" fillId="0" borderId="110" xfId="5" applyFont="1" applyBorder="1" applyAlignment="1" applyProtection="1">
      <alignment horizontal="center" vertical="center"/>
      <protection locked="0"/>
    </xf>
    <xf numFmtId="0" fontId="46" fillId="0" borderId="19" xfId="5" applyFont="1" applyBorder="1" applyAlignment="1" applyProtection="1">
      <alignment horizontal="center" vertical="center"/>
      <protection locked="0"/>
    </xf>
    <xf numFmtId="0" fontId="46" fillId="0" borderId="106" xfId="5" applyFont="1" applyBorder="1" applyAlignment="1" applyProtection="1">
      <alignment horizontal="center" vertical="center"/>
      <protection locked="0"/>
    </xf>
    <xf numFmtId="0" fontId="60" fillId="9" borderId="320" xfId="5" applyFont="1" applyFill="1" applyBorder="1" applyAlignment="1" applyProtection="1">
      <alignment horizontal="center" vertical="center"/>
      <protection locked="0"/>
    </xf>
    <xf numFmtId="0" fontId="60" fillId="9" borderId="319" xfId="5" applyFont="1" applyFill="1" applyBorder="1" applyAlignment="1" applyProtection="1">
      <alignment horizontal="center" vertical="center"/>
      <protection locked="0"/>
    </xf>
    <xf numFmtId="0" fontId="60" fillId="9" borderId="316" xfId="5" applyFont="1" applyFill="1" applyBorder="1" applyAlignment="1" applyProtection="1">
      <alignment horizontal="center" vertical="center"/>
      <protection locked="0"/>
    </xf>
    <xf numFmtId="0" fontId="60" fillId="9" borderId="315" xfId="5" applyFont="1" applyFill="1" applyBorder="1" applyAlignment="1" applyProtection="1">
      <alignment horizontal="center" vertical="center"/>
      <protection locked="0"/>
    </xf>
    <xf numFmtId="0" fontId="46" fillId="0" borderId="145" xfId="5" applyFont="1" applyBorder="1" applyAlignment="1" applyProtection="1">
      <alignment horizontal="center" vertical="center"/>
      <protection locked="0"/>
    </xf>
    <xf numFmtId="0" fontId="46" fillId="0" borderId="142" xfId="5" applyFont="1" applyBorder="1" applyAlignment="1" applyProtection="1">
      <alignment horizontal="center" vertical="center"/>
      <protection locked="0"/>
    </xf>
    <xf numFmtId="0" fontId="46" fillId="0" borderId="35" xfId="5" applyFont="1" applyBorder="1" applyAlignment="1" applyProtection="1">
      <alignment horizontal="center" vertical="center"/>
      <protection locked="0"/>
    </xf>
    <xf numFmtId="0" fontId="46" fillId="0" borderId="34" xfId="5" applyFont="1" applyBorder="1" applyAlignment="1" applyProtection="1">
      <alignment horizontal="center" vertical="center"/>
      <protection locked="0"/>
    </xf>
    <xf numFmtId="0" fontId="77" fillId="0" borderId="15" xfId="5" applyFont="1" applyBorder="1" applyAlignment="1" applyProtection="1">
      <alignment horizontal="center" vertical="center"/>
      <protection locked="0"/>
    </xf>
    <xf numFmtId="0" fontId="77" fillId="0" borderId="15" xfId="5" applyFont="1" applyBorder="1" applyAlignment="1" applyProtection="1">
      <alignment horizontal="center" vertical="center" wrapText="1"/>
      <protection locked="0"/>
    </xf>
    <xf numFmtId="2" fontId="46" fillId="0" borderId="26" xfId="5" applyNumberFormat="1" applyFont="1" applyBorder="1" applyAlignment="1" applyProtection="1">
      <alignment horizontal="center" vertical="center"/>
    </xf>
    <xf numFmtId="2" fontId="46" fillId="0" borderId="141" xfId="5" applyNumberFormat="1" applyFont="1" applyBorder="1" applyAlignment="1" applyProtection="1">
      <alignment horizontal="center" vertical="center"/>
    </xf>
    <xf numFmtId="2" fontId="46" fillId="0" borderId="146" xfId="5" applyNumberFormat="1" applyFont="1" applyBorder="1" applyAlignment="1" applyProtection="1">
      <alignment horizontal="center" vertical="center"/>
    </xf>
    <xf numFmtId="2" fontId="46" fillId="0" borderId="4" xfId="5" applyNumberFormat="1" applyFont="1" applyBorder="1" applyAlignment="1" applyProtection="1">
      <alignment horizontal="center" vertical="center"/>
    </xf>
    <xf numFmtId="2" fontId="46" fillId="0" borderId="33" xfId="5" applyNumberFormat="1" applyFont="1" applyBorder="1" applyAlignment="1" applyProtection="1">
      <alignment horizontal="center" vertical="center"/>
    </xf>
    <xf numFmtId="2" fontId="46" fillId="0" borderId="150" xfId="5" applyNumberFormat="1" applyFont="1" applyBorder="1" applyAlignment="1" applyProtection="1">
      <alignment horizontal="center" vertical="center"/>
    </xf>
    <xf numFmtId="0" fontId="77" fillId="0" borderId="29" xfId="5" applyFont="1" applyBorder="1" applyAlignment="1" applyProtection="1">
      <alignment horizontal="center" vertical="center" wrapText="1"/>
      <protection locked="0"/>
    </xf>
    <xf numFmtId="0" fontId="77" fillId="0" borderId="317" xfId="5" applyFont="1" applyBorder="1" applyAlignment="1" applyProtection="1">
      <alignment horizontal="center" vertical="center" shrinkToFit="1"/>
      <protection locked="0"/>
    </xf>
    <xf numFmtId="0" fontId="90" fillId="5" borderId="320" xfId="5" applyFont="1" applyFill="1" applyBorder="1" applyAlignment="1" applyProtection="1">
      <alignment horizontal="center" vertical="center" wrapText="1"/>
      <protection locked="0"/>
    </xf>
    <xf numFmtId="0" fontId="90" fillId="5" borderId="319" xfId="5" applyFont="1" applyFill="1" applyBorder="1" applyAlignment="1" applyProtection="1">
      <alignment horizontal="center" vertical="center" wrapText="1"/>
      <protection locked="0"/>
    </xf>
    <xf numFmtId="0" fontId="90" fillId="5" borderId="316" xfId="5" applyFont="1" applyFill="1" applyBorder="1" applyAlignment="1" applyProtection="1">
      <alignment horizontal="center" vertical="center" wrapText="1"/>
      <protection locked="0"/>
    </xf>
    <xf numFmtId="0" fontId="90" fillId="5" borderId="315" xfId="5" applyFont="1" applyFill="1" applyBorder="1" applyAlignment="1" applyProtection="1">
      <alignment horizontal="center" vertical="center" wrapText="1"/>
      <protection locked="0"/>
    </xf>
    <xf numFmtId="0" fontId="46" fillId="5" borderId="23" xfId="5" applyFont="1" applyFill="1" applyBorder="1" applyAlignment="1" applyProtection="1">
      <alignment horizontal="center" vertical="center" textRotation="255" wrapText="1"/>
      <protection locked="0"/>
    </xf>
    <xf numFmtId="0" fontId="46" fillId="5" borderId="46" xfId="5" applyFont="1" applyFill="1" applyBorder="1" applyAlignment="1" applyProtection="1">
      <alignment horizontal="center" vertical="center" textRotation="255" wrapText="1"/>
      <protection locked="0"/>
    </xf>
    <xf numFmtId="0" fontId="46" fillId="5" borderId="53" xfId="5" applyFont="1" applyFill="1" applyBorder="1" applyAlignment="1" applyProtection="1">
      <alignment horizontal="center" vertical="center" textRotation="255" wrapText="1"/>
      <protection locked="0"/>
    </xf>
    <xf numFmtId="0" fontId="46" fillId="5" borderId="51" xfId="5" applyFont="1" applyFill="1" applyBorder="1" applyAlignment="1" applyProtection="1">
      <alignment horizontal="center" vertical="center" textRotation="255" wrapText="1"/>
      <protection locked="0"/>
    </xf>
    <xf numFmtId="0" fontId="46" fillId="0" borderId="320" xfId="5" applyFont="1" applyBorder="1" applyAlignment="1" applyProtection="1">
      <alignment horizontal="center" vertical="center" wrapText="1"/>
      <protection locked="0"/>
    </xf>
    <xf numFmtId="0" fontId="46" fillId="0" borderId="319" xfId="5" applyFont="1" applyBorder="1" applyAlignment="1" applyProtection="1">
      <alignment horizontal="center" vertical="center" wrapText="1"/>
      <protection locked="0"/>
    </xf>
    <xf numFmtId="0" fontId="46" fillId="0" borderId="318" xfId="5" applyFont="1" applyBorder="1" applyAlignment="1" applyProtection="1">
      <alignment horizontal="center" vertical="center" wrapText="1"/>
      <protection locked="0"/>
    </xf>
    <xf numFmtId="0" fontId="46" fillId="0" borderId="47" xfId="5" applyFont="1" applyBorder="1" applyAlignment="1" applyProtection="1">
      <alignment horizontal="left" vertical="center"/>
      <protection locked="0"/>
    </xf>
    <xf numFmtId="0" fontId="46" fillId="0" borderId="319" xfId="5" applyFont="1" applyFill="1" applyBorder="1" applyAlignment="1" applyProtection="1">
      <alignment horizontal="center" vertical="center"/>
      <protection locked="0"/>
    </xf>
    <xf numFmtId="0" fontId="46" fillId="0" borderId="318" xfId="5" applyFont="1" applyFill="1" applyBorder="1" applyAlignment="1" applyProtection="1">
      <alignment horizontal="center" vertical="center"/>
      <protection locked="0"/>
    </xf>
    <xf numFmtId="0" fontId="46" fillId="0" borderId="47" xfId="5" applyFont="1" applyFill="1" applyBorder="1" applyAlignment="1" applyProtection="1">
      <alignment horizontal="center" vertical="center"/>
      <protection locked="0"/>
    </xf>
    <xf numFmtId="0" fontId="46" fillId="0" borderId="51" xfId="5" applyFont="1" applyFill="1" applyBorder="1" applyAlignment="1" applyProtection="1">
      <alignment horizontal="center" vertical="center"/>
      <protection locked="0"/>
    </xf>
    <xf numFmtId="0" fontId="46" fillId="0" borderId="129" xfId="5" applyFont="1" applyBorder="1" applyAlignment="1" applyProtection="1">
      <alignment horizontal="center" vertical="center" wrapText="1"/>
      <protection locked="0"/>
    </xf>
    <xf numFmtId="0" fontId="46" fillId="0" borderId="59" xfId="5" applyFont="1" applyBorder="1" applyAlignment="1" applyProtection="1">
      <alignment horizontal="center" vertical="center"/>
      <protection locked="0"/>
    </xf>
    <xf numFmtId="0" fontId="46" fillId="0" borderId="151" xfId="5" applyFont="1" applyBorder="1" applyAlignment="1" applyProtection="1">
      <alignment horizontal="center" vertical="center"/>
      <protection locked="0"/>
    </xf>
    <xf numFmtId="0" fontId="46" fillId="0" borderId="1" xfId="5" applyFont="1" applyBorder="1" applyAlignment="1" applyProtection="1">
      <alignment horizontal="center" vertical="center"/>
      <protection locked="0"/>
    </xf>
    <xf numFmtId="0" fontId="46" fillId="0" borderId="105" xfId="5" applyFont="1" applyBorder="1" applyAlignment="1" applyProtection="1">
      <alignment horizontal="center" vertical="center"/>
      <protection locked="0"/>
    </xf>
    <xf numFmtId="184" fontId="46" fillId="0" borderId="1" xfId="1" applyNumberFormat="1" applyFont="1" applyBorder="1" applyAlignment="1" applyProtection="1">
      <alignment horizontal="center" vertical="center"/>
    </xf>
    <xf numFmtId="184" fontId="46" fillId="0" borderId="15" xfId="1" applyNumberFormat="1" applyFont="1" applyBorder="1" applyAlignment="1" applyProtection="1">
      <alignment horizontal="center" vertical="center"/>
    </xf>
    <xf numFmtId="184" fontId="46" fillId="0" borderId="3" xfId="1" applyNumberFormat="1" applyFont="1" applyBorder="1" applyAlignment="1" applyProtection="1">
      <alignment horizontal="center" vertical="center"/>
    </xf>
    <xf numFmtId="184" fontId="46" fillId="0" borderId="19" xfId="1" applyNumberFormat="1" applyFont="1" applyBorder="1" applyAlignment="1" applyProtection="1">
      <alignment horizontal="center" vertical="center"/>
    </xf>
    <xf numFmtId="0" fontId="46" fillId="8" borderId="23" xfId="5" applyFont="1" applyFill="1" applyBorder="1" applyAlignment="1" applyProtection="1">
      <alignment horizontal="center" vertical="center"/>
      <protection locked="0"/>
    </xf>
    <xf numFmtId="0" fontId="46" fillId="8" borderId="0" xfId="5" applyFont="1" applyFill="1" applyBorder="1" applyAlignment="1" applyProtection="1">
      <alignment horizontal="center" vertical="center"/>
      <protection locked="0"/>
    </xf>
    <xf numFmtId="0" fontId="46" fillId="8" borderId="46" xfId="5" applyFont="1" applyFill="1" applyBorder="1" applyAlignment="1" applyProtection="1">
      <alignment horizontal="center" vertical="center"/>
      <protection locked="0"/>
    </xf>
    <xf numFmtId="0" fontId="46" fillId="0" borderId="141" xfId="5" applyFont="1" applyBorder="1" applyAlignment="1" applyProtection="1">
      <alignment horizontal="center" vertical="center"/>
      <protection locked="0"/>
    </xf>
    <xf numFmtId="0" fontId="46" fillId="0" borderId="228" xfId="5" applyFont="1" applyBorder="1" applyAlignment="1" applyProtection="1">
      <alignment horizontal="center" vertical="center"/>
      <protection locked="0"/>
    </xf>
    <xf numFmtId="0" fontId="46" fillId="0" borderId="116" xfId="5" applyFont="1" applyBorder="1" applyAlignment="1" applyProtection="1">
      <alignment horizontal="center" vertical="center"/>
      <protection locked="0"/>
    </xf>
    <xf numFmtId="0" fontId="46" fillId="0" borderId="129" xfId="5" applyFont="1" applyBorder="1" applyAlignment="1" applyProtection="1">
      <alignment horizontal="center" vertical="center"/>
      <protection locked="0"/>
    </xf>
    <xf numFmtId="0" fontId="46" fillId="0" borderId="3" xfId="5" applyFont="1" applyBorder="1" applyAlignment="1" applyProtection="1">
      <alignment horizontal="center" vertical="center"/>
      <protection locked="0"/>
    </xf>
    <xf numFmtId="0" fontId="46" fillId="0" borderId="59" xfId="5" applyFont="1" applyBorder="1" applyAlignment="1" applyProtection="1">
      <alignment horizontal="center" vertical="center"/>
    </xf>
    <xf numFmtId="0" fontId="46" fillId="0" borderId="19" xfId="5" applyFont="1" applyBorder="1" applyAlignment="1" applyProtection="1">
      <alignment horizontal="center" vertical="center"/>
    </xf>
    <xf numFmtId="0" fontId="46" fillId="0" borderId="16" xfId="5" applyFont="1" applyBorder="1" applyAlignment="1" applyProtection="1">
      <alignment horizontal="center" vertical="center" wrapText="1"/>
      <protection locked="0"/>
    </xf>
    <xf numFmtId="184" fontId="46" fillId="0" borderId="1" xfId="20" applyNumberFormat="1" applyFont="1" applyBorder="1" applyAlignment="1" applyProtection="1">
      <alignment horizontal="center" vertical="center"/>
    </xf>
    <xf numFmtId="184" fontId="46" fillId="0" borderId="15" xfId="20" applyNumberFormat="1" applyFont="1" applyBorder="1" applyAlignment="1" applyProtection="1">
      <alignment horizontal="center" vertical="center"/>
    </xf>
    <xf numFmtId="184" fontId="46" fillId="0" borderId="3" xfId="20" applyNumberFormat="1" applyFont="1" applyBorder="1" applyAlignment="1" applyProtection="1">
      <alignment horizontal="center" vertical="center"/>
    </xf>
    <xf numFmtId="184" fontId="46" fillId="0" borderId="19" xfId="20" applyNumberFormat="1" applyFont="1" applyBorder="1" applyAlignment="1" applyProtection="1">
      <alignment horizontal="center" vertical="center"/>
    </xf>
    <xf numFmtId="0" fontId="60" fillId="0" borderId="129" xfId="5" applyFont="1" applyBorder="1" applyAlignment="1">
      <alignment horizontal="center" vertical="center" wrapText="1"/>
    </xf>
    <xf numFmtId="0" fontId="60" fillId="0" borderId="59" xfId="5" applyFont="1" applyBorder="1" applyAlignment="1">
      <alignment horizontal="center" vertical="center" wrapText="1"/>
    </xf>
    <xf numFmtId="0" fontId="60" fillId="0" borderId="1" xfId="5" applyFont="1" applyBorder="1" applyAlignment="1">
      <alignment horizontal="center" vertical="center" wrapText="1"/>
    </xf>
    <xf numFmtId="0" fontId="60" fillId="0" borderId="3" xfId="5" applyFont="1" applyBorder="1" applyAlignment="1">
      <alignment horizontal="center" vertical="center" wrapText="1"/>
    </xf>
    <xf numFmtId="0" fontId="60" fillId="0" borderId="19" xfId="5" applyFont="1" applyBorder="1" applyAlignment="1">
      <alignment horizontal="center" vertical="center" wrapText="1"/>
    </xf>
    <xf numFmtId="0" fontId="68" fillId="0" borderId="59" xfId="5" applyFont="1" applyBorder="1" applyAlignment="1">
      <alignment horizontal="center" vertical="center"/>
    </xf>
    <xf numFmtId="0" fontId="68" fillId="0" borderId="151" xfId="5" applyFont="1" applyBorder="1" applyAlignment="1">
      <alignment horizontal="center" vertical="center"/>
    </xf>
    <xf numFmtId="0" fontId="68" fillId="0" borderId="105" xfId="5" applyFont="1" applyBorder="1" applyAlignment="1">
      <alignment horizontal="center" vertical="center"/>
    </xf>
    <xf numFmtId="0" fontId="68" fillId="0" borderId="19" xfId="5" applyFont="1" applyBorder="1" applyAlignment="1">
      <alignment horizontal="center" vertical="center"/>
    </xf>
    <xf numFmtId="0" fontId="68" fillId="0" borderId="106" xfId="5" applyFont="1" applyBorder="1" applyAlignment="1">
      <alignment horizontal="center" vertical="center"/>
    </xf>
    <xf numFmtId="0" fontId="54" fillId="0" borderId="131" xfId="5" applyFont="1" applyBorder="1" applyAlignment="1">
      <alignment horizontal="left" vertical="center"/>
    </xf>
    <xf numFmtId="0" fontId="140" fillId="0" borderId="0" xfId="5" applyFont="1" applyAlignment="1">
      <alignment horizontal="center" vertical="center" wrapText="1"/>
    </xf>
    <xf numFmtId="0" fontId="140" fillId="0" borderId="0" xfId="5" applyFont="1" applyAlignment="1">
      <alignment horizontal="center" vertical="center"/>
    </xf>
    <xf numFmtId="0" fontId="60" fillId="0" borderId="26" xfId="5" applyFont="1" applyBorder="1" applyAlignment="1">
      <alignment horizontal="center" vertical="center" wrapText="1"/>
    </xf>
    <xf numFmtId="0" fontId="60" fillId="0" borderId="142" xfId="5" applyFont="1" applyBorder="1" applyAlignment="1">
      <alignment horizontal="center" vertical="center" wrapText="1"/>
    </xf>
    <xf numFmtId="0" fontId="60" fillId="0" borderId="131" xfId="5" applyFont="1" applyBorder="1" applyAlignment="1">
      <alignment horizontal="center" vertical="center" wrapText="1"/>
    </xf>
    <xf numFmtId="0" fontId="60" fillId="0" borderId="31" xfId="5" applyFont="1" applyBorder="1" applyAlignment="1">
      <alignment horizontal="center" vertical="center" wrapText="1"/>
    </xf>
    <xf numFmtId="0" fontId="60" fillId="0" borderId="4" xfId="5" applyFont="1" applyBorder="1" applyAlignment="1">
      <alignment horizontal="center" vertical="center" wrapText="1"/>
    </xf>
    <xf numFmtId="0" fontId="60" fillId="0" borderId="34" xfId="5" applyFont="1" applyBorder="1" applyAlignment="1">
      <alignment horizontal="center" vertical="center" wrapText="1"/>
    </xf>
    <xf numFmtId="0" fontId="46" fillId="0" borderId="26" xfId="5" applyFont="1" applyBorder="1" applyAlignment="1">
      <alignment horizontal="center" vertical="center"/>
    </xf>
    <xf numFmtId="0" fontId="46" fillId="0" borderId="142" xfId="5" applyFont="1" applyBorder="1" applyAlignment="1">
      <alignment horizontal="center" vertical="center"/>
    </xf>
    <xf numFmtId="0" fontId="46" fillId="0" borderId="131" xfId="5" applyFont="1" applyBorder="1" applyAlignment="1">
      <alignment horizontal="center" vertical="center"/>
    </xf>
    <xf numFmtId="0" fontId="46" fillId="0" borderId="31" xfId="5" applyFont="1" applyBorder="1" applyAlignment="1">
      <alignment horizontal="center" vertical="center"/>
    </xf>
    <xf numFmtId="0" fontId="46" fillId="0" borderId="4" xfId="5" applyFont="1" applyBorder="1" applyAlignment="1">
      <alignment horizontal="center" vertical="center"/>
    </xf>
    <xf numFmtId="0" fontId="46" fillId="0" borderId="34" xfId="5" applyFont="1" applyBorder="1" applyAlignment="1">
      <alignment horizontal="center" vertical="center"/>
    </xf>
    <xf numFmtId="9" fontId="46" fillId="0" borderId="245" xfId="5" applyNumberFormat="1" applyFont="1" applyBorder="1" applyAlignment="1">
      <alignment horizontal="center" vertical="center"/>
    </xf>
    <xf numFmtId="9" fontId="46" fillId="0" borderId="246" xfId="5" applyNumberFormat="1" applyFont="1" applyBorder="1" applyAlignment="1">
      <alignment horizontal="center" vertical="center"/>
    </xf>
    <xf numFmtId="0" fontId="60" fillId="0" borderId="26" xfId="5" applyFont="1" applyBorder="1" applyAlignment="1">
      <alignment horizontal="left" vertical="center" wrapText="1"/>
    </xf>
    <xf numFmtId="0" fontId="60" fillId="0" borderId="141" xfId="5" applyFont="1" applyBorder="1" applyAlignment="1">
      <alignment horizontal="left" vertical="center" wrapText="1"/>
    </xf>
    <xf numFmtId="0" fontId="60" fillId="0" borderId="142" xfId="5" applyFont="1" applyBorder="1" applyAlignment="1">
      <alignment horizontal="left" vertical="center" wrapText="1"/>
    </xf>
    <xf numFmtId="0" fontId="60" fillId="0" borderId="131" xfId="5" applyFont="1" applyBorder="1" applyAlignment="1">
      <alignment horizontal="left" vertical="center" wrapText="1"/>
    </xf>
    <xf numFmtId="0" fontId="60" fillId="0" borderId="0" xfId="5" applyFont="1" applyBorder="1" applyAlignment="1">
      <alignment horizontal="left" vertical="center" wrapText="1"/>
    </xf>
    <xf numFmtId="0" fontId="60" fillId="0" borderId="31" xfId="5" applyFont="1" applyBorder="1" applyAlignment="1">
      <alignment horizontal="left" vertical="center" wrapText="1"/>
    </xf>
    <xf numFmtId="0" fontId="60" fillId="0" borderId="4" xfId="5" applyFont="1" applyBorder="1" applyAlignment="1">
      <alignment horizontal="left" vertical="center" wrapText="1"/>
    </xf>
    <xf numFmtId="0" fontId="60" fillId="0" borderId="33" xfId="5" applyFont="1" applyBorder="1" applyAlignment="1">
      <alignment horizontal="left" vertical="center" wrapText="1"/>
    </xf>
    <xf numFmtId="0" fontId="60" fillId="0" borderId="34" xfId="5" applyFont="1" applyBorder="1" applyAlignment="1">
      <alignment horizontal="left" vertical="center" wrapText="1"/>
    </xf>
    <xf numFmtId="0" fontId="60" fillId="0" borderId="247" xfId="5" applyFont="1" applyBorder="1" applyAlignment="1">
      <alignment horizontal="right" vertical="center"/>
    </xf>
    <xf numFmtId="0" fontId="60" fillId="0" borderId="245" xfId="5" applyFont="1" applyBorder="1" applyAlignment="1">
      <alignment horizontal="right" vertical="center"/>
    </xf>
    <xf numFmtId="0" fontId="60" fillId="0" borderId="246" xfId="5" applyFont="1" applyBorder="1" applyAlignment="1">
      <alignment horizontal="right" vertical="center"/>
    </xf>
    <xf numFmtId="9" fontId="46" fillId="0" borderId="247" xfId="5" applyNumberFormat="1" applyFont="1" applyBorder="1" applyAlignment="1">
      <alignment horizontal="center" vertical="center"/>
    </xf>
    <xf numFmtId="0" fontId="41" fillId="0" borderId="0" xfId="5" applyAlignment="1">
      <alignment horizontal="right" vertical="center"/>
    </xf>
    <xf numFmtId="0" fontId="41" fillId="0" borderId="0" xfId="5" applyAlignment="1">
      <alignment vertical="center"/>
    </xf>
    <xf numFmtId="0" fontId="25" fillId="0" borderId="0" xfId="5" applyFont="1" applyBorder="1" applyAlignment="1">
      <alignment horizontal="center" vertical="center"/>
    </xf>
    <xf numFmtId="0" fontId="41" fillId="0" borderId="0" xfId="5" applyAlignment="1">
      <alignment horizontal="center" vertical="center"/>
    </xf>
    <xf numFmtId="0" fontId="25" fillId="0" borderId="29" xfId="5" applyFont="1" applyBorder="1" applyAlignment="1">
      <alignment horizontal="center" vertical="center"/>
    </xf>
    <xf numFmtId="0" fontId="25" fillId="0" borderId="6" xfId="5" applyFont="1" applyBorder="1" applyAlignment="1">
      <alignment horizontal="center" vertical="center"/>
    </xf>
    <xf numFmtId="0" fontId="25" fillId="0" borderId="48" xfId="5" applyFont="1" applyBorder="1" applyAlignment="1">
      <alignment horizontal="center" vertical="center"/>
    </xf>
    <xf numFmtId="0" fontId="41" fillId="0" borderId="14" xfId="5" applyBorder="1" applyAlignment="1">
      <alignment horizontal="center" vertical="center"/>
    </xf>
    <xf numFmtId="0" fontId="41" fillId="0" borderId="101" xfId="5" applyBorder="1" applyAlignment="1">
      <alignment horizontal="center" vertical="center"/>
    </xf>
    <xf numFmtId="0" fontId="41" fillId="0" borderId="29" xfId="5" applyBorder="1" applyAlignment="1">
      <alignment horizontal="left" vertical="center" wrapText="1"/>
    </xf>
    <xf numFmtId="0" fontId="41" fillId="0" borderId="6" xfId="5" applyBorder="1" applyAlignment="1">
      <alignment horizontal="left" vertical="center" wrapText="1"/>
    </xf>
    <xf numFmtId="0" fontId="41" fillId="0" borderId="48" xfId="5" applyBorder="1" applyAlignment="1">
      <alignment horizontal="left" vertical="center" wrapText="1"/>
    </xf>
    <xf numFmtId="0" fontId="41" fillId="0" borderId="6" xfId="5" applyBorder="1" applyAlignment="1">
      <alignment horizontal="center" vertical="center"/>
    </xf>
    <xf numFmtId="0" fontId="41" fillId="0" borderId="48" xfId="5" applyBorder="1" applyAlignment="1">
      <alignment horizontal="center" vertical="center"/>
    </xf>
    <xf numFmtId="0" fontId="8" fillId="0" borderId="0" xfId="5" applyFont="1" applyAlignment="1">
      <alignment horizontal="left" vertical="center" wrapText="1"/>
    </xf>
    <xf numFmtId="0" fontId="8" fillId="0" borderId="0" xfId="11" applyFont="1" applyAlignment="1">
      <alignment vertical="center"/>
    </xf>
    <xf numFmtId="0" fontId="41" fillId="0" borderId="0" xfId="11" applyAlignment="1">
      <alignment vertical="center"/>
    </xf>
    <xf numFmtId="0" fontId="8" fillId="0" borderId="0" xfId="11" applyFont="1" applyAlignment="1">
      <alignment vertical="center" wrapText="1"/>
    </xf>
    <xf numFmtId="0" fontId="46" fillId="0" borderId="0" xfId="11" applyFont="1" applyAlignment="1">
      <alignment vertical="center" wrapText="1"/>
    </xf>
    <xf numFmtId="0" fontId="8" fillId="0" borderId="0" xfId="11" applyFont="1" applyAlignment="1">
      <alignment horizontal="left" vertical="center" wrapText="1"/>
    </xf>
    <xf numFmtId="0" fontId="8" fillId="0" borderId="0" xfId="11" applyFont="1" applyAlignment="1">
      <alignment horizontal="left" vertical="center"/>
    </xf>
    <xf numFmtId="0" fontId="41" fillId="0" borderId="0" xfId="11" applyAlignment="1">
      <alignment horizontal="right" vertical="center"/>
    </xf>
    <xf numFmtId="0" fontId="25" fillId="0" borderId="0" xfId="11" applyFont="1" applyBorder="1" applyAlignment="1">
      <alignment horizontal="center" vertical="center"/>
    </xf>
    <xf numFmtId="0" fontId="41" fillId="0" borderId="0" xfId="11" applyAlignment="1">
      <alignment horizontal="center" vertical="center"/>
    </xf>
    <xf numFmtId="0" fontId="25" fillId="0" borderId="29" xfId="11" applyFont="1" applyBorder="1" applyAlignment="1">
      <alignment horizontal="center" vertical="center"/>
    </xf>
    <xf numFmtId="0" fontId="25" fillId="0" borderId="6" xfId="11" applyFont="1" applyBorder="1" applyAlignment="1">
      <alignment horizontal="center" vertical="center"/>
    </xf>
    <xf numFmtId="0" fontId="25" fillId="0" borderId="48" xfId="11" applyFont="1" applyBorder="1" applyAlignment="1">
      <alignment horizontal="center" vertical="center"/>
    </xf>
    <xf numFmtId="0" fontId="41" fillId="0" borderId="14" xfId="11" applyBorder="1" applyAlignment="1">
      <alignment horizontal="center" vertical="center"/>
    </xf>
    <xf numFmtId="0" fontId="41" fillId="0" borderId="101" xfId="11" applyBorder="1" applyAlignment="1">
      <alignment horizontal="center" vertical="center"/>
    </xf>
    <xf numFmtId="0" fontId="41" fillId="0" borderId="29" xfId="11" applyBorder="1" applyAlignment="1">
      <alignment horizontal="center" vertical="center" wrapText="1"/>
    </xf>
    <xf numFmtId="0" fontId="41" fillId="0" borderId="6" xfId="11" applyBorder="1" applyAlignment="1">
      <alignment horizontal="center" vertical="center"/>
    </xf>
    <xf numFmtId="0" fontId="41" fillId="0" borderId="48" xfId="11" applyBorder="1" applyAlignment="1">
      <alignment horizontal="center" vertical="center"/>
    </xf>
    <xf numFmtId="0" fontId="41" fillId="0" borderId="29" xfId="11" applyBorder="1" applyAlignment="1">
      <alignment horizontal="left" vertical="center" wrapText="1"/>
    </xf>
    <xf numFmtId="0" fontId="41" fillId="0" borderId="6" xfId="11" applyBorder="1" applyAlignment="1">
      <alignment horizontal="left" vertical="center" wrapText="1"/>
    </xf>
    <xf numFmtId="0" fontId="41" fillId="0" borderId="48" xfId="11" applyBorder="1" applyAlignment="1">
      <alignment horizontal="left" vertical="center" wrapText="1"/>
    </xf>
    <xf numFmtId="0" fontId="8" fillId="0" borderId="0" xfId="16" applyFont="1" applyFill="1" applyAlignment="1">
      <alignment horizontal="left" vertical="center" wrapText="1"/>
    </xf>
    <xf numFmtId="0" fontId="46" fillId="0" borderId="0" xfId="11" applyFont="1" applyAlignment="1">
      <alignment horizontal="left" vertical="center" wrapText="1"/>
    </xf>
    <xf numFmtId="0" fontId="46" fillId="0" borderId="1" xfId="16" applyFont="1" applyFill="1" applyBorder="1" applyAlignment="1">
      <alignment horizontal="center" vertical="center" shrinkToFit="1"/>
    </xf>
    <xf numFmtId="0" fontId="46" fillId="0" borderId="15" xfId="16" applyFont="1" applyFill="1" applyBorder="1" applyAlignment="1">
      <alignment horizontal="center" vertical="center" shrinkToFit="1"/>
    </xf>
    <xf numFmtId="0" fontId="46" fillId="0" borderId="3" xfId="16" applyFont="1" applyFill="1" applyBorder="1" applyAlignment="1">
      <alignment horizontal="center" vertical="center" shrinkToFit="1"/>
    </xf>
    <xf numFmtId="0" fontId="46" fillId="0" borderId="19" xfId="16" applyFont="1" applyFill="1" applyBorder="1" applyAlignment="1">
      <alignment horizontal="center" vertical="center" shrinkToFit="1"/>
    </xf>
    <xf numFmtId="0" fontId="46" fillId="0" borderId="26" xfId="16" applyFont="1" applyFill="1" applyBorder="1" applyAlignment="1">
      <alignment horizontal="center" vertical="center" wrapText="1"/>
    </xf>
    <xf numFmtId="0" fontId="46" fillId="0" borderId="141" xfId="16" applyFont="1" applyFill="1" applyBorder="1" applyAlignment="1">
      <alignment horizontal="center" vertical="center" wrapText="1"/>
    </xf>
    <xf numFmtId="0" fontId="46" fillId="0" borderId="141" xfId="11" applyFont="1" applyBorder="1" applyAlignment="1">
      <alignment horizontal="center" vertical="center" wrapText="1"/>
    </xf>
    <xf numFmtId="0" fontId="46" fillId="0" borderId="146" xfId="11" applyFont="1" applyBorder="1" applyAlignment="1">
      <alignment horizontal="center" vertical="center" wrapText="1"/>
    </xf>
    <xf numFmtId="0" fontId="46" fillId="0" borderId="228" xfId="16" applyFont="1" applyFill="1" applyBorder="1" applyAlignment="1">
      <alignment horizontal="center" vertical="center" wrapText="1"/>
    </xf>
    <xf numFmtId="0" fontId="46" fillId="0" borderId="47" xfId="16" applyFont="1" applyFill="1" applyBorder="1" applyAlignment="1">
      <alignment horizontal="center" vertical="center" wrapText="1"/>
    </xf>
    <xf numFmtId="0" fontId="46" fillId="0" borderId="47" xfId="11" applyFont="1" applyBorder="1" applyAlignment="1">
      <alignment horizontal="center" vertical="center" wrapText="1"/>
    </xf>
    <xf numFmtId="0" fontId="46" fillId="0" borderId="51" xfId="11" applyFont="1" applyBorder="1" applyAlignment="1">
      <alignment horizontal="center" vertical="center" wrapText="1"/>
    </xf>
    <xf numFmtId="0" fontId="46" fillId="0" borderId="145" xfId="16" applyFont="1" applyFill="1" applyBorder="1" applyAlignment="1">
      <alignment horizontal="center" vertical="center" wrapText="1"/>
    </xf>
    <xf numFmtId="0" fontId="46" fillId="0" borderId="53" xfId="11" applyFont="1" applyBorder="1" applyAlignment="1">
      <alignment horizontal="center" vertical="center" wrapText="1"/>
    </xf>
    <xf numFmtId="0" fontId="46" fillId="0" borderId="168" xfId="16" applyFont="1" applyFill="1" applyBorder="1" applyAlignment="1">
      <alignment horizontal="center" vertical="center" shrinkToFit="1"/>
    </xf>
    <xf numFmtId="0" fontId="46" fillId="0" borderId="127" xfId="16" applyFont="1" applyFill="1" applyBorder="1" applyAlignment="1">
      <alignment horizontal="center" vertical="center" shrinkToFit="1"/>
    </xf>
    <xf numFmtId="0" fontId="46" fillId="0" borderId="127" xfId="11" applyFont="1" applyBorder="1" applyAlignment="1">
      <alignment horizontal="center" vertical="center" shrinkToFit="1"/>
    </xf>
    <xf numFmtId="0" fontId="46" fillId="0" borderId="169" xfId="11" applyFont="1" applyBorder="1" applyAlignment="1">
      <alignment horizontal="center" vertical="center" shrinkToFit="1"/>
    </xf>
    <xf numFmtId="0" fontId="60" fillId="0" borderId="0" xfId="16" applyFont="1" applyFill="1" applyBorder="1" applyAlignment="1">
      <alignment horizontal="left" vertical="center" wrapText="1"/>
    </xf>
    <xf numFmtId="0" fontId="42" fillId="0" borderId="1" xfId="16" applyFont="1" applyFill="1" applyBorder="1" applyAlignment="1">
      <alignment horizontal="center" vertical="center" shrinkToFit="1"/>
    </xf>
    <xf numFmtId="0" fontId="42" fillId="0" borderId="15" xfId="16" applyFont="1" applyFill="1" applyBorder="1" applyAlignment="1">
      <alignment horizontal="center" vertical="center" shrinkToFit="1"/>
    </xf>
    <xf numFmtId="0" fontId="41" fillId="0" borderId="208" xfId="11" applyFont="1" applyBorder="1" applyAlignment="1">
      <alignment horizontal="center" vertical="center"/>
    </xf>
    <xf numFmtId="0" fontId="41" fillId="0" borderId="6" xfId="11" applyFont="1" applyBorder="1" applyAlignment="1">
      <alignment horizontal="center" vertical="center"/>
    </xf>
    <xf numFmtId="0" fontId="41" fillId="0" borderId="48" xfId="11" applyFont="1" applyBorder="1" applyAlignment="1">
      <alignment horizontal="center" vertical="center"/>
    </xf>
    <xf numFmtId="0" fontId="41" fillId="0" borderId="29" xfId="11" applyFont="1" applyBorder="1" applyAlignment="1">
      <alignment horizontal="center" vertical="center"/>
    </xf>
    <xf numFmtId="0" fontId="41" fillId="0" borderId="7" xfId="11" applyFont="1" applyBorder="1" applyAlignment="1">
      <alignment vertical="center"/>
    </xf>
    <xf numFmtId="0" fontId="46" fillId="0" borderId="208" xfId="16" applyFont="1" applyFill="1" applyBorder="1" applyAlignment="1">
      <alignment horizontal="center" vertical="center"/>
    </xf>
    <xf numFmtId="0" fontId="46" fillId="0" borderId="6" xfId="16" applyFont="1" applyFill="1" applyBorder="1" applyAlignment="1">
      <alignment horizontal="center" vertical="center"/>
    </xf>
    <xf numFmtId="0" fontId="46" fillId="0" borderId="48" xfId="16" applyFont="1" applyFill="1" applyBorder="1" applyAlignment="1">
      <alignment horizontal="center" vertical="center"/>
    </xf>
    <xf numFmtId="0" fontId="41" fillId="0" borderId="29" xfId="16" applyFont="1" applyFill="1" applyBorder="1" applyAlignment="1">
      <alignment horizontal="center" vertical="center"/>
    </xf>
    <xf numFmtId="0" fontId="41" fillId="0" borderId="7" xfId="16" applyFont="1" applyFill="1" applyBorder="1" applyAlignment="1">
      <alignment horizontal="center" vertical="center"/>
    </xf>
    <xf numFmtId="0" fontId="60" fillId="0" borderId="1" xfId="16" applyFont="1" applyBorder="1" applyAlignment="1">
      <alignment horizontal="center" vertical="center"/>
    </xf>
    <xf numFmtId="0" fontId="60" fillId="0" borderId="15" xfId="16" applyFont="1" applyBorder="1" applyAlignment="1">
      <alignment horizontal="center" vertical="center"/>
    </xf>
    <xf numFmtId="0" fontId="52" fillId="0" borderId="16" xfId="16" applyFont="1" applyFill="1" applyBorder="1" applyAlignment="1">
      <alignment horizontal="center" vertical="center" wrapText="1"/>
    </xf>
    <xf numFmtId="0" fontId="52" fillId="0" borderId="23" xfId="16" applyFont="1" applyFill="1" applyBorder="1" applyAlignment="1">
      <alignment horizontal="center" vertical="center" wrapText="1"/>
    </xf>
    <xf numFmtId="0" fontId="52" fillId="0" borderId="53" xfId="16" applyFont="1" applyFill="1" applyBorder="1" applyAlignment="1">
      <alignment horizontal="center" vertical="center" wrapText="1"/>
    </xf>
    <xf numFmtId="0" fontId="52" fillId="0" borderId="105" xfId="16" applyFont="1" applyFill="1" applyBorder="1" applyAlignment="1">
      <alignment horizontal="center" vertical="center" wrapText="1"/>
    </xf>
    <xf numFmtId="0" fontId="41" fillId="0" borderId="0" xfId="11" applyFont="1" applyAlignment="1">
      <alignment horizontal="right" vertical="center"/>
    </xf>
    <xf numFmtId="0" fontId="41" fillId="0" borderId="0" xfId="11" applyFont="1" applyAlignment="1">
      <alignment vertical="center"/>
    </xf>
    <xf numFmtId="0" fontId="61" fillId="0" borderId="0" xfId="11" applyFont="1" applyAlignment="1">
      <alignment horizontal="left" vertical="center"/>
    </xf>
    <xf numFmtId="0" fontId="68" fillId="0" borderId="0" xfId="16" applyFont="1" applyFill="1" applyAlignment="1">
      <alignment horizontal="center" vertical="center"/>
    </xf>
    <xf numFmtId="0" fontId="68" fillId="0" borderId="33" xfId="11" applyFont="1" applyBorder="1" applyAlignment="1">
      <alignment horizontal="center" vertical="center"/>
    </xf>
    <xf numFmtId="0" fontId="41" fillId="0" borderId="33" xfId="11" applyBorder="1" applyAlignment="1">
      <alignment vertical="center"/>
    </xf>
    <xf numFmtId="0" fontId="46" fillId="0" borderId="207" xfId="11" applyFont="1" applyBorder="1" applyAlignment="1">
      <alignment horizontal="center" vertical="center"/>
    </xf>
    <xf numFmtId="0" fontId="41" fillId="0" borderId="148" xfId="11" applyFont="1" applyBorder="1" applyAlignment="1">
      <alignment horizontal="center" vertical="center"/>
    </xf>
    <xf numFmtId="0" fontId="41" fillId="0" borderId="103" xfId="11" applyFont="1" applyBorder="1" applyAlignment="1">
      <alignment horizontal="center" vertical="center"/>
    </xf>
    <xf numFmtId="0" fontId="41" fillId="0" borderId="147" xfId="11" applyFont="1" applyBorder="1" applyAlignment="1">
      <alignment vertical="center"/>
    </xf>
    <xf numFmtId="0" fontId="41" fillId="0" borderId="140" xfId="11" applyFont="1" applyBorder="1" applyAlignment="1">
      <alignment vertical="center"/>
    </xf>
    <xf numFmtId="0" fontId="1" fillId="0" borderId="0" xfId="24" applyFont="1" applyFill="1" applyBorder="1" applyAlignment="1">
      <alignment horizontal="left" vertical="center"/>
    </xf>
    <xf numFmtId="0" fontId="114" fillId="0" borderId="0" xfId="24" applyFont="1" applyFill="1" applyBorder="1" applyAlignment="1">
      <alignment horizontal="left" vertical="center"/>
    </xf>
    <xf numFmtId="0" fontId="114" fillId="0" borderId="0" xfId="24" applyFont="1" applyFill="1" applyBorder="1" applyAlignment="1">
      <alignment horizontal="left" vertical="center" wrapText="1" shrinkToFit="1" readingOrder="1"/>
    </xf>
    <xf numFmtId="0" fontId="114" fillId="0" borderId="0" xfId="24" applyFont="1" applyFill="1" applyBorder="1" applyAlignment="1">
      <alignment horizontal="left" vertical="center" wrapText="1"/>
    </xf>
    <xf numFmtId="0" fontId="120" fillId="0" borderId="247" xfId="24" applyFont="1" applyFill="1" applyBorder="1" applyAlignment="1">
      <alignment horizontal="center" vertical="center" textRotation="255" wrapText="1"/>
    </xf>
    <xf numFmtId="0" fontId="120" fillId="0" borderId="245" xfId="24" applyFont="1" applyFill="1" applyBorder="1" applyAlignment="1">
      <alignment horizontal="center" vertical="center" textRotation="255" wrapText="1"/>
    </xf>
    <xf numFmtId="0" fontId="120" fillId="0" borderId="246" xfId="24" applyFont="1" applyFill="1" applyBorder="1" applyAlignment="1">
      <alignment horizontal="center" vertical="center" textRotation="255" wrapText="1"/>
    </xf>
    <xf numFmtId="0" fontId="114" fillId="0" borderId="147" xfId="24" applyFont="1" applyFill="1" applyBorder="1" applyAlignment="1">
      <alignment horizontal="left" vertical="center"/>
    </xf>
    <xf numFmtId="0" fontId="114" fillId="0" borderId="148" xfId="24" applyFont="1" applyFill="1" applyBorder="1" applyAlignment="1">
      <alignment horizontal="left" vertical="center"/>
    </xf>
    <xf numFmtId="0" fontId="122" fillId="0" borderId="148" xfId="24" applyFont="1" applyFill="1" applyBorder="1" applyAlignment="1">
      <alignment horizontal="left" vertical="center" wrapText="1"/>
    </xf>
    <xf numFmtId="0" fontId="122" fillId="0" borderId="140" xfId="24" applyFont="1" applyFill="1" applyBorder="1" applyAlignment="1">
      <alignment horizontal="left" vertical="center" wrapText="1"/>
    </xf>
    <xf numFmtId="0" fontId="114" fillId="0" borderId="29" xfId="24" applyFont="1" applyFill="1" applyBorder="1" applyAlignment="1">
      <alignment horizontal="left" vertical="center"/>
    </xf>
    <xf numFmtId="0" fontId="114" fillId="0" borderId="6" xfId="24" applyFont="1" applyFill="1" applyBorder="1" applyAlignment="1">
      <alignment horizontal="left" vertical="center"/>
    </xf>
    <xf numFmtId="0" fontId="114" fillId="0" borderId="29" xfId="24" applyFont="1" applyBorder="1" applyAlignment="1">
      <alignment horizontal="left" vertical="center"/>
    </xf>
    <xf numFmtId="0" fontId="114" fillId="0" borderId="6" xfId="24" applyFont="1" applyBorder="1" applyAlignment="1">
      <alignment horizontal="left" vertical="center"/>
    </xf>
    <xf numFmtId="0" fontId="122" fillId="0" borderId="6" xfId="24" applyFont="1" applyFill="1" applyBorder="1" applyAlignment="1">
      <alignment horizontal="left" vertical="center" wrapText="1"/>
    </xf>
    <xf numFmtId="0" fontId="122" fillId="0" borderId="7" xfId="24" applyFont="1" applyFill="1" applyBorder="1" applyAlignment="1">
      <alignment horizontal="left" vertical="center" wrapText="1"/>
    </xf>
    <xf numFmtId="0" fontId="114" fillId="0" borderId="210" xfId="24" applyFont="1" applyFill="1" applyBorder="1" applyAlignment="1">
      <alignment horizontal="left" vertical="center"/>
    </xf>
    <xf numFmtId="0" fontId="114" fillId="0" borderId="127" xfId="24" applyFont="1" applyFill="1" applyBorder="1" applyAlignment="1">
      <alignment horizontal="left" vertical="center"/>
    </xf>
    <xf numFmtId="0" fontId="120" fillId="0" borderId="0" xfId="24" applyFont="1" applyFill="1" applyBorder="1" applyAlignment="1">
      <alignment horizontal="right" vertical="center"/>
    </xf>
    <xf numFmtId="0" fontId="122" fillId="0" borderId="210" xfId="24" applyFont="1" applyFill="1" applyBorder="1" applyAlignment="1">
      <alignment horizontal="left"/>
    </xf>
    <xf numFmtId="0" fontId="122" fillId="0" borderId="127" xfId="24" applyFont="1" applyFill="1" applyBorder="1" applyAlignment="1">
      <alignment horizontal="left"/>
    </xf>
    <xf numFmtId="0" fontId="122" fillId="0" borderId="128" xfId="24" applyFont="1" applyFill="1" applyBorder="1" applyAlignment="1">
      <alignment horizontal="left"/>
    </xf>
    <xf numFmtId="0" fontId="120" fillId="0" borderId="207" xfId="24" applyFont="1" applyFill="1" applyBorder="1" applyAlignment="1">
      <alignment horizontal="left" vertical="center"/>
    </xf>
    <xf numFmtId="0" fontId="120" fillId="0" borderId="148" xfId="24" applyFont="1" applyFill="1" applyBorder="1" applyAlignment="1">
      <alignment horizontal="left" vertical="center"/>
    </xf>
    <xf numFmtId="0" fontId="120" fillId="0" borderId="103" xfId="24" applyFont="1" applyFill="1" applyBorder="1" applyAlignment="1">
      <alignment horizontal="left" vertical="center"/>
    </xf>
    <xf numFmtId="0" fontId="120" fillId="0" borderId="147" xfId="24" applyFont="1" applyFill="1" applyBorder="1" applyAlignment="1">
      <alignment horizontal="center" vertical="center"/>
    </xf>
    <xf numFmtId="0" fontId="120" fillId="0" borderId="148" xfId="24" applyFont="1" applyFill="1" applyBorder="1" applyAlignment="1">
      <alignment horizontal="center" vertical="center"/>
    </xf>
    <xf numFmtId="0" fontId="120" fillId="0" borderId="140" xfId="24" applyFont="1" applyFill="1" applyBorder="1" applyAlignment="1">
      <alignment horizontal="center" vertical="center"/>
    </xf>
    <xf numFmtId="0" fontId="124" fillId="0" borderId="0" xfId="24" applyFont="1" applyFill="1" applyBorder="1" applyAlignment="1">
      <alignment horizontal="center" vertical="center" wrapText="1"/>
    </xf>
    <xf numFmtId="0" fontId="124" fillId="0" borderId="0" xfId="24" applyFont="1" applyFill="1" applyBorder="1" applyAlignment="1">
      <alignment horizontal="center" vertical="center"/>
    </xf>
    <xf numFmtId="0" fontId="120" fillId="0" borderId="208" xfId="24" applyFont="1" applyFill="1" applyBorder="1" applyAlignment="1">
      <alignment horizontal="left" vertical="center"/>
    </xf>
    <xf numFmtId="0" fontId="120" fillId="0" borderId="6" xfId="24" applyFont="1" applyFill="1" applyBorder="1" applyAlignment="1">
      <alignment horizontal="left" vertical="center"/>
    </xf>
    <xf numFmtId="0" fontId="120" fillId="0" borderId="48" xfId="24" applyFont="1" applyFill="1" applyBorder="1" applyAlignment="1">
      <alignment horizontal="left" vertical="center"/>
    </xf>
    <xf numFmtId="0" fontId="114" fillId="0" borderId="29" xfId="24" applyFont="1" applyFill="1" applyBorder="1" applyAlignment="1">
      <alignment horizontal="center" vertical="center"/>
    </xf>
    <xf numFmtId="0" fontId="114" fillId="0" borderId="6" xfId="24" applyFont="1" applyFill="1" applyBorder="1" applyAlignment="1">
      <alignment horizontal="center" vertical="center"/>
    </xf>
    <xf numFmtId="0" fontId="114" fillId="0" borderId="7" xfId="24" applyFont="1" applyFill="1" applyBorder="1" applyAlignment="1">
      <alignment horizontal="center" vertical="center"/>
    </xf>
    <xf numFmtId="0" fontId="120" fillId="0" borderId="213" xfId="24" applyFont="1" applyFill="1" applyBorder="1" applyAlignment="1">
      <alignment horizontal="left" vertical="center" wrapText="1"/>
    </xf>
    <xf numFmtId="0" fontId="120" fillId="0" borderId="14" xfId="24" applyFont="1" applyFill="1" applyBorder="1" applyAlignment="1">
      <alignment horizontal="left" vertical="center" wrapText="1"/>
    </xf>
    <xf numFmtId="0" fontId="120" fillId="0" borderId="101" xfId="24" applyFont="1" applyFill="1" applyBorder="1" applyAlignment="1">
      <alignment horizontal="left" vertical="center" wrapText="1"/>
    </xf>
    <xf numFmtId="0" fontId="120" fillId="0" borderId="131" xfId="24" applyFont="1" applyFill="1" applyBorder="1" applyAlignment="1">
      <alignment horizontal="left" vertical="center" wrapText="1"/>
    </xf>
    <xf numFmtId="0" fontId="120" fillId="0" borderId="0" xfId="24" applyFont="1" applyFill="1" applyBorder="1" applyAlignment="1">
      <alignment horizontal="left" vertical="center" wrapText="1"/>
    </xf>
    <xf numFmtId="0" fontId="120" fillId="0" borderId="46" xfId="24" applyFont="1" applyFill="1" applyBorder="1" applyAlignment="1">
      <alignment horizontal="left" vertical="center" wrapText="1"/>
    </xf>
    <xf numFmtId="0" fontId="120" fillId="0" borderId="228" xfId="24" applyFont="1" applyFill="1" applyBorder="1" applyAlignment="1">
      <alignment horizontal="left" vertical="center" wrapText="1"/>
    </xf>
    <xf numFmtId="0" fontId="120" fillId="0" borderId="47" xfId="24" applyFont="1" applyFill="1" applyBorder="1" applyAlignment="1">
      <alignment horizontal="left" vertical="center" wrapText="1"/>
    </xf>
    <xf numFmtId="0" fontId="120" fillId="0" borderId="51" xfId="24" applyFont="1" applyFill="1" applyBorder="1" applyAlignment="1">
      <alignment horizontal="left" vertical="center" wrapText="1"/>
    </xf>
    <xf numFmtId="0" fontId="114" fillId="0" borderId="16" xfId="24" applyFont="1" applyFill="1" applyBorder="1" applyAlignment="1">
      <alignment horizontal="left" vertical="center" wrapText="1"/>
    </xf>
    <xf numFmtId="0" fontId="114" fillId="0" borderId="14" xfId="24" applyFont="1" applyFill="1" applyBorder="1" applyAlignment="1">
      <alignment horizontal="left" vertical="center" wrapText="1"/>
    </xf>
    <xf numFmtId="0" fontId="114" fillId="0" borderId="101" xfId="24" applyFont="1" applyFill="1" applyBorder="1" applyAlignment="1">
      <alignment horizontal="left" vertical="center" wrapText="1"/>
    </xf>
    <xf numFmtId="0" fontId="114" fillId="0" borderId="53" xfId="24" applyFont="1" applyFill="1" applyBorder="1" applyAlignment="1">
      <alignment horizontal="left" vertical="center" wrapText="1"/>
    </xf>
    <xf numFmtId="0" fontId="114" fillId="0" borderId="47" xfId="24" applyFont="1" applyFill="1" applyBorder="1" applyAlignment="1">
      <alignment horizontal="left" vertical="center" wrapText="1"/>
    </xf>
    <xf numFmtId="0" fontId="114" fillId="0" borderId="51" xfId="24" applyFont="1" applyFill="1" applyBorder="1" applyAlignment="1">
      <alignment horizontal="left" vertical="center" wrapText="1"/>
    </xf>
    <xf numFmtId="0" fontId="114" fillId="0" borderId="16" xfId="24" applyFont="1" applyFill="1" applyBorder="1" applyAlignment="1">
      <alignment horizontal="center" vertical="center"/>
    </xf>
    <xf numFmtId="0" fontId="114" fillId="0" borderId="14" xfId="24" applyFont="1" applyFill="1" applyBorder="1" applyAlignment="1">
      <alignment horizontal="center" vertical="center"/>
    </xf>
    <xf numFmtId="0" fontId="114" fillId="0" borderId="135" xfId="24" applyFont="1" applyFill="1" applyBorder="1" applyAlignment="1">
      <alignment horizontal="center" vertical="center"/>
    </xf>
    <xf numFmtId="0" fontId="114" fillId="0" borderId="53" xfId="24" applyFont="1" applyFill="1" applyBorder="1" applyAlignment="1">
      <alignment horizontal="center" vertical="center"/>
    </xf>
    <xf numFmtId="0" fontId="114" fillId="0" borderId="47" xfId="24" applyFont="1" applyFill="1" applyBorder="1" applyAlignment="1">
      <alignment horizontal="center" vertical="center"/>
    </xf>
    <xf numFmtId="0" fontId="114" fillId="0" borderId="116" xfId="24" applyFont="1" applyFill="1" applyBorder="1" applyAlignment="1">
      <alignment horizontal="center" vertical="center"/>
    </xf>
    <xf numFmtId="0" fontId="114" fillId="0" borderId="48" xfId="24" applyFont="1" applyFill="1" applyBorder="1" applyAlignment="1">
      <alignment horizontal="left" vertical="center"/>
    </xf>
    <xf numFmtId="0" fontId="127" fillId="0" borderId="317" xfId="5" applyFont="1" applyBorder="1" applyAlignment="1">
      <alignment horizontal="left" vertical="center"/>
    </xf>
    <xf numFmtId="0" fontId="127" fillId="0" borderId="102" xfId="5" applyFont="1" applyBorder="1" applyAlignment="1">
      <alignment horizontal="left" vertical="center"/>
    </xf>
    <xf numFmtId="0" fontId="127" fillId="0" borderId="17" xfId="5" applyFont="1" applyBorder="1" applyAlignment="1">
      <alignment horizontal="left" vertical="center"/>
    </xf>
    <xf numFmtId="0" fontId="127" fillId="0" borderId="316" xfId="5" applyFont="1" applyBorder="1" applyAlignment="1">
      <alignment horizontal="left" vertical="center" wrapText="1"/>
    </xf>
    <xf numFmtId="0" fontId="127" fillId="0" borderId="315" xfId="5" applyFont="1" applyBorder="1" applyAlignment="1">
      <alignment horizontal="left" vertical="center" wrapText="1"/>
    </xf>
    <xf numFmtId="0" fontId="127" fillId="0" borderId="316" xfId="5" applyFont="1" applyBorder="1" applyAlignment="1">
      <alignment horizontal="center" vertical="center"/>
    </xf>
    <xf numFmtId="0" fontId="127" fillId="0" borderId="315" xfId="5" applyFont="1" applyBorder="1" applyAlignment="1">
      <alignment horizontal="center" vertical="center"/>
    </xf>
    <xf numFmtId="0" fontId="127" fillId="0" borderId="316" xfId="5" applyFont="1" applyBorder="1" applyAlignment="1">
      <alignment horizontal="center" vertical="center" wrapText="1"/>
    </xf>
    <xf numFmtId="0" fontId="127" fillId="0" borderId="315" xfId="5" applyFont="1" applyBorder="1" applyAlignment="1">
      <alignment horizontal="center" vertical="center" wrapText="1"/>
    </xf>
    <xf numFmtId="0" fontId="127" fillId="0" borderId="319" xfId="28" applyFont="1" applyBorder="1" applyAlignment="1">
      <alignment horizontal="center" vertical="center"/>
    </xf>
    <xf numFmtId="0" fontId="127" fillId="0" borderId="318" xfId="28" applyFont="1" applyBorder="1" applyAlignment="1">
      <alignment horizontal="center" vertical="center"/>
    </xf>
    <xf numFmtId="0" fontId="122" fillId="0" borderId="0" xfId="29" applyFont="1" applyAlignment="1">
      <alignment horizontal="left" vertical="center" wrapText="1"/>
    </xf>
    <xf numFmtId="0" fontId="122" fillId="0" borderId="0" xfId="29" applyFont="1" applyAlignment="1">
      <alignment horizontal="left" vertical="center"/>
    </xf>
    <xf numFmtId="0" fontId="114" fillId="0" borderId="320" xfId="29" applyFont="1" applyBorder="1" applyAlignment="1">
      <alignment horizontal="center" vertical="center" wrapText="1"/>
    </xf>
    <xf numFmtId="0" fontId="114" fillId="0" borderId="319" xfId="29" applyFont="1" applyBorder="1" applyAlignment="1">
      <alignment horizontal="center" vertical="center" wrapText="1"/>
    </xf>
    <xf numFmtId="0" fontId="114" fillId="0" borderId="53" xfId="29" applyFont="1" applyBorder="1" applyAlignment="1">
      <alignment horizontal="center" vertical="center" wrapText="1"/>
    </xf>
    <xf numFmtId="0" fontId="114" fillId="0" borderId="47" xfId="29" applyFont="1" applyBorder="1" applyAlignment="1">
      <alignment horizontal="center" vertical="center" wrapText="1"/>
    </xf>
    <xf numFmtId="0" fontId="114" fillId="0" borderId="15" xfId="29" applyFont="1" applyBorder="1" applyAlignment="1">
      <alignment horizontal="center" vertical="center" wrapText="1"/>
    </xf>
    <xf numFmtId="190" fontId="114" fillId="0" borderId="29" xfId="29" applyNumberFormat="1" applyFont="1" applyBorder="1" applyAlignment="1">
      <alignment horizontal="center" vertical="center"/>
    </xf>
    <xf numFmtId="190" fontId="114" fillId="0" borderId="316" xfId="29" applyNumberFormat="1" applyFont="1" applyBorder="1" applyAlignment="1">
      <alignment horizontal="center" vertical="center"/>
    </xf>
    <xf numFmtId="0" fontId="122" fillId="0" borderId="0" xfId="29" applyFont="1" applyAlignment="1">
      <alignment horizontal="center" vertical="center"/>
    </xf>
    <xf numFmtId="190" fontId="114" fillId="0" borderId="319" xfId="29" applyNumberFormat="1" applyFont="1" applyBorder="1" applyAlignment="1">
      <alignment horizontal="center" vertical="center"/>
    </xf>
    <xf numFmtId="190" fontId="114" fillId="0" borderId="47" xfId="29" applyNumberFormat="1" applyFont="1" applyBorder="1" applyAlignment="1">
      <alignment horizontal="center" vertical="center"/>
    </xf>
    <xf numFmtId="190" fontId="114" fillId="0" borderId="318" xfId="29" applyNumberFormat="1" applyFont="1" applyBorder="1" applyAlignment="1">
      <alignment horizontal="center" vertical="center"/>
    </xf>
    <xf numFmtId="190" fontId="114" fillId="0" borderId="51" xfId="29" applyNumberFormat="1" applyFont="1" applyBorder="1" applyAlignment="1">
      <alignment horizontal="center" vertical="center"/>
    </xf>
    <xf numFmtId="0" fontId="114" fillId="0" borderId="47" xfId="29" applyFont="1" applyBorder="1" applyAlignment="1">
      <alignment horizontal="left" vertical="center" wrapText="1"/>
    </xf>
    <xf numFmtId="0" fontId="114" fillId="0" borderId="315" xfId="29" applyFont="1" applyBorder="1" applyAlignment="1">
      <alignment horizontal="center" vertical="center" wrapText="1"/>
    </xf>
    <xf numFmtId="0" fontId="132" fillId="0" borderId="15" xfId="29" applyFont="1" applyBorder="1" applyAlignment="1">
      <alignment horizontal="center" vertical="center"/>
    </xf>
    <xf numFmtId="0" fontId="114" fillId="0" borderId="317" xfId="29" applyFont="1" applyBorder="1" applyAlignment="1">
      <alignment horizontal="center" vertical="center" wrapText="1"/>
    </xf>
    <xf numFmtId="38" fontId="114" fillId="0" borderId="15" xfId="30" applyFont="1" applyFill="1" applyBorder="1" applyAlignment="1">
      <alignment horizontal="center" vertical="center"/>
    </xf>
    <xf numFmtId="38" fontId="114" fillId="0" borderId="15" xfId="30" applyFont="1" applyFill="1" applyBorder="1" applyAlignment="1">
      <alignment horizontal="center" vertical="center" wrapText="1"/>
    </xf>
    <xf numFmtId="0" fontId="114" fillId="0" borderId="0" xfId="29" applyFont="1" applyAlignment="1">
      <alignment horizontal="center" vertical="center"/>
    </xf>
    <xf numFmtId="0" fontId="124" fillId="0" borderId="0" xfId="29" applyFont="1" applyAlignment="1">
      <alignment horizontal="center" vertical="center"/>
    </xf>
    <xf numFmtId="0" fontId="114" fillId="0" borderId="15" xfId="29" applyFont="1" applyBorder="1" applyAlignment="1">
      <alignment horizontal="left" vertical="center"/>
    </xf>
    <xf numFmtId="0" fontId="114" fillId="0" borderId="29" xfId="29" applyFont="1" applyBorder="1" applyAlignment="1">
      <alignment horizontal="left" vertical="center"/>
    </xf>
    <xf numFmtId="0" fontId="114" fillId="0" borderId="316" xfId="29" applyFont="1" applyBorder="1" applyAlignment="1">
      <alignment horizontal="left" vertical="center"/>
    </xf>
    <xf numFmtId="0" fontId="114" fillId="0" borderId="315" xfId="29" applyFont="1" applyBorder="1" applyAlignment="1">
      <alignment horizontal="left" vertical="center"/>
    </xf>
    <xf numFmtId="0" fontId="114" fillId="0" borderId="320" xfId="29" applyFont="1" applyBorder="1" applyAlignment="1">
      <alignment horizontal="left" vertical="center"/>
    </xf>
    <xf numFmtId="0" fontId="114" fillId="0" borderId="319" xfId="29" applyFont="1" applyBorder="1" applyAlignment="1">
      <alignment horizontal="left" vertical="center"/>
    </xf>
    <xf numFmtId="0" fontId="114" fillId="0" borderId="318" xfId="29" applyFont="1" applyBorder="1" applyAlignment="1">
      <alignment horizontal="left" vertical="center"/>
    </xf>
    <xf numFmtId="0" fontId="114" fillId="0" borderId="23" xfId="29" applyFont="1" applyBorder="1" applyAlignment="1">
      <alignment horizontal="left" vertical="center"/>
    </xf>
    <xf numFmtId="0" fontId="114" fillId="0" borderId="0" xfId="29" applyFont="1" applyAlignment="1">
      <alignment horizontal="left" vertical="center"/>
    </xf>
    <xf numFmtId="0" fontId="114" fillId="0" borderId="53" xfId="29" applyFont="1" applyBorder="1" applyAlignment="1">
      <alignment horizontal="left" vertical="center"/>
    </xf>
    <xf numFmtId="0" fontId="114" fillId="0" borderId="47" xfId="29" applyFont="1" applyBorder="1" applyAlignment="1">
      <alignment horizontal="left" vertical="center"/>
    </xf>
    <xf numFmtId="0" fontId="114" fillId="0" borderId="51" xfId="29" applyFont="1" applyBorder="1" applyAlignment="1">
      <alignment horizontal="left" vertical="center"/>
    </xf>
    <xf numFmtId="0" fontId="114" fillId="0" borderId="29" xfId="29" applyFont="1" applyBorder="1" applyAlignment="1">
      <alignment horizontal="center" vertical="center"/>
    </xf>
    <xf numFmtId="0" fontId="114" fillId="0" borderId="316" xfId="29" applyFont="1" applyBorder="1" applyAlignment="1">
      <alignment horizontal="center" vertical="center"/>
    </xf>
    <xf numFmtId="0" fontId="114" fillId="0" borderId="315" xfId="29" applyFont="1" applyBorder="1" applyAlignment="1">
      <alignment horizontal="center" vertical="center"/>
    </xf>
    <xf numFmtId="0" fontId="114" fillId="0" borderId="29" xfId="33" applyFont="1" applyBorder="1" applyAlignment="1">
      <alignment horizontal="center" vertical="center"/>
    </xf>
    <xf numFmtId="0" fontId="114" fillId="0" borderId="6" xfId="33" applyFont="1" applyBorder="1" applyAlignment="1">
      <alignment horizontal="center" vertical="center"/>
    </xf>
    <xf numFmtId="0" fontId="114" fillId="0" borderId="48" xfId="33" applyFont="1" applyBorder="1" applyAlignment="1">
      <alignment horizontal="center" vertical="center"/>
    </xf>
    <xf numFmtId="0" fontId="46" fillId="0" borderId="0" xfId="33" applyFont="1" applyAlignment="1">
      <alignment horizontal="left" vertical="center" wrapText="1"/>
    </xf>
    <xf numFmtId="0" fontId="46" fillId="0" borderId="0" xfId="33" applyFont="1" applyAlignment="1">
      <alignment horizontal="left" vertical="center"/>
    </xf>
    <xf numFmtId="0" fontId="114" fillId="0" borderId="0" xfId="33" applyFont="1" applyAlignment="1">
      <alignment horizontal="right" vertical="center"/>
    </xf>
    <xf numFmtId="0" fontId="124" fillId="0" borderId="0" xfId="33" applyFont="1" applyAlignment="1">
      <alignment horizontal="center" vertical="center"/>
    </xf>
    <xf numFmtId="0" fontId="114" fillId="0" borderId="15" xfId="33" applyFont="1" applyBorder="1" applyAlignment="1">
      <alignment horizontal="left" vertical="center"/>
    </xf>
    <xf numFmtId="0" fontId="114" fillId="0" borderId="29" xfId="33" applyFont="1" applyBorder="1" applyAlignment="1">
      <alignment horizontal="left" vertical="center"/>
    </xf>
    <xf numFmtId="0" fontId="114" fillId="0" borderId="48" xfId="33" applyFont="1" applyBorder="1" applyAlignment="1">
      <alignment horizontal="left" vertical="center"/>
    </xf>
    <xf numFmtId="0" fontId="116" fillId="0" borderId="29" xfId="5" applyFont="1" applyBorder="1" applyAlignment="1">
      <alignment horizontal="center" vertical="center" wrapText="1"/>
    </xf>
    <xf numFmtId="0" fontId="116" fillId="0" borderId="6" xfId="5" applyFont="1" applyBorder="1" applyAlignment="1">
      <alignment horizontal="center" vertical="center" wrapText="1"/>
    </xf>
    <xf numFmtId="0" fontId="116" fillId="0" borderId="48" xfId="5" applyFont="1" applyBorder="1" applyAlignment="1">
      <alignment horizontal="center" vertical="center" wrapText="1"/>
    </xf>
    <xf numFmtId="0" fontId="116" fillId="0" borderId="29" xfId="5" applyFont="1" applyBorder="1" applyAlignment="1">
      <alignment horizontal="center" vertical="center"/>
    </xf>
    <xf numFmtId="0" fontId="116" fillId="0" borderId="48" xfId="5" applyFont="1" applyBorder="1" applyAlignment="1">
      <alignment horizontal="center" vertical="center"/>
    </xf>
  </cellXfs>
  <cellStyles count="34">
    <cellStyle name="パーセント" xfId="1" builtinId="5"/>
    <cellStyle name="パーセント 2" xfId="2" xr:uid="{00000000-0005-0000-0000-000001000000}"/>
    <cellStyle name="パーセント 3" xfId="20" xr:uid="{AB0CCED9-EAD3-4136-97EE-883B14806A9E}"/>
    <cellStyle name="桁区切り" xfId="3" builtinId="6"/>
    <cellStyle name="桁区切り 2" xfId="4" xr:uid="{00000000-0005-0000-0000-000003000000}"/>
    <cellStyle name="桁区切り 2 2" xfId="27" xr:uid="{E7F961F5-8700-418A-83A7-71E8F7316BD1}"/>
    <cellStyle name="桁区切り 2 3" xfId="30" xr:uid="{74090CFC-1E94-4BEE-BA3E-0DC8D442A622}"/>
    <cellStyle name="桁区切り 3" xfId="23" xr:uid="{2753D3C2-A9D4-4531-AF41-4271C9AA024A}"/>
    <cellStyle name="標準" xfId="0" builtinId="0"/>
    <cellStyle name="標準 10" xfId="26" xr:uid="{7752F094-B6FC-47C4-9CBB-9D547E027BA5}"/>
    <cellStyle name="標準 11" xfId="28" xr:uid="{116A4D73-9DB7-4DD4-835D-1322EED8B05D}"/>
    <cellStyle name="標準 2" xfId="5" xr:uid="{00000000-0005-0000-0000-000005000000}"/>
    <cellStyle name="標準 2 2" xfId="6" xr:uid="{00000000-0005-0000-0000-000006000000}"/>
    <cellStyle name="標準 2 2 2" xfId="32" xr:uid="{BDD73F83-36D2-4021-B86A-68E7CE49F651}"/>
    <cellStyle name="標準 2 3" xfId="29" xr:uid="{B8D9B8C0-2CE5-4470-82A6-476104B8B3BF}"/>
    <cellStyle name="標準 3" xfId="7" xr:uid="{00000000-0005-0000-0000-000007000000}"/>
    <cellStyle name="標準 3 2" xfId="8" xr:uid="{00000000-0005-0000-0000-000008000000}"/>
    <cellStyle name="標準 3 3" xfId="22" xr:uid="{51202AE3-DCE6-4B0B-A74C-5C2A68B927D9}"/>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 name="標準 9" xfId="25" xr:uid="{56213DA7-F5F6-4071-82F5-4A9C02908E18}"/>
    <cellStyle name="標準_【様式例】新規加算の体制届出書" xfId="14" xr:uid="{00000000-0005-0000-0000-00000E000000}"/>
    <cellStyle name="標準_【様式例】新規加算の体制届出書_taisei_a" xfId="15" xr:uid="{00000000-0005-0000-0000-00000F000000}"/>
    <cellStyle name="標準_③-２加算様式（就労）" xfId="16" xr:uid="{00000000-0005-0000-0000-000010000000}"/>
    <cellStyle name="標準_③-２加算様式（就労） 2" xfId="21" xr:uid="{92BC90AE-5135-41A5-BA22-E14E4E9F1DD5}"/>
    <cellStyle name="標準_③-３加算様式（追加）" xfId="17" xr:uid="{00000000-0005-0000-0000-000011000000}"/>
    <cellStyle name="標準_かさんくん1" xfId="18" xr:uid="{00000000-0005-0000-0000-000012000000}"/>
    <cellStyle name="標準_かさんくん1 2" xfId="33" xr:uid="{FC7C804A-3DB9-452E-A579-44C09948683F}"/>
    <cellStyle name="標準_総括表を変更しました（６／２３） 2" xfId="31" xr:uid="{BBFFFEBB-AFB3-42D4-93DB-66ECE45EDD96}"/>
    <cellStyle name="標準_短期入所介護給付費請求書" xfId="24" xr:uid="{904874E8-79DA-4750-B90C-86E7849F57F5}"/>
    <cellStyle name="標準_報酬コード表" xfId="19" xr:uid="{00000000-0005-0000-0000-00001400000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5.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6.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435959CB-F590-4C8F-9FD5-CF1AE23E44FE}"/>
            </a:ext>
          </a:extLst>
        </xdr:cNvPr>
        <xdr:cNvSpPr>
          <a:spLocks/>
        </xdr:cNvSpPr>
      </xdr:nvSpPr>
      <xdr:spPr bwMode="auto">
        <a:xfrm>
          <a:off x="3536949" y="3352800"/>
          <a:ext cx="142876" cy="2476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2A1D78A3-1BAD-4050-9BCA-EB2EA18BE6F2}"/>
            </a:ext>
          </a:extLst>
        </xdr:cNvPr>
        <xdr:cNvSpPr txBox="1"/>
      </xdr:nvSpPr>
      <xdr:spPr>
        <a:xfrm>
          <a:off x="3632013" y="3430243"/>
          <a:ext cx="788134" cy="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08DAB3E1-F9A6-47DC-9485-D429E3B99217}"/>
            </a:ext>
          </a:extLst>
        </xdr:cNvPr>
        <xdr:cNvSpPr>
          <a:spLocks/>
        </xdr:cNvSpPr>
      </xdr:nvSpPr>
      <xdr:spPr bwMode="auto">
        <a:xfrm>
          <a:off x="2465070" y="3657600"/>
          <a:ext cx="1238250" cy="45593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66002" name="Line 1">
          <a:extLst>
            <a:ext uri="{FF2B5EF4-FFF2-40B4-BE49-F238E27FC236}">
              <a16:creationId xmlns:a16="http://schemas.microsoft.com/office/drawing/2014/main" id="{D4608A9B-7AD5-43C8-B4E7-570BA90D8EDC}"/>
            </a:ext>
          </a:extLst>
        </xdr:cNvPr>
        <xdr:cNvSpPr>
          <a:spLocks noChangeShapeType="1"/>
        </xdr:cNvSpPr>
      </xdr:nvSpPr>
      <xdr:spPr bwMode="auto">
        <a:xfrm>
          <a:off x="5343525" y="7134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66003" name="Line 2">
          <a:extLst>
            <a:ext uri="{FF2B5EF4-FFF2-40B4-BE49-F238E27FC236}">
              <a16:creationId xmlns:a16="http://schemas.microsoft.com/office/drawing/2014/main" id="{9447C7CA-231D-4911-BB85-D0C8BF8A9132}"/>
            </a:ext>
          </a:extLst>
        </xdr:cNvPr>
        <xdr:cNvSpPr>
          <a:spLocks noChangeShapeType="1"/>
        </xdr:cNvSpPr>
      </xdr:nvSpPr>
      <xdr:spPr bwMode="auto">
        <a:xfrm>
          <a:off x="5343525" y="9248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66004" name="Line 1">
          <a:extLst>
            <a:ext uri="{FF2B5EF4-FFF2-40B4-BE49-F238E27FC236}">
              <a16:creationId xmlns:a16="http://schemas.microsoft.com/office/drawing/2014/main" id="{F7F55806-5998-4DB5-9DDE-71D5334AAE4A}"/>
            </a:ext>
          </a:extLst>
        </xdr:cNvPr>
        <xdr:cNvSpPr>
          <a:spLocks noChangeShapeType="1"/>
        </xdr:cNvSpPr>
      </xdr:nvSpPr>
      <xdr:spPr bwMode="auto">
        <a:xfrm>
          <a:off x="5334000" y="50863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74875" name="Line 1">
          <a:extLst>
            <a:ext uri="{FF2B5EF4-FFF2-40B4-BE49-F238E27FC236}">
              <a16:creationId xmlns:a16="http://schemas.microsoft.com/office/drawing/2014/main" id="{43BE5EC2-AAB2-48B0-87A0-12A7FEEC6C31}"/>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4097" name="Rectangle 1">
          <a:extLst>
            <a:ext uri="{FF2B5EF4-FFF2-40B4-BE49-F238E27FC236}">
              <a16:creationId xmlns:a16="http://schemas.microsoft.com/office/drawing/2014/main" id="{64F97B5E-D967-4778-AEE7-7E38BD0012C7}"/>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F061CE69-90D3-4D6F-BDA2-463A09314106}"/>
            </a:ext>
          </a:extLst>
        </xdr:cNvPr>
        <xdr:cNvSpPr/>
      </xdr:nvSpPr>
      <xdr:spPr>
        <a:xfrm rot="16200000" flipV="1">
          <a:off x="8014527" y="12622968"/>
          <a:ext cx="1901755" cy="98901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47F8C5B-7FBD-4993-A702-516B43833DAC}"/>
            </a:ext>
          </a:extLst>
        </xdr:cNvPr>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B8D0E44F-FC4F-42C8-B972-CBDE05445E2E}"/>
            </a:ext>
          </a:extLst>
        </xdr:cNvPr>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58787E04-5EE4-4FFD-9DE6-20AC6F64B9E4}"/>
            </a:ext>
          </a:extLst>
        </xdr:cNvPr>
        <xdr:cNvCxnSpPr/>
      </xdr:nvCxnSpPr>
      <xdr:spPr>
        <a:xfrm>
          <a:off x="3299761" y="2283385"/>
          <a:ext cx="24876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1DB43A\disk\07&#26045;&#35373;&#25903;&#25588;&#25285;&#24403;\01_&#36890;&#25152;&#12539;&#20837;&#25152;\&#36890;&#30693;\(&#24180;&#24230;&#21021;&#12417;)&#20307;&#21046;&#31561;&#12395;&#38306;&#12377;&#12427;&#23626;&#20986;&#26360;\H30\02-1%20H29&#20307;&#21046;&#23626;&#27096;&#24335;&#65288;&#36890;&#25152;&#12539;&#20837;&#2515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NDISK-1DB43A\disk\07&#26045;&#35373;&#25903;&#25588;&#25285;&#24403;\01_&#36890;&#25152;&#12539;&#20837;&#25152;\&#36890;&#30693;\(&#24180;&#24230;&#21021;&#12417;)&#20307;&#21046;&#31561;&#12395;&#38306;&#12377;&#12427;&#23626;&#20986;&#26360;\H30\H30%20&#36890;&#25152;&#12539;&#20837;&#25152;\02-1%20H29&#20307;&#21046;&#23626;&#27096;&#24335;&#65288;&#36890;&#25152;&#12539;&#20837;&#2515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1DB43A\disk\Users\111890\Desktop\&#26032;&#12375;&#12356;&#12501;&#12457;&#12523;&#12480;&#12540;\02-1%20H29&#20307;&#21046;&#23626;&#27096;&#24335;&#65288;&#36890;&#25152;&#12539;&#20837;&#2515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refreshError="1"/>
      <sheetData sheetId="1" refreshError="1"/>
      <sheetData sheetId="2" refreshError="1"/>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refreshError="1"/>
      <sheetData sheetId="1" refreshError="1"/>
      <sheetData sheetId="2" refreshError="1"/>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refreshError="1"/>
      <sheetData sheetId="1" refreshError="1"/>
      <sheetData sheetId="2" refreshError="1"/>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67"/>
  <sheetViews>
    <sheetView view="pageBreakPreview" topLeftCell="A10" zoomScale="85" zoomScaleNormal="100" zoomScaleSheetLayoutView="85" workbookViewId="0">
      <selection activeCell="AO15" sqref="AO15"/>
    </sheetView>
  </sheetViews>
  <sheetFormatPr defaultColWidth="9" defaultRowHeight="21" customHeight="1"/>
  <cols>
    <col min="1" max="1" width="2.6328125" style="2" customWidth="1"/>
    <col min="2" max="38" width="2.6328125" style="1" customWidth="1"/>
    <col min="39" max="16384" width="9" style="1"/>
  </cols>
  <sheetData>
    <row r="1" spans="1:38" ht="21" customHeight="1">
      <c r="A1" s="23" t="s">
        <v>280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ht="21" customHeight="1">
      <c r="A2" s="1099" t="s">
        <v>110</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row>
    <row r="3" spans="1:38" ht="21" customHeight="1">
      <c r="AK3" s="3" t="s">
        <v>775</v>
      </c>
    </row>
    <row r="4" spans="1:38" ht="21" customHeight="1">
      <c r="B4" s="1" t="s">
        <v>256</v>
      </c>
    </row>
    <row r="5" spans="1:38" ht="21" customHeight="1">
      <c r="B5" s="4"/>
      <c r="C5" s="4"/>
      <c r="D5" s="4"/>
      <c r="E5" s="4"/>
      <c r="F5" s="4" t="s">
        <v>257</v>
      </c>
      <c r="G5" s="4"/>
      <c r="H5" s="4"/>
      <c r="I5" s="4"/>
      <c r="J5" s="4"/>
    </row>
    <row r="6" spans="1:38" ht="10.5" customHeight="1"/>
    <row r="7" spans="1:38" ht="21" customHeight="1">
      <c r="N7" s="1" t="s">
        <v>111</v>
      </c>
      <c r="Q7" s="1" t="s">
        <v>112</v>
      </c>
      <c r="U7" s="1100"/>
      <c r="V7" s="1100"/>
      <c r="W7" s="1100"/>
      <c r="X7" s="1100"/>
      <c r="Y7" s="1100"/>
      <c r="Z7" s="1100"/>
      <c r="AA7" s="1100"/>
      <c r="AB7" s="1100"/>
      <c r="AC7" s="1100"/>
      <c r="AD7" s="1100"/>
      <c r="AE7" s="1100"/>
      <c r="AF7" s="1100"/>
      <c r="AG7" s="1100"/>
      <c r="AH7" s="1100"/>
    </row>
    <row r="8" spans="1:38" ht="21" customHeight="1">
      <c r="Q8" s="1" t="s">
        <v>259</v>
      </c>
      <c r="U8" s="1100"/>
      <c r="V8" s="1100"/>
      <c r="W8" s="1100"/>
      <c r="X8" s="1100"/>
      <c r="Y8" s="1100"/>
      <c r="Z8" s="1100"/>
      <c r="AA8" s="1100"/>
      <c r="AB8" s="1100"/>
      <c r="AC8" s="1100"/>
      <c r="AD8" s="1100"/>
      <c r="AE8" s="1100"/>
      <c r="AF8" s="1100"/>
      <c r="AG8" s="1100"/>
      <c r="AH8" s="1100"/>
    </row>
    <row r="9" spans="1:38" ht="21" customHeight="1">
      <c r="Q9" s="1" t="s">
        <v>113</v>
      </c>
      <c r="U9" s="1100"/>
      <c r="V9" s="1100"/>
      <c r="W9" s="1100"/>
      <c r="X9" s="1100"/>
      <c r="Y9" s="1100"/>
      <c r="Z9" s="1100"/>
      <c r="AA9" s="1100"/>
      <c r="AB9" s="1100"/>
      <c r="AC9" s="1100"/>
      <c r="AD9" s="1100"/>
      <c r="AE9" s="1100"/>
    </row>
    <row r="10" spans="1:38" ht="10.5" customHeight="1" thickBot="1"/>
    <row r="11" spans="1:38" ht="21" customHeight="1" thickBot="1">
      <c r="A11" s="1112" t="s">
        <v>114</v>
      </c>
      <c r="B11" s="1112"/>
      <c r="C11" s="1112"/>
      <c r="D11" s="1112"/>
      <c r="E11" s="1112"/>
      <c r="F11" s="1112"/>
      <c r="G11" s="1112"/>
      <c r="H11" s="1112"/>
      <c r="I11" s="1112"/>
      <c r="J11" s="1112"/>
      <c r="K11" s="1112"/>
      <c r="L11" s="1112"/>
      <c r="M11" s="1112"/>
      <c r="N11" s="1112"/>
      <c r="O11" s="1112"/>
      <c r="P11" s="1112"/>
      <c r="Q11" s="1112"/>
      <c r="R11" s="1112"/>
      <c r="S11" s="1112"/>
      <c r="T11" s="1112"/>
      <c r="U11" s="1112"/>
      <c r="V11" s="1112"/>
      <c r="W11" s="1113"/>
      <c r="X11" s="1109" t="s">
        <v>255</v>
      </c>
      <c r="Y11" s="1110"/>
      <c r="Z11" s="1110"/>
      <c r="AA11" s="1110"/>
      <c r="AB11" s="1111"/>
      <c r="AC11" s="27"/>
      <c r="AD11" s="28"/>
      <c r="AE11" s="28"/>
      <c r="AF11" s="28"/>
      <c r="AG11" s="28"/>
      <c r="AH11" s="28"/>
      <c r="AI11" s="29"/>
      <c r="AJ11" s="29"/>
      <c r="AK11" s="29"/>
      <c r="AL11" s="30"/>
    </row>
    <row r="12" spans="1:38" ht="21" customHeight="1">
      <c r="A12" s="1114" t="s">
        <v>284</v>
      </c>
      <c r="B12" s="1060" t="s">
        <v>195</v>
      </c>
      <c r="C12" s="1060"/>
      <c r="D12" s="1060"/>
      <c r="E12" s="1060"/>
      <c r="F12" s="1060"/>
      <c r="G12" s="1060"/>
      <c r="H12" s="1060"/>
      <c r="I12" s="1060"/>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1101"/>
      <c r="AH12" s="1101"/>
      <c r="AI12" s="1101"/>
      <c r="AJ12" s="1101"/>
      <c r="AK12" s="1101"/>
      <c r="AL12" s="1102"/>
    </row>
    <row r="13" spans="1:38" ht="21" customHeight="1">
      <c r="A13" s="1115"/>
      <c r="B13" s="1073" t="s">
        <v>283</v>
      </c>
      <c r="C13" s="1073"/>
      <c r="D13" s="1073"/>
      <c r="E13" s="1073"/>
      <c r="F13" s="1073"/>
      <c r="G13" s="1073"/>
      <c r="H13" s="1073"/>
      <c r="I13" s="1073"/>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117"/>
      <c r="AF13" s="1117"/>
      <c r="AG13" s="1117"/>
      <c r="AH13" s="1117"/>
      <c r="AI13" s="1117"/>
      <c r="AJ13" s="1117"/>
      <c r="AK13" s="1117"/>
      <c r="AL13" s="1118"/>
    </row>
    <row r="14" spans="1:38" ht="14">
      <c r="A14" s="1115"/>
      <c r="B14" s="1064" t="s">
        <v>115</v>
      </c>
      <c r="C14" s="1065"/>
      <c r="D14" s="1065"/>
      <c r="E14" s="1065"/>
      <c r="F14" s="1065"/>
      <c r="G14" s="1065"/>
      <c r="H14" s="1065"/>
      <c r="I14" s="1066"/>
      <c r="J14" s="1080" t="s">
        <v>116</v>
      </c>
      <c r="K14" s="1080"/>
      <c r="L14" s="1080"/>
      <c r="M14" s="1080"/>
      <c r="N14" s="1080"/>
      <c r="O14" s="1080"/>
      <c r="P14" s="1080"/>
      <c r="Q14" s="1080"/>
      <c r="R14" s="1080"/>
      <c r="S14" s="1080"/>
      <c r="T14" s="1080"/>
      <c r="U14" s="1080"/>
      <c r="V14" s="1080"/>
      <c r="W14" s="1080"/>
      <c r="X14" s="1080"/>
      <c r="Y14" s="1080"/>
      <c r="Z14" s="1080"/>
      <c r="AA14" s="1080"/>
      <c r="AB14" s="1080"/>
      <c r="AC14" s="1080"/>
      <c r="AD14" s="1080"/>
      <c r="AE14" s="1080"/>
      <c r="AF14" s="1080"/>
      <c r="AG14" s="1080"/>
      <c r="AH14" s="1080"/>
      <c r="AI14" s="1080"/>
      <c r="AJ14" s="1080"/>
      <c r="AK14" s="1080"/>
      <c r="AL14" s="1081"/>
    </row>
    <row r="15" spans="1:38" ht="21" customHeight="1">
      <c r="A15" s="1115"/>
      <c r="B15" s="1067"/>
      <c r="C15" s="1068"/>
      <c r="D15" s="1068"/>
      <c r="E15" s="1068"/>
      <c r="F15" s="1068"/>
      <c r="G15" s="1068"/>
      <c r="H15" s="1068"/>
      <c r="I15" s="1069"/>
      <c r="J15" s="1056" t="s">
        <v>260</v>
      </c>
      <c r="K15" s="1056"/>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c r="AI15" s="1056"/>
      <c r="AJ15" s="1056"/>
      <c r="AK15" s="1056"/>
      <c r="AL15" s="1057"/>
    </row>
    <row r="16" spans="1:38" ht="21" customHeight="1">
      <c r="A16" s="1115"/>
      <c r="B16" s="1103"/>
      <c r="C16" s="1104"/>
      <c r="D16" s="1104"/>
      <c r="E16" s="1104"/>
      <c r="F16" s="1104"/>
      <c r="G16" s="1104"/>
      <c r="H16" s="1104"/>
      <c r="I16" s="1105"/>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3"/>
    </row>
    <row r="17" spans="1:38" ht="21" customHeight="1">
      <c r="A17" s="1115"/>
      <c r="B17" s="1119" t="s">
        <v>117</v>
      </c>
      <c r="C17" s="1120"/>
      <c r="D17" s="1120"/>
      <c r="E17" s="1120"/>
      <c r="F17" s="1120"/>
      <c r="G17" s="1120"/>
      <c r="H17" s="1120"/>
      <c r="I17" s="1121"/>
      <c r="J17" s="1050" t="s">
        <v>118</v>
      </c>
      <c r="K17" s="1050"/>
      <c r="L17" s="1050"/>
      <c r="M17" s="1050"/>
      <c r="N17" s="1050"/>
      <c r="O17" s="1010"/>
      <c r="P17" s="1011"/>
      <c r="Q17" s="1011"/>
      <c r="R17" s="1011"/>
      <c r="S17" s="1011"/>
      <c r="T17" s="1011"/>
      <c r="U17" s="1011"/>
      <c r="V17" s="1011"/>
      <c r="W17" s="1012"/>
      <c r="X17" s="1050" t="s">
        <v>119</v>
      </c>
      <c r="Y17" s="1050"/>
      <c r="Z17" s="1050"/>
      <c r="AA17" s="1050"/>
      <c r="AB17" s="1050"/>
      <c r="AC17" s="1050"/>
      <c r="AD17" s="1050"/>
      <c r="AE17" s="1050"/>
      <c r="AF17" s="1050"/>
      <c r="AG17" s="1050"/>
      <c r="AH17" s="1050"/>
      <c r="AI17" s="1050"/>
      <c r="AJ17" s="1050"/>
      <c r="AK17" s="1050"/>
      <c r="AL17" s="1051"/>
    </row>
    <row r="18" spans="1:38" ht="21" customHeight="1">
      <c r="A18" s="1115"/>
      <c r="B18" s="1119" t="s">
        <v>120</v>
      </c>
      <c r="C18" s="1120"/>
      <c r="D18" s="1120"/>
      <c r="E18" s="1120"/>
      <c r="F18" s="1120"/>
      <c r="G18" s="1120"/>
      <c r="H18" s="1120"/>
      <c r="I18" s="1121"/>
      <c r="J18" s="1050" t="s">
        <v>121</v>
      </c>
      <c r="K18" s="1050"/>
      <c r="L18" s="1050"/>
      <c r="M18" s="1050"/>
      <c r="N18" s="1050"/>
      <c r="O18" s="1050"/>
      <c r="P18" s="1050"/>
      <c r="Q18" s="1050"/>
      <c r="R18" s="1050"/>
      <c r="S18" s="1050"/>
      <c r="T18" s="1050"/>
      <c r="U18" s="1050"/>
      <c r="V18" s="1050"/>
      <c r="W18" s="1050"/>
      <c r="X18" s="1050" t="s">
        <v>122</v>
      </c>
      <c r="Y18" s="1050"/>
      <c r="Z18" s="1050"/>
      <c r="AA18" s="1050"/>
      <c r="AB18" s="1050"/>
      <c r="AC18" s="1050"/>
      <c r="AD18" s="1050"/>
      <c r="AE18" s="1050"/>
      <c r="AF18" s="1050"/>
      <c r="AG18" s="1050"/>
      <c r="AH18" s="1050"/>
      <c r="AI18" s="1050"/>
      <c r="AJ18" s="1050"/>
      <c r="AK18" s="1050"/>
      <c r="AL18" s="1051"/>
    </row>
    <row r="19" spans="1:38" ht="14">
      <c r="A19" s="1115"/>
      <c r="B19" s="1064" t="s">
        <v>123</v>
      </c>
      <c r="C19" s="1065"/>
      <c r="D19" s="1065"/>
      <c r="E19" s="1065"/>
      <c r="F19" s="1065"/>
      <c r="G19" s="1065"/>
      <c r="H19" s="1065"/>
      <c r="I19" s="1066"/>
      <c r="J19" s="1080" t="s">
        <v>116</v>
      </c>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0"/>
      <c r="AG19" s="1080"/>
      <c r="AH19" s="1080"/>
      <c r="AI19" s="1080"/>
      <c r="AJ19" s="1080"/>
      <c r="AK19" s="1080"/>
      <c r="AL19" s="1081"/>
    </row>
    <row r="20" spans="1:38" ht="21" customHeight="1">
      <c r="A20" s="1115"/>
      <c r="B20" s="1067"/>
      <c r="C20" s="1068"/>
      <c r="D20" s="1068"/>
      <c r="E20" s="1068"/>
      <c r="F20" s="1068"/>
      <c r="G20" s="1068"/>
      <c r="H20" s="1068"/>
      <c r="I20" s="1069"/>
      <c r="J20" s="1056" t="s">
        <v>260</v>
      </c>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7"/>
    </row>
    <row r="21" spans="1:38" ht="21" customHeight="1" thickBot="1">
      <c r="A21" s="1116"/>
      <c r="B21" s="1070"/>
      <c r="C21" s="1071"/>
      <c r="D21" s="1071"/>
      <c r="E21" s="1071"/>
      <c r="F21" s="1071"/>
      <c r="G21" s="1071"/>
      <c r="H21" s="1071"/>
      <c r="I21" s="1072"/>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8"/>
      <c r="AI21" s="1058"/>
      <c r="AJ21" s="1058"/>
      <c r="AK21" s="1058"/>
      <c r="AL21" s="1059"/>
    </row>
    <row r="22" spans="1:38" ht="21" customHeight="1">
      <c r="A22" s="1044" t="s">
        <v>124</v>
      </c>
      <c r="B22" s="1060" t="s">
        <v>195</v>
      </c>
      <c r="C22" s="1060"/>
      <c r="D22" s="1060"/>
      <c r="E22" s="1060"/>
      <c r="F22" s="1060"/>
      <c r="G22" s="1060"/>
      <c r="H22" s="1060"/>
      <c r="I22" s="1060"/>
      <c r="J22" s="1061"/>
      <c r="K22" s="1062"/>
      <c r="L22" s="1062"/>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3"/>
    </row>
    <row r="23" spans="1:38" ht="21" customHeight="1">
      <c r="A23" s="1097"/>
      <c r="B23" s="1073" t="s">
        <v>168</v>
      </c>
      <c r="C23" s="1073"/>
      <c r="D23" s="1073"/>
      <c r="E23" s="1073"/>
      <c r="F23" s="1073"/>
      <c r="G23" s="1073"/>
      <c r="H23" s="1073"/>
      <c r="I23" s="1073"/>
      <c r="J23" s="1106"/>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7"/>
      <c r="AL23" s="1108"/>
    </row>
    <row r="24" spans="1:38" ht="14">
      <c r="A24" s="1097"/>
      <c r="B24" s="1074" t="s">
        <v>125</v>
      </c>
      <c r="C24" s="1075"/>
      <c r="D24" s="1075"/>
      <c r="E24" s="1075"/>
      <c r="F24" s="1075"/>
      <c r="G24" s="1075"/>
      <c r="H24" s="1075"/>
      <c r="I24" s="1076"/>
      <c r="J24" s="1087" t="s">
        <v>116</v>
      </c>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8"/>
    </row>
    <row r="25" spans="1:38" ht="21" customHeight="1">
      <c r="A25" s="1097"/>
      <c r="B25" s="1074"/>
      <c r="C25" s="1075"/>
      <c r="D25" s="1075"/>
      <c r="E25" s="1075"/>
      <c r="F25" s="1075"/>
      <c r="G25" s="1075"/>
      <c r="H25" s="1075"/>
      <c r="I25" s="1076"/>
      <c r="J25" s="1056" t="s">
        <v>260</v>
      </c>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7"/>
    </row>
    <row r="26" spans="1:38" ht="21" customHeight="1">
      <c r="A26" s="1097"/>
      <c r="B26" s="1077"/>
      <c r="C26" s="1078"/>
      <c r="D26" s="1078"/>
      <c r="E26" s="1078"/>
      <c r="F26" s="1078"/>
      <c r="G26" s="1078"/>
      <c r="H26" s="1078"/>
      <c r="I26" s="107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89"/>
      <c r="AL26" s="1090"/>
    </row>
    <row r="27" spans="1:38" ht="21" customHeight="1">
      <c r="A27" s="1097"/>
      <c r="B27" s="1053" t="s">
        <v>117</v>
      </c>
      <c r="C27" s="1054"/>
      <c r="D27" s="1054"/>
      <c r="E27" s="1054"/>
      <c r="F27" s="1054"/>
      <c r="G27" s="1054"/>
      <c r="H27" s="1054"/>
      <c r="I27" s="1055"/>
      <c r="J27" s="1082" t="s">
        <v>118</v>
      </c>
      <c r="K27" s="1082"/>
      <c r="L27" s="1082"/>
      <c r="M27" s="1082"/>
      <c r="N27" s="1082"/>
      <c r="O27" s="1082"/>
      <c r="P27" s="1082"/>
      <c r="Q27" s="1082"/>
      <c r="R27" s="1082"/>
      <c r="S27" s="1082"/>
      <c r="T27" s="1082"/>
      <c r="U27" s="1082"/>
      <c r="V27" s="1082"/>
      <c r="W27" s="1082"/>
      <c r="X27" s="1082" t="s">
        <v>119</v>
      </c>
      <c r="Y27" s="1082"/>
      <c r="Z27" s="1082"/>
      <c r="AA27" s="1082"/>
      <c r="AB27" s="1082"/>
      <c r="AC27" s="1082"/>
      <c r="AD27" s="1082"/>
      <c r="AE27" s="1082"/>
      <c r="AF27" s="1082"/>
      <c r="AG27" s="1082"/>
      <c r="AH27" s="1082"/>
      <c r="AI27" s="1082"/>
      <c r="AJ27" s="1082"/>
      <c r="AK27" s="1082"/>
      <c r="AL27" s="1132"/>
    </row>
    <row r="28" spans="1:38" ht="21" customHeight="1">
      <c r="A28" s="1097"/>
      <c r="B28" s="1129" t="s">
        <v>359</v>
      </c>
      <c r="C28" s="1129"/>
      <c r="D28" s="1129"/>
      <c r="E28" s="1129"/>
      <c r="F28" s="1129"/>
      <c r="G28" s="1129"/>
      <c r="H28" s="1129"/>
      <c r="I28" s="1129"/>
      <c r="J28" s="1130"/>
      <c r="K28" s="1130"/>
      <c r="L28" s="1130"/>
      <c r="M28" s="1130"/>
      <c r="N28" s="1130"/>
      <c r="O28" s="1130"/>
      <c r="P28" s="1130"/>
      <c r="Q28" s="1130"/>
      <c r="R28" s="1130"/>
      <c r="S28" s="1130"/>
      <c r="T28" s="1130"/>
      <c r="U28" s="1130"/>
      <c r="V28" s="1130"/>
      <c r="W28" s="1130"/>
      <c r="X28" s="1130"/>
      <c r="Y28" s="1130"/>
      <c r="Z28" s="1130"/>
      <c r="AA28" s="1130"/>
      <c r="AB28" s="1130"/>
      <c r="AC28" s="1130"/>
      <c r="AD28" s="1130"/>
      <c r="AE28" s="1130"/>
      <c r="AF28" s="1130"/>
      <c r="AG28" s="1130"/>
      <c r="AH28" s="1130"/>
      <c r="AI28" s="1130"/>
      <c r="AJ28" s="1130"/>
      <c r="AK28" s="1130"/>
      <c r="AL28" s="1131"/>
    </row>
    <row r="29" spans="1:38" ht="21" customHeight="1">
      <c r="A29" s="1097"/>
      <c r="B29" s="1053" t="s">
        <v>126</v>
      </c>
      <c r="C29" s="1054"/>
      <c r="D29" s="1054"/>
      <c r="E29" s="1054"/>
      <c r="F29" s="1054"/>
      <c r="G29" s="1054"/>
      <c r="H29" s="1054"/>
      <c r="I29" s="1055"/>
      <c r="J29" s="1082" t="s">
        <v>121</v>
      </c>
      <c r="K29" s="1082"/>
      <c r="L29" s="1082"/>
      <c r="M29" s="1082"/>
      <c r="N29" s="1082"/>
      <c r="O29" s="1082"/>
      <c r="P29" s="1082"/>
      <c r="Q29" s="1082"/>
      <c r="R29" s="1082"/>
      <c r="S29" s="1082"/>
      <c r="T29" s="1082"/>
      <c r="U29" s="1082"/>
      <c r="V29" s="1082"/>
      <c r="W29" s="1082"/>
      <c r="X29" s="1082" t="s">
        <v>122</v>
      </c>
      <c r="Y29" s="1082"/>
      <c r="Z29" s="1082"/>
      <c r="AA29" s="1082"/>
      <c r="AB29" s="1082"/>
      <c r="AC29" s="1082"/>
      <c r="AD29" s="1082"/>
      <c r="AE29" s="1082"/>
      <c r="AF29" s="1082"/>
      <c r="AG29" s="1082"/>
      <c r="AH29" s="1082"/>
      <c r="AI29" s="1082"/>
      <c r="AJ29" s="1082"/>
      <c r="AK29" s="1082"/>
      <c r="AL29" s="1132"/>
    </row>
    <row r="30" spans="1:38" ht="14">
      <c r="A30" s="1097"/>
      <c r="B30" s="1091" t="s">
        <v>127</v>
      </c>
      <c r="C30" s="1092"/>
      <c r="D30" s="1092"/>
      <c r="E30" s="1092"/>
      <c r="F30" s="1092"/>
      <c r="G30" s="1092"/>
      <c r="H30" s="1092"/>
      <c r="I30" s="1093"/>
      <c r="J30" s="1133" t="s">
        <v>116</v>
      </c>
      <c r="K30" s="1133"/>
      <c r="L30" s="1133"/>
      <c r="M30" s="1133"/>
      <c r="N30" s="1133"/>
      <c r="O30" s="1133"/>
      <c r="P30" s="1133"/>
      <c r="Q30" s="1133"/>
      <c r="R30" s="1133"/>
      <c r="S30" s="1133"/>
      <c r="T30" s="1133"/>
      <c r="U30" s="1133"/>
      <c r="V30" s="1133"/>
      <c r="W30" s="1133"/>
      <c r="X30" s="1133"/>
      <c r="Y30" s="1133"/>
      <c r="Z30" s="1133"/>
      <c r="AA30" s="1133"/>
      <c r="AB30" s="1133"/>
      <c r="AC30" s="1133"/>
      <c r="AD30" s="1133"/>
      <c r="AE30" s="1133"/>
      <c r="AF30" s="1133"/>
      <c r="AG30" s="1133"/>
      <c r="AH30" s="1133"/>
      <c r="AI30" s="1133"/>
      <c r="AJ30" s="1133"/>
      <c r="AK30" s="1133"/>
      <c r="AL30" s="1134"/>
    </row>
    <row r="31" spans="1:38" ht="21" customHeight="1">
      <c r="A31" s="1097"/>
      <c r="B31" s="1074"/>
      <c r="C31" s="1075"/>
      <c r="D31" s="1075"/>
      <c r="E31" s="1075"/>
      <c r="F31" s="1075"/>
      <c r="G31" s="1075"/>
      <c r="H31" s="1075"/>
      <c r="I31" s="1076"/>
      <c r="J31" s="1056" t="s">
        <v>260</v>
      </c>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6"/>
      <c r="AH31" s="1056"/>
      <c r="AI31" s="1056"/>
      <c r="AJ31" s="1056"/>
      <c r="AK31" s="1056"/>
      <c r="AL31" s="1057"/>
    </row>
    <row r="32" spans="1:38" ht="21" customHeight="1" thickBot="1">
      <c r="A32" s="1098"/>
      <c r="B32" s="1094"/>
      <c r="C32" s="1095"/>
      <c r="D32" s="1095"/>
      <c r="E32" s="1095"/>
      <c r="F32" s="1095"/>
      <c r="G32" s="1095"/>
      <c r="H32" s="1095"/>
      <c r="I32" s="1096"/>
      <c r="J32" s="1135"/>
      <c r="K32" s="1135"/>
      <c r="L32" s="1135"/>
      <c r="M32" s="1135"/>
      <c r="N32" s="1135"/>
      <c r="O32" s="1135"/>
      <c r="P32" s="1135"/>
      <c r="Q32" s="1135"/>
      <c r="R32" s="1135"/>
      <c r="S32" s="1135"/>
      <c r="T32" s="1135"/>
      <c r="U32" s="1135"/>
      <c r="V32" s="1135"/>
      <c r="W32" s="1135"/>
      <c r="X32" s="1135"/>
      <c r="Y32" s="1135"/>
      <c r="Z32" s="1135"/>
      <c r="AA32" s="1135"/>
      <c r="AB32" s="1135"/>
      <c r="AC32" s="1135"/>
      <c r="AD32" s="1135"/>
      <c r="AE32" s="1135"/>
      <c r="AF32" s="1135"/>
      <c r="AG32" s="1135"/>
      <c r="AH32" s="1135"/>
      <c r="AI32" s="1135"/>
      <c r="AJ32" s="1135"/>
      <c r="AK32" s="1135"/>
      <c r="AL32" s="1136"/>
    </row>
    <row r="33" spans="1:38" ht="28.5" customHeight="1">
      <c r="A33" s="1048" t="s">
        <v>128</v>
      </c>
      <c r="B33" s="1052" t="s">
        <v>261</v>
      </c>
      <c r="C33" s="1052"/>
      <c r="D33" s="1052"/>
      <c r="E33" s="1052"/>
      <c r="F33" s="1052"/>
      <c r="G33" s="1052"/>
      <c r="H33" s="1052"/>
      <c r="I33" s="1052"/>
      <c r="J33" s="1016" t="s">
        <v>129</v>
      </c>
      <c r="K33" s="1017"/>
      <c r="L33" s="1016" t="s">
        <v>130</v>
      </c>
      <c r="M33" s="1017"/>
      <c r="N33" s="1017"/>
      <c r="O33" s="1017"/>
      <c r="P33" s="1017"/>
      <c r="Q33" s="1018"/>
      <c r="R33" s="1085" t="s">
        <v>131</v>
      </c>
      <c r="S33" s="1083"/>
      <c r="T33" s="1083"/>
      <c r="U33" s="1083"/>
      <c r="V33" s="1083"/>
      <c r="W33" s="1083"/>
      <c r="X33" s="1086"/>
      <c r="Y33" s="1085" t="s">
        <v>132</v>
      </c>
      <c r="Z33" s="1083"/>
      <c r="AA33" s="1083"/>
      <c r="AB33" s="1083"/>
      <c r="AC33" s="1083"/>
      <c r="AD33" s="1083"/>
      <c r="AE33" s="1086"/>
      <c r="AF33" s="1016" t="s">
        <v>133</v>
      </c>
      <c r="AG33" s="1083"/>
      <c r="AH33" s="1083"/>
      <c r="AI33" s="1083"/>
      <c r="AJ33" s="1083"/>
      <c r="AK33" s="1083"/>
      <c r="AL33" s="1084"/>
    </row>
    <row r="34" spans="1:38" ht="21" customHeight="1">
      <c r="A34" s="1049"/>
      <c r="B34" s="1137" t="s">
        <v>134</v>
      </c>
      <c r="C34" s="1006" t="s">
        <v>136</v>
      </c>
      <c r="D34" s="1006"/>
      <c r="E34" s="1006"/>
      <c r="F34" s="1006"/>
      <c r="G34" s="1006"/>
      <c r="H34" s="1006"/>
      <c r="I34" s="1006"/>
      <c r="J34" s="1007"/>
      <c r="K34" s="1008"/>
      <c r="L34" s="1010"/>
      <c r="M34" s="1011"/>
      <c r="N34" s="1011"/>
      <c r="O34" s="1011"/>
      <c r="P34" s="1011"/>
      <c r="Q34" s="1012"/>
      <c r="R34" s="1010" t="s">
        <v>135</v>
      </c>
      <c r="S34" s="1011"/>
      <c r="T34" s="1011"/>
      <c r="U34" s="1011"/>
      <c r="V34" s="1011"/>
      <c r="W34" s="1011"/>
      <c r="X34" s="1012"/>
      <c r="Y34" s="1007"/>
      <c r="Z34" s="1009"/>
      <c r="AA34" s="1009"/>
      <c r="AB34" s="1009"/>
      <c r="AC34" s="1009"/>
      <c r="AD34" s="1009"/>
      <c r="AE34" s="1008"/>
      <c r="AF34" s="1007"/>
      <c r="AG34" s="1009"/>
      <c r="AH34" s="1009"/>
      <c r="AI34" s="1009"/>
      <c r="AJ34" s="1009"/>
      <c r="AK34" s="1009"/>
      <c r="AL34" s="1013"/>
    </row>
    <row r="35" spans="1:38" ht="21" customHeight="1">
      <c r="A35" s="1049"/>
      <c r="B35" s="1137"/>
      <c r="C35" s="1006" t="s">
        <v>137</v>
      </c>
      <c r="D35" s="1006"/>
      <c r="E35" s="1006"/>
      <c r="F35" s="1006"/>
      <c r="G35" s="1006"/>
      <c r="H35" s="1006"/>
      <c r="I35" s="1006"/>
      <c r="J35" s="1007"/>
      <c r="K35" s="1008"/>
      <c r="L35" s="1010"/>
      <c r="M35" s="1011"/>
      <c r="N35" s="1011"/>
      <c r="O35" s="1011"/>
      <c r="P35" s="1011"/>
      <c r="Q35" s="1012"/>
      <c r="R35" s="1010" t="s">
        <v>135</v>
      </c>
      <c r="S35" s="1011"/>
      <c r="T35" s="1011"/>
      <c r="U35" s="1011"/>
      <c r="V35" s="1011"/>
      <c r="W35" s="1011"/>
      <c r="X35" s="1012"/>
      <c r="Y35" s="1007"/>
      <c r="Z35" s="1009"/>
      <c r="AA35" s="1009"/>
      <c r="AB35" s="1009"/>
      <c r="AC35" s="1009"/>
      <c r="AD35" s="1009"/>
      <c r="AE35" s="1008"/>
      <c r="AF35" s="1007"/>
      <c r="AG35" s="1009"/>
      <c r="AH35" s="1009"/>
      <c r="AI35" s="1009"/>
      <c r="AJ35" s="1009"/>
      <c r="AK35" s="1009"/>
      <c r="AL35" s="1013"/>
    </row>
    <row r="36" spans="1:38" ht="21" hidden="1" customHeight="1">
      <c r="A36" s="1049"/>
      <c r="B36" s="1137"/>
      <c r="C36" s="1006" t="s">
        <v>138</v>
      </c>
      <c r="D36" s="1006"/>
      <c r="E36" s="1006"/>
      <c r="F36" s="1006"/>
      <c r="G36" s="1006"/>
      <c r="H36" s="1006"/>
      <c r="I36" s="1006"/>
      <c r="J36" s="1007"/>
      <c r="K36" s="1008"/>
      <c r="L36" s="1010"/>
      <c r="M36" s="1011"/>
      <c r="N36" s="1011"/>
      <c r="O36" s="1011"/>
      <c r="P36" s="1011"/>
      <c r="Q36" s="1012"/>
      <c r="R36" s="1010" t="s">
        <v>135</v>
      </c>
      <c r="S36" s="1011"/>
      <c r="T36" s="1011"/>
      <c r="U36" s="1011"/>
      <c r="V36" s="1011"/>
      <c r="W36" s="1011"/>
      <c r="X36" s="1012"/>
      <c r="Y36" s="1007"/>
      <c r="Z36" s="1009"/>
      <c r="AA36" s="1009"/>
      <c r="AB36" s="1009"/>
      <c r="AC36" s="1009"/>
      <c r="AD36" s="1009"/>
      <c r="AE36" s="1008"/>
      <c r="AF36" s="1007"/>
      <c r="AG36" s="1009"/>
      <c r="AH36" s="1009"/>
      <c r="AI36" s="1009"/>
      <c r="AJ36" s="1009"/>
      <c r="AK36" s="1009"/>
      <c r="AL36" s="1013"/>
    </row>
    <row r="37" spans="1:38" ht="21" customHeight="1">
      <c r="A37" s="1049"/>
      <c r="B37" s="1137"/>
      <c r="C37" s="1006" t="s">
        <v>139</v>
      </c>
      <c r="D37" s="1006"/>
      <c r="E37" s="1006"/>
      <c r="F37" s="1006"/>
      <c r="G37" s="1006"/>
      <c r="H37" s="1006"/>
      <c r="I37" s="1006"/>
      <c r="J37" s="1007"/>
      <c r="K37" s="1008"/>
      <c r="L37" s="1010"/>
      <c r="M37" s="1011"/>
      <c r="N37" s="1011"/>
      <c r="O37" s="1011"/>
      <c r="P37" s="1011"/>
      <c r="Q37" s="1012"/>
      <c r="R37" s="1010" t="s">
        <v>135</v>
      </c>
      <c r="S37" s="1011"/>
      <c r="T37" s="1011"/>
      <c r="U37" s="1011"/>
      <c r="V37" s="1011"/>
      <c r="W37" s="1011"/>
      <c r="X37" s="1012"/>
      <c r="Y37" s="1007"/>
      <c r="Z37" s="1009"/>
      <c r="AA37" s="1009"/>
      <c r="AB37" s="1009"/>
      <c r="AC37" s="1009"/>
      <c r="AD37" s="1009"/>
      <c r="AE37" s="1008"/>
      <c r="AF37" s="1007"/>
      <c r="AG37" s="1009"/>
      <c r="AH37" s="1009"/>
      <c r="AI37" s="1009"/>
      <c r="AJ37" s="1009"/>
      <c r="AK37" s="1009"/>
      <c r="AL37" s="1013"/>
    </row>
    <row r="38" spans="1:38" ht="21" customHeight="1">
      <c r="A38" s="1049"/>
      <c r="B38" s="1137"/>
      <c r="C38" s="1006" t="s">
        <v>140</v>
      </c>
      <c r="D38" s="1006"/>
      <c r="E38" s="1006"/>
      <c r="F38" s="1006"/>
      <c r="G38" s="1006"/>
      <c r="H38" s="1006"/>
      <c r="I38" s="1006"/>
      <c r="J38" s="1007"/>
      <c r="K38" s="1008"/>
      <c r="L38" s="1010"/>
      <c r="M38" s="1011"/>
      <c r="N38" s="1011"/>
      <c r="O38" s="1011"/>
      <c r="P38" s="1011"/>
      <c r="Q38" s="1012"/>
      <c r="R38" s="1010" t="s">
        <v>135</v>
      </c>
      <c r="S38" s="1011"/>
      <c r="T38" s="1011"/>
      <c r="U38" s="1011"/>
      <c r="V38" s="1011"/>
      <c r="W38" s="1011"/>
      <c r="X38" s="1012"/>
      <c r="Y38" s="1007"/>
      <c r="Z38" s="1009"/>
      <c r="AA38" s="1009"/>
      <c r="AB38" s="1009"/>
      <c r="AC38" s="1009"/>
      <c r="AD38" s="1009"/>
      <c r="AE38" s="1008"/>
      <c r="AF38" s="1007"/>
      <c r="AG38" s="1009"/>
      <c r="AH38" s="1009"/>
      <c r="AI38" s="1009"/>
      <c r="AJ38" s="1009"/>
      <c r="AK38" s="1009"/>
      <c r="AL38" s="1013"/>
    </row>
    <row r="39" spans="1:38" ht="21" customHeight="1">
      <c r="A39" s="1049"/>
      <c r="B39" s="1014" t="s">
        <v>141</v>
      </c>
      <c r="C39" s="1006" t="s">
        <v>262</v>
      </c>
      <c r="D39" s="1006"/>
      <c r="E39" s="1006"/>
      <c r="F39" s="1006"/>
      <c r="G39" s="1006"/>
      <c r="H39" s="1006"/>
      <c r="I39" s="1006"/>
      <c r="J39" s="1007"/>
      <c r="K39" s="1008"/>
      <c r="L39" s="1010"/>
      <c r="M39" s="1011"/>
      <c r="N39" s="1011"/>
      <c r="O39" s="1011"/>
      <c r="P39" s="1011"/>
      <c r="Q39" s="1012"/>
      <c r="R39" s="1010" t="s">
        <v>135</v>
      </c>
      <c r="S39" s="1011"/>
      <c r="T39" s="1011"/>
      <c r="U39" s="1011"/>
      <c r="V39" s="1011"/>
      <c r="W39" s="1011"/>
      <c r="X39" s="1012"/>
      <c r="Y39" s="1007"/>
      <c r="Z39" s="1009"/>
      <c r="AA39" s="1009"/>
      <c r="AB39" s="1009"/>
      <c r="AC39" s="1009"/>
      <c r="AD39" s="1009"/>
      <c r="AE39" s="1008"/>
      <c r="AF39" s="1007"/>
      <c r="AG39" s="1009"/>
      <c r="AH39" s="1009"/>
      <c r="AI39" s="1009"/>
      <c r="AJ39" s="1009"/>
      <c r="AK39" s="1009"/>
      <c r="AL39" s="1013"/>
    </row>
    <row r="40" spans="1:38" ht="21" customHeight="1">
      <c r="A40" s="1049"/>
      <c r="B40" s="1015"/>
      <c r="C40" s="1006" t="s">
        <v>263</v>
      </c>
      <c r="D40" s="1006"/>
      <c r="E40" s="1006"/>
      <c r="F40" s="1006"/>
      <c r="G40" s="1006"/>
      <c r="H40" s="1006"/>
      <c r="I40" s="1006"/>
      <c r="J40" s="1007"/>
      <c r="K40" s="1008"/>
      <c r="L40" s="1010"/>
      <c r="M40" s="1011"/>
      <c r="N40" s="1011"/>
      <c r="O40" s="1011"/>
      <c r="P40" s="1011"/>
      <c r="Q40" s="1012"/>
      <c r="R40" s="1010" t="s">
        <v>135</v>
      </c>
      <c r="S40" s="1011"/>
      <c r="T40" s="1011"/>
      <c r="U40" s="1011"/>
      <c r="V40" s="1011"/>
      <c r="W40" s="1011"/>
      <c r="X40" s="1012"/>
      <c r="Y40" s="1007"/>
      <c r="Z40" s="1009"/>
      <c r="AA40" s="1009"/>
      <c r="AB40" s="1009"/>
      <c r="AC40" s="1009"/>
      <c r="AD40" s="1009"/>
      <c r="AE40" s="1008"/>
      <c r="AF40" s="1007"/>
      <c r="AG40" s="1009"/>
      <c r="AH40" s="1009"/>
      <c r="AI40" s="1009"/>
      <c r="AJ40" s="1009"/>
      <c r="AK40" s="1009"/>
      <c r="AL40" s="1013"/>
    </row>
    <row r="41" spans="1:38" ht="21" customHeight="1">
      <c r="A41" s="1049"/>
      <c r="B41" s="1015"/>
      <c r="C41" s="1006" t="s">
        <v>357</v>
      </c>
      <c r="D41" s="1006"/>
      <c r="E41" s="1006"/>
      <c r="F41" s="1006"/>
      <c r="G41" s="1006"/>
      <c r="H41" s="1006"/>
      <c r="I41" s="1006"/>
      <c r="J41" s="1007"/>
      <c r="K41" s="1008"/>
      <c r="L41" s="1010"/>
      <c r="M41" s="1011"/>
      <c r="N41" s="1011"/>
      <c r="O41" s="1011"/>
      <c r="P41" s="1011"/>
      <c r="Q41" s="1012"/>
      <c r="R41" s="1010" t="s">
        <v>135</v>
      </c>
      <c r="S41" s="1011"/>
      <c r="T41" s="1011"/>
      <c r="U41" s="1011"/>
      <c r="V41" s="1011"/>
      <c r="W41" s="1011"/>
      <c r="X41" s="1012"/>
      <c r="Y41" s="1007"/>
      <c r="Z41" s="1009"/>
      <c r="AA41" s="1009"/>
      <c r="AB41" s="1009"/>
      <c r="AC41" s="1009"/>
      <c r="AD41" s="1009"/>
      <c r="AE41" s="1008"/>
      <c r="AF41" s="1007"/>
      <c r="AG41" s="1009"/>
      <c r="AH41" s="1009"/>
      <c r="AI41" s="1009"/>
      <c r="AJ41" s="1009"/>
      <c r="AK41" s="1009"/>
      <c r="AL41" s="1013"/>
    </row>
    <row r="42" spans="1:38" ht="21" customHeight="1">
      <c r="A42" s="1049"/>
      <c r="B42" s="1015"/>
      <c r="C42" s="1006" t="s">
        <v>142</v>
      </c>
      <c r="D42" s="1006"/>
      <c r="E42" s="1006"/>
      <c r="F42" s="1006"/>
      <c r="G42" s="1006"/>
      <c r="H42" s="1006"/>
      <c r="I42" s="1006"/>
      <c r="J42" s="1007"/>
      <c r="K42" s="1008"/>
      <c r="L42" s="1010"/>
      <c r="M42" s="1011"/>
      <c r="N42" s="1011"/>
      <c r="O42" s="1011"/>
      <c r="P42" s="1011"/>
      <c r="Q42" s="1012"/>
      <c r="R42" s="1010" t="s">
        <v>135</v>
      </c>
      <c r="S42" s="1011"/>
      <c r="T42" s="1011"/>
      <c r="U42" s="1011"/>
      <c r="V42" s="1011"/>
      <c r="W42" s="1011"/>
      <c r="X42" s="1012"/>
      <c r="Y42" s="1007"/>
      <c r="Z42" s="1009"/>
      <c r="AA42" s="1009"/>
      <c r="AB42" s="1009"/>
      <c r="AC42" s="1009"/>
      <c r="AD42" s="1009"/>
      <c r="AE42" s="1008"/>
      <c r="AF42" s="1007"/>
      <c r="AG42" s="1009"/>
      <c r="AH42" s="1009"/>
      <c r="AI42" s="1009"/>
      <c r="AJ42" s="1009"/>
      <c r="AK42" s="1009"/>
      <c r="AL42" s="1013"/>
    </row>
    <row r="43" spans="1:38" ht="21" customHeight="1">
      <c r="A43" s="1049"/>
      <c r="B43" s="1015"/>
      <c r="C43" s="1006" t="s">
        <v>264</v>
      </c>
      <c r="D43" s="1006"/>
      <c r="E43" s="1006"/>
      <c r="F43" s="1006"/>
      <c r="G43" s="1006"/>
      <c r="H43" s="1006"/>
      <c r="I43" s="1006"/>
      <c r="J43" s="1007"/>
      <c r="K43" s="1008"/>
      <c r="L43" s="1007"/>
      <c r="M43" s="1009"/>
      <c r="N43" s="1009"/>
      <c r="O43" s="1009"/>
      <c r="P43" s="1009"/>
      <c r="Q43" s="1008"/>
      <c r="R43" s="1010" t="s">
        <v>135</v>
      </c>
      <c r="S43" s="1011"/>
      <c r="T43" s="1011"/>
      <c r="U43" s="1011"/>
      <c r="V43" s="1011"/>
      <c r="W43" s="1011"/>
      <c r="X43" s="1012"/>
      <c r="Y43" s="1007"/>
      <c r="Z43" s="1009"/>
      <c r="AA43" s="1009"/>
      <c r="AB43" s="1009"/>
      <c r="AC43" s="1009"/>
      <c r="AD43" s="1009"/>
      <c r="AE43" s="1008"/>
      <c r="AF43" s="1007"/>
      <c r="AG43" s="1009"/>
      <c r="AH43" s="1009"/>
      <c r="AI43" s="1009"/>
      <c r="AJ43" s="1009"/>
      <c r="AK43" s="1009"/>
      <c r="AL43" s="1013"/>
    </row>
    <row r="44" spans="1:38" ht="21" customHeight="1">
      <c r="A44" s="1049"/>
      <c r="B44" s="1015"/>
      <c r="C44" s="1006" t="s">
        <v>265</v>
      </c>
      <c r="D44" s="1006"/>
      <c r="E44" s="1006"/>
      <c r="F44" s="1006"/>
      <c r="G44" s="1006"/>
      <c r="H44" s="1006"/>
      <c r="I44" s="1006"/>
      <c r="J44" s="1007"/>
      <c r="K44" s="1008"/>
      <c r="L44" s="1007"/>
      <c r="M44" s="1009"/>
      <c r="N44" s="1009"/>
      <c r="O44" s="1009"/>
      <c r="P44" s="1009"/>
      <c r="Q44" s="1008"/>
      <c r="R44" s="1010" t="s">
        <v>135</v>
      </c>
      <c r="S44" s="1011"/>
      <c r="T44" s="1011"/>
      <c r="U44" s="1011"/>
      <c r="V44" s="1011"/>
      <c r="W44" s="1011"/>
      <c r="X44" s="1012"/>
      <c r="Y44" s="1007"/>
      <c r="Z44" s="1009"/>
      <c r="AA44" s="1009"/>
      <c r="AB44" s="1009"/>
      <c r="AC44" s="1009"/>
      <c r="AD44" s="1009"/>
      <c r="AE44" s="1008"/>
      <c r="AF44" s="1007"/>
      <c r="AG44" s="1009"/>
      <c r="AH44" s="1009"/>
      <c r="AI44" s="1009"/>
      <c r="AJ44" s="1009"/>
      <c r="AK44" s="1009"/>
      <c r="AL44" s="1013"/>
    </row>
    <row r="45" spans="1:38" ht="21" customHeight="1" thickBot="1">
      <c r="A45" s="461"/>
      <c r="B45" s="460"/>
      <c r="C45" s="1006" t="s">
        <v>731</v>
      </c>
      <c r="D45" s="1006"/>
      <c r="E45" s="1006"/>
      <c r="F45" s="1006"/>
      <c r="G45" s="1006"/>
      <c r="H45" s="1006"/>
      <c r="I45" s="1006"/>
      <c r="J45" s="1007"/>
      <c r="K45" s="1008"/>
      <c r="L45" s="1007"/>
      <c r="M45" s="1009"/>
      <c r="N45" s="1009"/>
      <c r="O45" s="1009"/>
      <c r="P45" s="1009"/>
      <c r="Q45" s="1008"/>
      <c r="R45" s="1010" t="s">
        <v>135</v>
      </c>
      <c r="S45" s="1011"/>
      <c r="T45" s="1011"/>
      <c r="U45" s="1011"/>
      <c r="V45" s="1011"/>
      <c r="W45" s="1011"/>
      <c r="X45" s="1012"/>
      <c r="Y45" s="1007"/>
      <c r="Z45" s="1009"/>
      <c r="AA45" s="1009"/>
      <c r="AB45" s="1009"/>
      <c r="AC45" s="1009"/>
      <c r="AD45" s="1009"/>
      <c r="AE45" s="1008"/>
      <c r="AF45" s="1007"/>
      <c r="AG45" s="1009"/>
      <c r="AH45" s="1009"/>
      <c r="AI45" s="1009"/>
      <c r="AJ45" s="1009"/>
      <c r="AK45" s="1009"/>
      <c r="AL45" s="1013"/>
    </row>
    <row r="46" spans="1:38" ht="14">
      <c r="A46" s="1044" t="s">
        <v>143</v>
      </c>
      <c r="B46" s="1041" t="s">
        <v>144</v>
      </c>
      <c r="C46" s="1042"/>
      <c r="D46" s="1042"/>
      <c r="E46" s="1042"/>
      <c r="F46" s="1042"/>
      <c r="G46" s="1042"/>
      <c r="H46" s="1042"/>
      <c r="I46" s="1042"/>
      <c r="J46" s="1042"/>
      <c r="K46" s="1042"/>
      <c r="L46" s="1042"/>
      <c r="M46" s="1042"/>
      <c r="N46" s="1042"/>
      <c r="O46" s="1042"/>
      <c r="P46" s="1042"/>
      <c r="Q46" s="1042"/>
      <c r="R46" s="1042"/>
      <c r="S46" s="1047"/>
      <c r="T46" s="1041" t="s">
        <v>145</v>
      </c>
      <c r="U46" s="1042"/>
      <c r="V46" s="1042"/>
      <c r="W46" s="1042"/>
      <c r="X46" s="1042"/>
      <c r="Y46" s="1042"/>
      <c r="Z46" s="1042"/>
      <c r="AA46" s="1042"/>
      <c r="AB46" s="1042"/>
      <c r="AC46" s="1042"/>
      <c r="AD46" s="1042"/>
      <c r="AE46" s="1042"/>
      <c r="AF46" s="1042"/>
      <c r="AG46" s="1042"/>
      <c r="AH46" s="1042"/>
      <c r="AI46" s="1042"/>
      <c r="AJ46" s="1042"/>
      <c r="AK46" s="1042"/>
      <c r="AL46" s="1043"/>
    </row>
    <row r="47" spans="1:38" ht="18" customHeight="1">
      <c r="A47" s="1045"/>
      <c r="B47" s="1019"/>
      <c r="C47" s="1020"/>
      <c r="D47" s="1020"/>
      <c r="E47" s="1020"/>
      <c r="F47" s="1020"/>
      <c r="G47" s="1020"/>
      <c r="H47" s="1020"/>
      <c r="I47" s="1020"/>
      <c r="J47" s="1020"/>
      <c r="K47" s="1020"/>
      <c r="L47" s="1020"/>
      <c r="M47" s="1020"/>
      <c r="N47" s="1020"/>
      <c r="O47" s="1020"/>
      <c r="P47" s="1020"/>
      <c r="Q47" s="1020"/>
      <c r="R47" s="1020"/>
      <c r="S47" s="1021"/>
      <c r="T47" s="1032"/>
      <c r="U47" s="1033"/>
      <c r="V47" s="1033"/>
      <c r="W47" s="1033"/>
      <c r="X47" s="1033"/>
      <c r="Y47" s="1033"/>
      <c r="Z47" s="1033"/>
      <c r="AA47" s="1033"/>
      <c r="AB47" s="1033"/>
      <c r="AC47" s="1033"/>
      <c r="AD47" s="1033"/>
      <c r="AE47" s="1033"/>
      <c r="AF47" s="1033"/>
      <c r="AG47" s="1033"/>
      <c r="AH47" s="1033"/>
      <c r="AI47" s="1033"/>
      <c r="AJ47" s="1033"/>
      <c r="AK47" s="1033"/>
      <c r="AL47" s="1034"/>
    </row>
    <row r="48" spans="1:38" ht="18" customHeight="1" thickBot="1">
      <c r="A48" s="1046"/>
      <c r="B48" s="1022"/>
      <c r="C48" s="1023"/>
      <c r="D48" s="1023"/>
      <c r="E48" s="1023"/>
      <c r="F48" s="1023"/>
      <c r="G48" s="1023"/>
      <c r="H48" s="1023"/>
      <c r="I48" s="1023"/>
      <c r="J48" s="1023"/>
      <c r="K48" s="1023"/>
      <c r="L48" s="1023"/>
      <c r="M48" s="1023"/>
      <c r="N48" s="1023"/>
      <c r="O48" s="1023"/>
      <c r="P48" s="1023"/>
      <c r="Q48" s="1023"/>
      <c r="R48" s="1023"/>
      <c r="S48" s="1024"/>
      <c r="T48" s="1035"/>
      <c r="U48" s="1036"/>
      <c r="V48" s="1036"/>
      <c r="W48" s="1036"/>
      <c r="X48" s="1036"/>
      <c r="Y48" s="1036"/>
      <c r="Z48" s="1036"/>
      <c r="AA48" s="1036"/>
      <c r="AB48" s="1036"/>
      <c r="AC48" s="1036"/>
      <c r="AD48" s="1036"/>
      <c r="AE48" s="1036"/>
      <c r="AF48" s="1036"/>
      <c r="AG48" s="1036"/>
      <c r="AH48" s="1036"/>
      <c r="AI48" s="1036"/>
      <c r="AJ48" s="1036"/>
      <c r="AK48" s="1036"/>
      <c r="AL48" s="1037"/>
    </row>
    <row r="49" spans="1:38" ht="17.5" customHeight="1" thickBot="1">
      <c r="A49" s="1038" t="s">
        <v>146</v>
      </c>
      <c r="B49" s="1039"/>
      <c r="C49" s="1039"/>
      <c r="D49" s="1039"/>
      <c r="E49" s="1039"/>
      <c r="F49" s="1039"/>
      <c r="G49" s="1039"/>
      <c r="H49" s="1039"/>
      <c r="I49" s="1040"/>
      <c r="J49" s="1030" t="s">
        <v>147</v>
      </c>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c r="AG49" s="1030"/>
      <c r="AH49" s="1030"/>
      <c r="AI49" s="1030"/>
      <c r="AJ49" s="1030"/>
      <c r="AK49" s="1030"/>
      <c r="AL49" s="1031"/>
    </row>
    <row r="50" spans="1:38" ht="14">
      <c r="A50" s="1029" t="s">
        <v>791</v>
      </c>
      <c r="B50" s="1029"/>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c r="AD50" s="1029"/>
      <c r="AE50" s="1029"/>
      <c r="AF50" s="1029"/>
      <c r="AG50" s="1029"/>
      <c r="AH50" s="1029"/>
      <c r="AI50" s="1029"/>
      <c r="AJ50" s="1029"/>
      <c r="AK50" s="1029"/>
      <c r="AL50" s="1029"/>
    </row>
    <row r="51" spans="1:38" ht="14">
      <c r="A51" s="1029" t="s">
        <v>252</v>
      </c>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c r="AD51" s="1029"/>
      <c r="AE51" s="1029"/>
      <c r="AF51" s="1029"/>
      <c r="AG51" s="1029"/>
      <c r="AH51" s="1029"/>
      <c r="AI51" s="1029"/>
      <c r="AJ51" s="1029"/>
      <c r="AK51" s="1029"/>
      <c r="AL51" s="1029"/>
    </row>
    <row r="52" spans="1:38" ht="14.5" thickBot="1">
      <c r="A52" s="1029" t="s">
        <v>253</v>
      </c>
      <c r="B52" s="1029"/>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row>
    <row r="53" spans="1:38" ht="14">
      <c r="A53" s="360" t="s">
        <v>254</v>
      </c>
      <c r="B53" s="26"/>
      <c r="C53" s="26"/>
      <c r="D53" s="26"/>
      <c r="E53" s="26"/>
      <c r="F53" s="26"/>
      <c r="G53" s="26"/>
      <c r="H53" s="26"/>
      <c r="I53" s="26"/>
      <c r="J53" s="26"/>
      <c r="K53" s="26"/>
      <c r="L53" s="26"/>
      <c r="M53" s="26"/>
      <c r="N53" s="26"/>
      <c r="O53" s="26"/>
      <c r="P53" s="26"/>
      <c r="Q53" s="26"/>
      <c r="R53" s="26"/>
      <c r="S53" s="26"/>
      <c r="T53" s="26"/>
      <c r="U53" s="26"/>
      <c r="V53" s="26"/>
      <c r="W53" s="26"/>
      <c r="X53" s="26"/>
      <c r="Y53" s="1025" t="s">
        <v>251</v>
      </c>
      <c r="Z53" s="1026"/>
      <c r="AA53" s="1026"/>
      <c r="AB53" s="1026"/>
      <c r="AC53" s="1026"/>
      <c r="AD53" s="1026"/>
      <c r="AE53" s="1027"/>
      <c r="AF53" s="1027"/>
      <c r="AG53" s="1027"/>
      <c r="AH53" s="1027"/>
      <c r="AI53" s="1027"/>
      <c r="AJ53" s="1027"/>
      <c r="AK53" s="1027"/>
      <c r="AL53" s="1028"/>
    </row>
    <row r="54" spans="1:38" ht="14.5" thickBot="1">
      <c r="A54" s="360" t="s">
        <v>508</v>
      </c>
      <c r="B54" s="26"/>
      <c r="C54" s="26"/>
      <c r="D54" s="26"/>
      <c r="E54" s="26"/>
      <c r="F54" s="26"/>
      <c r="G54" s="26"/>
      <c r="H54" s="26"/>
      <c r="I54" s="26"/>
      <c r="J54" s="26"/>
      <c r="K54" s="26"/>
      <c r="L54" s="26"/>
      <c r="M54" s="26"/>
      <c r="N54" s="26"/>
      <c r="O54" s="26"/>
      <c r="P54" s="26"/>
      <c r="Q54" s="26"/>
      <c r="R54" s="26"/>
      <c r="S54" s="26"/>
      <c r="T54" s="26"/>
      <c r="U54" s="26"/>
      <c r="V54" s="26"/>
      <c r="W54" s="26"/>
      <c r="X54" s="26"/>
      <c r="Y54" s="1124" t="s">
        <v>360</v>
      </c>
      <c r="Z54" s="1125"/>
      <c r="AA54" s="1125"/>
      <c r="AB54" s="1125"/>
      <c r="AC54" s="1125"/>
      <c r="AD54" s="1126"/>
      <c r="AE54" s="1127"/>
      <c r="AF54" s="1127"/>
      <c r="AG54" s="1127"/>
      <c r="AH54" s="1127"/>
      <c r="AI54" s="1127"/>
      <c r="AJ54" s="1127"/>
      <c r="AK54" s="1127"/>
      <c r="AL54" s="1128"/>
    </row>
    <row r="55" spans="1:38" ht="21" customHeight="1">
      <c r="A55" s="4"/>
      <c r="B55" s="4"/>
    </row>
    <row r="56" spans="1:38" ht="21" customHeight="1">
      <c r="A56" s="4"/>
      <c r="B56" s="4"/>
    </row>
    <row r="57" spans="1:38" ht="21" customHeight="1">
      <c r="A57" s="4"/>
      <c r="B57" s="4"/>
    </row>
    <row r="58" spans="1:38" ht="21" customHeight="1">
      <c r="A58" s="4"/>
      <c r="B58" s="4"/>
    </row>
    <row r="59" spans="1:38" ht="21" customHeight="1">
      <c r="A59" s="4"/>
      <c r="B59" s="4"/>
    </row>
    <row r="60" spans="1:38" ht="21" customHeight="1">
      <c r="A60" s="4"/>
      <c r="B60" s="4"/>
    </row>
    <row r="61" spans="1:38" ht="21" customHeight="1">
      <c r="A61" s="4"/>
      <c r="B61" s="4"/>
    </row>
    <row r="62" spans="1:38" ht="21" customHeight="1">
      <c r="A62" s="4"/>
      <c r="B62" s="4"/>
    </row>
    <row r="63" spans="1:38" ht="21" customHeight="1">
      <c r="A63" s="5"/>
      <c r="B63" s="4"/>
    </row>
    <row r="64" spans="1:38" ht="21" customHeight="1">
      <c r="A64" s="5"/>
      <c r="B64" s="4"/>
    </row>
    <row r="65" spans="1:2" ht="21" customHeight="1">
      <c r="A65" s="5"/>
      <c r="B65" s="4"/>
    </row>
    <row r="66" spans="1:2" ht="21" customHeight="1">
      <c r="A66" s="5"/>
      <c r="B66" s="4"/>
    </row>
    <row r="67" spans="1:2" ht="21" customHeight="1">
      <c r="A67" s="5"/>
      <c r="B67" s="4"/>
    </row>
  </sheetData>
  <mergeCells count="149">
    <mergeCell ref="Y54:AD54"/>
    <mergeCell ref="AE54:AL54"/>
    <mergeCell ref="B28:I28"/>
    <mergeCell ref="J28:AL28"/>
    <mergeCell ref="AC27:AL27"/>
    <mergeCell ref="O27:W27"/>
    <mergeCell ref="X27:AB27"/>
    <mergeCell ref="AC29:AL29"/>
    <mergeCell ref="X29:AB29"/>
    <mergeCell ref="Y33:AE33"/>
    <mergeCell ref="J34:K34"/>
    <mergeCell ref="Y34:AE34"/>
    <mergeCell ref="AF34:AL34"/>
    <mergeCell ref="L34:Q34"/>
    <mergeCell ref="J30:AL30"/>
    <mergeCell ref="J31:AL31"/>
    <mergeCell ref="J32:AL32"/>
    <mergeCell ref="B34:B38"/>
    <mergeCell ref="L35:Q35"/>
    <mergeCell ref="J35:K35"/>
    <mergeCell ref="C37:I37"/>
    <mergeCell ref="C38:I38"/>
    <mergeCell ref="C35:I35"/>
    <mergeCell ref="AF35:AL35"/>
    <mergeCell ref="A22:A32"/>
    <mergeCell ref="B27:I27"/>
    <mergeCell ref="A2:AL2"/>
    <mergeCell ref="U9:AE9"/>
    <mergeCell ref="B13:I13"/>
    <mergeCell ref="B12:I12"/>
    <mergeCell ref="J12:AL12"/>
    <mergeCell ref="X18:AB18"/>
    <mergeCell ref="B14:I16"/>
    <mergeCell ref="J23:AL23"/>
    <mergeCell ref="U7:AH7"/>
    <mergeCell ref="U8:AH8"/>
    <mergeCell ref="J14:AL14"/>
    <mergeCell ref="X11:AB11"/>
    <mergeCell ref="A11:W11"/>
    <mergeCell ref="A12:A21"/>
    <mergeCell ref="J13:AL13"/>
    <mergeCell ref="B18:I18"/>
    <mergeCell ref="B17:I17"/>
    <mergeCell ref="J15:AL15"/>
    <mergeCell ref="J16:AL16"/>
    <mergeCell ref="X17:AB17"/>
    <mergeCell ref="AC17:AL17"/>
    <mergeCell ref="O17:W17"/>
    <mergeCell ref="AC18:AL18"/>
    <mergeCell ref="O18:W18"/>
    <mergeCell ref="J18:N18"/>
    <mergeCell ref="J17:N17"/>
    <mergeCell ref="B33:I33"/>
    <mergeCell ref="B29:I29"/>
    <mergeCell ref="J20:AL20"/>
    <mergeCell ref="J21:AL21"/>
    <mergeCell ref="B22:I22"/>
    <mergeCell ref="J22:AL22"/>
    <mergeCell ref="B19:I21"/>
    <mergeCell ref="B23:I23"/>
    <mergeCell ref="B24:I26"/>
    <mergeCell ref="J19:AL19"/>
    <mergeCell ref="J29:N29"/>
    <mergeCell ref="J33:K33"/>
    <mergeCell ref="O29:W29"/>
    <mergeCell ref="J27:N27"/>
    <mergeCell ref="AF33:AL33"/>
    <mergeCell ref="R33:X33"/>
    <mergeCell ref="J24:AL24"/>
    <mergeCell ref="J25:AL25"/>
    <mergeCell ref="J26:AL26"/>
    <mergeCell ref="B30:I32"/>
    <mergeCell ref="Y53:AD53"/>
    <mergeCell ref="AE53:AL53"/>
    <mergeCell ref="A51:AL51"/>
    <mergeCell ref="J49:AL49"/>
    <mergeCell ref="T47:AL48"/>
    <mergeCell ref="A49:I49"/>
    <mergeCell ref="AF38:AL38"/>
    <mergeCell ref="R38:X38"/>
    <mergeCell ref="L42:Q42"/>
    <mergeCell ref="J39:K39"/>
    <mergeCell ref="Y38:AE38"/>
    <mergeCell ref="AF39:AL39"/>
    <mergeCell ref="AF42:AL42"/>
    <mergeCell ref="J38:K38"/>
    <mergeCell ref="AF41:AL41"/>
    <mergeCell ref="A52:AL52"/>
    <mergeCell ref="C44:I44"/>
    <mergeCell ref="J44:K44"/>
    <mergeCell ref="T46:AL46"/>
    <mergeCell ref="A46:A48"/>
    <mergeCell ref="B46:S46"/>
    <mergeCell ref="A50:AL50"/>
    <mergeCell ref="A33:A44"/>
    <mergeCell ref="R34:X34"/>
    <mergeCell ref="B47:S48"/>
    <mergeCell ref="Y44:AE44"/>
    <mergeCell ref="AF43:AL43"/>
    <mergeCell ref="J41:K41"/>
    <mergeCell ref="C39:I39"/>
    <mergeCell ref="Y43:AE43"/>
    <mergeCell ref="R43:X43"/>
    <mergeCell ref="L38:Q38"/>
    <mergeCell ref="L39:Q39"/>
    <mergeCell ref="Y45:AE45"/>
    <mergeCell ref="AF45:AL45"/>
    <mergeCell ref="C45:I45"/>
    <mergeCell ref="J45:K45"/>
    <mergeCell ref="L45:Q45"/>
    <mergeCell ref="R45:X45"/>
    <mergeCell ref="AF36:AL36"/>
    <mergeCell ref="R36:X36"/>
    <mergeCell ref="L37:Q37"/>
    <mergeCell ref="L33:Q33"/>
    <mergeCell ref="Y42:AE42"/>
    <mergeCell ref="Y41:AE41"/>
    <mergeCell ref="R40:X40"/>
    <mergeCell ref="Y40:AE40"/>
    <mergeCell ref="Y35:AE35"/>
    <mergeCell ref="Y37:AE37"/>
    <mergeCell ref="AF37:AL37"/>
    <mergeCell ref="Y36:AE36"/>
    <mergeCell ref="AF40:AL40"/>
    <mergeCell ref="L36:Q36"/>
    <mergeCell ref="C34:I34"/>
    <mergeCell ref="J36:K36"/>
    <mergeCell ref="C36:I36"/>
    <mergeCell ref="Y39:AE39"/>
    <mergeCell ref="L44:Q44"/>
    <mergeCell ref="R44:X44"/>
    <mergeCell ref="AF44:AL44"/>
    <mergeCell ref="L43:Q43"/>
    <mergeCell ref="B39:B44"/>
    <mergeCell ref="R37:X37"/>
    <mergeCell ref="R39:X39"/>
    <mergeCell ref="R42:X42"/>
    <mergeCell ref="L41:Q41"/>
    <mergeCell ref="R41:X41"/>
    <mergeCell ref="C40:I40"/>
    <mergeCell ref="J40:K40"/>
    <mergeCell ref="L40:Q40"/>
    <mergeCell ref="C42:I42"/>
    <mergeCell ref="J42:K42"/>
    <mergeCell ref="J37:K37"/>
    <mergeCell ref="C43:I43"/>
    <mergeCell ref="J43:K43"/>
    <mergeCell ref="C41:I41"/>
    <mergeCell ref="R35:X35"/>
  </mergeCells>
  <phoneticPr fontId="3"/>
  <printOptions horizontalCentered="1" verticalCentered="1"/>
  <pageMargins left="0.39370078740157483" right="0.39370078740157483" top="0.19685039370078741" bottom="0.19685039370078741" header="0.39370078740157483" footer="0.39370078740157483"/>
  <pageSetup paperSize="9" scale="85"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I26"/>
  <sheetViews>
    <sheetView view="pageBreakPreview" zoomScaleNormal="100" zoomScaleSheetLayoutView="100" workbookViewId="0">
      <selection activeCell="C14" sqref="C14:AI14"/>
    </sheetView>
  </sheetViews>
  <sheetFormatPr defaultColWidth="9" defaultRowHeight="21" customHeight="1"/>
  <cols>
    <col min="1" max="39" width="2.6328125" style="11" customWidth="1"/>
    <col min="40" max="16384" width="9" style="11"/>
  </cols>
  <sheetData>
    <row r="1" spans="1:35" ht="21" customHeight="1">
      <c r="A1" s="11" t="s">
        <v>162</v>
      </c>
      <c r="AI1" s="3" t="s">
        <v>288</v>
      </c>
    </row>
    <row r="2" spans="1:35" ht="36.75" customHeight="1">
      <c r="A2" s="1534" t="s">
        <v>368</v>
      </c>
      <c r="B2" s="1535"/>
      <c r="C2" s="1535"/>
      <c r="D2" s="1535"/>
      <c r="E2" s="1535"/>
      <c r="F2" s="1535"/>
      <c r="G2" s="1535"/>
      <c r="H2" s="1535"/>
      <c r="I2" s="1535"/>
      <c r="J2" s="1535"/>
      <c r="K2" s="1535"/>
      <c r="L2" s="1535"/>
      <c r="M2" s="1535"/>
      <c r="N2" s="1535"/>
      <c r="O2" s="1535"/>
      <c r="P2" s="1535"/>
      <c r="Q2" s="1535"/>
      <c r="R2" s="1535"/>
      <c r="S2" s="1535"/>
      <c r="T2" s="1535"/>
      <c r="U2" s="1535"/>
      <c r="V2" s="1535"/>
      <c r="W2" s="1535"/>
      <c r="X2" s="1535"/>
      <c r="Y2" s="1535"/>
      <c r="Z2" s="1535"/>
      <c r="AA2" s="1535"/>
      <c r="AB2" s="1535"/>
      <c r="AC2" s="1535"/>
      <c r="AD2" s="1535"/>
      <c r="AE2" s="1535"/>
      <c r="AF2" s="1535"/>
      <c r="AG2" s="1535"/>
      <c r="AH2" s="1535"/>
      <c r="AI2" s="1535"/>
    </row>
    <row r="3" spans="1:35" ht="21" customHeight="1" thickBot="1"/>
    <row r="4" spans="1:35" ht="21" customHeight="1">
      <c r="A4" s="1471" t="s">
        <v>167</v>
      </c>
      <c r="B4" s="1472"/>
      <c r="C4" s="1472"/>
      <c r="D4" s="1472"/>
      <c r="E4" s="1472"/>
      <c r="F4" s="1472"/>
      <c r="G4" s="1472"/>
      <c r="H4" s="1472"/>
      <c r="I4" s="1472"/>
      <c r="J4" s="1472"/>
      <c r="K4" s="1472"/>
      <c r="L4" s="1472"/>
      <c r="M4" s="1472"/>
      <c r="N4" s="1472"/>
      <c r="O4" s="1472"/>
      <c r="P4" s="1472"/>
      <c r="Q4" s="1472"/>
      <c r="R4" s="1476"/>
      <c r="S4" s="1472"/>
      <c r="T4" s="1472"/>
      <c r="U4" s="1472"/>
      <c r="V4" s="1472"/>
      <c r="W4" s="1472"/>
      <c r="X4" s="1472"/>
      <c r="Y4" s="1472"/>
      <c r="Z4" s="1472"/>
      <c r="AA4" s="1472"/>
      <c r="AB4" s="1472"/>
      <c r="AC4" s="1472"/>
      <c r="AD4" s="1472"/>
      <c r="AE4" s="1472"/>
      <c r="AF4" s="1472"/>
      <c r="AG4" s="1472"/>
      <c r="AH4" s="1472"/>
      <c r="AI4" s="1477"/>
    </row>
    <row r="5" spans="1:35" ht="21" customHeight="1">
      <c r="A5" s="1478" t="s">
        <v>168</v>
      </c>
      <c r="B5" s="1474"/>
      <c r="C5" s="1474"/>
      <c r="D5" s="1474"/>
      <c r="E5" s="1474"/>
      <c r="F5" s="1474"/>
      <c r="G5" s="1474"/>
      <c r="H5" s="1474"/>
      <c r="I5" s="1474"/>
      <c r="J5" s="1474"/>
      <c r="K5" s="1474"/>
      <c r="L5" s="1474"/>
      <c r="M5" s="1474"/>
      <c r="N5" s="1474"/>
      <c r="O5" s="1474"/>
      <c r="P5" s="1474"/>
      <c r="Q5" s="1474"/>
      <c r="R5" s="1473"/>
      <c r="S5" s="1474"/>
      <c r="T5" s="1474"/>
      <c r="U5" s="1474"/>
      <c r="V5" s="1474"/>
      <c r="W5" s="1474"/>
      <c r="X5" s="1474"/>
      <c r="Y5" s="1474"/>
      <c r="Z5" s="1474"/>
      <c r="AA5" s="1474"/>
      <c r="AB5" s="1474"/>
      <c r="AC5" s="1474"/>
      <c r="AD5" s="1474"/>
      <c r="AE5" s="1474"/>
      <c r="AF5" s="1474"/>
      <c r="AG5" s="1474"/>
      <c r="AH5" s="1474"/>
      <c r="AI5" s="1475"/>
    </row>
    <row r="6" spans="1:35" ht="30" customHeight="1">
      <c r="A6" s="1536" t="s">
        <v>1344</v>
      </c>
      <c r="B6" s="1537"/>
      <c r="C6" s="1537"/>
      <c r="D6" s="1537"/>
      <c r="E6" s="1537"/>
      <c r="F6" s="1537"/>
      <c r="G6" s="1537"/>
      <c r="H6" s="1537"/>
      <c r="I6" s="1537"/>
      <c r="J6" s="1537"/>
      <c r="K6" s="1537"/>
      <c r="L6" s="1537"/>
      <c r="M6" s="1537"/>
      <c r="N6" s="1537"/>
      <c r="O6" s="1537"/>
      <c r="P6" s="1537"/>
      <c r="Q6" s="1538"/>
      <c r="R6" s="1531"/>
      <c r="S6" s="1532"/>
      <c r="T6" s="1532"/>
      <c r="U6" s="1532"/>
      <c r="V6" s="1532"/>
      <c r="W6" s="1532"/>
      <c r="X6" s="1532"/>
      <c r="Y6" s="1532"/>
      <c r="Z6" s="1532"/>
      <c r="AA6" s="1532"/>
      <c r="AB6" s="1532"/>
      <c r="AC6" s="1532"/>
      <c r="AD6" s="1532"/>
      <c r="AE6" s="1532"/>
      <c r="AF6" s="1532"/>
      <c r="AG6" s="1532"/>
      <c r="AH6" s="1532"/>
      <c r="AI6" s="1533"/>
    </row>
    <row r="7" spans="1:35" ht="67.5" customHeight="1">
      <c r="A7" s="1539" t="s">
        <v>365</v>
      </c>
      <c r="B7" s="1540"/>
      <c r="C7" s="1540"/>
      <c r="D7" s="1540"/>
      <c r="E7" s="1540"/>
      <c r="F7" s="1540"/>
      <c r="G7" s="1540"/>
      <c r="H7" s="1540"/>
      <c r="I7" s="1540"/>
      <c r="J7" s="1540"/>
      <c r="K7" s="1540"/>
      <c r="L7" s="1540"/>
      <c r="M7" s="1540"/>
      <c r="N7" s="1540"/>
      <c r="O7" s="1540"/>
      <c r="P7" s="1540"/>
      <c r="Q7" s="1541"/>
      <c r="R7" s="1542" t="s">
        <v>366</v>
      </c>
      <c r="S7" s="1542"/>
      <c r="T7" s="1542"/>
      <c r="U7" s="1542"/>
      <c r="V7" s="1542"/>
      <c r="W7" s="1542"/>
      <c r="X7" s="1542"/>
      <c r="Y7" s="1542"/>
      <c r="Z7" s="1542"/>
      <c r="AA7" s="1542" t="s">
        <v>489</v>
      </c>
      <c r="AB7" s="1543"/>
      <c r="AC7" s="1543"/>
      <c r="AD7" s="1543"/>
      <c r="AE7" s="1543"/>
      <c r="AF7" s="1543"/>
      <c r="AG7" s="1543"/>
      <c r="AH7" s="1543"/>
      <c r="AI7" s="1544"/>
    </row>
    <row r="8" spans="1:35" ht="21" customHeight="1" thickBot="1">
      <c r="A8" s="1547" t="s">
        <v>367</v>
      </c>
      <c r="B8" s="1548"/>
      <c r="C8" s="1548"/>
      <c r="D8" s="1548"/>
      <c r="E8" s="1548"/>
      <c r="F8" s="1548"/>
      <c r="G8" s="1548"/>
      <c r="H8" s="1548"/>
      <c r="I8" s="1548"/>
      <c r="J8" s="1548"/>
      <c r="K8" s="1548"/>
      <c r="L8" s="1548"/>
      <c r="M8" s="1548"/>
      <c r="N8" s="1548"/>
      <c r="O8" s="1548"/>
      <c r="P8" s="1548"/>
      <c r="Q8" s="1549"/>
      <c r="R8" s="1545"/>
      <c r="S8" s="1545"/>
      <c r="T8" s="1545"/>
      <c r="U8" s="1545"/>
      <c r="V8" s="1545"/>
      <c r="W8" s="1545"/>
      <c r="X8" s="1545"/>
      <c r="Y8" s="1545"/>
      <c r="Z8" s="1545"/>
      <c r="AA8" s="1545"/>
      <c r="AB8" s="1545"/>
      <c r="AC8" s="1545"/>
      <c r="AD8" s="1545"/>
      <c r="AE8" s="1545"/>
      <c r="AF8" s="1545"/>
      <c r="AG8" s="1545"/>
      <c r="AH8" s="1545"/>
      <c r="AI8" s="1546"/>
    </row>
    <row r="9" spans="1:35" ht="21" customHeight="1" thickTop="1">
      <c r="A9" s="1527" t="s">
        <v>122</v>
      </c>
      <c r="B9" s="1528"/>
      <c r="C9" s="1528"/>
      <c r="D9" s="1528"/>
      <c r="E9" s="1528"/>
      <c r="F9" s="1528"/>
      <c r="G9" s="1528"/>
      <c r="H9" s="1528"/>
      <c r="I9" s="1528"/>
      <c r="J9" s="1528"/>
      <c r="K9" s="1528"/>
      <c r="L9" s="1528"/>
      <c r="M9" s="1528"/>
      <c r="N9" s="1528"/>
      <c r="O9" s="1528"/>
      <c r="P9" s="1528"/>
      <c r="Q9" s="1528"/>
      <c r="R9" s="1529"/>
      <c r="S9" s="1529"/>
      <c r="T9" s="1529"/>
      <c r="U9" s="1529"/>
      <c r="V9" s="1529"/>
      <c r="W9" s="1529"/>
      <c r="X9" s="1529"/>
      <c r="Y9" s="1529"/>
      <c r="Z9" s="1529"/>
      <c r="AA9" s="1529"/>
      <c r="AB9" s="1529"/>
      <c r="AC9" s="1529"/>
      <c r="AD9" s="1529"/>
      <c r="AE9" s="1529"/>
      <c r="AF9" s="1529"/>
      <c r="AG9" s="1529"/>
      <c r="AH9" s="1529"/>
      <c r="AI9" s="1530"/>
    </row>
    <row r="10" spans="1:35" ht="21" customHeight="1">
      <c r="A10" s="1522">
        <v>1</v>
      </c>
      <c r="B10" s="1523"/>
      <c r="C10" s="1524"/>
      <c r="D10" s="1525"/>
      <c r="E10" s="1525"/>
      <c r="F10" s="1525"/>
      <c r="G10" s="1525"/>
      <c r="H10" s="1525"/>
      <c r="I10" s="1525"/>
      <c r="J10" s="1525"/>
      <c r="K10" s="1525"/>
      <c r="L10" s="1525"/>
      <c r="M10" s="1525"/>
      <c r="N10" s="1525"/>
      <c r="O10" s="1525"/>
      <c r="P10" s="1525"/>
      <c r="Q10" s="1525"/>
      <c r="R10" s="1525"/>
      <c r="S10" s="1525"/>
      <c r="T10" s="1525"/>
      <c r="U10" s="1525"/>
      <c r="V10" s="1525"/>
      <c r="W10" s="1525"/>
      <c r="X10" s="1525"/>
      <c r="Y10" s="1525"/>
      <c r="Z10" s="1525"/>
      <c r="AA10" s="1525"/>
      <c r="AB10" s="1525"/>
      <c r="AC10" s="1525"/>
      <c r="AD10" s="1525"/>
      <c r="AE10" s="1525"/>
      <c r="AF10" s="1525"/>
      <c r="AG10" s="1525"/>
      <c r="AH10" s="1525"/>
      <c r="AI10" s="1526"/>
    </row>
    <row r="11" spans="1:35" ht="21" customHeight="1">
      <c r="A11" s="1522">
        <v>2</v>
      </c>
      <c r="B11" s="1523"/>
      <c r="C11" s="1524"/>
      <c r="D11" s="1525"/>
      <c r="E11" s="1525"/>
      <c r="F11" s="1525"/>
      <c r="G11" s="1525"/>
      <c r="H11" s="1525"/>
      <c r="I11" s="1525"/>
      <c r="J11" s="1525"/>
      <c r="K11" s="1525"/>
      <c r="L11" s="1525"/>
      <c r="M11" s="1525"/>
      <c r="N11" s="1525"/>
      <c r="O11" s="1525"/>
      <c r="P11" s="1525"/>
      <c r="Q11" s="1525"/>
      <c r="R11" s="1525"/>
      <c r="S11" s="1525"/>
      <c r="T11" s="1525"/>
      <c r="U11" s="1525"/>
      <c r="V11" s="1525"/>
      <c r="W11" s="1525"/>
      <c r="X11" s="1525"/>
      <c r="Y11" s="1525"/>
      <c r="Z11" s="1525"/>
      <c r="AA11" s="1525"/>
      <c r="AB11" s="1525"/>
      <c r="AC11" s="1525"/>
      <c r="AD11" s="1525"/>
      <c r="AE11" s="1525"/>
      <c r="AF11" s="1525"/>
      <c r="AG11" s="1525"/>
      <c r="AH11" s="1525"/>
      <c r="AI11" s="1526"/>
    </row>
    <row r="12" spans="1:35" ht="21" customHeight="1">
      <c r="A12" s="1522">
        <v>3</v>
      </c>
      <c r="B12" s="1523"/>
      <c r="C12" s="1524"/>
      <c r="D12" s="1525"/>
      <c r="E12" s="1525"/>
      <c r="F12" s="1525"/>
      <c r="G12" s="1525"/>
      <c r="H12" s="1525"/>
      <c r="I12" s="1525"/>
      <c r="J12" s="1525"/>
      <c r="K12" s="1525"/>
      <c r="L12" s="1525"/>
      <c r="M12" s="1525"/>
      <c r="N12" s="1525"/>
      <c r="O12" s="1525"/>
      <c r="P12" s="1525"/>
      <c r="Q12" s="1525"/>
      <c r="R12" s="1525"/>
      <c r="S12" s="1525"/>
      <c r="T12" s="1525"/>
      <c r="U12" s="1525"/>
      <c r="V12" s="1525"/>
      <c r="W12" s="1525"/>
      <c r="X12" s="1525"/>
      <c r="Y12" s="1525"/>
      <c r="Z12" s="1525"/>
      <c r="AA12" s="1525"/>
      <c r="AB12" s="1525"/>
      <c r="AC12" s="1525"/>
      <c r="AD12" s="1525"/>
      <c r="AE12" s="1525"/>
      <c r="AF12" s="1525"/>
      <c r="AG12" s="1525"/>
      <c r="AH12" s="1525"/>
      <c r="AI12" s="1526"/>
    </row>
    <row r="13" spans="1:35" ht="21" customHeight="1">
      <c r="A13" s="1522">
        <v>4</v>
      </c>
      <c r="B13" s="1523"/>
      <c r="C13" s="1524"/>
      <c r="D13" s="1525"/>
      <c r="E13" s="1525"/>
      <c r="F13" s="1525"/>
      <c r="G13" s="1525"/>
      <c r="H13" s="1525"/>
      <c r="I13" s="1525"/>
      <c r="J13" s="1525"/>
      <c r="K13" s="1525"/>
      <c r="L13" s="1525"/>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6"/>
    </row>
    <row r="14" spans="1:35" ht="21" customHeight="1">
      <c r="A14" s="1522">
        <v>5</v>
      </c>
      <c r="B14" s="1523"/>
      <c r="C14" s="1524"/>
      <c r="D14" s="1525"/>
      <c r="E14" s="1525"/>
      <c r="F14" s="1525"/>
      <c r="G14" s="1525"/>
      <c r="H14" s="1525"/>
      <c r="I14" s="1525"/>
      <c r="J14" s="1525"/>
      <c r="K14" s="1525"/>
      <c r="L14" s="1525"/>
      <c r="M14" s="1525"/>
      <c r="N14" s="1525"/>
      <c r="O14" s="1525"/>
      <c r="P14" s="1525"/>
      <c r="Q14" s="1525"/>
      <c r="R14" s="1525"/>
      <c r="S14" s="1525"/>
      <c r="T14" s="1525"/>
      <c r="U14" s="1525"/>
      <c r="V14" s="1525"/>
      <c r="W14" s="1525"/>
      <c r="X14" s="1525"/>
      <c r="Y14" s="1525"/>
      <c r="Z14" s="1525"/>
      <c r="AA14" s="1525"/>
      <c r="AB14" s="1525"/>
      <c r="AC14" s="1525"/>
      <c r="AD14" s="1525"/>
      <c r="AE14" s="1525"/>
      <c r="AF14" s="1525"/>
      <c r="AG14" s="1525"/>
      <c r="AH14" s="1525"/>
      <c r="AI14" s="1526"/>
    </row>
    <row r="15" spans="1:35" ht="21" customHeight="1">
      <c r="A15" s="1522">
        <v>6</v>
      </c>
      <c r="B15" s="1523"/>
      <c r="C15" s="1524"/>
      <c r="D15" s="1525"/>
      <c r="E15" s="1525"/>
      <c r="F15" s="1525"/>
      <c r="G15" s="1525"/>
      <c r="H15" s="1525"/>
      <c r="I15" s="1525"/>
      <c r="J15" s="1525"/>
      <c r="K15" s="1525"/>
      <c r="L15" s="1525"/>
      <c r="M15" s="1525"/>
      <c r="N15" s="1525"/>
      <c r="O15" s="1525"/>
      <c r="P15" s="1525"/>
      <c r="Q15" s="1525"/>
      <c r="R15" s="1525"/>
      <c r="S15" s="1525"/>
      <c r="T15" s="1525"/>
      <c r="U15" s="1525"/>
      <c r="V15" s="1525"/>
      <c r="W15" s="1525"/>
      <c r="X15" s="1525"/>
      <c r="Y15" s="1525"/>
      <c r="Z15" s="1525"/>
      <c r="AA15" s="1525"/>
      <c r="AB15" s="1525"/>
      <c r="AC15" s="1525"/>
      <c r="AD15" s="1525"/>
      <c r="AE15" s="1525"/>
      <c r="AF15" s="1525"/>
      <c r="AG15" s="1525"/>
      <c r="AH15" s="1525"/>
      <c r="AI15" s="1526"/>
    </row>
    <row r="16" spans="1:35" ht="21" customHeight="1">
      <c r="A16" s="1522">
        <v>7</v>
      </c>
      <c r="B16" s="1523"/>
      <c r="C16" s="1524"/>
      <c r="D16" s="1525"/>
      <c r="E16" s="1525"/>
      <c r="F16" s="1525"/>
      <c r="G16" s="1525"/>
      <c r="H16" s="1525"/>
      <c r="I16" s="1525"/>
      <c r="J16" s="1525"/>
      <c r="K16" s="1525"/>
      <c r="L16" s="1525"/>
      <c r="M16" s="1525"/>
      <c r="N16" s="1525"/>
      <c r="O16" s="1525"/>
      <c r="P16" s="1525"/>
      <c r="Q16" s="1525"/>
      <c r="R16" s="1525"/>
      <c r="S16" s="1525"/>
      <c r="T16" s="1525"/>
      <c r="U16" s="1525"/>
      <c r="V16" s="1525"/>
      <c r="W16" s="1525"/>
      <c r="X16" s="1525"/>
      <c r="Y16" s="1525"/>
      <c r="Z16" s="1525"/>
      <c r="AA16" s="1525"/>
      <c r="AB16" s="1525"/>
      <c r="AC16" s="1525"/>
      <c r="AD16" s="1525"/>
      <c r="AE16" s="1525"/>
      <c r="AF16" s="1525"/>
      <c r="AG16" s="1525"/>
      <c r="AH16" s="1525"/>
      <c r="AI16" s="1526"/>
    </row>
    <row r="17" spans="1:35" ht="21" customHeight="1">
      <c r="A17" s="1522">
        <v>8</v>
      </c>
      <c r="B17" s="1523"/>
      <c r="C17" s="1524"/>
      <c r="D17" s="1525"/>
      <c r="E17" s="1525"/>
      <c r="F17" s="1525"/>
      <c r="G17" s="1525"/>
      <c r="H17" s="1525"/>
      <c r="I17" s="1525"/>
      <c r="J17" s="1525"/>
      <c r="K17" s="1525"/>
      <c r="L17" s="1525"/>
      <c r="M17" s="1525"/>
      <c r="N17" s="1525"/>
      <c r="O17" s="1525"/>
      <c r="P17" s="1525"/>
      <c r="Q17" s="1525"/>
      <c r="R17" s="1525"/>
      <c r="S17" s="1525"/>
      <c r="T17" s="1525"/>
      <c r="U17" s="1525"/>
      <c r="V17" s="1525"/>
      <c r="W17" s="1525"/>
      <c r="X17" s="1525"/>
      <c r="Y17" s="1525"/>
      <c r="Z17" s="1525"/>
      <c r="AA17" s="1525"/>
      <c r="AB17" s="1525"/>
      <c r="AC17" s="1525"/>
      <c r="AD17" s="1525"/>
      <c r="AE17" s="1525"/>
      <c r="AF17" s="1525"/>
      <c r="AG17" s="1525"/>
      <c r="AH17" s="1525"/>
      <c r="AI17" s="1526"/>
    </row>
    <row r="18" spans="1:35" ht="21" customHeight="1">
      <c r="A18" s="1522">
        <v>9</v>
      </c>
      <c r="B18" s="1523"/>
      <c r="C18" s="1524"/>
      <c r="D18" s="1525"/>
      <c r="E18" s="1525"/>
      <c r="F18" s="1525"/>
      <c r="G18" s="1525"/>
      <c r="H18" s="1525"/>
      <c r="I18" s="1525"/>
      <c r="J18" s="1525"/>
      <c r="K18" s="1525"/>
      <c r="L18" s="1525"/>
      <c r="M18" s="1525"/>
      <c r="N18" s="1525"/>
      <c r="O18" s="1525"/>
      <c r="P18" s="1525"/>
      <c r="Q18" s="1525"/>
      <c r="R18" s="1525"/>
      <c r="S18" s="1525"/>
      <c r="T18" s="1525"/>
      <c r="U18" s="1525"/>
      <c r="V18" s="1525"/>
      <c r="W18" s="1525"/>
      <c r="X18" s="1525"/>
      <c r="Y18" s="1525"/>
      <c r="Z18" s="1525"/>
      <c r="AA18" s="1525"/>
      <c r="AB18" s="1525"/>
      <c r="AC18" s="1525"/>
      <c r="AD18" s="1525"/>
      <c r="AE18" s="1525"/>
      <c r="AF18" s="1525"/>
      <c r="AG18" s="1525"/>
      <c r="AH18" s="1525"/>
      <c r="AI18" s="1526"/>
    </row>
    <row r="19" spans="1:35" ht="21" customHeight="1">
      <c r="A19" s="1522">
        <v>10</v>
      </c>
      <c r="B19" s="1523"/>
      <c r="C19" s="1524"/>
      <c r="D19" s="1525"/>
      <c r="E19" s="1525"/>
      <c r="F19" s="1525"/>
      <c r="G19" s="1525"/>
      <c r="H19" s="1525"/>
      <c r="I19" s="1525"/>
      <c r="J19" s="1525"/>
      <c r="K19" s="1525"/>
      <c r="L19" s="1525"/>
      <c r="M19" s="1525"/>
      <c r="N19" s="1525"/>
      <c r="O19" s="1525"/>
      <c r="P19" s="1525"/>
      <c r="Q19" s="1525"/>
      <c r="R19" s="1525"/>
      <c r="S19" s="1525"/>
      <c r="T19" s="1525"/>
      <c r="U19" s="1525"/>
      <c r="V19" s="1525"/>
      <c r="W19" s="1525"/>
      <c r="X19" s="1525"/>
      <c r="Y19" s="1525"/>
      <c r="Z19" s="1525"/>
      <c r="AA19" s="1525"/>
      <c r="AB19" s="1525"/>
      <c r="AC19" s="1525"/>
      <c r="AD19" s="1525"/>
      <c r="AE19" s="1525"/>
      <c r="AF19" s="1525"/>
      <c r="AG19" s="1525"/>
      <c r="AH19" s="1525"/>
      <c r="AI19" s="1526"/>
    </row>
    <row r="20" spans="1:35" ht="21" customHeight="1">
      <c r="A20" s="1522">
        <v>11</v>
      </c>
      <c r="B20" s="1523"/>
      <c r="C20" s="1524"/>
      <c r="D20" s="1525"/>
      <c r="E20" s="1525"/>
      <c r="F20" s="1525"/>
      <c r="G20" s="1525"/>
      <c r="H20" s="1525"/>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6"/>
    </row>
    <row r="21" spans="1:35" ht="21" customHeight="1">
      <c r="A21" s="1522">
        <v>12</v>
      </c>
      <c r="B21" s="1523"/>
      <c r="C21" s="1524"/>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6"/>
    </row>
    <row r="22" spans="1:35" ht="21" customHeight="1">
      <c r="A22" s="1522">
        <v>13</v>
      </c>
      <c r="B22" s="1523"/>
      <c r="C22" s="1524"/>
      <c r="D22" s="1525"/>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6"/>
    </row>
    <row r="23" spans="1:35" ht="21" customHeight="1">
      <c r="A23" s="1522">
        <v>14</v>
      </c>
      <c r="B23" s="1523"/>
      <c r="C23" s="1524"/>
      <c r="D23" s="1525"/>
      <c r="E23" s="1525"/>
      <c r="F23" s="1525"/>
      <c r="G23" s="1525"/>
      <c r="H23" s="1525"/>
      <c r="I23" s="1525"/>
      <c r="J23" s="1525"/>
      <c r="K23" s="1525"/>
      <c r="L23" s="1525"/>
      <c r="M23" s="1525"/>
      <c r="N23" s="1525"/>
      <c r="O23" s="1525"/>
      <c r="P23" s="1525"/>
      <c r="Q23" s="1525"/>
      <c r="R23" s="1525"/>
      <c r="S23" s="1525"/>
      <c r="T23" s="1525"/>
      <c r="U23" s="1525"/>
      <c r="V23" s="1525"/>
      <c r="W23" s="1525"/>
      <c r="X23" s="1525"/>
      <c r="Y23" s="1525"/>
      <c r="Z23" s="1525"/>
      <c r="AA23" s="1525"/>
      <c r="AB23" s="1525"/>
      <c r="AC23" s="1525"/>
      <c r="AD23" s="1525"/>
      <c r="AE23" s="1525"/>
      <c r="AF23" s="1525"/>
      <c r="AG23" s="1525"/>
      <c r="AH23" s="1525"/>
      <c r="AI23" s="1526"/>
    </row>
    <row r="24" spans="1:35" ht="21" customHeight="1" thickBot="1">
      <c r="A24" s="1553">
        <v>15</v>
      </c>
      <c r="B24" s="1554"/>
      <c r="C24" s="1550"/>
      <c r="D24" s="1551"/>
      <c r="E24" s="1551"/>
      <c r="F24" s="1551"/>
      <c r="G24" s="1551"/>
      <c r="H24" s="1551"/>
      <c r="I24" s="1551"/>
      <c r="J24" s="1551"/>
      <c r="K24" s="1551"/>
      <c r="L24" s="1551"/>
      <c r="M24" s="1551"/>
      <c r="N24" s="1551"/>
      <c r="O24" s="1551"/>
      <c r="P24" s="1551"/>
      <c r="Q24" s="1551"/>
      <c r="R24" s="1551"/>
      <c r="S24" s="1551"/>
      <c r="T24" s="1551"/>
      <c r="U24" s="1551"/>
      <c r="V24" s="1551"/>
      <c r="W24" s="1551"/>
      <c r="X24" s="1551"/>
      <c r="Y24" s="1551"/>
      <c r="Z24" s="1551"/>
      <c r="AA24" s="1551"/>
      <c r="AB24" s="1551"/>
      <c r="AC24" s="1551"/>
      <c r="AD24" s="1551"/>
      <c r="AE24" s="1551"/>
      <c r="AF24" s="1551"/>
      <c r="AG24" s="1551"/>
      <c r="AH24" s="1551"/>
      <c r="AI24" s="1552"/>
    </row>
    <row r="25" spans="1:35" ht="27.75" customHeight="1">
      <c r="A25" s="322" t="s">
        <v>490</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row>
    <row r="26" spans="1:35" ht="21" customHeight="1">
      <c r="A26" s="31" t="s">
        <v>109</v>
      </c>
    </row>
  </sheetData>
  <mergeCells count="44">
    <mergeCell ref="C24:AI24"/>
    <mergeCell ref="A23:B23"/>
    <mergeCell ref="A24:B24"/>
    <mergeCell ref="C13:AI13"/>
    <mergeCell ref="C14:AI14"/>
    <mergeCell ref="C15:AI15"/>
    <mergeCell ref="C16:AI16"/>
    <mergeCell ref="C21:AI21"/>
    <mergeCell ref="C22:AI22"/>
    <mergeCell ref="C17:AI17"/>
    <mergeCell ref="C23:AI23"/>
    <mergeCell ref="C18:AI18"/>
    <mergeCell ref="C19:AI19"/>
    <mergeCell ref="C20:AI20"/>
    <mergeCell ref="A21:B21"/>
    <mergeCell ref="A22:B22"/>
    <mergeCell ref="A19:B19"/>
    <mergeCell ref="A20:B20"/>
    <mergeCell ref="A13:B13"/>
    <mergeCell ref="A14:B14"/>
    <mergeCell ref="A17:B17"/>
    <mergeCell ref="A18:B18"/>
    <mergeCell ref="A15:B15"/>
    <mergeCell ref="A16:B16"/>
    <mergeCell ref="A9:AI9"/>
    <mergeCell ref="R6:AI6"/>
    <mergeCell ref="A10:B10"/>
    <mergeCell ref="A2:AI2"/>
    <mergeCell ref="A6:Q6"/>
    <mergeCell ref="A4:Q4"/>
    <mergeCell ref="A5:Q5"/>
    <mergeCell ref="R4:AI4"/>
    <mergeCell ref="R5:AI5"/>
    <mergeCell ref="A7:Q7"/>
    <mergeCell ref="R7:Z7"/>
    <mergeCell ref="AA7:AI7"/>
    <mergeCell ref="R8:Z8"/>
    <mergeCell ref="AA8:AI8"/>
    <mergeCell ref="A8:Q8"/>
    <mergeCell ref="A11:B11"/>
    <mergeCell ref="A12:B12"/>
    <mergeCell ref="C10:AI10"/>
    <mergeCell ref="C11:AI11"/>
    <mergeCell ref="C12:AI12"/>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H37"/>
  <sheetViews>
    <sheetView view="pageBreakPreview" zoomScale="85" zoomScaleNormal="85" zoomScaleSheetLayoutView="85" workbookViewId="0">
      <selection activeCell="B22" sqref="B22:H22"/>
    </sheetView>
  </sheetViews>
  <sheetFormatPr defaultColWidth="9" defaultRowHeight="13"/>
  <cols>
    <col min="1" max="1" width="3.7265625" style="31" customWidth="1"/>
    <col min="2" max="2" width="22.08984375" style="31" customWidth="1"/>
    <col min="3" max="3" width="14.08984375" style="31" customWidth="1"/>
    <col min="4" max="4" width="20.7265625" style="31" customWidth="1"/>
    <col min="5" max="5" width="20.6328125" style="31" customWidth="1"/>
    <col min="6" max="6" width="22.26953125" style="31" customWidth="1"/>
    <col min="7" max="7" width="17.90625" style="31" customWidth="1"/>
    <col min="8" max="8" width="13.6328125" style="31" customWidth="1"/>
    <col min="9" max="19" width="20.6328125" style="31" customWidth="1"/>
    <col min="20" max="16384" width="9" style="31"/>
  </cols>
  <sheetData>
    <row r="1" spans="1:8" ht="33.75" customHeight="1">
      <c r="A1" s="38"/>
      <c r="B1" s="323" t="s">
        <v>837</v>
      </c>
    </row>
    <row r="2" spans="1:8" ht="23.5">
      <c r="A2" s="1558" t="s">
        <v>163</v>
      </c>
      <c r="B2" s="1558"/>
      <c r="C2" s="1558"/>
      <c r="D2" s="1558"/>
      <c r="E2" s="1558"/>
      <c r="F2" s="1558"/>
      <c r="G2" s="1558"/>
      <c r="H2" s="1558"/>
    </row>
    <row r="3" spans="1:8">
      <c r="H3" s="479" t="s">
        <v>779</v>
      </c>
    </row>
    <row r="4" spans="1:8" ht="30" customHeight="1">
      <c r="A4" s="1559"/>
      <c r="B4" s="1559"/>
      <c r="C4" s="320"/>
    </row>
    <row r="5" spans="1:8" ht="30" customHeight="1">
      <c r="A5" s="1559"/>
      <c r="B5" s="1559"/>
      <c r="C5" s="320"/>
      <c r="E5" s="72" t="s">
        <v>167</v>
      </c>
      <c r="F5" s="1568"/>
      <c r="G5" s="1569"/>
      <c r="H5" s="1570"/>
    </row>
    <row r="6" spans="1:8" ht="30" customHeight="1">
      <c r="A6" s="1559"/>
      <c r="B6" s="1559"/>
      <c r="C6" s="320"/>
      <c r="E6" s="72" t="s">
        <v>46</v>
      </c>
      <c r="F6" s="1568"/>
      <c r="G6" s="1569"/>
      <c r="H6" s="1570"/>
    </row>
    <row r="7" spans="1:8" ht="19.5" customHeight="1">
      <c r="A7" s="83"/>
      <c r="B7" s="51"/>
      <c r="C7" s="51"/>
      <c r="D7" s="51"/>
    </row>
    <row r="8" spans="1:8" ht="30" customHeight="1">
      <c r="A8" s="224" t="s">
        <v>364</v>
      </c>
      <c r="B8" s="51"/>
      <c r="C8" s="51"/>
      <c r="D8" s="51"/>
    </row>
    <row r="9" spans="1:8" ht="30" customHeight="1" thickBot="1">
      <c r="A9" s="345" t="s">
        <v>1083</v>
      </c>
      <c r="B9" s="345"/>
    </row>
    <row r="10" spans="1:8" ht="30" customHeight="1">
      <c r="A10" s="52"/>
      <c r="B10" s="1560" t="s">
        <v>358</v>
      </c>
      <c r="C10" s="1561"/>
      <c r="D10" s="1562"/>
      <c r="E10" s="1562"/>
      <c r="F10" s="1562"/>
      <c r="G10" s="1562"/>
      <c r="H10" s="1563"/>
    </row>
    <row r="11" spans="1:8" ht="30" customHeight="1">
      <c r="A11" s="53"/>
      <c r="B11" s="1564" t="s">
        <v>58</v>
      </c>
      <c r="C11" s="1565"/>
      <c r="D11" s="1566"/>
      <c r="E11" s="1566"/>
      <c r="F11" s="1566"/>
      <c r="G11" s="1566"/>
      <c r="H11" s="1567"/>
    </row>
    <row r="12" spans="1:8" ht="30" customHeight="1" thickBot="1">
      <c r="A12" s="54"/>
      <c r="B12" s="1555" t="s">
        <v>198</v>
      </c>
      <c r="C12" s="1555"/>
      <c r="D12" s="483" t="s">
        <v>107</v>
      </c>
      <c r="E12" s="483" t="s">
        <v>165</v>
      </c>
      <c r="F12" s="509" t="s">
        <v>839</v>
      </c>
      <c r="G12" s="1556" t="s">
        <v>454</v>
      </c>
      <c r="H12" s="1557"/>
    </row>
    <row r="13" spans="1:8" ht="30" customHeight="1" thickTop="1">
      <c r="A13" s="55">
        <v>1</v>
      </c>
      <c r="B13" s="1573"/>
      <c r="C13" s="1573"/>
      <c r="D13" s="521" t="s">
        <v>108</v>
      </c>
      <c r="E13" s="37"/>
      <c r="F13" s="522" t="s">
        <v>289</v>
      </c>
      <c r="G13" s="1571" t="s">
        <v>840</v>
      </c>
      <c r="H13" s="1572"/>
    </row>
    <row r="14" spans="1:8" ht="30" customHeight="1">
      <c r="A14" s="56">
        <v>2</v>
      </c>
      <c r="B14" s="1565"/>
      <c r="C14" s="1565"/>
      <c r="D14" s="523" t="s">
        <v>108</v>
      </c>
      <c r="E14" s="36"/>
      <c r="F14" s="522" t="s">
        <v>289</v>
      </c>
      <c r="G14" s="1571" t="s">
        <v>840</v>
      </c>
      <c r="H14" s="1572"/>
    </row>
    <row r="15" spans="1:8" ht="30" customHeight="1">
      <c r="A15" s="56">
        <v>3</v>
      </c>
      <c r="B15" s="1565"/>
      <c r="C15" s="1565"/>
      <c r="D15" s="523" t="s">
        <v>108</v>
      </c>
      <c r="E15" s="36"/>
      <c r="F15" s="522" t="s">
        <v>289</v>
      </c>
      <c r="G15" s="1571" t="s">
        <v>840</v>
      </c>
      <c r="H15" s="1572"/>
    </row>
    <row r="16" spans="1:8" ht="30" customHeight="1">
      <c r="A16" s="56">
        <v>4</v>
      </c>
      <c r="B16" s="1565"/>
      <c r="C16" s="1565"/>
      <c r="D16" s="482" t="s">
        <v>108</v>
      </c>
      <c r="E16" s="36"/>
      <c r="F16" s="510" t="s">
        <v>838</v>
      </c>
      <c r="G16" s="1571" t="s">
        <v>840</v>
      </c>
      <c r="H16" s="1572"/>
    </row>
    <row r="17" spans="1:8" ht="30" customHeight="1">
      <c r="A17" s="56">
        <v>5</v>
      </c>
      <c r="B17" s="1565"/>
      <c r="C17" s="1565"/>
      <c r="D17" s="482" t="s">
        <v>108</v>
      </c>
      <c r="E17" s="36"/>
      <c r="F17" s="510" t="s">
        <v>838</v>
      </c>
      <c r="G17" s="1571" t="s">
        <v>840</v>
      </c>
      <c r="H17" s="1572"/>
    </row>
    <row r="18" spans="1:8" ht="30" customHeight="1">
      <c r="A18" s="56">
        <v>6</v>
      </c>
      <c r="B18" s="1565"/>
      <c r="C18" s="1565"/>
      <c r="D18" s="482" t="s">
        <v>108</v>
      </c>
      <c r="E18" s="36"/>
      <c r="F18" s="510" t="s">
        <v>838</v>
      </c>
      <c r="G18" s="1571" t="s">
        <v>840</v>
      </c>
      <c r="H18" s="1572"/>
    </row>
    <row r="19" spans="1:8" ht="30" customHeight="1">
      <c r="A19" s="56">
        <v>7</v>
      </c>
      <c r="B19" s="1565"/>
      <c r="C19" s="1565"/>
      <c r="D19" s="482" t="s">
        <v>108</v>
      </c>
      <c r="E19" s="36"/>
      <c r="F19" s="510" t="s">
        <v>838</v>
      </c>
      <c r="G19" s="1571" t="s">
        <v>840</v>
      </c>
      <c r="H19" s="1572"/>
    </row>
    <row r="20" spans="1:8" ht="30" customHeight="1" thickBot="1">
      <c r="A20" s="57">
        <v>8</v>
      </c>
      <c r="B20" s="1574"/>
      <c r="C20" s="1575"/>
      <c r="D20" s="480" t="s">
        <v>108</v>
      </c>
      <c r="E20" s="58"/>
      <c r="F20" s="511" t="s">
        <v>838</v>
      </c>
      <c r="G20" s="1576" t="s">
        <v>840</v>
      </c>
      <c r="H20" s="1577"/>
    </row>
    <row r="21" spans="1:8" ht="15.75" customHeight="1"/>
    <row r="22" spans="1:8" ht="126.75" customHeight="1">
      <c r="B22" s="1579" t="s">
        <v>1079</v>
      </c>
      <c r="C22" s="1579"/>
      <c r="D22" s="1579"/>
      <c r="E22" s="1579"/>
      <c r="F22" s="1579"/>
      <c r="G22" s="1579"/>
      <c r="H22" s="1579"/>
    </row>
    <row r="23" spans="1:8" ht="30" customHeight="1">
      <c r="A23" s="1579"/>
      <c r="B23" s="1579"/>
      <c r="C23" s="1579"/>
      <c r="D23" s="1579"/>
      <c r="E23" s="1579"/>
      <c r="F23" s="1579"/>
      <c r="G23" s="1579"/>
      <c r="H23" s="1579"/>
    </row>
    <row r="24" spans="1:8" ht="30" customHeight="1">
      <c r="A24" s="1579"/>
      <c r="B24" s="1579"/>
      <c r="C24" s="1579"/>
      <c r="D24" s="1579"/>
      <c r="E24" s="1579"/>
      <c r="F24" s="1579"/>
      <c r="G24" s="1579"/>
      <c r="H24" s="1579"/>
    </row>
    <row r="25" spans="1:8" ht="16.5" customHeight="1">
      <c r="A25" s="321"/>
      <c r="B25" s="321"/>
      <c r="C25" s="321"/>
      <c r="D25" s="321"/>
      <c r="E25" s="321"/>
      <c r="F25" s="481"/>
      <c r="G25" s="321"/>
      <c r="H25" s="321"/>
    </row>
    <row r="26" spans="1:8" ht="30" customHeight="1">
      <c r="A26" s="223"/>
      <c r="B26" s="223"/>
      <c r="C26" s="223"/>
      <c r="D26" s="223"/>
      <c r="E26" s="223"/>
      <c r="F26" s="486"/>
      <c r="G26" s="223"/>
      <c r="H26" s="223"/>
    </row>
    <row r="27" spans="1:8" ht="30" customHeight="1">
      <c r="A27" s="223"/>
      <c r="B27" s="223"/>
      <c r="C27" s="223"/>
      <c r="D27" s="223"/>
      <c r="E27" s="223"/>
      <c r="F27" s="486"/>
      <c r="G27" s="223"/>
      <c r="H27" s="223"/>
    </row>
    <row r="28" spans="1:8" ht="30" customHeight="1">
      <c r="A28" s="223"/>
      <c r="B28" s="223"/>
      <c r="C28" s="223"/>
      <c r="D28" s="223"/>
      <c r="E28" s="223"/>
      <c r="F28" s="486"/>
      <c r="G28" s="223"/>
      <c r="H28" s="223"/>
    </row>
    <row r="29" spans="1:8" ht="40.5" customHeight="1">
      <c r="A29" s="1578"/>
      <c r="B29" s="1578"/>
      <c r="C29" s="1578"/>
      <c r="D29" s="1578"/>
      <c r="E29" s="1578"/>
      <c r="F29" s="1578"/>
      <c r="G29" s="1578"/>
      <c r="H29" s="1578"/>
    </row>
    <row r="30" spans="1:8" ht="30" customHeight="1"/>
    <row r="31" spans="1:8" ht="30" customHeight="1"/>
    <row r="32" spans="1:8" ht="30" customHeight="1"/>
    <row r="33" ht="30" customHeight="1"/>
    <row r="34" ht="30" customHeight="1"/>
    <row r="35" ht="30" customHeight="1"/>
    <row r="36" ht="30" customHeight="1"/>
    <row r="37" ht="30" customHeight="1"/>
  </sheetData>
  <mergeCells count="32">
    <mergeCell ref="B19:C19"/>
    <mergeCell ref="G19:H19"/>
    <mergeCell ref="B20:C20"/>
    <mergeCell ref="G20:H20"/>
    <mergeCell ref="A29:H29"/>
    <mergeCell ref="A24:H24"/>
    <mergeCell ref="A23:H23"/>
    <mergeCell ref="B22:H22"/>
    <mergeCell ref="B18:C18"/>
    <mergeCell ref="G18:H18"/>
    <mergeCell ref="B13:C13"/>
    <mergeCell ref="G13:H13"/>
    <mergeCell ref="B14:C14"/>
    <mergeCell ref="G14:H14"/>
    <mergeCell ref="B15:C15"/>
    <mergeCell ref="G15:H15"/>
    <mergeCell ref="B16:C16"/>
    <mergeCell ref="G16:H16"/>
    <mergeCell ref="B17:C17"/>
    <mergeCell ref="G17:H17"/>
    <mergeCell ref="B12:C12"/>
    <mergeCell ref="G12:H12"/>
    <mergeCell ref="A2:H2"/>
    <mergeCell ref="A4:B4"/>
    <mergeCell ref="A5:B5"/>
    <mergeCell ref="A6:B6"/>
    <mergeCell ref="B10:C10"/>
    <mergeCell ref="D10:H10"/>
    <mergeCell ref="B11:C11"/>
    <mergeCell ref="D11:H11"/>
    <mergeCell ref="F5:H5"/>
    <mergeCell ref="F6:H6"/>
  </mergeCells>
  <phoneticPr fontId="3"/>
  <printOptions horizontalCentered="1"/>
  <pageMargins left="0.39370078740157483" right="0.39370078740157483" top="0.78740157480314965" bottom="0.59055118110236227" header="0.39370078740157483" footer="0.39370078740157483"/>
  <pageSetup paperSize="9" scale="65" orientation="portrait" cellComments="asDisplayed"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40"/>
  <sheetViews>
    <sheetView view="pageBreakPreview" topLeftCell="A7" zoomScaleNormal="100" zoomScaleSheetLayoutView="100" workbookViewId="0">
      <selection activeCell="D13" sqref="D13:F13"/>
    </sheetView>
  </sheetViews>
  <sheetFormatPr defaultColWidth="9" defaultRowHeight="21" customHeight="1"/>
  <cols>
    <col min="1" max="1" width="5.6328125" style="1" customWidth="1"/>
    <col min="2" max="2" width="5.453125" style="1" customWidth="1"/>
    <col min="3" max="3" width="16.6328125" style="1" bestFit="1" customWidth="1"/>
    <col min="4" max="4" width="2.6328125" style="1" customWidth="1"/>
    <col min="5" max="5" width="6.26953125" style="1" customWidth="1"/>
    <col min="6" max="6" width="17.6328125" style="1" customWidth="1"/>
    <col min="7" max="7" width="6.6328125" style="1" customWidth="1"/>
    <col min="8" max="8" width="3.453125" style="1" bestFit="1" customWidth="1"/>
    <col min="9" max="9" width="6.6328125" style="1" customWidth="1"/>
    <col min="10" max="10" width="3.453125" style="1" bestFit="1" customWidth="1"/>
    <col min="11" max="11" width="6.6328125" style="1" customWidth="1"/>
    <col min="12" max="12" width="3.453125" style="1" bestFit="1" customWidth="1"/>
    <col min="13" max="16" width="2.6328125" style="1" customWidth="1"/>
    <col min="17" max="16384" width="9" style="1"/>
  </cols>
  <sheetData>
    <row r="1" spans="1:12" ht="21" customHeight="1">
      <c r="A1" s="1" t="s">
        <v>1072</v>
      </c>
      <c r="L1" s="3" t="s">
        <v>288</v>
      </c>
    </row>
    <row r="2" spans="1:12" ht="36" customHeight="1">
      <c r="A2" s="1643" t="s">
        <v>395</v>
      </c>
      <c r="B2" s="1099"/>
      <c r="C2" s="1099"/>
      <c r="D2" s="1099"/>
      <c r="E2" s="1099"/>
      <c r="F2" s="1099"/>
      <c r="G2" s="1099"/>
      <c r="H2" s="1099"/>
      <c r="I2" s="1099"/>
      <c r="J2" s="1099"/>
      <c r="K2" s="1099"/>
      <c r="L2" s="1099"/>
    </row>
    <row r="3" spans="1:12" ht="9" customHeight="1" thickBot="1"/>
    <row r="4" spans="1:12" ht="21" customHeight="1">
      <c r="A4" s="1644" t="s">
        <v>167</v>
      </c>
      <c r="B4" s="1645"/>
      <c r="C4" s="1645"/>
      <c r="D4" s="1646"/>
      <c r="E4" s="1647"/>
      <c r="F4" s="1647"/>
      <c r="G4" s="1647"/>
      <c r="H4" s="1647"/>
      <c r="I4" s="1647"/>
      <c r="J4" s="1647"/>
      <c r="K4" s="1647"/>
      <c r="L4" s="1648"/>
    </row>
    <row r="5" spans="1:12" ht="21" customHeight="1">
      <c r="A5" s="1649" t="s">
        <v>168</v>
      </c>
      <c r="B5" s="1650"/>
      <c r="C5" s="1650"/>
      <c r="D5" s="1640"/>
      <c r="E5" s="1641"/>
      <c r="F5" s="1641"/>
      <c r="G5" s="1641"/>
      <c r="H5" s="1641"/>
      <c r="I5" s="1641"/>
      <c r="J5" s="1641"/>
      <c r="K5" s="1641"/>
      <c r="L5" s="1642"/>
    </row>
    <row r="6" spans="1:12" ht="21" customHeight="1">
      <c r="A6" s="1638" t="s">
        <v>169</v>
      </c>
      <c r="B6" s="1639"/>
      <c r="C6" s="1639"/>
      <c r="D6" s="1640"/>
      <c r="E6" s="1641"/>
      <c r="F6" s="1641"/>
      <c r="G6" s="1641"/>
      <c r="H6" s="1641"/>
      <c r="I6" s="1641"/>
      <c r="J6" s="1641"/>
      <c r="K6" s="1641"/>
      <c r="L6" s="1642"/>
    </row>
    <row r="7" spans="1:12" ht="21" customHeight="1">
      <c r="A7" s="1467" t="s">
        <v>117</v>
      </c>
      <c r="B7" s="1468"/>
      <c r="C7" s="61" t="s">
        <v>118</v>
      </c>
      <c r="D7" s="1473"/>
      <c r="E7" s="1474"/>
      <c r="F7" s="1474"/>
      <c r="G7" s="1615" t="s">
        <v>170</v>
      </c>
      <c r="H7" s="1468"/>
      <c r="I7" s="1615"/>
      <c r="J7" s="1468"/>
      <c r="K7" s="1468"/>
      <c r="L7" s="1616"/>
    </row>
    <row r="8" spans="1:12" ht="21" customHeight="1" thickBot="1">
      <c r="A8" s="1635"/>
      <c r="B8" s="1618"/>
      <c r="C8" s="741" t="s">
        <v>119</v>
      </c>
      <c r="D8" s="1620"/>
      <c r="E8" s="1621"/>
      <c r="F8" s="1621"/>
      <c r="G8" s="1617"/>
      <c r="H8" s="1618"/>
      <c r="I8" s="1617"/>
      <c r="J8" s="1618"/>
      <c r="K8" s="1618"/>
      <c r="L8" s="1619"/>
    </row>
    <row r="9" spans="1:12" ht="21" customHeight="1" thickTop="1">
      <c r="A9" s="1622" t="s">
        <v>396</v>
      </c>
      <c r="B9" s="252"/>
      <c r="C9" s="253"/>
      <c r="D9" s="254"/>
      <c r="E9" s="254"/>
      <c r="F9" s="255"/>
      <c r="G9" s="1624" t="s">
        <v>397</v>
      </c>
      <c r="H9" s="1625"/>
      <c r="I9" s="1626" t="s">
        <v>398</v>
      </c>
      <c r="J9" s="1627"/>
      <c r="K9" s="1625" t="s">
        <v>173</v>
      </c>
      <c r="L9" s="1628"/>
    </row>
    <row r="10" spans="1:12" ht="21" customHeight="1">
      <c r="A10" s="1598"/>
      <c r="B10" s="1629" t="s">
        <v>399</v>
      </c>
      <c r="C10" s="1584"/>
      <c r="D10" s="1610" t="s">
        <v>400</v>
      </c>
      <c r="E10" s="1611"/>
      <c r="F10" s="1611"/>
      <c r="G10" s="256"/>
      <c r="H10" s="257" t="s">
        <v>172</v>
      </c>
      <c r="I10" s="258"/>
      <c r="J10" s="259" t="s">
        <v>172</v>
      </c>
      <c r="K10" s="257"/>
      <c r="L10" s="260" t="s">
        <v>172</v>
      </c>
    </row>
    <row r="11" spans="1:12" ht="21" customHeight="1">
      <c r="A11" s="1598"/>
      <c r="B11" s="1630"/>
      <c r="C11" s="1631"/>
      <c r="D11" s="1473" t="s">
        <v>482</v>
      </c>
      <c r="E11" s="1474"/>
      <c r="F11" s="1636"/>
      <c r="G11" s="261"/>
      <c r="H11" s="262" t="s">
        <v>172</v>
      </c>
      <c r="I11" s="347"/>
      <c r="J11" s="348" t="s">
        <v>172</v>
      </c>
      <c r="K11" s="349"/>
      <c r="L11" s="350" t="s">
        <v>172</v>
      </c>
    </row>
    <row r="12" spans="1:12" ht="21" customHeight="1">
      <c r="A12" s="1598"/>
      <c r="B12" s="1585" t="s">
        <v>401</v>
      </c>
      <c r="C12" s="1586"/>
      <c r="D12" s="1633" t="s">
        <v>402</v>
      </c>
      <c r="E12" s="1634"/>
      <c r="F12" s="1634"/>
      <c r="G12" s="263"/>
      <c r="H12" s="264" t="s">
        <v>172</v>
      </c>
      <c r="I12" s="265"/>
      <c r="J12" s="259" t="s">
        <v>172</v>
      </c>
      <c r="K12" s="264"/>
      <c r="L12" s="266" t="s">
        <v>172</v>
      </c>
    </row>
    <row r="13" spans="1:12" ht="21" customHeight="1">
      <c r="A13" s="1598"/>
      <c r="B13" s="1637"/>
      <c r="C13" s="1631"/>
      <c r="D13" s="1473" t="s">
        <v>403</v>
      </c>
      <c r="E13" s="1474"/>
      <c r="F13" s="1474"/>
      <c r="G13" s="263"/>
      <c r="H13" s="257" t="s">
        <v>172</v>
      </c>
      <c r="I13" s="258"/>
      <c r="J13" s="259" t="s">
        <v>172</v>
      </c>
      <c r="K13" s="257"/>
      <c r="L13" s="260" t="s">
        <v>172</v>
      </c>
    </row>
    <row r="14" spans="1:12" ht="21" customHeight="1">
      <c r="A14" s="1598"/>
      <c r="B14" s="1468" t="s">
        <v>404</v>
      </c>
      <c r="C14" s="1469"/>
      <c r="D14" s="1633" t="s">
        <v>405</v>
      </c>
      <c r="E14" s="1634"/>
      <c r="F14" s="1634"/>
      <c r="G14" s="1605"/>
      <c r="H14" s="1606"/>
      <c r="I14" s="1606"/>
      <c r="J14" s="1606"/>
      <c r="K14" s="1606"/>
      <c r="L14" s="1607"/>
    </row>
    <row r="15" spans="1:12" ht="21" customHeight="1">
      <c r="A15" s="1598"/>
      <c r="B15" s="1632"/>
      <c r="C15" s="1601"/>
      <c r="D15" s="1608" t="s">
        <v>406</v>
      </c>
      <c r="E15" s="1609"/>
      <c r="F15" s="1609"/>
      <c r="G15" s="1589"/>
      <c r="H15" s="1590"/>
      <c r="I15" s="1590"/>
      <c r="J15" s="1590"/>
      <c r="K15" s="1590"/>
      <c r="L15" s="1591"/>
    </row>
    <row r="16" spans="1:12" ht="21" customHeight="1">
      <c r="A16" s="1598"/>
      <c r="B16" s="1632"/>
      <c r="C16" s="1601"/>
      <c r="D16" s="1610"/>
      <c r="E16" s="1611"/>
      <c r="F16" s="1611"/>
      <c r="G16" s="1612"/>
      <c r="H16" s="1613"/>
      <c r="I16" s="1613"/>
      <c r="J16" s="1613"/>
      <c r="K16" s="1613"/>
      <c r="L16" s="1614"/>
    </row>
    <row r="17" spans="1:12" ht="21" customHeight="1">
      <c r="A17" s="1598"/>
      <c r="B17" s="1583" t="s">
        <v>407</v>
      </c>
      <c r="C17" s="1584"/>
      <c r="D17" s="1589"/>
      <c r="E17" s="1590"/>
      <c r="F17" s="1590"/>
      <c r="G17" s="1590"/>
      <c r="H17" s="1590"/>
      <c r="I17" s="1590"/>
      <c r="J17" s="1590"/>
      <c r="K17" s="1590"/>
      <c r="L17" s="1591"/>
    </row>
    <row r="18" spans="1:12" ht="21" customHeight="1">
      <c r="A18" s="1598"/>
      <c r="B18" s="1585"/>
      <c r="C18" s="1586"/>
      <c r="D18" s="1592"/>
      <c r="E18" s="1593"/>
      <c r="F18" s="1593"/>
      <c r="G18" s="1593"/>
      <c r="H18" s="1593"/>
      <c r="I18" s="1593"/>
      <c r="J18" s="1593"/>
      <c r="K18" s="1593"/>
      <c r="L18" s="1594"/>
    </row>
    <row r="19" spans="1:12" ht="21" customHeight="1">
      <c r="A19" s="1598"/>
      <c r="B19" s="1585"/>
      <c r="C19" s="1586"/>
      <c r="D19" s="1592"/>
      <c r="E19" s="1593"/>
      <c r="F19" s="1593"/>
      <c r="G19" s="1593"/>
      <c r="H19" s="1593"/>
      <c r="I19" s="1593"/>
      <c r="J19" s="1593"/>
      <c r="K19" s="1593"/>
      <c r="L19" s="1594"/>
    </row>
    <row r="20" spans="1:12" ht="21" customHeight="1" thickBot="1">
      <c r="A20" s="1623"/>
      <c r="B20" s="1587"/>
      <c r="C20" s="1588"/>
      <c r="D20" s="1595"/>
      <c r="E20" s="1596"/>
      <c r="F20" s="1596"/>
      <c r="G20" s="1596"/>
      <c r="H20" s="1596"/>
      <c r="I20" s="1596"/>
      <c r="J20" s="1596"/>
      <c r="K20" s="1596"/>
      <c r="L20" s="1597"/>
    </row>
    <row r="21" spans="1:12" ht="21" customHeight="1" thickTop="1">
      <c r="A21" s="1598" t="s">
        <v>408</v>
      </c>
      <c r="B21" s="1600" t="s">
        <v>409</v>
      </c>
      <c r="C21" s="1601"/>
      <c r="D21" s="62"/>
      <c r="E21" s="60"/>
      <c r="F21" s="60"/>
      <c r="G21" s="60"/>
      <c r="H21" s="60"/>
      <c r="I21" s="60"/>
      <c r="J21" s="60"/>
      <c r="K21" s="60"/>
      <c r="L21" s="63"/>
    </row>
    <row r="22" spans="1:12" ht="21" customHeight="1">
      <c r="A22" s="1598"/>
      <c r="B22" s="1602"/>
      <c r="C22" s="1601"/>
      <c r="D22" s="62"/>
      <c r="E22" s="71" t="s">
        <v>410</v>
      </c>
      <c r="F22" s="71"/>
      <c r="G22" s="60"/>
      <c r="H22" s="60"/>
      <c r="I22" s="60"/>
      <c r="J22" s="60"/>
      <c r="K22" s="60"/>
      <c r="L22" s="63"/>
    </row>
    <row r="23" spans="1:12" ht="21" customHeight="1">
      <c r="A23" s="1598"/>
      <c r="B23" s="1602"/>
      <c r="C23" s="1601"/>
      <c r="D23" s="62"/>
      <c r="E23" s="1580" t="s">
        <v>42</v>
      </c>
      <c r="F23" s="1581"/>
      <c r="G23" s="1582" t="s">
        <v>43</v>
      </c>
      <c r="H23" s="1582"/>
      <c r="I23" s="1582"/>
      <c r="J23" s="1582"/>
      <c r="K23" s="1581"/>
      <c r="L23" s="63"/>
    </row>
    <row r="24" spans="1:12" ht="21" customHeight="1">
      <c r="A24" s="1598"/>
      <c r="B24" s="1602"/>
      <c r="C24" s="1601"/>
      <c r="D24" s="62"/>
      <c r="E24" s="1580" t="s">
        <v>41</v>
      </c>
      <c r="F24" s="1581"/>
      <c r="G24" s="1580"/>
      <c r="H24" s="1582"/>
      <c r="I24" s="1582"/>
      <c r="J24" s="1582"/>
      <c r="K24" s="1581"/>
      <c r="L24" s="63"/>
    </row>
    <row r="25" spans="1:12" ht="21" customHeight="1">
      <c r="A25" s="1598"/>
      <c r="B25" s="1602"/>
      <c r="C25" s="1601"/>
      <c r="D25" s="62"/>
      <c r="E25" s="1580" t="s">
        <v>400</v>
      </c>
      <c r="F25" s="1581"/>
      <c r="G25" s="1580"/>
      <c r="H25" s="1582"/>
      <c r="I25" s="1582"/>
      <c r="J25" s="1582"/>
      <c r="K25" s="1581"/>
      <c r="L25" s="63"/>
    </row>
    <row r="26" spans="1:12" ht="21" customHeight="1">
      <c r="A26" s="1598"/>
      <c r="B26" s="1602"/>
      <c r="C26" s="1601"/>
      <c r="D26" s="62"/>
      <c r="E26" s="1580" t="s">
        <v>411</v>
      </c>
      <c r="F26" s="1581"/>
      <c r="G26" s="1580"/>
      <c r="H26" s="1582"/>
      <c r="I26" s="1582"/>
      <c r="J26" s="1582"/>
      <c r="K26" s="1581"/>
      <c r="L26" s="63"/>
    </row>
    <row r="27" spans="1:12" ht="21" customHeight="1">
      <c r="A27" s="1598"/>
      <c r="B27" s="1602"/>
      <c r="C27" s="1601"/>
      <c r="D27" s="62"/>
      <c r="E27" s="1580"/>
      <c r="F27" s="1581"/>
      <c r="G27" s="1580"/>
      <c r="H27" s="1582"/>
      <c r="I27" s="1582"/>
      <c r="J27" s="1582"/>
      <c r="K27" s="1581"/>
      <c r="L27" s="63"/>
    </row>
    <row r="28" spans="1:12" ht="21" customHeight="1">
      <c r="A28" s="1598"/>
      <c r="B28" s="1602"/>
      <c r="C28" s="1601"/>
      <c r="D28" s="62"/>
      <c r="E28" s="1580"/>
      <c r="F28" s="1581"/>
      <c r="G28" s="1580"/>
      <c r="H28" s="1582"/>
      <c r="I28" s="1582"/>
      <c r="J28" s="1582"/>
      <c r="K28" s="1581"/>
      <c r="L28" s="63"/>
    </row>
    <row r="29" spans="1:12" ht="21" customHeight="1">
      <c r="A29" s="1598"/>
      <c r="B29" s="1602"/>
      <c r="C29" s="1601"/>
      <c r="D29" s="62"/>
      <c r="E29" s="1580"/>
      <c r="F29" s="1581"/>
      <c r="G29" s="1580"/>
      <c r="H29" s="1582"/>
      <c r="I29" s="1582"/>
      <c r="J29" s="1582"/>
      <c r="K29" s="1581"/>
      <c r="L29" s="63"/>
    </row>
    <row r="30" spans="1:12" ht="21" customHeight="1">
      <c r="A30" s="1598"/>
      <c r="B30" s="1602"/>
      <c r="C30" s="1601"/>
      <c r="D30" s="62"/>
      <c r="E30" s="1580"/>
      <c r="F30" s="1581"/>
      <c r="G30" s="1580"/>
      <c r="H30" s="1582"/>
      <c r="I30" s="1582"/>
      <c r="J30" s="1582"/>
      <c r="K30" s="1581"/>
      <c r="L30" s="63"/>
    </row>
    <row r="31" spans="1:12" ht="21" customHeight="1">
      <c r="A31" s="1598"/>
      <c r="B31" s="1602"/>
      <c r="C31" s="1601"/>
      <c r="D31" s="62"/>
      <c r="E31" s="1580"/>
      <c r="F31" s="1581"/>
      <c r="G31" s="1580"/>
      <c r="H31" s="1582"/>
      <c r="I31" s="1582"/>
      <c r="J31" s="1582"/>
      <c r="K31" s="1581"/>
      <c r="L31" s="63"/>
    </row>
    <row r="32" spans="1:12" ht="21" customHeight="1" thickBot="1">
      <c r="A32" s="1599"/>
      <c r="B32" s="1603"/>
      <c r="C32" s="1604"/>
      <c r="D32" s="70"/>
      <c r="E32" s="68"/>
      <c r="F32" s="68"/>
      <c r="G32" s="68"/>
      <c r="H32" s="68"/>
      <c r="I32" s="68"/>
      <c r="J32" s="68"/>
      <c r="K32" s="68"/>
      <c r="L32" s="69"/>
    </row>
    <row r="33" spans="1:12" ht="13.5" customHeight="1">
      <c r="A33" s="65"/>
      <c r="B33" s="66"/>
      <c r="C33" s="59"/>
      <c r="D33" s="60"/>
      <c r="E33" s="60"/>
      <c r="F33" s="60"/>
      <c r="G33" s="60"/>
      <c r="H33" s="60"/>
      <c r="I33" s="60"/>
      <c r="J33" s="60"/>
      <c r="K33" s="60"/>
      <c r="L33" s="60"/>
    </row>
    <row r="34" spans="1:12" ht="14">
      <c r="A34" s="267" t="s">
        <v>412</v>
      </c>
      <c r="B34" s="268"/>
      <c r="C34" s="268"/>
      <c r="D34" s="268"/>
      <c r="E34" s="268"/>
      <c r="F34" s="268"/>
      <c r="G34" s="268"/>
      <c r="H34" s="268"/>
      <c r="I34" s="268"/>
      <c r="J34" s="268"/>
      <c r="K34" s="268"/>
      <c r="L34" s="268"/>
    </row>
    <row r="35" spans="1:12" ht="14.25" customHeight="1">
      <c r="A35" s="267" t="s">
        <v>413</v>
      </c>
      <c r="B35" s="268"/>
      <c r="C35" s="268"/>
      <c r="D35" s="268"/>
      <c r="E35" s="268"/>
      <c r="F35" s="268"/>
      <c r="G35" s="268"/>
      <c r="H35" s="268"/>
      <c r="I35" s="268"/>
      <c r="J35" s="268"/>
      <c r="K35" s="268"/>
      <c r="L35" s="268"/>
    </row>
    <row r="36" spans="1:12" ht="14.25" customHeight="1">
      <c r="A36" s="267" t="s">
        <v>414</v>
      </c>
      <c r="B36" s="268"/>
      <c r="C36" s="268"/>
      <c r="D36" s="268"/>
      <c r="E36" s="268"/>
      <c r="F36" s="268"/>
      <c r="G36" s="268"/>
      <c r="H36" s="268"/>
      <c r="I36" s="268"/>
      <c r="J36" s="268"/>
      <c r="K36" s="268"/>
      <c r="L36" s="268"/>
    </row>
    <row r="37" spans="1:12" ht="14.25" customHeight="1">
      <c r="A37" s="267" t="s">
        <v>415</v>
      </c>
      <c r="B37" s="268"/>
      <c r="C37" s="268"/>
      <c r="D37" s="268"/>
      <c r="E37" s="268"/>
      <c r="F37" s="268"/>
      <c r="G37" s="268"/>
      <c r="H37" s="268"/>
      <c r="I37" s="268"/>
      <c r="J37" s="268"/>
      <c r="K37" s="268"/>
      <c r="L37" s="268"/>
    </row>
    <row r="38" spans="1:12" ht="15" customHeight="1">
      <c r="A38" s="267" t="s">
        <v>416</v>
      </c>
      <c r="B38" s="268"/>
      <c r="C38" s="268"/>
      <c r="D38" s="268"/>
      <c r="E38" s="268"/>
      <c r="F38" s="268"/>
      <c r="G38" s="268"/>
      <c r="H38" s="268"/>
      <c r="I38" s="268"/>
      <c r="J38" s="268"/>
      <c r="K38" s="268"/>
      <c r="L38" s="268"/>
    </row>
    <row r="39" spans="1:12" ht="14.25" customHeight="1">
      <c r="A39" s="267" t="s">
        <v>417</v>
      </c>
      <c r="B39" s="268"/>
      <c r="C39" s="268"/>
      <c r="D39" s="268"/>
      <c r="E39" s="268"/>
      <c r="F39" s="268"/>
      <c r="G39" s="268"/>
      <c r="H39" s="268"/>
      <c r="I39" s="268"/>
      <c r="J39" s="268"/>
      <c r="K39" s="268"/>
      <c r="L39" s="268"/>
    </row>
    <row r="40" spans="1:12" ht="14">
      <c r="A40" s="269" t="s">
        <v>418</v>
      </c>
      <c r="B40" s="270"/>
      <c r="C40" s="270"/>
      <c r="D40" s="270"/>
      <c r="E40" s="270"/>
      <c r="F40" s="270"/>
      <c r="G40" s="270"/>
      <c r="H40" s="270"/>
      <c r="I40" s="270"/>
      <c r="J40" s="270"/>
      <c r="K40" s="270"/>
      <c r="L40" s="270"/>
    </row>
  </sheetData>
  <mergeCells count="49">
    <mergeCell ref="A6:C6"/>
    <mergeCell ref="D6:L6"/>
    <mergeCell ref="A2:L2"/>
    <mergeCell ref="A4:C4"/>
    <mergeCell ref="D4:L4"/>
    <mergeCell ref="A5:C5"/>
    <mergeCell ref="D5:L5"/>
    <mergeCell ref="I7:L8"/>
    <mergeCell ref="D8:F8"/>
    <mergeCell ref="A9:A20"/>
    <mergeCell ref="G9:H9"/>
    <mergeCell ref="I9:J9"/>
    <mergeCell ref="K9:L9"/>
    <mergeCell ref="B10:C11"/>
    <mergeCell ref="B14:C16"/>
    <mergeCell ref="D14:F14"/>
    <mergeCell ref="A7:B8"/>
    <mergeCell ref="D7:F7"/>
    <mergeCell ref="G7:H8"/>
    <mergeCell ref="D10:F10"/>
    <mergeCell ref="D11:F11"/>
    <mergeCell ref="B12:C13"/>
    <mergeCell ref="D12:F12"/>
    <mergeCell ref="D13:F13"/>
    <mergeCell ref="B17:C20"/>
    <mergeCell ref="D17:L20"/>
    <mergeCell ref="A21:A32"/>
    <mergeCell ref="B21:C32"/>
    <mergeCell ref="E23:F23"/>
    <mergeCell ref="G23:K23"/>
    <mergeCell ref="E24:F24"/>
    <mergeCell ref="E27:F27"/>
    <mergeCell ref="G27:K27"/>
    <mergeCell ref="G14:L14"/>
    <mergeCell ref="D15:F16"/>
    <mergeCell ref="G15:L16"/>
    <mergeCell ref="G24:K24"/>
    <mergeCell ref="E25:F25"/>
    <mergeCell ref="G25:K25"/>
    <mergeCell ref="E26:F26"/>
    <mergeCell ref="G26:K26"/>
    <mergeCell ref="E31:F31"/>
    <mergeCell ref="G31:K31"/>
    <mergeCell ref="E28:F28"/>
    <mergeCell ref="G28:K28"/>
    <mergeCell ref="E29:F29"/>
    <mergeCell ref="G29:K29"/>
    <mergeCell ref="E30:F30"/>
    <mergeCell ref="G30:K30"/>
  </mergeCells>
  <phoneticPr fontId="3"/>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CC5A5-71DE-4B3A-A3D1-E5F4BF21D280}">
  <sheetPr>
    <tabColor theme="4"/>
  </sheetPr>
  <dimension ref="A1:AK29"/>
  <sheetViews>
    <sheetView view="pageBreakPreview" zoomScale="115" zoomScaleNormal="100" zoomScaleSheetLayoutView="115" workbookViewId="0">
      <selection activeCell="AL20" sqref="AL20"/>
    </sheetView>
  </sheetViews>
  <sheetFormatPr defaultColWidth="9" defaultRowHeight="12"/>
  <cols>
    <col min="1" max="1" width="1.36328125" style="720" customWidth="1"/>
    <col min="2" max="11" width="2.453125" style="720" customWidth="1"/>
    <col min="12" max="12" width="0.90625" style="720" customWidth="1"/>
    <col min="13" max="27" width="2.453125" style="720" customWidth="1"/>
    <col min="28" max="28" width="5" style="720" customWidth="1"/>
    <col min="29" max="29" width="4.26953125" style="720" customWidth="1"/>
    <col min="30" max="36" width="2.453125" style="720" customWidth="1"/>
    <col min="37" max="37" width="1.36328125" style="720" customWidth="1"/>
    <col min="38" max="61" width="2.6328125" style="720" customWidth="1"/>
    <col min="62" max="16384" width="9" style="720"/>
  </cols>
  <sheetData>
    <row r="1" spans="1:37" ht="20.149999999999999" customHeight="1">
      <c r="B1" s="720" t="s">
        <v>1073</v>
      </c>
    </row>
    <row r="2" spans="1:37" ht="20.149999999999999" customHeight="1">
      <c r="A2" s="721"/>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40" t="s">
        <v>1070</v>
      </c>
    </row>
    <row r="3" spans="1:37" ht="20.149999999999999" customHeight="1">
      <c r="A3" s="721"/>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40"/>
    </row>
    <row r="4" spans="1:37" ht="20.149999999999999" customHeight="1">
      <c r="A4" s="721"/>
      <c r="B4" s="1651" t="s">
        <v>1069</v>
      </c>
      <c r="C4" s="1651"/>
      <c r="D4" s="1651"/>
      <c r="E4" s="1651"/>
      <c r="F4" s="1651"/>
      <c r="G4" s="1651"/>
      <c r="H4" s="1651"/>
      <c r="I4" s="1651"/>
      <c r="J4" s="1651"/>
      <c r="K4" s="1651"/>
      <c r="L4" s="1651"/>
      <c r="M4" s="1651"/>
      <c r="N4" s="1651"/>
      <c r="O4" s="1651"/>
      <c r="P4" s="1651"/>
      <c r="Q4" s="1651"/>
      <c r="R4" s="1651"/>
      <c r="S4" s="1651"/>
      <c r="T4" s="1651"/>
      <c r="U4" s="1651"/>
      <c r="V4" s="1651"/>
      <c r="W4" s="1651"/>
      <c r="X4" s="1651"/>
      <c r="Y4" s="1651"/>
      <c r="Z4" s="1651"/>
      <c r="AA4" s="1651"/>
      <c r="AB4" s="1651"/>
      <c r="AC4" s="1651"/>
      <c r="AD4" s="1651"/>
      <c r="AE4" s="1651"/>
      <c r="AF4" s="1651"/>
      <c r="AG4" s="1651"/>
      <c r="AH4" s="1651"/>
      <c r="AI4" s="1651"/>
      <c r="AJ4" s="1651"/>
      <c r="AK4" s="739"/>
    </row>
    <row r="5" spans="1:37" ht="20.149999999999999" customHeight="1">
      <c r="A5" s="721"/>
      <c r="B5" s="738"/>
      <c r="C5" s="738"/>
      <c r="D5" s="738"/>
      <c r="E5" s="738"/>
      <c r="F5" s="738"/>
      <c r="G5" s="737"/>
      <c r="H5" s="737"/>
      <c r="I5" s="737"/>
      <c r="J5" s="737"/>
      <c r="K5" s="737"/>
      <c r="L5" s="737"/>
      <c r="M5" s="737"/>
      <c r="N5" s="737"/>
      <c r="O5" s="737"/>
      <c r="P5" s="737"/>
      <c r="Q5" s="736"/>
      <c r="R5" s="736"/>
      <c r="S5" s="736"/>
      <c r="T5" s="736"/>
      <c r="U5" s="736"/>
      <c r="V5" s="736"/>
      <c r="W5" s="736"/>
      <c r="X5" s="736"/>
      <c r="Y5" s="736"/>
      <c r="Z5" s="736"/>
      <c r="AA5" s="736"/>
      <c r="AB5" s="736"/>
      <c r="AC5" s="736"/>
      <c r="AD5" s="736"/>
      <c r="AE5" s="736"/>
      <c r="AF5" s="736"/>
      <c r="AG5" s="736"/>
      <c r="AH5" s="736"/>
      <c r="AI5" s="736"/>
      <c r="AJ5" s="736"/>
      <c r="AK5" s="735"/>
    </row>
    <row r="6" spans="1:37" ht="24.75" customHeight="1">
      <c r="A6" s="721"/>
      <c r="B6" s="1658" t="s">
        <v>1068</v>
      </c>
      <c r="C6" s="1659"/>
      <c r="D6" s="1659"/>
      <c r="E6" s="1659"/>
      <c r="F6" s="1659"/>
      <c r="G6" s="1659"/>
      <c r="H6" s="1659"/>
      <c r="I6" s="1659"/>
      <c r="J6" s="1659"/>
      <c r="K6" s="1660"/>
      <c r="L6" s="1653"/>
      <c r="M6" s="1654"/>
      <c r="N6" s="1654"/>
      <c r="O6" s="1654"/>
      <c r="P6" s="1654"/>
      <c r="Q6" s="1654"/>
      <c r="R6" s="1654"/>
      <c r="S6" s="1654"/>
      <c r="T6" s="1654"/>
      <c r="U6" s="1654"/>
      <c r="V6" s="1654"/>
      <c r="W6" s="1654"/>
      <c r="X6" s="1654"/>
      <c r="Y6" s="1654"/>
      <c r="Z6" s="1654"/>
      <c r="AA6" s="1654"/>
      <c r="AB6" s="1654"/>
      <c r="AC6" s="1654"/>
      <c r="AD6" s="1654"/>
      <c r="AE6" s="1654"/>
      <c r="AF6" s="1654"/>
      <c r="AG6" s="1654"/>
      <c r="AH6" s="1654"/>
      <c r="AI6" s="1654"/>
      <c r="AJ6" s="1655"/>
      <c r="AK6" s="735"/>
    </row>
    <row r="7" spans="1:37" ht="24.75" customHeight="1">
      <c r="A7" s="721"/>
      <c r="B7" s="1652" t="s">
        <v>1014</v>
      </c>
      <c r="C7" s="1652"/>
      <c r="D7" s="1652"/>
      <c r="E7" s="1652"/>
      <c r="F7" s="1652"/>
      <c r="G7" s="1652"/>
      <c r="H7" s="1652"/>
      <c r="I7" s="1652"/>
      <c r="J7" s="1652"/>
      <c r="K7" s="1652"/>
      <c r="L7" s="1653"/>
      <c r="M7" s="1654"/>
      <c r="N7" s="1654"/>
      <c r="O7" s="1654"/>
      <c r="P7" s="1654"/>
      <c r="Q7" s="1654"/>
      <c r="R7" s="1654"/>
      <c r="S7" s="1654"/>
      <c r="T7" s="1654"/>
      <c r="U7" s="1654"/>
      <c r="V7" s="1654"/>
      <c r="W7" s="1654"/>
      <c r="X7" s="1654"/>
      <c r="Y7" s="1654"/>
      <c r="Z7" s="1654"/>
      <c r="AA7" s="1654"/>
      <c r="AB7" s="1654"/>
      <c r="AC7" s="1654"/>
      <c r="AD7" s="1654"/>
      <c r="AE7" s="1654"/>
      <c r="AF7" s="1654"/>
      <c r="AG7" s="1654"/>
      <c r="AH7" s="1654"/>
      <c r="AI7" s="1654"/>
      <c r="AJ7" s="1655"/>
      <c r="AK7" s="735"/>
    </row>
    <row r="8" spans="1:37" ht="24.75" customHeight="1">
      <c r="A8" s="721"/>
      <c r="B8" s="1652" t="s">
        <v>1067</v>
      </c>
      <c r="C8" s="1652"/>
      <c r="D8" s="1652"/>
      <c r="E8" s="1652"/>
      <c r="F8" s="1652"/>
      <c r="G8" s="1652"/>
      <c r="H8" s="1652"/>
      <c r="I8" s="1652"/>
      <c r="J8" s="1652"/>
      <c r="K8" s="1652"/>
      <c r="L8" s="1653" t="s">
        <v>997</v>
      </c>
      <c r="M8" s="1654"/>
      <c r="N8" s="1654"/>
      <c r="O8" s="1654"/>
      <c r="P8" s="1654"/>
      <c r="Q8" s="1654"/>
      <c r="R8" s="1654"/>
      <c r="S8" s="1654"/>
      <c r="T8" s="1654"/>
      <c r="U8" s="1654"/>
      <c r="V8" s="1654"/>
      <c r="W8" s="1654"/>
      <c r="X8" s="1654"/>
      <c r="Y8" s="1654"/>
      <c r="Z8" s="1654"/>
      <c r="AA8" s="1654"/>
      <c r="AB8" s="1654"/>
      <c r="AC8" s="1654"/>
      <c r="AD8" s="1654"/>
      <c r="AE8" s="1654"/>
      <c r="AF8" s="1654"/>
      <c r="AG8" s="1654"/>
      <c r="AH8" s="1654"/>
      <c r="AI8" s="1654"/>
      <c r="AJ8" s="1655"/>
      <c r="AK8" s="735"/>
    </row>
    <row r="9" spans="1:37" ht="24.75" customHeight="1">
      <c r="A9" s="721"/>
      <c r="B9" s="1698" t="s">
        <v>1066</v>
      </c>
      <c r="C9" s="1699"/>
      <c r="D9" s="1671" t="s">
        <v>401</v>
      </c>
      <c r="E9" s="1666"/>
      <c r="F9" s="1666"/>
      <c r="G9" s="1666"/>
      <c r="H9" s="1666"/>
      <c r="I9" s="1666"/>
      <c r="J9" s="1666"/>
      <c r="K9" s="1672"/>
      <c r="L9" s="734"/>
      <c r="M9" s="1656" t="s">
        <v>400</v>
      </c>
      <c r="N9" s="1656"/>
      <c r="O9" s="1656"/>
      <c r="P9" s="1656"/>
      <c r="Q9" s="733"/>
      <c r="R9" s="733"/>
      <c r="S9" s="733"/>
      <c r="T9" s="733"/>
      <c r="U9" s="732"/>
      <c r="V9" s="731"/>
      <c r="W9" s="1656" t="s">
        <v>171</v>
      </c>
      <c r="X9" s="1656"/>
      <c r="Y9" s="1705" t="s">
        <v>836</v>
      </c>
      <c r="Z9" s="1705"/>
      <c r="AA9" s="1705"/>
      <c r="AB9" s="730" t="s">
        <v>1064</v>
      </c>
      <c r="AC9" s="1706" t="s">
        <v>173</v>
      </c>
      <c r="AD9" s="1677"/>
      <c r="AE9" s="1677"/>
      <c r="AF9" s="1705"/>
      <c r="AG9" s="1705"/>
      <c r="AH9" s="1705"/>
      <c r="AI9" s="1661" t="s">
        <v>1064</v>
      </c>
      <c r="AJ9" s="1662"/>
    </row>
    <row r="10" spans="1:37" ht="24.75" customHeight="1">
      <c r="A10" s="721"/>
      <c r="B10" s="1700"/>
      <c r="C10" s="1701"/>
      <c r="D10" s="1673"/>
      <c r="E10" s="1674"/>
      <c r="F10" s="1674"/>
      <c r="G10" s="1674"/>
      <c r="H10" s="1674"/>
      <c r="I10" s="1674"/>
      <c r="J10" s="1674"/>
      <c r="K10" s="1675"/>
      <c r="L10" s="729"/>
      <c r="M10" s="1656" t="s">
        <v>1065</v>
      </c>
      <c r="N10" s="1656"/>
      <c r="O10" s="1656"/>
      <c r="P10" s="1656"/>
      <c r="Q10" s="728"/>
      <c r="R10" s="728"/>
      <c r="S10" s="728"/>
      <c r="T10" s="728"/>
      <c r="U10" s="727"/>
      <c r="V10" s="726"/>
      <c r="W10" s="1663" t="s">
        <v>171</v>
      </c>
      <c r="X10" s="1663"/>
      <c r="Y10" s="1664"/>
      <c r="Z10" s="1664"/>
      <c r="AA10" s="1664"/>
      <c r="AB10" s="725" t="s">
        <v>1064</v>
      </c>
      <c r="AC10" s="1665" t="s">
        <v>173</v>
      </c>
      <c r="AD10" s="1666"/>
      <c r="AE10" s="1666"/>
      <c r="AF10" s="1664"/>
      <c r="AG10" s="1664"/>
      <c r="AH10" s="1664"/>
      <c r="AI10" s="1667" t="s">
        <v>1064</v>
      </c>
      <c r="AJ10" s="1668"/>
    </row>
    <row r="11" spans="1:37" ht="53.25" customHeight="1">
      <c r="A11" s="721"/>
      <c r="B11" s="1700"/>
      <c r="C11" s="1701"/>
      <c r="D11" s="1676" t="s">
        <v>1063</v>
      </c>
      <c r="E11" s="1677"/>
      <c r="F11" s="1677"/>
      <c r="G11" s="1677"/>
      <c r="H11" s="1677"/>
      <c r="I11" s="1677"/>
      <c r="J11" s="1677"/>
      <c r="K11" s="1677"/>
      <c r="L11" s="724"/>
      <c r="M11" s="1656" t="s">
        <v>1062</v>
      </c>
      <c r="N11" s="1656"/>
      <c r="O11" s="1656"/>
      <c r="P11" s="1657"/>
      <c r="Q11" s="723"/>
      <c r="R11" s="723"/>
      <c r="S11" s="723"/>
      <c r="T11" s="723"/>
      <c r="U11" s="723"/>
      <c r="V11" s="723"/>
      <c r="W11" s="723"/>
      <c r="X11" s="723"/>
      <c r="Y11" s="723"/>
      <c r="Z11" s="723"/>
      <c r="AA11" s="723"/>
      <c r="AB11" s="723"/>
      <c r="AC11" s="723"/>
      <c r="AD11" s="723"/>
      <c r="AE11" s="723"/>
      <c r="AF11" s="723"/>
      <c r="AG11" s="723"/>
      <c r="AH11" s="723"/>
      <c r="AI11" s="723"/>
      <c r="AJ11" s="722"/>
    </row>
    <row r="12" spans="1:37" ht="24.75" customHeight="1">
      <c r="A12" s="721"/>
      <c r="B12" s="1700"/>
      <c r="C12" s="1702"/>
      <c r="D12" s="1678" t="s">
        <v>1061</v>
      </c>
      <c r="E12" s="1679"/>
      <c r="F12" s="1682" t="s">
        <v>405</v>
      </c>
      <c r="G12" s="1683"/>
      <c r="H12" s="1683"/>
      <c r="I12" s="1683"/>
      <c r="J12" s="1683"/>
      <c r="K12" s="1683"/>
      <c r="L12" s="1686"/>
      <c r="M12" s="1686"/>
      <c r="N12" s="1686"/>
      <c r="O12" s="1686"/>
      <c r="P12" s="1686"/>
      <c r="Q12" s="1686"/>
      <c r="R12" s="1686"/>
      <c r="S12" s="1686"/>
      <c r="T12" s="1686"/>
      <c r="U12" s="1686"/>
      <c r="V12" s="1686"/>
      <c r="W12" s="1686"/>
      <c r="X12" s="1686"/>
      <c r="Y12" s="1686"/>
      <c r="Z12" s="1686"/>
      <c r="AA12" s="1686"/>
      <c r="AB12" s="1686"/>
      <c r="AC12" s="1686"/>
      <c r="AD12" s="1686"/>
      <c r="AE12" s="1686"/>
      <c r="AF12" s="1686"/>
      <c r="AG12" s="1686"/>
      <c r="AH12" s="1686"/>
      <c r="AI12" s="1686"/>
      <c r="AJ12" s="1687"/>
    </row>
    <row r="13" spans="1:37" ht="24.75" customHeight="1">
      <c r="A13" s="721"/>
      <c r="B13" s="1700"/>
      <c r="C13" s="1702"/>
      <c r="D13" s="1678"/>
      <c r="E13" s="1679"/>
      <c r="F13" s="1684"/>
      <c r="G13" s="1685"/>
      <c r="H13" s="1685"/>
      <c r="I13" s="1685"/>
      <c r="J13" s="1685"/>
      <c r="K13" s="1685"/>
      <c r="L13" s="1688"/>
      <c r="M13" s="1688"/>
      <c r="N13" s="1688"/>
      <c r="O13" s="1688"/>
      <c r="P13" s="1688"/>
      <c r="Q13" s="1688"/>
      <c r="R13" s="1688"/>
      <c r="S13" s="1688"/>
      <c r="T13" s="1688"/>
      <c r="U13" s="1688"/>
      <c r="V13" s="1688"/>
      <c r="W13" s="1688"/>
      <c r="X13" s="1688"/>
      <c r="Y13" s="1688"/>
      <c r="Z13" s="1688"/>
      <c r="AA13" s="1688"/>
      <c r="AB13" s="1688"/>
      <c r="AC13" s="1688"/>
      <c r="AD13" s="1688"/>
      <c r="AE13" s="1688"/>
      <c r="AF13" s="1688"/>
      <c r="AG13" s="1688"/>
      <c r="AH13" s="1688"/>
      <c r="AI13" s="1688"/>
      <c r="AJ13" s="1689"/>
    </row>
    <row r="14" spans="1:37" ht="24.75" customHeight="1">
      <c r="A14" s="721"/>
      <c r="B14" s="1700"/>
      <c r="C14" s="1702"/>
      <c r="D14" s="1678"/>
      <c r="E14" s="1679"/>
      <c r="F14" s="1684" t="s">
        <v>1060</v>
      </c>
      <c r="G14" s="1685"/>
      <c r="H14" s="1685"/>
      <c r="I14" s="1685"/>
      <c r="J14" s="1685"/>
      <c r="K14" s="1685"/>
      <c r="L14" s="1688"/>
      <c r="M14" s="1688"/>
      <c r="N14" s="1688"/>
      <c r="O14" s="1688"/>
      <c r="P14" s="1688"/>
      <c r="Q14" s="1688"/>
      <c r="R14" s="1688"/>
      <c r="S14" s="1688"/>
      <c r="T14" s="1688"/>
      <c r="U14" s="1688"/>
      <c r="V14" s="1688"/>
      <c r="W14" s="1688"/>
      <c r="X14" s="1688"/>
      <c r="Y14" s="1688"/>
      <c r="Z14" s="1688"/>
      <c r="AA14" s="1688"/>
      <c r="AB14" s="1688"/>
      <c r="AC14" s="1688"/>
      <c r="AD14" s="1688"/>
      <c r="AE14" s="1688"/>
      <c r="AF14" s="1688"/>
      <c r="AG14" s="1688"/>
      <c r="AH14" s="1688"/>
      <c r="AI14" s="1688"/>
      <c r="AJ14" s="1689"/>
    </row>
    <row r="15" spans="1:37" ht="24.75" customHeight="1">
      <c r="A15" s="721"/>
      <c r="B15" s="1700"/>
      <c r="C15" s="1702"/>
      <c r="D15" s="1678"/>
      <c r="E15" s="1679"/>
      <c r="F15" s="1684"/>
      <c r="G15" s="1685"/>
      <c r="H15" s="1685"/>
      <c r="I15" s="1685"/>
      <c r="J15" s="1685"/>
      <c r="K15" s="1685"/>
      <c r="L15" s="1688"/>
      <c r="M15" s="1688"/>
      <c r="N15" s="1688"/>
      <c r="O15" s="1688"/>
      <c r="P15" s="1688"/>
      <c r="Q15" s="1688"/>
      <c r="R15" s="1688"/>
      <c r="S15" s="1688"/>
      <c r="T15" s="1688"/>
      <c r="U15" s="1688"/>
      <c r="V15" s="1688"/>
      <c r="W15" s="1688"/>
      <c r="X15" s="1688"/>
      <c r="Y15" s="1688"/>
      <c r="Z15" s="1688"/>
      <c r="AA15" s="1688"/>
      <c r="AB15" s="1688"/>
      <c r="AC15" s="1688"/>
      <c r="AD15" s="1688"/>
      <c r="AE15" s="1688"/>
      <c r="AF15" s="1688"/>
      <c r="AG15" s="1688"/>
      <c r="AH15" s="1688"/>
      <c r="AI15" s="1688"/>
      <c r="AJ15" s="1689"/>
    </row>
    <row r="16" spans="1:37" ht="24.75" customHeight="1">
      <c r="A16" s="721"/>
      <c r="B16" s="1700"/>
      <c r="C16" s="1702"/>
      <c r="D16" s="1678"/>
      <c r="E16" s="1679"/>
      <c r="F16" s="1684"/>
      <c r="G16" s="1685"/>
      <c r="H16" s="1685"/>
      <c r="I16" s="1685"/>
      <c r="J16" s="1685"/>
      <c r="K16" s="1685"/>
      <c r="L16" s="1688"/>
      <c r="M16" s="1688"/>
      <c r="N16" s="1688"/>
      <c r="O16" s="1688"/>
      <c r="P16" s="1688"/>
      <c r="Q16" s="1688"/>
      <c r="R16" s="1688"/>
      <c r="S16" s="1688"/>
      <c r="T16" s="1688"/>
      <c r="U16" s="1688"/>
      <c r="V16" s="1688"/>
      <c r="W16" s="1688"/>
      <c r="X16" s="1688"/>
      <c r="Y16" s="1688"/>
      <c r="Z16" s="1688"/>
      <c r="AA16" s="1688"/>
      <c r="AB16" s="1688"/>
      <c r="AC16" s="1688"/>
      <c r="AD16" s="1688"/>
      <c r="AE16" s="1688"/>
      <c r="AF16" s="1688"/>
      <c r="AG16" s="1688"/>
      <c r="AH16" s="1688"/>
      <c r="AI16" s="1688"/>
      <c r="AJ16" s="1689"/>
    </row>
    <row r="17" spans="1:36" ht="24.75" customHeight="1">
      <c r="A17" s="721"/>
      <c r="B17" s="1700"/>
      <c r="C17" s="1702"/>
      <c r="D17" s="1678"/>
      <c r="E17" s="1679"/>
      <c r="F17" s="1684"/>
      <c r="G17" s="1685"/>
      <c r="H17" s="1685"/>
      <c r="I17" s="1685"/>
      <c r="J17" s="1685"/>
      <c r="K17" s="1685"/>
      <c r="L17" s="1688"/>
      <c r="M17" s="1688"/>
      <c r="N17" s="1688"/>
      <c r="O17" s="1688"/>
      <c r="P17" s="1688"/>
      <c r="Q17" s="1688"/>
      <c r="R17" s="1688"/>
      <c r="S17" s="1688"/>
      <c r="T17" s="1688"/>
      <c r="U17" s="1688"/>
      <c r="V17" s="1688"/>
      <c r="W17" s="1688"/>
      <c r="X17" s="1688"/>
      <c r="Y17" s="1688"/>
      <c r="Z17" s="1688"/>
      <c r="AA17" s="1688"/>
      <c r="AB17" s="1688"/>
      <c r="AC17" s="1688"/>
      <c r="AD17" s="1688"/>
      <c r="AE17" s="1688"/>
      <c r="AF17" s="1688"/>
      <c r="AG17" s="1688"/>
      <c r="AH17" s="1688"/>
      <c r="AI17" s="1688"/>
      <c r="AJ17" s="1689"/>
    </row>
    <row r="18" spans="1:36" ht="24.75" customHeight="1">
      <c r="A18" s="721"/>
      <c r="B18" s="1700"/>
      <c r="C18" s="1702"/>
      <c r="D18" s="1678"/>
      <c r="E18" s="1679"/>
      <c r="F18" s="1690" t="s">
        <v>407</v>
      </c>
      <c r="G18" s="1691"/>
      <c r="H18" s="1691"/>
      <c r="I18" s="1691"/>
      <c r="J18" s="1691"/>
      <c r="K18" s="1691"/>
      <c r="L18" s="1694"/>
      <c r="M18" s="1694"/>
      <c r="N18" s="1694"/>
      <c r="O18" s="1694"/>
      <c r="P18" s="1694"/>
      <c r="Q18" s="1694"/>
      <c r="R18" s="1694"/>
      <c r="S18" s="1694"/>
      <c r="T18" s="1694"/>
      <c r="U18" s="1694"/>
      <c r="V18" s="1694"/>
      <c r="W18" s="1694"/>
      <c r="X18" s="1694"/>
      <c r="Y18" s="1694"/>
      <c r="Z18" s="1694"/>
      <c r="AA18" s="1694"/>
      <c r="AB18" s="1694"/>
      <c r="AC18" s="1694"/>
      <c r="AD18" s="1694"/>
      <c r="AE18" s="1694"/>
      <c r="AF18" s="1694"/>
      <c r="AG18" s="1694"/>
      <c r="AH18" s="1694"/>
      <c r="AI18" s="1694"/>
      <c r="AJ18" s="1695"/>
    </row>
    <row r="19" spans="1:36" ht="24.75" customHeight="1">
      <c r="A19" s="721"/>
      <c r="B19" s="1700"/>
      <c r="C19" s="1702"/>
      <c r="D19" s="1678"/>
      <c r="E19" s="1679"/>
      <c r="F19" s="1690"/>
      <c r="G19" s="1691"/>
      <c r="H19" s="1691"/>
      <c r="I19" s="1691"/>
      <c r="J19" s="1691"/>
      <c r="K19" s="1691"/>
      <c r="L19" s="1694"/>
      <c r="M19" s="1694"/>
      <c r="N19" s="1694"/>
      <c r="O19" s="1694"/>
      <c r="P19" s="1694"/>
      <c r="Q19" s="1694"/>
      <c r="R19" s="1694"/>
      <c r="S19" s="1694"/>
      <c r="T19" s="1694"/>
      <c r="U19" s="1694"/>
      <c r="V19" s="1694"/>
      <c r="W19" s="1694"/>
      <c r="X19" s="1694"/>
      <c r="Y19" s="1694"/>
      <c r="Z19" s="1694"/>
      <c r="AA19" s="1694"/>
      <c r="AB19" s="1694"/>
      <c r="AC19" s="1694"/>
      <c r="AD19" s="1694"/>
      <c r="AE19" s="1694"/>
      <c r="AF19" s="1694"/>
      <c r="AG19" s="1694"/>
      <c r="AH19" s="1694"/>
      <c r="AI19" s="1694"/>
      <c r="AJ19" s="1695"/>
    </row>
    <row r="20" spans="1:36" ht="24.75" customHeight="1">
      <c r="A20" s="721"/>
      <c r="B20" s="1700"/>
      <c r="C20" s="1702"/>
      <c r="D20" s="1678"/>
      <c r="E20" s="1679"/>
      <c r="F20" s="1690"/>
      <c r="G20" s="1691"/>
      <c r="H20" s="1691"/>
      <c r="I20" s="1691"/>
      <c r="J20" s="1691"/>
      <c r="K20" s="1691"/>
      <c r="L20" s="1694"/>
      <c r="M20" s="1694"/>
      <c r="N20" s="1694"/>
      <c r="O20" s="1694"/>
      <c r="P20" s="1694"/>
      <c r="Q20" s="1694"/>
      <c r="R20" s="1694"/>
      <c r="S20" s="1694"/>
      <c r="T20" s="1694"/>
      <c r="U20" s="1694"/>
      <c r="V20" s="1694"/>
      <c r="W20" s="1694"/>
      <c r="X20" s="1694"/>
      <c r="Y20" s="1694"/>
      <c r="Z20" s="1694"/>
      <c r="AA20" s="1694"/>
      <c r="AB20" s="1694"/>
      <c r="AC20" s="1694"/>
      <c r="AD20" s="1694"/>
      <c r="AE20" s="1694"/>
      <c r="AF20" s="1694"/>
      <c r="AG20" s="1694"/>
      <c r="AH20" s="1694"/>
      <c r="AI20" s="1694"/>
      <c r="AJ20" s="1695"/>
    </row>
    <row r="21" spans="1:36" ht="24.75" customHeight="1">
      <c r="A21" s="721"/>
      <c r="B21" s="1700"/>
      <c r="C21" s="1702"/>
      <c r="D21" s="1678"/>
      <c r="E21" s="1679"/>
      <c r="F21" s="1690"/>
      <c r="G21" s="1691"/>
      <c r="H21" s="1691"/>
      <c r="I21" s="1691"/>
      <c r="J21" s="1691"/>
      <c r="K21" s="1691"/>
      <c r="L21" s="1694"/>
      <c r="M21" s="1694"/>
      <c r="N21" s="1694"/>
      <c r="O21" s="1694"/>
      <c r="P21" s="1694"/>
      <c r="Q21" s="1694"/>
      <c r="R21" s="1694"/>
      <c r="S21" s="1694"/>
      <c r="T21" s="1694"/>
      <c r="U21" s="1694"/>
      <c r="V21" s="1694"/>
      <c r="W21" s="1694"/>
      <c r="X21" s="1694"/>
      <c r="Y21" s="1694"/>
      <c r="Z21" s="1694"/>
      <c r="AA21" s="1694"/>
      <c r="AB21" s="1694"/>
      <c r="AC21" s="1694"/>
      <c r="AD21" s="1694"/>
      <c r="AE21" s="1694"/>
      <c r="AF21" s="1694"/>
      <c r="AG21" s="1694"/>
      <c r="AH21" s="1694"/>
      <c r="AI21" s="1694"/>
      <c r="AJ21" s="1695"/>
    </row>
    <row r="22" spans="1:36" ht="24.75" customHeight="1">
      <c r="A22" s="721"/>
      <c r="B22" s="1700"/>
      <c r="C22" s="1702"/>
      <c r="D22" s="1678"/>
      <c r="E22" s="1679"/>
      <c r="F22" s="1690"/>
      <c r="G22" s="1691"/>
      <c r="H22" s="1691"/>
      <c r="I22" s="1691"/>
      <c r="J22" s="1691"/>
      <c r="K22" s="1691"/>
      <c r="L22" s="1694"/>
      <c r="M22" s="1694"/>
      <c r="N22" s="1694"/>
      <c r="O22" s="1694"/>
      <c r="P22" s="1694"/>
      <c r="Q22" s="1694"/>
      <c r="R22" s="1694"/>
      <c r="S22" s="1694"/>
      <c r="T22" s="1694"/>
      <c r="U22" s="1694"/>
      <c r="V22" s="1694"/>
      <c r="W22" s="1694"/>
      <c r="X22" s="1694"/>
      <c r="Y22" s="1694"/>
      <c r="Z22" s="1694"/>
      <c r="AA22" s="1694"/>
      <c r="AB22" s="1694"/>
      <c r="AC22" s="1694"/>
      <c r="AD22" s="1694"/>
      <c r="AE22" s="1694"/>
      <c r="AF22" s="1694"/>
      <c r="AG22" s="1694"/>
      <c r="AH22" s="1694"/>
      <c r="AI22" s="1694"/>
      <c r="AJ22" s="1695"/>
    </row>
    <row r="23" spans="1:36" ht="24.75" customHeight="1">
      <c r="A23" s="721"/>
      <c r="B23" s="1703"/>
      <c r="C23" s="1704"/>
      <c r="D23" s="1680"/>
      <c r="E23" s="1681"/>
      <c r="F23" s="1692"/>
      <c r="G23" s="1693"/>
      <c r="H23" s="1693"/>
      <c r="I23" s="1693"/>
      <c r="J23" s="1693"/>
      <c r="K23" s="1693"/>
      <c r="L23" s="1696"/>
      <c r="M23" s="1696"/>
      <c r="N23" s="1696"/>
      <c r="O23" s="1696"/>
      <c r="P23" s="1696"/>
      <c r="Q23" s="1696"/>
      <c r="R23" s="1696"/>
      <c r="S23" s="1696"/>
      <c r="T23" s="1696"/>
      <c r="U23" s="1696"/>
      <c r="V23" s="1696"/>
      <c r="W23" s="1696"/>
      <c r="X23" s="1696"/>
      <c r="Y23" s="1696"/>
      <c r="Z23" s="1696"/>
      <c r="AA23" s="1696"/>
      <c r="AB23" s="1696"/>
      <c r="AC23" s="1696"/>
      <c r="AD23" s="1696"/>
      <c r="AE23" s="1696"/>
      <c r="AF23" s="1696"/>
      <c r="AG23" s="1696"/>
      <c r="AH23" s="1696"/>
      <c r="AI23" s="1696"/>
      <c r="AJ23" s="1697"/>
    </row>
    <row r="24" spans="1:36" ht="39" customHeight="1">
      <c r="A24" s="721"/>
      <c r="B24" s="1669" t="s">
        <v>1071</v>
      </c>
      <c r="C24" s="1669"/>
      <c r="D24" s="1669"/>
      <c r="E24" s="1669"/>
      <c r="F24" s="1669"/>
      <c r="G24" s="1669"/>
      <c r="H24" s="1669"/>
      <c r="I24" s="1669"/>
      <c r="J24" s="1669"/>
      <c r="K24" s="1669"/>
      <c r="L24" s="1669"/>
      <c r="M24" s="1669"/>
      <c r="N24" s="1669"/>
      <c r="O24" s="1669"/>
      <c r="P24" s="1669"/>
      <c r="Q24" s="1669"/>
      <c r="R24" s="1669"/>
      <c r="S24" s="1669"/>
      <c r="T24" s="1669"/>
      <c r="U24" s="1669"/>
      <c r="V24" s="1669"/>
      <c r="W24" s="1669"/>
      <c r="X24" s="1669"/>
      <c r="Y24" s="1669"/>
      <c r="Z24" s="1669"/>
      <c r="AA24" s="1669"/>
      <c r="AB24" s="1669"/>
      <c r="AC24" s="1669"/>
      <c r="AD24" s="1669"/>
      <c r="AE24" s="1669"/>
      <c r="AF24" s="1669"/>
      <c r="AG24" s="1669"/>
      <c r="AH24" s="1669"/>
      <c r="AI24" s="1669"/>
      <c r="AJ24" s="1669"/>
    </row>
    <row r="25" spans="1:36" ht="20.25" customHeight="1">
      <c r="A25" s="721"/>
      <c r="B25" s="1670"/>
      <c r="C25" s="1670"/>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670"/>
      <c r="AC25" s="1670"/>
      <c r="AD25" s="1670"/>
      <c r="AE25" s="1670"/>
      <c r="AF25" s="1670"/>
      <c r="AG25" s="1670"/>
      <c r="AH25" s="1670"/>
      <c r="AI25" s="1670"/>
      <c r="AJ25" s="1670"/>
    </row>
    <row r="26" spans="1:36" ht="39" customHeight="1">
      <c r="A26" s="721"/>
      <c r="B26" s="1670"/>
      <c r="C26" s="1670"/>
      <c r="D26" s="1670"/>
      <c r="E26" s="1670"/>
      <c r="F26" s="1670"/>
      <c r="G26" s="1670"/>
      <c r="H26" s="1670"/>
      <c r="I26" s="1670"/>
      <c r="J26" s="1670"/>
      <c r="K26" s="1670"/>
      <c r="L26" s="1670"/>
      <c r="M26" s="1670"/>
      <c r="N26" s="1670"/>
      <c r="O26" s="1670"/>
      <c r="P26" s="1670"/>
      <c r="Q26" s="1670"/>
      <c r="R26" s="1670"/>
      <c r="S26" s="1670"/>
      <c r="T26" s="1670"/>
      <c r="U26" s="1670"/>
      <c r="V26" s="1670"/>
      <c r="W26" s="1670"/>
      <c r="X26" s="1670"/>
      <c r="Y26" s="1670"/>
      <c r="Z26" s="1670"/>
      <c r="AA26" s="1670"/>
      <c r="AB26" s="1670"/>
      <c r="AC26" s="1670"/>
      <c r="AD26" s="1670"/>
      <c r="AE26" s="1670"/>
      <c r="AF26" s="1670"/>
      <c r="AG26" s="1670"/>
      <c r="AH26" s="1670"/>
      <c r="AI26" s="1670"/>
      <c r="AJ26" s="1670"/>
    </row>
    <row r="27" spans="1:36" ht="48.75" customHeight="1">
      <c r="A27" s="721"/>
      <c r="B27" s="1670"/>
      <c r="C27" s="1670"/>
      <c r="D27" s="1670"/>
      <c r="E27" s="1670"/>
      <c r="F27" s="1670"/>
      <c r="G27" s="1670"/>
      <c r="H27" s="1670"/>
      <c r="I27" s="1670"/>
      <c r="J27" s="1670"/>
      <c r="K27" s="1670"/>
      <c r="L27" s="1670"/>
      <c r="M27" s="1670"/>
      <c r="N27" s="1670"/>
      <c r="O27" s="1670"/>
      <c r="P27" s="1670"/>
      <c r="Q27" s="1670"/>
      <c r="R27" s="1670"/>
      <c r="S27" s="1670"/>
      <c r="T27" s="1670"/>
      <c r="U27" s="1670"/>
      <c r="V27" s="1670"/>
      <c r="W27" s="1670"/>
      <c r="X27" s="1670"/>
      <c r="Y27" s="1670"/>
      <c r="Z27" s="1670"/>
      <c r="AA27" s="1670"/>
      <c r="AB27" s="1670"/>
      <c r="AC27" s="1670"/>
      <c r="AD27" s="1670"/>
      <c r="AE27" s="1670"/>
      <c r="AF27" s="1670"/>
      <c r="AG27" s="1670"/>
      <c r="AH27" s="1670"/>
      <c r="AI27" s="1670"/>
      <c r="AJ27" s="1670"/>
    </row>
    <row r="28" spans="1:36">
      <c r="A28" s="721"/>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1"/>
    </row>
    <row r="29" spans="1:36">
      <c r="A29" s="721"/>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row>
  </sheetData>
  <mergeCells count="31">
    <mergeCell ref="B24:AJ27"/>
    <mergeCell ref="D9:K10"/>
    <mergeCell ref="D11:K11"/>
    <mergeCell ref="D12:E23"/>
    <mergeCell ref="F12:K13"/>
    <mergeCell ref="L12:AJ13"/>
    <mergeCell ref="F14:K17"/>
    <mergeCell ref="L14:AJ17"/>
    <mergeCell ref="F18:K23"/>
    <mergeCell ref="L18:AJ23"/>
    <mergeCell ref="B9:C23"/>
    <mergeCell ref="W9:X9"/>
    <mergeCell ref="Y9:AA9"/>
    <mergeCell ref="AC9:AE9"/>
    <mergeCell ref="AF9:AH9"/>
    <mergeCell ref="M10:P10"/>
    <mergeCell ref="B4:AJ4"/>
    <mergeCell ref="B8:K8"/>
    <mergeCell ref="L8:AJ8"/>
    <mergeCell ref="M9:P9"/>
    <mergeCell ref="M11:P11"/>
    <mergeCell ref="B7:K7"/>
    <mergeCell ref="L7:AJ7"/>
    <mergeCell ref="B6:K6"/>
    <mergeCell ref="L6:AJ6"/>
    <mergeCell ref="AI9:AJ9"/>
    <mergeCell ref="W10:X10"/>
    <mergeCell ref="Y10:AA10"/>
    <mergeCell ref="AC10:AE10"/>
    <mergeCell ref="AF10:AH10"/>
    <mergeCell ref="AI10:AJ10"/>
  </mergeCells>
  <phoneticPr fontId="3"/>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I37"/>
  <sheetViews>
    <sheetView view="pageBreakPreview" zoomScaleNormal="100" zoomScaleSheetLayoutView="100" workbookViewId="0"/>
  </sheetViews>
  <sheetFormatPr defaultColWidth="9" defaultRowHeight="21" customHeight="1"/>
  <cols>
    <col min="1" max="39" width="2.6328125" style="11" customWidth="1"/>
    <col min="40" max="16384" width="9" style="11"/>
  </cols>
  <sheetData>
    <row r="1" spans="1:35" ht="21" customHeight="1">
      <c r="A1" s="11" t="s">
        <v>174</v>
      </c>
      <c r="AI1" s="3" t="s">
        <v>288</v>
      </c>
    </row>
    <row r="2" spans="1:35" ht="21" customHeight="1">
      <c r="A2" s="1535" t="s">
        <v>175</v>
      </c>
      <c r="B2" s="1535"/>
      <c r="C2" s="1535"/>
      <c r="D2" s="1535"/>
      <c r="E2" s="1535"/>
      <c r="F2" s="1535"/>
      <c r="G2" s="1535"/>
      <c r="H2" s="1535"/>
      <c r="I2" s="1535"/>
      <c r="J2" s="1535"/>
      <c r="K2" s="1535"/>
      <c r="L2" s="1535"/>
      <c r="M2" s="1535"/>
      <c r="N2" s="1535"/>
      <c r="O2" s="1535"/>
      <c r="P2" s="1535"/>
      <c r="Q2" s="1535"/>
      <c r="R2" s="1535"/>
      <c r="S2" s="1535"/>
      <c r="T2" s="1535"/>
      <c r="U2" s="1535"/>
      <c r="V2" s="1535"/>
      <c r="W2" s="1535"/>
      <c r="X2" s="1535"/>
      <c r="Y2" s="1535"/>
      <c r="Z2" s="1535"/>
      <c r="AA2" s="1535"/>
      <c r="AB2" s="1535"/>
      <c r="AC2" s="1535"/>
      <c r="AD2" s="1535"/>
      <c r="AE2" s="1535"/>
      <c r="AF2" s="1535"/>
      <c r="AG2" s="1535"/>
      <c r="AH2" s="1535"/>
      <c r="AI2" s="1535"/>
    </row>
    <row r="3" spans="1:35" ht="21" customHeight="1" thickBot="1"/>
    <row r="4" spans="1:35" ht="21" customHeight="1">
      <c r="A4" s="1750" t="s">
        <v>167</v>
      </c>
      <c r="B4" s="1751"/>
      <c r="C4" s="1751"/>
      <c r="D4" s="1751"/>
      <c r="E4" s="1751"/>
      <c r="F4" s="1751"/>
      <c r="G4" s="1751"/>
      <c r="H4" s="1751"/>
      <c r="I4" s="1751"/>
      <c r="J4" s="1751"/>
      <c r="K4" s="1751"/>
      <c r="L4" s="1754"/>
      <c r="M4" s="1754"/>
      <c r="N4" s="1754"/>
      <c r="O4" s="1754"/>
      <c r="P4" s="1754"/>
      <c r="Q4" s="1754"/>
      <c r="R4" s="1754"/>
      <c r="S4" s="1754"/>
      <c r="T4" s="1754"/>
      <c r="U4" s="1754"/>
      <c r="V4" s="1754"/>
      <c r="W4" s="1754"/>
      <c r="X4" s="1754"/>
      <c r="Y4" s="1754"/>
      <c r="Z4" s="1754"/>
      <c r="AA4" s="1754"/>
      <c r="AB4" s="1754"/>
      <c r="AC4" s="1754"/>
      <c r="AD4" s="1754"/>
      <c r="AE4" s="1754"/>
      <c r="AF4" s="1754"/>
      <c r="AG4" s="1754"/>
      <c r="AH4" s="1754"/>
      <c r="AI4" s="1755"/>
    </row>
    <row r="5" spans="1:35" ht="21" customHeight="1">
      <c r="A5" s="1752" t="s">
        <v>168</v>
      </c>
      <c r="B5" s="1753"/>
      <c r="C5" s="1753"/>
      <c r="D5" s="1753"/>
      <c r="E5" s="1753"/>
      <c r="F5" s="1753"/>
      <c r="G5" s="1753"/>
      <c r="H5" s="1753"/>
      <c r="I5" s="1753"/>
      <c r="J5" s="1753"/>
      <c r="K5" s="1753"/>
      <c r="L5" s="1758"/>
      <c r="M5" s="1758"/>
      <c r="N5" s="1758"/>
      <c r="O5" s="1758"/>
      <c r="P5" s="1758"/>
      <c r="Q5" s="1758"/>
      <c r="R5" s="1758"/>
      <c r="S5" s="1758"/>
      <c r="T5" s="1758"/>
      <c r="U5" s="1758"/>
      <c r="V5" s="1758"/>
      <c r="W5" s="1758"/>
      <c r="X5" s="1758"/>
      <c r="Y5" s="1758"/>
      <c r="Z5" s="1758"/>
      <c r="AA5" s="1758"/>
      <c r="AB5" s="1758"/>
      <c r="AC5" s="1758"/>
      <c r="AD5" s="1758"/>
      <c r="AE5" s="1758"/>
      <c r="AF5" s="1758"/>
      <c r="AG5" s="1758"/>
      <c r="AH5" s="1758"/>
      <c r="AI5" s="1759"/>
    </row>
    <row r="6" spans="1:35" ht="21" customHeight="1">
      <c r="A6" s="1752" t="s">
        <v>169</v>
      </c>
      <c r="B6" s="1753"/>
      <c r="C6" s="1753"/>
      <c r="D6" s="1753"/>
      <c r="E6" s="1753"/>
      <c r="F6" s="1753"/>
      <c r="G6" s="1753"/>
      <c r="H6" s="1753"/>
      <c r="I6" s="1753"/>
      <c r="J6" s="1753"/>
      <c r="K6" s="1753"/>
      <c r="L6" s="1758"/>
      <c r="M6" s="1758"/>
      <c r="N6" s="1758"/>
      <c r="O6" s="1758"/>
      <c r="P6" s="1758"/>
      <c r="Q6" s="1758"/>
      <c r="R6" s="1758"/>
      <c r="S6" s="1758"/>
      <c r="T6" s="1758"/>
      <c r="U6" s="1758"/>
      <c r="V6" s="1758"/>
      <c r="W6" s="1758"/>
      <c r="X6" s="1758"/>
      <c r="Y6" s="1758"/>
      <c r="Z6" s="1758"/>
      <c r="AA6" s="1758"/>
      <c r="AB6" s="1758"/>
      <c r="AC6" s="1758"/>
      <c r="AD6" s="1758"/>
      <c r="AE6" s="1758"/>
      <c r="AF6" s="1758"/>
      <c r="AG6" s="1758"/>
      <c r="AH6" s="1758"/>
      <c r="AI6" s="1759"/>
    </row>
    <row r="7" spans="1:35" ht="21" customHeight="1">
      <c r="A7" s="1756" t="s">
        <v>117</v>
      </c>
      <c r="B7" s="1707"/>
      <c r="C7" s="1707"/>
      <c r="D7" s="1707"/>
      <c r="E7" s="1707"/>
      <c r="F7" s="1753" t="s">
        <v>118</v>
      </c>
      <c r="G7" s="1753"/>
      <c r="H7" s="1753"/>
      <c r="I7" s="1753"/>
      <c r="J7" s="1753"/>
      <c r="K7" s="1753"/>
      <c r="L7" s="1707"/>
      <c r="M7" s="1707"/>
      <c r="N7" s="1707"/>
      <c r="O7" s="1707"/>
      <c r="P7" s="1707"/>
      <c r="Q7" s="1707"/>
      <c r="R7" s="1707"/>
      <c r="S7" s="1707"/>
      <c r="T7" s="1707"/>
      <c r="U7" s="1707"/>
      <c r="V7" s="1707" t="s">
        <v>170</v>
      </c>
      <c r="W7" s="1707"/>
      <c r="X7" s="1707"/>
      <c r="Y7" s="1707"/>
      <c r="Z7" s="1707"/>
      <c r="AA7" s="1707"/>
      <c r="AB7" s="1707"/>
      <c r="AC7" s="1707"/>
      <c r="AD7" s="1707"/>
      <c r="AE7" s="1707"/>
      <c r="AF7" s="1707"/>
      <c r="AG7" s="1707"/>
      <c r="AH7" s="1707"/>
      <c r="AI7" s="1709"/>
    </row>
    <row r="8" spans="1:35" ht="21" customHeight="1" thickBot="1">
      <c r="A8" s="1757"/>
      <c r="B8" s="1748"/>
      <c r="C8" s="1748"/>
      <c r="D8" s="1748"/>
      <c r="E8" s="1748"/>
      <c r="F8" s="1749" t="s">
        <v>119</v>
      </c>
      <c r="G8" s="1749"/>
      <c r="H8" s="1749"/>
      <c r="I8" s="1749"/>
      <c r="J8" s="1749"/>
      <c r="K8" s="1749"/>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8"/>
      <c r="AI8" s="1760"/>
    </row>
    <row r="9" spans="1:35" ht="21" customHeight="1" thickTop="1">
      <c r="A9" s="1712" t="s">
        <v>176</v>
      </c>
      <c r="B9" s="1713"/>
      <c r="C9" s="1728" t="s">
        <v>155</v>
      </c>
      <c r="D9" s="1528"/>
      <c r="E9" s="1528"/>
      <c r="F9" s="1528"/>
      <c r="G9" s="1528"/>
      <c r="H9" s="1528"/>
      <c r="I9" s="1528"/>
      <c r="J9" s="1528"/>
      <c r="K9" s="1528"/>
      <c r="L9" s="1528"/>
      <c r="M9" s="1528"/>
      <c r="N9" s="1528"/>
      <c r="O9" s="1528"/>
      <c r="P9" s="1528"/>
      <c r="Q9" s="1528"/>
      <c r="R9" s="1528"/>
      <c r="S9" s="1528"/>
      <c r="T9" s="1528"/>
      <c r="U9" s="1729"/>
      <c r="V9" s="1716"/>
      <c r="W9" s="1717"/>
      <c r="X9" s="1717"/>
      <c r="Y9" s="1717"/>
      <c r="Z9" s="1717"/>
      <c r="AA9" s="1717"/>
      <c r="AB9" s="1717"/>
      <c r="AC9" s="1717"/>
      <c r="AD9" s="1717"/>
      <c r="AE9" s="1717"/>
      <c r="AF9" s="1717"/>
      <c r="AG9" s="1717"/>
      <c r="AH9" s="1717"/>
      <c r="AI9" s="1718"/>
    </row>
    <row r="10" spans="1:35" ht="21" customHeight="1">
      <c r="A10" s="1712"/>
      <c r="B10" s="1713"/>
      <c r="C10" s="1710"/>
      <c r="D10" s="1707" t="s">
        <v>177</v>
      </c>
      <c r="E10" s="1707"/>
      <c r="F10" s="1707"/>
      <c r="G10" s="1707"/>
      <c r="H10" s="1707"/>
      <c r="I10" s="1707"/>
      <c r="J10" s="1707"/>
      <c r="K10" s="1707"/>
      <c r="L10" s="1707"/>
      <c r="M10" s="1707"/>
      <c r="N10" s="1707"/>
      <c r="O10" s="1707"/>
      <c r="P10" s="1707"/>
      <c r="Q10" s="1707"/>
      <c r="R10" s="1707"/>
      <c r="S10" s="1707"/>
      <c r="T10" s="1707"/>
      <c r="U10" s="1707"/>
      <c r="V10" s="1707" t="s">
        <v>178</v>
      </c>
      <c r="W10" s="1707"/>
      <c r="X10" s="1707"/>
      <c r="Y10" s="1707"/>
      <c r="Z10" s="1707"/>
      <c r="AA10" s="1707"/>
      <c r="AB10" s="1707"/>
      <c r="AC10" s="1707"/>
      <c r="AD10" s="1707"/>
      <c r="AE10" s="1707"/>
      <c r="AF10" s="1707"/>
      <c r="AG10" s="1707"/>
      <c r="AH10" s="1707"/>
      <c r="AI10" s="1709"/>
    </row>
    <row r="11" spans="1:35" ht="21" customHeight="1">
      <c r="A11" s="1714"/>
      <c r="B11" s="1715"/>
      <c r="C11" s="1710"/>
      <c r="D11" s="1524" t="s">
        <v>179</v>
      </c>
      <c r="E11" s="1525"/>
      <c r="F11" s="1525"/>
      <c r="G11" s="1525"/>
      <c r="H11" s="1525"/>
      <c r="I11" s="1525"/>
      <c r="J11" s="1525"/>
      <c r="K11" s="1525"/>
      <c r="L11" s="1707"/>
      <c r="M11" s="1707"/>
      <c r="N11" s="1707"/>
      <c r="O11" s="1707"/>
      <c r="P11" s="1707"/>
      <c r="Q11" s="1707"/>
      <c r="R11" s="1707"/>
      <c r="S11" s="1707"/>
      <c r="T11" s="1707"/>
      <c r="U11" s="1707"/>
      <c r="V11" s="1707"/>
      <c r="W11" s="1707"/>
      <c r="X11" s="1707"/>
      <c r="Y11" s="1707"/>
      <c r="Z11" s="1707"/>
      <c r="AA11" s="1707"/>
      <c r="AB11" s="1707"/>
      <c r="AC11" s="1707"/>
      <c r="AD11" s="1707"/>
      <c r="AE11" s="1707"/>
      <c r="AF11" s="1707"/>
      <c r="AG11" s="1707"/>
      <c r="AH11" s="1707"/>
      <c r="AI11" s="1709"/>
    </row>
    <row r="12" spans="1:35" ht="21" customHeight="1">
      <c r="A12" s="1714"/>
      <c r="B12" s="1715"/>
      <c r="C12" s="1710"/>
      <c r="D12" s="1524" t="s">
        <v>180</v>
      </c>
      <c r="E12" s="1525"/>
      <c r="F12" s="1525"/>
      <c r="G12" s="1525"/>
      <c r="H12" s="1525"/>
      <c r="I12" s="1525"/>
      <c r="J12" s="1525"/>
      <c r="K12" s="1525"/>
      <c r="L12" s="1707"/>
      <c r="M12" s="1707"/>
      <c r="N12" s="1707"/>
      <c r="O12" s="1707"/>
      <c r="P12" s="1707"/>
      <c r="Q12" s="1707"/>
      <c r="R12" s="1707"/>
      <c r="S12" s="1707"/>
      <c r="T12" s="1707"/>
      <c r="U12" s="1707"/>
      <c r="V12" s="1707"/>
      <c r="W12" s="1707"/>
      <c r="X12" s="1707"/>
      <c r="Y12" s="1707"/>
      <c r="Z12" s="1707"/>
      <c r="AA12" s="1707"/>
      <c r="AB12" s="1707"/>
      <c r="AC12" s="1707"/>
      <c r="AD12" s="1707"/>
      <c r="AE12" s="1707"/>
      <c r="AF12" s="1707"/>
      <c r="AG12" s="1707"/>
      <c r="AH12" s="1707"/>
      <c r="AI12" s="1709"/>
    </row>
    <row r="13" spans="1:35" ht="21" customHeight="1">
      <c r="A13" s="1714"/>
      <c r="B13" s="1715"/>
      <c r="C13" s="1710"/>
      <c r="D13" s="1524" t="s">
        <v>181</v>
      </c>
      <c r="E13" s="1525"/>
      <c r="F13" s="1525"/>
      <c r="G13" s="1525"/>
      <c r="H13" s="1525"/>
      <c r="I13" s="1525"/>
      <c r="J13" s="1525"/>
      <c r="K13" s="1525"/>
      <c r="L13" s="1707"/>
      <c r="M13" s="1707"/>
      <c r="N13" s="1707"/>
      <c r="O13" s="1707"/>
      <c r="P13" s="1707"/>
      <c r="Q13" s="1707"/>
      <c r="R13" s="1707"/>
      <c r="S13" s="1707"/>
      <c r="T13" s="1707"/>
      <c r="U13" s="1707"/>
      <c r="V13" s="1707"/>
      <c r="W13" s="1707"/>
      <c r="X13" s="1707"/>
      <c r="Y13" s="1707"/>
      <c r="Z13" s="1707"/>
      <c r="AA13" s="1707"/>
      <c r="AB13" s="1707"/>
      <c r="AC13" s="1707"/>
      <c r="AD13" s="1707"/>
      <c r="AE13" s="1707"/>
      <c r="AF13" s="1707"/>
      <c r="AG13" s="1707"/>
      <c r="AH13" s="1707"/>
      <c r="AI13" s="1709"/>
    </row>
    <row r="14" spans="1:35" ht="21" customHeight="1">
      <c r="A14" s="1714"/>
      <c r="B14" s="1715"/>
      <c r="C14" s="1710"/>
      <c r="D14" s="1524" t="s">
        <v>182</v>
      </c>
      <c r="E14" s="1525"/>
      <c r="F14" s="1525"/>
      <c r="G14" s="1525"/>
      <c r="H14" s="1525"/>
      <c r="I14" s="1525"/>
      <c r="J14" s="1525"/>
      <c r="K14" s="1525"/>
      <c r="L14" s="1707"/>
      <c r="M14" s="1707"/>
      <c r="N14" s="1707"/>
      <c r="O14" s="1707"/>
      <c r="P14" s="1707"/>
      <c r="Q14" s="1707"/>
      <c r="R14" s="1707"/>
      <c r="S14" s="1707"/>
      <c r="T14" s="1707"/>
      <c r="U14" s="1707"/>
      <c r="V14" s="1707"/>
      <c r="W14" s="1707"/>
      <c r="X14" s="1707"/>
      <c r="Y14" s="1707"/>
      <c r="Z14" s="1707"/>
      <c r="AA14" s="1707"/>
      <c r="AB14" s="1707"/>
      <c r="AC14" s="1707"/>
      <c r="AD14" s="1707"/>
      <c r="AE14" s="1707"/>
      <c r="AF14" s="1707"/>
      <c r="AG14" s="1707"/>
      <c r="AH14" s="1707"/>
      <c r="AI14" s="1709"/>
    </row>
    <row r="15" spans="1:35" ht="21" customHeight="1">
      <c r="A15" s="1714"/>
      <c r="B15" s="1715"/>
      <c r="C15" s="1711"/>
      <c r="D15" s="1524" t="s">
        <v>183</v>
      </c>
      <c r="E15" s="1525"/>
      <c r="F15" s="1525"/>
      <c r="G15" s="1525"/>
      <c r="H15" s="1525"/>
      <c r="I15" s="1525"/>
      <c r="J15" s="1525"/>
      <c r="K15" s="1525"/>
      <c r="L15" s="1707"/>
      <c r="M15" s="1707"/>
      <c r="N15" s="1707"/>
      <c r="O15" s="1707"/>
      <c r="P15" s="1707"/>
      <c r="Q15" s="1707"/>
      <c r="R15" s="1707"/>
      <c r="S15" s="1707"/>
      <c r="T15" s="1707"/>
      <c r="U15" s="1707"/>
      <c r="V15" s="1707"/>
      <c r="W15" s="1707"/>
      <c r="X15" s="1707"/>
      <c r="Y15" s="1707"/>
      <c r="Z15" s="1707"/>
      <c r="AA15" s="1707"/>
      <c r="AB15" s="1707"/>
      <c r="AC15" s="1707"/>
      <c r="AD15" s="1707"/>
      <c r="AE15" s="1707"/>
      <c r="AF15" s="1707"/>
      <c r="AG15" s="1707"/>
      <c r="AH15" s="1707"/>
      <c r="AI15" s="1709"/>
    </row>
    <row r="16" spans="1:35" ht="21" customHeight="1">
      <c r="A16" s="1714"/>
      <c r="B16" s="1715"/>
      <c r="C16" s="1707" t="s">
        <v>184</v>
      </c>
      <c r="D16" s="1707"/>
      <c r="E16" s="1707"/>
      <c r="F16" s="1707"/>
      <c r="G16" s="1707"/>
      <c r="H16" s="1707"/>
      <c r="I16" s="1707"/>
      <c r="J16" s="1707"/>
      <c r="K16" s="1707"/>
      <c r="L16" s="1707"/>
      <c r="M16" s="1707"/>
      <c r="N16" s="1707"/>
      <c r="O16" s="1707"/>
      <c r="P16" s="1707"/>
      <c r="Q16" s="1707"/>
      <c r="R16" s="1707"/>
      <c r="S16" s="1707"/>
      <c r="T16" s="1707"/>
      <c r="U16" s="1707"/>
      <c r="V16" s="1707"/>
      <c r="W16" s="1707"/>
      <c r="X16" s="1707"/>
      <c r="Y16" s="1707"/>
      <c r="Z16" s="1707"/>
      <c r="AA16" s="1707"/>
      <c r="AB16" s="1707"/>
      <c r="AC16" s="1707"/>
      <c r="AD16" s="1707"/>
      <c r="AE16" s="1707"/>
      <c r="AF16" s="1707"/>
      <c r="AG16" s="1707"/>
      <c r="AH16" s="1707"/>
      <c r="AI16" s="1709"/>
    </row>
    <row r="17" spans="1:35" ht="21" customHeight="1">
      <c r="A17" s="1714"/>
      <c r="B17" s="1715"/>
      <c r="C17" s="1719"/>
      <c r="D17" s="1720"/>
      <c r="E17" s="1720"/>
      <c r="F17" s="1720"/>
      <c r="G17" s="1720"/>
      <c r="H17" s="1720"/>
      <c r="I17" s="1720"/>
      <c r="J17" s="1720"/>
      <c r="K17" s="1720"/>
      <c r="L17" s="1720"/>
      <c r="M17" s="1720"/>
      <c r="N17" s="1720"/>
      <c r="O17" s="1720"/>
      <c r="P17" s="1720"/>
      <c r="Q17" s="1720"/>
      <c r="R17" s="1720"/>
      <c r="S17" s="1720"/>
      <c r="T17" s="1720"/>
      <c r="U17" s="1720"/>
      <c r="V17" s="1720"/>
      <c r="W17" s="1720"/>
      <c r="X17" s="1720"/>
      <c r="Y17" s="1720"/>
      <c r="Z17" s="1720"/>
      <c r="AA17" s="1720"/>
      <c r="AB17" s="1720"/>
      <c r="AC17" s="1720"/>
      <c r="AD17" s="1720"/>
      <c r="AE17" s="1720"/>
      <c r="AF17" s="1720"/>
      <c r="AG17" s="1720"/>
      <c r="AH17" s="1720"/>
      <c r="AI17" s="1721"/>
    </row>
    <row r="18" spans="1:35" ht="21" customHeight="1">
      <c r="A18" s="1714"/>
      <c r="B18" s="1715"/>
      <c r="C18" s="1722"/>
      <c r="D18" s="1723"/>
      <c r="E18" s="1723"/>
      <c r="F18" s="1723"/>
      <c r="G18" s="1723"/>
      <c r="H18" s="1723"/>
      <c r="I18" s="1723"/>
      <c r="J18" s="1723"/>
      <c r="K18" s="1723"/>
      <c r="L18" s="1723"/>
      <c r="M18" s="1723"/>
      <c r="N18" s="1723"/>
      <c r="O18" s="1723"/>
      <c r="P18" s="1723"/>
      <c r="Q18" s="1723"/>
      <c r="R18" s="1723"/>
      <c r="S18" s="1723"/>
      <c r="T18" s="1723"/>
      <c r="U18" s="1723"/>
      <c r="V18" s="1723"/>
      <c r="W18" s="1723"/>
      <c r="X18" s="1723"/>
      <c r="Y18" s="1723"/>
      <c r="Z18" s="1723"/>
      <c r="AA18" s="1723"/>
      <c r="AB18" s="1723"/>
      <c r="AC18" s="1723"/>
      <c r="AD18" s="1723"/>
      <c r="AE18" s="1723"/>
      <c r="AF18" s="1723"/>
      <c r="AG18" s="1723"/>
      <c r="AH18" s="1723"/>
      <c r="AI18" s="1724"/>
    </row>
    <row r="19" spans="1:35" ht="21" customHeight="1">
      <c r="A19" s="1714"/>
      <c r="B19" s="1715"/>
      <c r="C19" s="1725"/>
      <c r="D19" s="1726"/>
      <c r="E19" s="1726"/>
      <c r="F19" s="1726"/>
      <c r="G19" s="1726"/>
      <c r="H19" s="1726"/>
      <c r="I19" s="1726"/>
      <c r="J19" s="1726"/>
      <c r="K19" s="1726"/>
      <c r="L19" s="1726"/>
      <c r="M19" s="1726"/>
      <c r="N19" s="1726"/>
      <c r="O19" s="1726"/>
      <c r="P19" s="1726"/>
      <c r="Q19" s="1726"/>
      <c r="R19" s="1726"/>
      <c r="S19" s="1726"/>
      <c r="T19" s="1726"/>
      <c r="U19" s="1726"/>
      <c r="V19" s="1726"/>
      <c r="W19" s="1726"/>
      <c r="X19" s="1726"/>
      <c r="Y19" s="1726"/>
      <c r="Z19" s="1726"/>
      <c r="AA19" s="1726"/>
      <c r="AB19" s="1726"/>
      <c r="AC19" s="1726"/>
      <c r="AD19" s="1726"/>
      <c r="AE19" s="1726"/>
      <c r="AF19" s="1726"/>
      <c r="AG19" s="1726"/>
      <c r="AH19" s="1726"/>
      <c r="AI19" s="1727"/>
    </row>
    <row r="20" spans="1:35" ht="21" customHeight="1">
      <c r="A20" s="1733" t="s">
        <v>185</v>
      </c>
      <c r="B20" s="1734"/>
      <c r="C20" s="1524" t="s">
        <v>159</v>
      </c>
      <c r="D20" s="1525"/>
      <c r="E20" s="1525"/>
      <c r="F20" s="1525"/>
      <c r="G20" s="1525"/>
      <c r="H20" s="1525"/>
      <c r="I20" s="1525"/>
      <c r="J20" s="1525"/>
      <c r="K20" s="1525"/>
      <c r="L20" s="1708"/>
      <c r="M20" s="1707" t="s">
        <v>158</v>
      </c>
      <c r="N20" s="1707"/>
      <c r="O20" s="1707"/>
      <c r="P20" s="1707"/>
      <c r="Q20" s="1707"/>
      <c r="R20" s="1707"/>
      <c r="S20" s="1707"/>
      <c r="T20" s="1707"/>
      <c r="U20" s="1707"/>
      <c r="V20" s="1707"/>
      <c r="W20" s="1707"/>
      <c r="X20" s="1707"/>
      <c r="Y20" s="1707"/>
      <c r="Z20" s="1525" t="s">
        <v>186</v>
      </c>
      <c r="AA20" s="1525"/>
      <c r="AB20" s="1525"/>
      <c r="AC20" s="1525"/>
      <c r="AD20" s="1525"/>
      <c r="AE20" s="1525"/>
      <c r="AF20" s="1525"/>
      <c r="AG20" s="1525"/>
      <c r="AH20" s="1525"/>
      <c r="AI20" s="1526"/>
    </row>
    <row r="21" spans="1:35" ht="21" customHeight="1">
      <c r="A21" s="1735"/>
      <c r="B21" s="1736"/>
      <c r="C21" s="1707" t="s">
        <v>171</v>
      </c>
      <c r="D21" s="1707"/>
      <c r="E21" s="1707"/>
      <c r="F21" s="1707"/>
      <c r="G21" s="1707"/>
      <c r="H21" s="1707" t="s">
        <v>187</v>
      </c>
      <c r="I21" s="1707"/>
      <c r="J21" s="1707"/>
      <c r="K21" s="1707"/>
      <c r="L21" s="1707"/>
      <c r="M21" s="1707"/>
      <c r="N21" s="1707"/>
      <c r="O21" s="1707"/>
      <c r="P21" s="1707"/>
      <c r="Q21" s="1707"/>
      <c r="R21" s="1707"/>
      <c r="S21" s="1707"/>
      <c r="T21" s="1707"/>
      <c r="U21" s="1707"/>
      <c r="V21" s="1707"/>
      <c r="W21" s="1707"/>
      <c r="X21" s="1707"/>
      <c r="Y21" s="1707"/>
      <c r="Z21" s="1707"/>
      <c r="AA21" s="1707"/>
      <c r="AB21" s="1707"/>
      <c r="AC21" s="1707"/>
      <c r="AD21" s="1707"/>
      <c r="AE21" s="1707"/>
      <c r="AF21" s="1707"/>
      <c r="AG21" s="1524"/>
      <c r="AH21" s="14" t="s">
        <v>172</v>
      </c>
      <c r="AI21" s="15"/>
    </row>
    <row r="22" spans="1:35" ht="21" customHeight="1">
      <c r="A22" s="1735"/>
      <c r="B22" s="1736"/>
      <c r="C22" s="1707"/>
      <c r="D22" s="1707"/>
      <c r="E22" s="1707"/>
      <c r="F22" s="1707"/>
      <c r="G22" s="1707"/>
      <c r="H22" s="1707" t="s">
        <v>188</v>
      </c>
      <c r="I22" s="1707"/>
      <c r="J22" s="1707"/>
      <c r="K22" s="1707"/>
      <c r="L22" s="1707"/>
      <c r="M22" s="1707" t="s">
        <v>189</v>
      </c>
      <c r="N22" s="1707"/>
      <c r="O22" s="1707"/>
      <c r="P22" s="1707"/>
      <c r="Q22" s="1707"/>
      <c r="R22" s="1707"/>
      <c r="S22" s="1707"/>
      <c r="T22" s="1707"/>
      <c r="U22" s="1707"/>
      <c r="V22" s="1707"/>
      <c r="W22" s="1707"/>
      <c r="X22" s="1707"/>
      <c r="Y22" s="1707"/>
      <c r="Z22" s="1707">
        <v>1</v>
      </c>
      <c r="AA22" s="1707"/>
      <c r="AB22" s="1707"/>
      <c r="AC22" s="1707"/>
      <c r="AD22" s="1707"/>
      <c r="AE22" s="1707"/>
      <c r="AF22" s="1707"/>
      <c r="AG22" s="1524"/>
      <c r="AH22" s="14" t="s">
        <v>172</v>
      </c>
      <c r="AI22" s="15"/>
    </row>
    <row r="23" spans="1:35" ht="21" customHeight="1">
      <c r="A23" s="1735"/>
      <c r="B23" s="1736"/>
      <c r="C23" s="1707" t="s">
        <v>173</v>
      </c>
      <c r="D23" s="1707"/>
      <c r="E23" s="1707"/>
      <c r="F23" s="1707"/>
      <c r="G23" s="1707"/>
      <c r="H23" s="1707" t="s">
        <v>187</v>
      </c>
      <c r="I23" s="1707"/>
      <c r="J23" s="1707"/>
      <c r="K23" s="1707"/>
      <c r="L23" s="1707"/>
      <c r="M23" s="1707"/>
      <c r="N23" s="1707"/>
      <c r="O23" s="1707"/>
      <c r="P23" s="1707"/>
      <c r="Q23" s="1707"/>
      <c r="R23" s="1707"/>
      <c r="S23" s="1707"/>
      <c r="T23" s="1707"/>
      <c r="U23" s="1707"/>
      <c r="V23" s="1707"/>
      <c r="W23" s="1707"/>
      <c r="X23" s="1707"/>
      <c r="Y23" s="1707"/>
      <c r="Z23" s="1707"/>
      <c r="AA23" s="1707"/>
      <c r="AB23" s="1707"/>
      <c r="AC23" s="1707"/>
      <c r="AD23" s="1707"/>
      <c r="AE23" s="1707"/>
      <c r="AF23" s="1707"/>
      <c r="AG23" s="1524"/>
      <c r="AH23" s="14" t="s">
        <v>172</v>
      </c>
      <c r="AI23" s="15"/>
    </row>
    <row r="24" spans="1:35" ht="21" customHeight="1">
      <c r="A24" s="1735"/>
      <c r="B24" s="1736"/>
      <c r="C24" s="1707"/>
      <c r="D24" s="1707"/>
      <c r="E24" s="1707"/>
      <c r="F24" s="1707"/>
      <c r="G24" s="1707"/>
      <c r="H24" s="1707" t="s">
        <v>188</v>
      </c>
      <c r="I24" s="1707"/>
      <c r="J24" s="1707"/>
      <c r="K24" s="1707"/>
      <c r="L24" s="1707"/>
      <c r="M24" s="1707"/>
      <c r="N24" s="1707"/>
      <c r="O24" s="1707"/>
      <c r="P24" s="1707"/>
      <c r="Q24" s="1707"/>
      <c r="R24" s="1707"/>
      <c r="S24" s="1707"/>
      <c r="T24" s="1707"/>
      <c r="U24" s="1707"/>
      <c r="V24" s="1707"/>
      <c r="W24" s="1707"/>
      <c r="X24" s="1707"/>
      <c r="Y24" s="1707"/>
      <c r="Z24" s="1707"/>
      <c r="AA24" s="1707"/>
      <c r="AB24" s="1707"/>
      <c r="AC24" s="1707"/>
      <c r="AD24" s="1707"/>
      <c r="AE24" s="1707"/>
      <c r="AF24" s="1707"/>
      <c r="AG24" s="1524"/>
      <c r="AH24" s="14" t="s">
        <v>172</v>
      </c>
      <c r="AI24" s="15"/>
    </row>
    <row r="25" spans="1:35" ht="21" customHeight="1">
      <c r="A25" s="1735"/>
      <c r="B25" s="1736"/>
      <c r="C25" s="1707" t="s">
        <v>190</v>
      </c>
      <c r="D25" s="1707"/>
      <c r="E25" s="1707"/>
      <c r="F25" s="1707"/>
      <c r="G25" s="1707"/>
      <c r="H25" s="1707"/>
      <c r="I25" s="1707"/>
      <c r="J25" s="1707"/>
      <c r="K25" s="1707"/>
      <c r="L25" s="1707"/>
      <c r="M25" s="1707"/>
      <c r="N25" s="1707"/>
      <c r="O25" s="1707"/>
      <c r="P25" s="1707"/>
      <c r="Q25" s="1707"/>
      <c r="R25" s="1707"/>
      <c r="S25" s="1707"/>
      <c r="T25" s="1707"/>
      <c r="U25" s="1707"/>
      <c r="V25" s="1707"/>
      <c r="W25" s="1707"/>
      <c r="X25" s="1707"/>
      <c r="Y25" s="1707"/>
      <c r="Z25" s="1707"/>
      <c r="AA25" s="1707"/>
      <c r="AB25" s="1707"/>
      <c r="AC25" s="1707"/>
      <c r="AD25" s="1707"/>
      <c r="AE25" s="1707"/>
      <c r="AF25" s="1707"/>
      <c r="AG25" s="1707"/>
      <c r="AH25" s="1707"/>
      <c r="AI25" s="1709"/>
    </row>
    <row r="26" spans="1:35" ht="21" customHeight="1">
      <c r="A26" s="1735"/>
      <c r="B26" s="1736"/>
      <c r="C26" s="1707" t="s">
        <v>191</v>
      </c>
      <c r="D26" s="1707"/>
      <c r="E26" s="1707"/>
      <c r="F26" s="1707"/>
      <c r="G26" s="1707"/>
      <c r="H26" s="1707"/>
      <c r="I26" s="1707"/>
      <c r="J26" s="1707"/>
      <c r="K26" s="1707"/>
      <c r="L26" s="1707"/>
      <c r="M26" s="1707"/>
      <c r="N26" s="1707"/>
      <c r="O26" s="1707"/>
      <c r="P26" s="1707"/>
      <c r="Q26" s="1707"/>
      <c r="R26" s="1707"/>
      <c r="S26" s="1707"/>
      <c r="T26" s="1707"/>
      <c r="U26" s="1707"/>
      <c r="V26" s="1707"/>
      <c r="W26" s="1707"/>
      <c r="X26" s="1707"/>
      <c r="Y26" s="1707"/>
      <c r="Z26" s="1707"/>
      <c r="AA26" s="1707"/>
      <c r="AB26" s="1707"/>
      <c r="AC26" s="1707"/>
      <c r="AD26" s="1707"/>
      <c r="AE26" s="1707"/>
      <c r="AF26" s="1707"/>
      <c r="AG26" s="1707"/>
      <c r="AH26" s="1707"/>
      <c r="AI26" s="1709"/>
    </row>
    <row r="27" spans="1:35" ht="21" customHeight="1">
      <c r="A27" s="1735"/>
      <c r="B27" s="1736"/>
      <c r="C27" s="1739"/>
      <c r="D27" s="1740"/>
      <c r="E27" s="1740"/>
      <c r="F27" s="1740"/>
      <c r="G27" s="1740"/>
      <c r="H27" s="1740"/>
      <c r="I27" s="1740"/>
      <c r="J27" s="1740"/>
      <c r="K27" s="1740"/>
      <c r="L27" s="1740"/>
      <c r="M27" s="1740"/>
      <c r="N27" s="1740"/>
      <c r="O27" s="1740"/>
      <c r="P27" s="1740"/>
      <c r="Q27" s="1740"/>
      <c r="R27" s="1740"/>
      <c r="S27" s="1740"/>
      <c r="T27" s="1740"/>
      <c r="U27" s="1740"/>
      <c r="V27" s="1740"/>
      <c r="W27" s="1740"/>
      <c r="X27" s="1740"/>
      <c r="Y27" s="1740"/>
      <c r="Z27" s="1740"/>
      <c r="AA27" s="1740"/>
      <c r="AB27" s="1740"/>
      <c r="AC27" s="1740"/>
      <c r="AD27" s="1740"/>
      <c r="AE27" s="1740"/>
      <c r="AF27" s="1740"/>
      <c r="AG27" s="1740"/>
      <c r="AH27" s="1740"/>
      <c r="AI27" s="1741"/>
    </row>
    <row r="28" spans="1:35" ht="21" customHeight="1">
      <c r="A28" s="1735"/>
      <c r="B28" s="1736"/>
      <c r="C28" s="1742"/>
      <c r="D28" s="1743"/>
      <c r="E28" s="1743"/>
      <c r="F28" s="1743"/>
      <c r="G28" s="1743"/>
      <c r="H28" s="1743"/>
      <c r="I28" s="1743"/>
      <c r="J28" s="1743"/>
      <c r="K28" s="1743"/>
      <c r="L28" s="1743"/>
      <c r="M28" s="1743"/>
      <c r="N28" s="1743"/>
      <c r="O28" s="1743"/>
      <c r="P28" s="1743"/>
      <c r="Q28" s="1743"/>
      <c r="R28" s="1743"/>
      <c r="S28" s="1743"/>
      <c r="T28" s="1743"/>
      <c r="U28" s="1743"/>
      <c r="V28" s="1743"/>
      <c r="W28" s="1743"/>
      <c r="X28" s="1743"/>
      <c r="Y28" s="1743"/>
      <c r="Z28" s="1743"/>
      <c r="AA28" s="1743"/>
      <c r="AB28" s="1743"/>
      <c r="AC28" s="1743"/>
      <c r="AD28" s="1743"/>
      <c r="AE28" s="1743"/>
      <c r="AF28" s="1743"/>
      <c r="AG28" s="1743"/>
      <c r="AH28" s="1743"/>
      <c r="AI28" s="1744"/>
    </row>
    <row r="29" spans="1:35" ht="21" customHeight="1" thickBot="1">
      <c r="A29" s="1737"/>
      <c r="B29" s="1738"/>
      <c r="C29" s="1745"/>
      <c r="D29" s="1746"/>
      <c r="E29" s="1746"/>
      <c r="F29" s="1746"/>
      <c r="G29" s="1746"/>
      <c r="H29" s="1746"/>
      <c r="I29" s="1746"/>
      <c r="J29" s="1746"/>
      <c r="K29" s="1746"/>
      <c r="L29" s="1746"/>
      <c r="M29" s="1746"/>
      <c r="N29" s="1746"/>
      <c r="O29" s="1746"/>
      <c r="P29" s="1746"/>
      <c r="Q29" s="1746"/>
      <c r="R29" s="1746"/>
      <c r="S29" s="1746"/>
      <c r="T29" s="1746"/>
      <c r="U29" s="1746"/>
      <c r="V29" s="1746"/>
      <c r="W29" s="1746"/>
      <c r="X29" s="1746"/>
      <c r="Y29" s="1746"/>
      <c r="Z29" s="1746"/>
      <c r="AA29" s="1746"/>
      <c r="AB29" s="1746"/>
      <c r="AC29" s="1746"/>
      <c r="AD29" s="1746"/>
      <c r="AE29" s="1746"/>
      <c r="AF29" s="1746"/>
      <c r="AG29" s="1746"/>
      <c r="AH29" s="1746"/>
      <c r="AI29" s="1747"/>
    </row>
    <row r="30" spans="1:35" ht="23.25" customHeight="1">
      <c r="A30" s="1732" t="s">
        <v>192</v>
      </c>
      <c r="B30" s="1732"/>
      <c r="C30" s="1732"/>
      <c r="D30" s="1732"/>
      <c r="E30" s="1732"/>
      <c r="F30" s="1732"/>
      <c r="G30" s="1732"/>
      <c r="H30" s="1732"/>
      <c r="I30" s="1732"/>
      <c r="J30" s="1732"/>
      <c r="K30" s="1732"/>
      <c r="L30" s="1732"/>
      <c r="M30" s="1732"/>
      <c r="N30" s="1732"/>
      <c r="O30" s="1732"/>
      <c r="P30" s="1732"/>
      <c r="Q30" s="1732"/>
      <c r="R30" s="1732"/>
      <c r="S30" s="1732"/>
      <c r="T30" s="1732"/>
      <c r="U30" s="1732"/>
      <c r="V30" s="1732"/>
      <c r="W30" s="1732"/>
      <c r="X30" s="1732"/>
      <c r="Y30" s="1732"/>
      <c r="Z30" s="1732"/>
      <c r="AA30" s="1732"/>
      <c r="AB30" s="1732"/>
      <c r="AC30" s="1732"/>
      <c r="AD30" s="1732"/>
      <c r="AE30" s="1732"/>
      <c r="AF30" s="1732"/>
      <c r="AG30" s="1732"/>
      <c r="AH30" s="1732"/>
      <c r="AI30" s="1732"/>
    </row>
    <row r="31" spans="1:35" ht="14.25" customHeight="1">
      <c r="A31" s="1730"/>
      <c r="B31" s="1730"/>
      <c r="C31" s="1730"/>
      <c r="D31" s="1730"/>
      <c r="E31" s="1730"/>
      <c r="F31" s="1730"/>
      <c r="G31" s="1730"/>
      <c r="H31" s="1730"/>
      <c r="I31" s="1730"/>
      <c r="J31" s="1730"/>
      <c r="K31" s="1730"/>
      <c r="L31" s="1730"/>
      <c r="M31" s="1730"/>
      <c r="N31" s="1730"/>
      <c r="O31" s="1730"/>
      <c r="P31" s="1730"/>
      <c r="Q31" s="1730"/>
      <c r="R31" s="1730"/>
      <c r="S31" s="1730"/>
      <c r="T31" s="1730"/>
      <c r="U31" s="1730"/>
      <c r="V31" s="1730"/>
      <c r="W31" s="1730"/>
      <c r="X31" s="1730"/>
      <c r="Y31" s="1730"/>
      <c r="Z31" s="1730"/>
      <c r="AA31" s="1730"/>
      <c r="AB31" s="1730"/>
      <c r="AC31" s="1730"/>
      <c r="AD31" s="1730"/>
      <c r="AE31" s="1730"/>
      <c r="AF31" s="1730"/>
      <c r="AG31" s="1730"/>
      <c r="AH31" s="1730"/>
      <c r="AI31" s="1730"/>
    </row>
    <row r="32" spans="1:35" ht="14.25" customHeight="1">
      <c r="A32" s="16" t="s">
        <v>193</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ht="14.25" customHeight="1">
      <c r="A33" s="1730" t="s">
        <v>194</v>
      </c>
      <c r="B33" s="1731"/>
      <c r="C33" s="1731"/>
      <c r="D33" s="1731"/>
      <c r="E33" s="1731"/>
      <c r="F33" s="1731"/>
      <c r="G33" s="1731"/>
      <c r="H33" s="1731"/>
      <c r="I33" s="1731"/>
      <c r="J33" s="1731"/>
      <c r="K33" s="1731"/>
      <c r="L33" s="1731"/>
      <c r="M33" s="1731"/>
      <c r="N33" s="1731"/>
      <c r="O33" s="1731"/>
      <c r="P33" s="1731"/>
      <c r="Q33" s="1731"/>
      <c r="R33" s="1731"/>
      <c r="S33" s="1731"/>
      <c r="T33" s="1731"/>
      <c r="U33" s="1731"/>
      <c r="V33" s="1731"/>
      <c r="W33" s="1731"/>
      <c r="X33" s="1731"/>
      <c r="Y33" s="1731"/>
      <c r="Z33" s="1731"/>
      <c r="AA33" s="1731"/>
      <c r="AB33" s="1731"/>
      <c r="AC33" s="1731"/>
      <c r="AD33" s="1731"/>
      <c r="AE33" s="1731"/>
      <c r="AF33" s="1731"/>
      <c r="AG33" s="1731"/>
      <c r="AH33" s="1731"/>
      <c r="AI33" s="1731"/>
    </row>
    <row r="34" spans="1:35" ht="14.25" customHeight="1">
      <c r="A34" s="1731"/>
      <c r="B34" s="1731"/>
      <c r="C34" s="1731"/>
      <c r="D34" s="1731"/>
      <c r="E34" s="1731"/>
      <c r="F34" s="1731"/>
      <c r="G34" s="1731"/>
      <c r="H34" s="1731"/>
      <c r="I34" s="1731"/>
      <c r="J34" s="1731"/>
      <c r="K34" s="1731"/>
      <c r="L34" s="1731"/>
      <c r="M34" s="1731"/>
      <c r="N34" s="1731"/>
      <c r="O34" s="1731"/>
      <c r="P34" s="1731"/>
      <c r="Q34" s="1731"/>
      <c r="R34" s="1731"/>
      <c r="S34" s="1731"/>
      <c r="T34" s="1731"/>
      <c r="U34" s="1731"/>
      <c r="V34" s="1731"/>
      <c r="W34" s="1731"/>
      <c r="X34" s="1731"/>
      <c r="Y34" s="1731"/>
      <c r="Z34" s="1731"/>
      <c r="AA34" s="1731"/>
      <c r="AB34" s="1731"/>
      <c r="AC34" s="1731"/>
      <c r="AD34" s="1731"/>
      <c r="AE34" s="1731"/>
      <c r="AF34" s="1731"/>
      <c r="AG34" s="1731"/>
      <c r="AH34" s="1731"/>
      <c r="AI34" s="1731"/>
    </row>
    <row r="35" spans="1:35" ht="15" customHeight="1">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ht="14.25" customHeight="1">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ht="21" customHeight="1">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sheetData>
  <mergeCells count="61">
    <mergeCell ref="A2:AI2"/>
    <mergeCell ref="L8:U8"/>
    <mergeCell ref="F8:K8"/>
    <mergeCell ref="A4:K4"/>
    <mergeCell ref="L7:U7"/>
    <mergeCell ref="A5:K5"/>
    <mergeCell ref="L4:AI4"/>
    <mergeCell ref="A7:E8"/>
    <mergeCell ref="L5:AI5"/>
    <mergeCell ref="F7:K7"/>
    <mergeCell ref="L6:AI6"/>
    <mergeCell ref="A6:K6"/>
    <mergeCell ref="V7:Z8"/>
    <mergeCell ref="AA7:AI8"/>
    <mergeCell ref="A33:AI34"/>
    <mergeCell ref="H22:L22"/>
    <mergeCell ref="Z24:AG24"/>
    <mergeCell ref="C23:G24"/>
    <mergeCell ref="M21:Y21"/>
    <mergeCell ref="Z23:AG23"/>
    <mergeCell ref="A30:AI31"/>
    <mergeCell ref="A20:B29"/>
    <mergeCell ref="C27:AI29"/>
    <mergeCell ref="H21:L21"/>
    <mergeCell ref="C25:U25"/>
    <mergeCell ref="C26:AI26"/>
    <mergeCell ref="C21:G22"/>
    <mergeCell ref="V25:AI25"/>
    <mergeCell ref="H24:L24"/>
    <mergeCell ref="Z22:AG22"/>
    <mergeCell ref="A9:B19"/>
    <mergeCell ref="V9:AI9"/>
    <mergeCell ref="C16:AI16"/>
    <mergeCell ref="V15:AI15"/>
    <mergeCell ref="L14:U14"/>
    <mergeCell ref="D14:K14"/>
    <mergeCell ref="C17:AI19"/>
    <mergeCell ref="D10:U10"/>
    <mergeCell ref="L15:U15"/>
    <mergeCell ref="V10:AI10"/>
    <mergeCell ref="L12:U12"/>
    <mergeCell ref="V11:AI11"/>
    <mergeCell ref="D11:K11"/>
    <mergeCell ref="L11:U11"/>
    <mergeCell ref="C9:U9"/>
    <mergeCell ref="L13:U13"/>
    <mergeCell ref="M24:Y24"/>
    <mergeCell ref="M23:Y23"/>
    <mergeCell ref="Z21:AG21"/>
    <mergeCell ref="H23:L23"/>
    <mergeCell ref="D12:K12"/>
    <mergeCell ref="D13:K13"/>
    <mergeCell ref="M22:Y22"/>
    <mergeCell ref="C20:L20"/>
    <mergeCell ref="Z20:AI20"/>
    <mergeCell ref="M20:Y20"/>
    <mergeCell ref="D15:K15"/>
    <mergeCell ref="V14:AI14"/>
    <mergeCell ref="C10:C15"/>
    <mergeCell ref="V12:AI12"/>
    <mergeCell ref="V13:AI13"/>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8A75-04C5-468C-A731-D5CEE3593696}">
  <sheetPr>
    <tabColor theme="8"/>
  </sheetPr>
  <dimension ref="A1:H32"/>
  <sheetViews>
    <sheetView view="pageBreakPreview" topLeftCell="A7" zoomScaleNormal="100" zoomScaleSheetLayoutView="100" workbookViewId="0">
      <selection activeCell="A14" sqref="A14:B16"/>
    </sheetView>
  </sheetViews>
  <sheetFormatPr defaultColWidth="8.81640625" defaultRowHeight="13"/>
  <cols>
    <col min="1" max="1" width="11" style="605" customWidth="1"/>
    <col min="2" max="2" width="18.90625" style="605" customWidth="1"/>
    <col min="3" max="3" width="12.6328125" style="605" customWidth="1"/>
    <col min="4" max="7" width="11" style="605" customWidth="1"/>
    <col min="8" max="8" width="17.7265625" style="605" customWidth="1"/>
    <col min="9" max="256" width="8.81640625" style="605"/>
    <col min="257" max="264" width="11" style="605" customWidth="1"/>
    <col min="265" max="512" width="8.81640625" style="605"/>
    <col min="513" max="520" width="11" style="605" customWidth="1"/>
    <col min="521" max="768" width="8.81640625" style="605"/>
    <col min="769" max="776" width="11" style="605" customWidth="1"/>
    <col min="777" max="1024" width="8.81640625" style="605"/>
    <col min="1025" max="1032" width="11" style="605" customWidth="1"/>
    <col min="1033" max="1280" width="8.81640625" style="605"/>
    <col min="1281" max="1288" width="11" style="605" customWidth="1"/>
    <col min="1289" max="1536" width="8.81640625" style="605"/>
    <col min="1537" max="1544" width="11" style="605" customWidth="1"/>
    <col min="1545" max="1792" width="8.81640625" style="605"/>
    <col min="1793" max="1800" width="11" style="605" customWidth="1"/>
    <col min="1801" max="2048" width="8.81640625" style="605"/>
    <col min="2049" max="2056" width="11" style="605" customWidth="1"/>
    <col min="2057" max="2304" width="8.81640625" style="605"/>
    <col min="2305" max="2312" width="11" style="605" customWidth="1"/>
    <col min="2313" max="2560" width="8.81640625" style="605"/>
    <col min="2561" max="2568" width="11" style="605" customWidth="1"/>
    <col min="2569" max="2816" width="8.81640625" style="605"/>
    <col min="2817" max="2824" width="11" style="605" customWidth="1"/>
    <col min="2825" max="3072" width="8.81640625" style="605"/>
    <col min="3073" max="3080" width="11" style="605" customWidth="1"/>
    <col min="3081" max="3328" width="8.81640625" style="605"/>
    <col min="3329" max="3336" width="11" style="605" customWidth="1"/>
    <col min="3337" max="3584" width="8.81640625" style="605"/>
    <col min="3585" max="3592" width="11" style="605" customWidth="1"/>
    <col min="3593" max="3840" width="8.81640625" style="605"/>
    <col min="3841" max="3848" width="11" style="605" customWidth="1"/>
    <col min="3849" max="4096" width="8.81640625" style="605"/>
    <col min="4097" max="4104" width="11" style="605" customWidth="1"/>
    <col min="4105" max="4352" width="8.81640625" style="605"/>
    <col min="4353" max="4360" width="11" style="605" customWidth="1"/>
    <col min="4361" max="4608" width="8.81640625" style="605"/>
    <col min="4609" max="4616" width="11" style="605" customWidth="1"/>
    <col min="4617" max="4864" width="8.81640625" style="605"/>
    <col min="4865" max="4872" width="11" style="605" customWidth="1"/>
    <col min="4873" max="5120" width="8.81640625" style="605"/>
    <col min="5121" max="5128" width="11" style="605" customWidth="1"/>
    <col min="5129" max="5376" width="8.81640625" style="605"/>
    <col min="5377" max="5384" width="11" style="605" customWidth="1"/>
    <col min="5385" max="5632" width="8.81640625" style="605"/>
    <col min="5633" max="5640" width="11" style="605" customWidth="1"/>
    <col min="5641" max="5888" width="8.81640625" style="605"/>
    <col min="5889" max="5896" width="11" style="605" customWidth="1"/>
    <col min="5897" max="6144" width="8.81640625" style="605"/>
    <col min="6145" max="6152" width="11" style="605" customWidth="1"/>
    <col min="6153" max="6400" width="8.81640625" style="605"/>
    <col min="6401" max="6408" width="11" style="605" customWidth="1"/>
    <col min="6409" max="6656" width="8.81640625" style="605"/>
    <col min="6657" max="6664" width="11" style="605" customWidth="1"/>
    <col min="6665" max="6912" width="8.81640625" style="605"/>
    <col min="6913" max="6920" width="11" style="605" customWidth="1"/>
    <col min="6921" max="7168" width="8.81640625" style="605"/>
    <col min="7169" max="7176" width="11" style="605" customWidth="1"/>
    <col min="7177" max="7424" width="8.81640625" style="605"/>
    <col min="7425" max="7432" width="11" style="605" customWidth="1"/>
    <col min="7433" max="7680" width="8.81640625" style="605"/>
    <col min="7681" max="7688" width="11" style="605" customWidth="1"/>
    <col min="7689" max="7936" width="8.81640625" style="605"/>
    <col min="7937" max="7944" width="11" style="605" customWidth="1"/>
    <col min="7945" max="8192" width="8.81640625" style="605"/>
    <col min="8193" max="8200" width="11" style="605" customWidth="1"/>
    <col min="8201" max="8448" width="8.81640625" style="605"/>
    <col min="8449" max="8456" width="11" style="605" customWidth="1"/>
    <col min="8457" max="8704" width="8.81640625" style="605"/>
    <col min="8705" max="8712" width="11" style="605" customWidth="1"/>
    <col min="8713" max="8960" width="8.81640625" style="605"/>
    <col min="8961" max="8968" width="11" style="605" customWidth="1"/>
    <col min="8969" max="9216" width="8.81640625" style="605"/>
    <col min="9217" max="9224" width="11" style="605" customWidth="1"/>
    <col min="9225" max="9472" width="8.81640625" style="605"/>
    <col min="9473" max="9480" width="11" style="605" customWidth="1"/>
    <col min="9481" max="9728" width="8.81640625" style="605"/>
    <col min="9729" max="9736" width="11" style="605" customWidth="1"/>
    <col min="9737" max="9984" width="8.81640625" style="605"/>
    <col min="9985" max="9992" width="11" style="605" customWidth="1"/>
    <col min="9993" max="10240" width="8.81640625" style="605"/>
    <col min="10241" max="10248" width="11" style="605" customWidth="1"/>
    <col min="10249" max="10496" width="8.81640625" style="605"/>
    <col min="10497" max="10504" width="11" style="605" customWidth="1"/>
    <col min="10505" max="10752" width="8.81640625" style="605"/>
    <col min="10753" max="10760" width="11" style="605" customWidth="1"/>
    <col min="10761" max="11008" width="8.81640625" style="605"/>
    <col min="11009" max="11016" width="11" style="605" customWidth="1"/>
    <col min="11017" max="11264" width="8.81640625" style="605"/>
    <col min="11265" max="11272" width="11" style="605" customWidth="1"/>
    <col min="11273" max="11520" width="8.81640625" style="605"/>
    <col min="11521" max="11528" width="11" style="605" customWidth="1"/>
    <col min="11529" max="11776" width="8.81640625" style="605"/>
    <col min="11777" max="11784" width="11" style="605" customWidth="1"/>
    <col min="11785" max="12032" width="8.81640625" style="605"/>
    <col min="12033" max="12040" width="11" style="605" customWidth="1"/>
    <col min="12041" max="12288" width="8.81640625" style="605"/>
    <col min="12289" max="12296" width="11" style="605" customWidth="1"/>
    <col min="12297" max="12544" width="8.81640625" style="605"/>
    <col min="12545" max="12552" width="11" style="605" customWidth="1"/>
    <col min="12553" max="12800" width="8.81640625" style="605"/>
    <col min="12801" max="12808" width="11" style="605" customWidth="1"/>
    <col min="12809" max="13056" width="8.81640625" style="605"/>
    <col min="13057" max="13064" width="11" style="605" customWidth="1"/>
    <col min="13065" max="13312" width="8.81640625" style="605"/>
    <col min="13313" max="13320" width="11" style="605" customWidth="1"/>
    <col min="13321" max="13568" width="8.81640625" style="605"/>
    <col min="13569" max="13576" width="11" style="605" customWidth="1"/>
    <col min="13577" max="13824" width="8.81640625" style="605"/>
    <col min="13825" max="13832" width="11" style="605" customWidth="1"/>
    <col min="13833" max="14080" width="8.81640625" style="605"/>
    <col min="14081" max="14088" width="11" style="605" customWidth="1"/>
    <col min="14089" max="14336" width="8.81640625" style="605"/>
    <col min="14337" max="14344" width="11" style="605" customWidth="1"/>
    <col min="14345" max="14592" width="8.81640625" style="605"/>
    <col min="14593" max="14600" width="11" style="605" customWidth="1"/>
    <col min="14601" max="14848" width="8.81640625" style="605"/>
    <col min="14849" max="14856" width="11" style="605" customWidth="1"/>
    <col min="14857" max="15104" width="8.81640625" style="605"/>
    <col min="15105" max="15112" width="11" style="605" customWidth="1"/>
    <col min="15113" max="15360" width="8.81640625" style="605"/>
    <col min="15361" max="15368" width="11" style="605" customWidth="1"/>
    <col min="15369" max="15616" width="8.81640625" style="605"/>
    <col min="15617" max="15624" width="11" style="605" customWidth="1"/>
    <col min="15625" max="15872" width="8.81640625" style="605"/>
    <col min="15873" max="15880" width="11" style="605" customWidth="1"/>
    <col min="15881" max="16128" width="8.81640625" style="605"/>
    <col min="16129" max="16136" width="11" style="605" customWidth="1"/>
    <col min="16137" max="16384" width="8.81640625" style="605"/>
  </cols>
  <sheetData>
    <row r="1" spans="1:8" ht="20.149999999999999" customHeight="1">
      <c r="A1" s="870" t="s">
        <v>1212</v>
      </c>
      <c r="B1" s="869"/>
      <c r="C1" s="869"/>
      <c r="D1" s="869"/>
      <c r="E1" s="869"/>
      <c r="F1" s="869"/>
      <c r="G1" s="869"/>
      <c r="H1" s="869"/>
    </row>
    <row r="2" spans="1:8" ht="20.149999999999999" customHeight="1">
      <c r="F2" s="1761" t="s">
        <v>969</v>
      </c>
      <c r="G2" s="1761"/>
      <c r="H2" s="1761"/>
    </row>
    <row r="3" spans="1:8" ht="20.149999999999999" customHeight="1"/>
    <row r="4" spans="1:8" s="623" customFormat="1" ht="20.149999999999999" customHeight="1">
      <c r="A4" s="1785" t="s">
        <v>968</v>
      </c>
      <c r="B4" s="1786"/>
      <c r="C4" s="1786"/>
      <c r="D4" s="1786"/>
      <c r="E4" s="1786"/>
      <c r="F4" s="1786"/>
      <c r="G4" s="1786"/>
      <c r="H4" s="1786"/>
    </row>
    <row r="5" spans="1:8" ht="20.149999999999999" customHeight="1">
      <c r="A5" s="612"/>
      <c r="B5" s="612"/>
      <c r="C5" s="612"/>
      <c r="D5" s="612"/>
      <c r="E5" s="612"/>
      <c r="F5" s="612"/>
      <c r="G5" s="612"/>
      <c r="H5" s="612"/>
    </row>
    <row r="6" spans="1:8" ht="45" customHeight="1">
      <c r="A6" s="1787" t="s">
        <v>168</v>
      </c>
      <c r="B6" s="1787"/>
      <c r="C6" s="1788"/>
      <c r="D6" s="1789"/>
      <c r="E6" s="1789"/>
      <c r="F6" s="1789"/>
      <c r="G6" s="1789"/>
      <c r="H6" s="1790"/>
    </row>
    <row r="7" spans="1:8" ht="45" customHeight="1">
      <c r="A7" s="1794" t="s">
        <v>967</v>
      </c>
      <c r="B7" s="1794"/>
      <c r="C7" s="1787" t="s">
        <v>966</v>
      </c>
      <c r="D7" s="1787"/>
      <c r="E7" s="1787"/>
      <c r="F7" s="1787"/>
      <c r="G7" s="1787"/>
      <c r="H7" s="1787"/>
    </row>
    <row r="8" spans="1:8" ht="26.25" customHeight="1">
      <c r="A8" s="1795" t="s">
        <v>965</v>
      </c>
      <c r="B8" s="1796"/>
      <c r="C8" s="1801" t="s">
        <v>964</v>
      </c>
      <c r="D8" s="1802"/>
      <c r="E8" s="1791" t="s">
        <v>963</v>
      </c>
      <c r="F8" s="1792"/>
      <c r="G8" s="1793"/>
      <c r="H8" s="622"/>
    </row>
    <row r="9" spans="1:8" ht="26.25" customHeight="1">
      <c r="A9" s="1797"/>
      <c r="B9" s="1798"/>
      <c r="C9" s="1784" t="s">
        <v>962</v>
      </c>
      <c r="D9" s="1784"/>
      <c r="E9" s="1791" t="s">
        <v>961</v>
      </c>
      <c r="F9" s="1792"/>
      <c r="G9" s="1793"/>
      <c r="H9" s="622"/>
    </row>
    <row r="10" spans="1:8" ht="26.25" customHeight="1">
      <c r="A10" s="1797"/>
      <c r="B10" s="1798"/>
      <c r="C10" s="1784" t="s">
        <v>960</v>
      </c>
      <c r="D10" s="1784"/>
      <c r="E10" s="1791" t="s">
        <v>959</v>
      </c>
      <c r="F10" s="1792"/>
      <c r="G10" s="1793"/>
      <c r="H10" s="622"/>
    </row>
    <row r="11" spans="1:8" ht="26.25" customHeight="1">
      <c r="A11" s="1797"/>
      <c r="B11" s="1798"/>
      <c r="C11" s="1784" t="s">
        <v>958</v>
      </c>
      <c r="D11" s="1784"/>
      <c r="E11" s="1791" t="s">
        <v>957</v>
      </c>
      <c r="F11" s="1792"/>
      <c r="G11" s="1793"/>
      <c r="H11" s="622"/>
    </row>
    <row r="12" spans="1:8" ht="26.25" customHeight="1">
      <c r="A12" s="1799"/>
      <c r="B12" s="1800"/>
      <c r="C12" s="1784" t="s">
        <v>956</v>
      </c>
      <c r="D12" s="1784"/>
      <c r="E12" s="1791" t="s">
        <v>955</v>
      </c>
      <c r="F12" s="1792"/>
      <c r="G12" s="1793"/>
      <c r="H12" s="622"/>
    </row>
    <row r="13" spans="1:8" ht="14.25" customHeight="1" thickBot="1">
      <c r="A13" s="606"/>
      <c r="B13" s="606"/>
      <c r="C13" s="606"/>
      <c r="D13" s="606"/>
      <c r="E13" s="606"/>
      <c r="F13" s="606"/>
      <c r="G13" s="612"/>
      <c r="H13" s="606"/>
    </row>
    <row r="14" spans="1:8" ht="45" customHeight="1" thickTop="1">
      <c r="A14" s="1767" t="s">
        <v>954</v>
      </c>
      <c r="B14" s="1768"/>
      <c r="C14" s="619" t="s">
        <v>953</v>
      </c>
      <c r="D14" s="621"/>
      <c r="E14" s="620" t="s">
        <v>172</v>
      </c>
      <c r="F14" s="1773" t="s">
        <v>952</v>
      </c>
      <c r="G14" s="1774"/>
      <c r="H14" s="1779" t="s">
        <v>951</v>
      </c>
    </row>
    <row r="15" spans="1:8" ht="45" customHeight="1">
      <c r="A15" s="1769"/>
      <c r="B15" s="1770"/>
      <c r="C15" s="619" t="s">
        <v>411</v>
      </c>
      <c r="D15" s="618"/>
      <c r="E15" s="617" t="s">
        <v>172</v>
      </c>
      <c r="F15" s="1775"/>
      <c r="G15" s="1776"/>
      <c r="H15" s="1780"/>
    </row>
    <row r="16" spans="1:8" ht="45" customHeight="1" thickBot="1">
      <c r="A16" s="1771"/>
      <c r="B16" s="1772"/>
      <c r="C16" s="616" t="s">
        <v>950</v>
      </c>
      <c r="D16" s="615"/>
      <c r="E16" s="614" t="s">
        <v>172</v>
      </c>
      <c r="F16" s="1777"/>
      <c r="G16" s="1778"/>
      <c r="H16" s="1781"/>
    </row>
    <row r="17" spans="1:8" ht="21" customHeight="1" thickTop="1">
      <c r="A17" s="612"/>
      <c r="B17" s="612"/>
      <c r="C17" s="612"/>
      <c r="D17" s="606"/>
      <c r="E17" s="606"/>
      <c r="F17" s="613"/>
      <c r="G17" s="613"/>
      <c r="H17" s="612"/>
    </row>
    <row r="18" spans="1:8" ht="45" customHeight="1">
      <c r="A18" s="1767" t="s">
        <v>949</v>
      </c>
      <c r="B18" s="1768"/>
      <c r="C18" s="611" t="s">
        <v>948</v>
      </c>
      <c r="D18" s="609"/>
      <c r="E18" s="608" t="s">
        <v>172</v>
      </c>
      <c r="F18" s="1782" t="s">
        <v>947</v>
      </c>
      <c r="G18" s="1782"/>
      <c r="H18" s="1783" t="s">
        <v>946</v>
      </c>
    </row>
    <row r="19" spans="1:8" ht="51.75" customHeight="1">
      <c r="A19" s="1771"/>
      <c r="B19" s="1772"/>
      <c r="C19" s="610" t="s">
        <v>945</v>
      </c>
      <c r="D19" s="609"/>
      <c r="E19" s="608" t="s">
        <v>172</v>
      </c>
      <c r="F19" s="1782"/>
      <c r="G19" s="1782"/>
      <c r="H19" s="1763"/>
    </row>
    <row r="20" spans="1:8" ht="15" customHeight="1">
      <c r="A20" s="607"/>
      <c r="B20" s="606"/>
      <c r="C20" s="606"/>
      <c r="D20" s="606"/>
      <c r="E20" s="606"/>
      <c r="F20" s="606"/>
      <c r="G20" s="606"/>
      <c r="H20" s="606"/>
    </row>
    <row r="21" spans="1:8" ht="57.75" customHeight="1">
      <c r="A21" s="1763" t="s">
        <v>871</v>
      </c>
      <c r="B21" s="1763"/>
      <c r="C21" s="1764" t="s">
        <v>944</v>
      </c>
      <c r="D21" s="1765"/>
      <c r="E21" s="1765"/>
      <c r="F21" s="1765"/>
      <c r="G21" s="1765"/>
      <c r="H21" s="1766"/>
    </row>
    <row r="22" spans="1:8" ht="15" customHeight="1">
      <c r="A22" s="568"/>
      <c r="B22" s="568"/>
      <c r="C22" s="568"/>
      <c r="D22" s="568"/>
      <c r="E22" s="568"/>
      <c r="F22" s="568"/>
      <c r="G22" s="568"/>
      <c r="H22" s="568"/>
    </row>
    <row r="23" spans="1:8" ht="52.5" customHeight="1">
      <c r="A23" s="1762" t="s">
        <v>943</v>
      </c>
      <c r="B23" s="1762"/>
      <c r="C23" s="1762"/>
      <c r="D23" s="1762"/>
      <c r="E23" s="1762"/>
      <c r="F23" s="1762"/>
      <c r="G23" s="1762"/>
      <c r="H23" s="1762"/>
    </row>
    <row r="24" spans="1:8" ht="39" customHeight="1">
      <c r="A24" s="1762" t="s">
        <v>942</v>
      </c>
      <c r="B24" s="1762"/>
      <c r="C24" s="1762"/>
      <c r="D24" s="1762"/>
      <c r="E24" s="1762"/>
      <c r="F24" s="1762"/>
      <c r="G24" s="1762"/>
      <c r="H24" s="1762"/>
    </row>
    <row r="25" spans="1:8" ht="38.25" customHeight="1">
      <c r="A25" s="1762" t="s">
        <v>941</v>
      </c>
      <c r="B25" s="1762"/>
      <c r="C25" s="1762"/>
      <c r="D25" s="1762"/>
      <c r="E25" s="1762"/>
      <c r="F25" s="1762"/>
      <c r="G25" s="1762"/>
      <c r="H25" s="1762"/>
    </row>
    <row r="26" spans="1:8" ht="19.5" customHeight="1"/>
    <row r="27" spans="1:8" ht="19.5" customHeight="1"/>
    <row r="28" spans="1:8" ht="19.5" customHeight="1"/>
    <row r="31" spans="1:8" ht="17.25" customHeight="1"/>
    <row r="32" spans="1:8" ht="17.25" customHeight="1"/>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G25"/>
  <sheetViews>
    <sheetView view="pageBreakPreview" topLeftCell="A10" zoomScale="85" zoomScaleNormal="100" zoomScaleSheetLayoutView="85" workbookViewId="0">
      <selection activeCell="M17" sqref="M17"/>
    </sheetView>
  </sheetViews>
  <sheetFormatPr defaultColWidth="9" defaultRowHeight="30" customHeight="1"/>
  <cols>
    <col min="1" max="1" width="3.54296875" style="225" customWidth="1"/>
    <col min="2" max="2" width="7" style="225" customWidth="1"/>
    <col min="3" max="3" width="13.36328125" style="225" customWidth="1"/>
    <col min="4" max="4" width="6.7265625" style="225" customWidth="1"/>
    <col min="5" max="6" width="21.26953125" style="225" customWidth="1"/>
    <col min="7" max="7" width="11" style="225" customWidth="1"/>
    <col min="8" max="8" width="4" style="225" customWidth="1"/>
    <col min="9" max="9" width="2.453125" style="225" customWidth="1"/>
    <col min="10" max="16384" width="9" style="225"/>
  </cols>
  <sheetData>
    <row r="1" spans="1:7" ht="30" customHeight="1">
      <c r="A1" s="318" t="s">
        <v>796</v>
      </c>
      <c r="F1" s="1803" t="s">
        <v>780</v>
      </c>
      <c r="G1" s="1804"/>
    </row>
    <row r="2" spans="1:7" ht="30" customHeight="1">
      <c r="A2" s="1805" t="s">
        <v>369</v>
      </c>
      <c r="B2" s="1805"/>
      <c r="C2" s="1805"/>
      <c r="D2" s="1805"/>
      <c r="E2" s="1805"/>
      <c r="F2" s="1805"/>
      <c r="G2" s="1805"/>
    </row>
    <row r="3" spans="1:7" ht="14.25" customHeight="1">
      <c r="A3" s="226"/>
      <c r="B3" s="226"/>
      <c r="C3" s="226"/>
      <c r="D3" s="226"/>
      <c r="E3" s="226"/>
      <c r="F3" s="226"/>
      <c r="G3" s="226"/>
    </row>
    <row r="4" spans="1:7" ht="30" customHeight="1">
      <c r="A4" s="342"/>
      <c r="B4" s="1806" t="s">
        <v>168</v>
      </c>
      <c r="C4" s="1807"/>
      <c r="D4" s="1808"/>
      <c r="E4" s="1809"/>
      <c r="F4" s="1809"/>
      <c r="G4" s="1810"/>
    </row>
    <row r="5" spans="1:7" ht="16.5" customHeight="1">
      <c r="A5" s="342"/>
      <c r="B5" s="342"/>
      <c r="C5" s="342"/>
      <c r="D5" s="226"/>
      <c r="E5" s="226"/>
      <c r="F5" s="226"/>
      <c r="G5" s="226"/>
    </row>
    <row r="6" spans="1:7" ht="30" customHeight="1">
      <c r="A6" s="342"/>
      <c r="B6" s="344" t="s">
        <v>477</v>
      </c>
      <c r="C6" s="342"/>
      <c r="D6" s="226"/>
      <c r="E6" s="226"/>
      <c r="F6" s="226"/>
      <c r="G6" s="226"/>
    </row>
    <row r="7" spans="1:7" ht="24.75" customHeight="1" thickBot="1">
      <c r="A7" s="342"/>
      <c r="B7" s="343" t="s">
        <v>476</v>
      </c>
      <c r="C7" s="342"/>
      <c r="D7" s="226"/>
      <c r="E7" s="226"/>
      <c r="F7" s="226"/>
      <c r="G7" s="226"/>
    </row>
    <row r="8" spans="1:7" ht="40" customHeight="1">
      <c r="A8" s="226"/>
      <c r="B8" s="1825" t="s">
        <v>475</v>
      </c>
      <c r="C8" s="1823"/>
      <c r="D8" s="1824"/>
      <c r="E8" s="1822" t="s">
        <v>474</v>
      </c>
      <c r="F8" s="1823"/>
      <c r="G8" s="1824"/>
    </row>
    <row r="9" spans="1:7" ht="40" customHeight="1" thickBot="1">
      <c r="A9" s="226"/>
      <c r="B9" s="1826"/>
      <c r="C9" s="1827"/>
      <c r="D9" s="1828"/>
      <c r="E9" s="1829" t="s">
        <v>473</v>
      </c>
      <c r="F9" s="1830"/>
      <c r="G9" s="1831"/>
    </row>
    <row r="10" spans="1:7" ht="50.25" customHeight="1">
      <c r="B10" s="1811" t="s">
        <v>472</v>
      </c>
      <c r="C10" s="1812"/>
      <c r="D10" s="341">
        <v>1</v>
      </c>
      <c r="E10" s="1816" t="s">
        <v>471</v>
      </c>
      <c r="F10" s="1817"/>
      <c r="G10" s="1818"/>
    </row>
    <row r="11" spans="1:7" ht="30" customHeight="1">
      <c r="B11" s="1813"/>
      <c r="C11" s="1814"/>
      <c r="D11" s="340">
        <v>2</v>
      </c>
      <c r="E11" s="1819" t="s">
        <v>370</v>
      </c>
      <c r="F11" s="1820"/>
      <c r="G11" s="1821"/>
    </row>
    <row r="12" spans="1:7" ht="64.5" customHeight="1">
      <c r="B12" s="1813"/>
      <c r="C12" s="1814"/>
      <c r="D12" s="338">
        <v>3</v>
      </c>
      <c r="E12" s="1819" t="s">
        <v>470</v>
      </c>
      <c r="F12" s="1820"/>
      <c r="G12" s="1821"/>
    </row>
    <row r="13" spans="1:7" ht="30" customHeight="1">
      <c r="B13" s="1815"/>
      <c r="C13" s="1814"/>
      <c r="D13" s="338">
        <v>4</v>
      </c>
      <c r="E13" s="1834" t="s">
        <v>469</v>
      </c>
      <c r="F13" s="1835"/>
      <c r="G13" s="1836"/>
    </row>
    <row r="14" spans="1:7" ht="55.5" customHeight="1">
      <c r="B14" s="339"/>
      <c r="C14" s="1842" t="s">
        <v>468</v>
      </c>
      <c r="D14" s="338">
        <v>5</v>
      </c>
      <c r="E14" s="1819" t="s">
        <v>467</v>
      </c>
      <c r="F14" s="1820"/>
      <c r="G14" s="1821"/>
    </row>
    <row r="15" spans="1:7" ht="30" customHeight="1" thickBot="1">
      <c r="B15" s="337"/>
      <c r="C15" s="1843"/>
      <c r="D15" s="336">
        <v>6</v>
      </c>
      <c r="E15" s="1832" t="s">
        <v>466</v>
      </c>
      <c r="F15" s="1832"/>
      <c r="G15" s="1833"/>
    </row>
    <row r="16" spans="1:7" ht="21.75" customHeight="1">
      <c r="B16" s="319" t="s">
        <v>371</v>
      </c>
    </row>
    <row r="17" spans="1:7" ht="18.5" customHeight="1">
      <c r="A17" s="335"/>
      <c r="B17" s="326" t="s">
        <v>465</v>
      </c>
      <c r="C17" s="326"/>
    </row>
    <row r="18" spans="1:7" ht="18.5" customHeight="1">
      <c r="A18" s="335"/>
      <c r="B18" s="326" t="s">
        <v>464</v>
      </c>
      <c r="C18" s="326"/>
    </row>
    <row r="19" spans="1:7" ht="18" customHeight="1">
      <c r="B19" s="1840" t="s">
        <v>502</v>
      </c>
      <c r="C19" s="1840"/>
      <c r="D19" s="1841"/>
      <c r="E19" s="1841"/>
      <c r="F19" s="1841"/>
      <c r="G19" s="1841"/>
    </row>
    <row r="20" spans="1:7" ht="34.5" customHeight="1">
      <c r="A20" s="334"/>
      <c r="B20" s="1840" t="s">
        <v>463</v>
      </c>
      <c r="C20" s="1841"/>
      <c r="D20" s="1841"/>
      <c r="E20" s="1841"/>
      <c r="F20" s="1841"/>
      <c r="G20" s="1841"/>
    </row>
    <row r="21" spans="1:7" ht="30" customHeight="1" thickBot="1">
      <c r="B21" s="333" t="s">
        <v>462</v>
      </c>
      <c r="C21" s="332"/>
      <c r="D21" s="226"/>
      <c r="E21" s="226"/>
      <c r="F21" s="226"/>
      <c r="G21" s="226"/>
    </row>
    <row r="22" spans="1:7" ht="30" customHeight="1">
      <c r="B22" s="331">
        <v>1</v>
      </c>
      <c r="C22" s="1837" t="s">
        <v>461</v>
      </c>
      <c r="D22" s="1838"/>
      <c r="E22" s="1838"/>
      <c r="F22" s="1838"/>
      <c r="G22" s="1839"/>
    </row>
    <row r="23" spans="1:7" ht="30" customHeight="1" thickBot="1">
      <c r="B23" s="330">
        <v>2</v>
      </c>
      <c r="C23" s="329" t="s">
        <v>370</v>
      </c>
      <c r="D23" s="328"/>
      <c r="E23" s="328"/>
      <c r="F23" s="328"/>
      <c r="G23" s="327"/>
    </row>
    <row r="24" spans="1:7" ht="21.5" customHeight="1">
      <c r="B24" s="319" t="s">
        <v>371</v>
      </c>
    </row>
    <row r="25" spans="1:7" ht="30" customHeight="1">
      <c r="B25" s="326" t="s">
        <v>460</v>
      </c>
    </row>
  </sheetData>
  <mergeCells count="18">
    <mergeCell ref="E15:G15"/>
    <mergeCell ref="E13:G13"/>
    <mergeCell ref="C22:G22"/>
    <mergeCell ref="B19:G19"/>
    <mergeCell ref="B20:G20"/>
    <mergeCell ref="C14:C15"/>
    <mergeCell ref="E14:G14"/>
    <mergeCell ref="F1:G1"/>
    <mergeCell ref="A2:G2"/>
    <mergeCell ref="B4:C4"/>
    <mergeCell ref="D4:G4"/>
    <mergeCell ref="B10:C13"/>
    <mergeCell ref="E10:G10"/>
    <mergeCell ref="E11:G11"/>
    <mergeCell ref="E12:G12"/>
    <mergeCell ref="E8:G8"/>
    <mergeCell ref="B8:D9"/>
    <mergeCell ref="E9:G9"/>
  </mergeCells>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8445E-0665-4890-85B9-20BDF26DA9EB}">
  <sheetPr>
    <tabColor theme="8"/>
  </sheetPr>
  <dimension ref="A1:G13"/>
  <sheetViews>
    <sheetView view="pageBreakPreview" zoomScaleNormal="100" zoomScaleSheetLayoutView="100" workbookViewId="0">
      <selection activeCell="B3" sqref="B3"/>
    </sheetView>
  </sheetViews>
  <sheetFormatPr defaultRowHeight="13"/>
  <cols>
    <col min="1" max="1" width="28.7265625" style="678" customWidth="1"/>
    <col min="2" max="2" width="17" style="678" customWidth="1"/>
    <col min="3" max="3" width="16.6328125" style="678" customWidth="1"/>
    <col min="4" max="4" width="19.08984375" style="678" customWidth="1"/>
    <col min="5" max="5" width="16.36328125" style="678" customWidth="1"/>
    <col min="6" max="6" width="16.6328125" style="678" hidden="1" customWidth="1"/>
    <col min="7" max="7" width="1.90625" style="678" customWidth="1"/>
    <col min="8" max="8" width="2.7265625" style="678" customWidth="1"/>
    <col min="9" max="255" width="8.7265625" style="678"/>
    <col min="256" max="256" width="1.1796875" style="678" customWidth="1"/>
    <col min="257" max="258" width="17" style="678" customWidth="1"/>
    <col min="259" max="259" width="16.6328125" style="678" customWidth="1"/>
    <col min="260" max="260" width="19.08984375" style="678" customWidth="1"/>
    <col min="261" max="261" width="16.453125" style="678" customWidth="1"/>
    <col min="262" max="262" width="16.6328125" style="678" customWidth="1"/>
    <col min="263" max="263" width="4.08984375" style="678" customWidth="1"/>
    <col min="264" max="264" width="2.7265625" style="678" customWidth="1"/>
    <col min="265" max="511" width="8.7265625" style="678"/>
    <col min="512" max="512" width="1.1796875" style="678" customWidth="1"/>
    <col min="513" max="514" width="17" style="678" customWidth="1"/>
    <col min="515" max="515" width="16.6328125" style="678" customWidth="1"/>
    <col min="516" max="516" width="19.08984375" style="678" customWidth="1"/>
    <col min="517" max="517" width="16.453125" style="678" customWidth="1"/>
    <col min="518" max="518" width="16.6328125" style="678" customWidth="1"/>
    <col min="519" max="519" width="4.08984375" style="678" customWidth="1"/>
    <col min="520" max="520" width="2.7265625" style="678" customWidth="1"/>
    <col min="521" max="767" width="8.7265625" style="678"/>
    <col min="768" max="768" width="1.1796875" style="678" customWidth="1"/>
    <col min="769" max="770" width="17" style="678" customWidth="1"/>
    <col min="771" max="771" width="16.6328125" style="678" customWidth="1"/>
    <col min="772" max="772" width="19.08984375" style="678" customWidth="1"/>
    <col min="773" max="773" width="16.453125" style="678" customWidth="1"/>
    <col min="774" max="774" width="16.6328125" style="678" customWidth="1"/>
    <col min="775" max="775" width="4.08984375" style="678" customWidth="1"/>
    <col min="776" max="776" width="2.7265625" style="678" customWidth="1"/>
    <col min="777" max="1023" width="8.7265625" style="678"/>
    <col min="1024" max="1024" width="1.1796875" style="678" customWidth="1"/>
    <col min="1025" max="1026" width="17" style="678" customWidth="1"/>
    <col min="1027" max="1027" width="16.6328125" style="678" customWidth="1"/>
    <col min="1028" max="1028" width="19.08984375" style="678" customWidth="1"/>
    <col min="1029" max="1029" width="16.453125" style="678" customWidth="1"/>
    <col min="1030" max="1030" width="16.6328125" style="678" customWidth="1"/>
    <col min="1031" max="1031" width="4.08984375" style="678" customWidth="1"/>
    <col min="1032" max="1032" width="2.7265625" style="678" customWidth="1"/>
    <col min="1033" max="1279" width="8.7265625" style="678"/>
    <col min="1280" max="1280" width="1.1796875" style="678" customWidth="1"/>
    <col min="1281" max="1282" width="17" style="678" customWidth="1"/>
    <col min="1283" max="1283" width="16.6328125" style="678" customWidth="1"/>
    <col min="1284" max="1284" width="19.08984375" style="678" customWidth="1"/>
    <col min="1285" max="1285" width="16.453125" style="678" customWidth="1"/>
    <col min="1286" max="1286" width="16.6328125" style="678" customWidth="1"/>
    <col min="1287" max="1287" width="4.08984375" style="678" customWidth="1"/>
    <col min="1288" max="1288" width="2.7265625" style="678" customWidth="1"/>
    <col min="1289" max="1535" width="8.7265625" style="678"/>
    <col min="1536" max="1536" width="1.1796875" style="678" customWidth="1"/>
    <col min="1537" max="1538" width="17" style="678" customWidth="1"/>
    <col min="1539" max="1539" width="16.6328125" style="678" customWidth="1"/>
    <col min="1540" max="1540" width="19.08984375" style="678" customWidth="1"/>
    <col min="1541" max="1541" width="16.453125" style="678" customWidth="1"/>
    <col min="1542" max="1542" width="16.6328125" style="678" customWidth="1"/>
    <col min="1543" max="1543" width="4.08984375" style="678" customWidth="1"/>
    <col min="1544" max="1544" width="2.7265625" style="678" customWidth="1"/>
    <col min="1545" max="1791" width="8.7265625" style="678"/>
    <col min="1792" max="1792" width="1.1796875" style="678" customWidth="1"/>
    <col min="1793" max="1794" width="17" style="678" customWidth="1"/>
    <col min="1795" max="1795" width="16.6328125" style="678" customWidth="1"/>
    <col min="1796" max="1796" width="19.08984375" style="678" customWidth="1"/>
    <col min="1797" max="1797" width="16.453125" style="678" customWidth="1"/>
    <col min="1798" max="1798" width="16.6328125" style="678" customWidth="1"/>
    <col min="1799" max="1799" width="4.08984375" style="678" customWidth="1"/>
    <col min="1800" max="1800" width="2.7265625" style="678" customWidth="1"/>
    <col min="1801" max="2047" width="8.7265625" style="678"/>
    <col min="2048" max="2048" width="1.1796875" style="678" customWidth="1"/>
    <col min="2049" max="2050" width="17" style="678" customWidth="1"/>
    <col min="2051" max="2051" width="16.6328125" style="678" customWidth="1"/>
    <col min="2052" max="2052" width="19.08984375" style="678" customWidth="1"/>
    <col min="2053" max="2053" width="16.453125" style="678" customWidth="1"/>
    <col min="2054" max="2054" width="16.6328125" style="678" customWidth="1"/>
    <col min="2055" max="2055" width="4.08984375" style="678" customWidth="1"/>
    <col min="2056" max="2056" width="2.7265625" style="678" customWidth="1"/>
    <col min="2057" max="2303" width="8.7265625" style="678"/>
    <col min="2304" max="2304" width="1.1796875" style="678" customWidth="1"/>
    <col min="2305" max="2306" width="17" style="678" customWidth="1"/>
    <col min="2307" max="2307" width="16.6328125" style="678" customWidth="1"/>
    <col min="2308" max="2308" width="19.08984375" style="678" customWidth="1"/>
    <col min="2309" max="2309" width="16.453125" style="678" customWidth="1"/>
    <col min="2310" max="2310" width="16.6328125" style="678" customWidth="1"/>
    <col min="2311" max="2311" width="4.08984375" style="678" customWidth="1"/>
    <col min="2312" max="2312" width="2.7265625" style="678" customWidth="1"/>
    <col min="2313" max="2559" width="8.7265625" style="678"/>
    <col min="2560" max="2560" width="1.1796875" style="678" customWidth="1"/>
    <col min="2561" max="2562" width="17" style="678" customWidth="1"/>
    <col min="2563" max="2563" width="16.6328125" style="678" customWidth="1"/>
    <col min="2564" max="2564" width="19.08984375" style="678" customWidth="1"/>
    <col min="2565" max="2565" width="16.453125" style="678" customWidth="1"/>
    <col min="2566" max="2566" width="16.6328125" style="678" customWidth="1"/>
    <col min="2567" max="2567" width="4.08984375" style="678" customWidth="1"/>
    <col min="2568" max="2568" width="2.7265625" style="678" customWidth="1"/>
    <col min="2569" max="2815" width="8.7265625" style="678"/>
    <col min="2816" max="2816" width="1.1796875" style="678" customWidth="1"/>
    <col min="2817" max="2818" width="17" style="678" customWidth="1"/>
    <col min="2819" max="2819" width="16.6328125" style="678" customWidth="1"/>
    <col min="2820" max="2820" width="19.08984375" style="678" customWidth="1"/>
    <col min="2821" max="2821" width="16.453125" style="678" customWidth="1"/>
    <col min="2822" max="2822" width="16.6328125" style="678" customWidth="1"/>
    <col min="2823" max="2823" width="4.08984375" style="678" customWidth="1"/>
    <col min="2824" max="2824" width="2.7265625" style="678" customWidth="1"/>
    <col min="2825" max="3071" width="8.7265625" style="678"/>
    <col min="3072" max="3072" width="1.1796875" style="678" customWidth="1"/>
    <col min="3073" max="3074" width="17" style="678" customWidth="1"/>
    <col min="3075" max="3075" width="16.6328125" style="678" customWidth="1"/>
    <col min="3076" max="3076" width="19.08984375" style="678" customWidth="1"/>
    <col min="3077" max="3077" width="16.453125" style="678" customWidth="1"/>
    <col min="3078" max="3078" width="16.6328125" style="678" customWidth="1"/>
    <col min="3079" max="3079" width="4.08984375" style="678" customWidth="1"/>
    <col min="3080" max="3080" width="2.7265625" style="678" customWidth="1"/>
    <col min="3081" max="3327" width="8.7265625" style="678"/>
    <col min="3328" max="3328" width="1.1796875" style="678" customWidth="1"/>
    <col min="3329" max="3330" width="17" style="678" customWidth="1"/>
    <col min="3331" max="3331" width="16.6328125" style="678" customWidth="1"/>
    <col min="3332" max="3332" width="19.08984375" style="678" customWidth="1"/>
    <col min="3333" max="3333" width="16.453125" style="678" customWidth="1"/>
    <col min="3334" max="3334" width="16.6328125" style="678" customWidth="1"/>
    <col min="3335" max="3335" width="4.08984375" style="678" customWidth="1"/>
    <col min="3336" max="3336" width="2.7265625" style="678" customWidth="1"/>
    <col min="3337" max="3583" width="8.7265625" style="678"/>
    <col min="3584" max="3584" width="1.1796875" style="678" customWidth="1"/>
    <col min="3585" max="3586" width="17" style="678" customWidth="1"/>
    <col min="3587" max="3587" width="16.6328125" style="678" customWidth="1"/>
    <col min="3588" max="3588" width="19.08984375" style="678" customWidth="1"/>
    <col min="3589" max="3589" width="16.453125" style="678" customWidth="1"/>
    <col min="3590" max="3590" width="16.6328125" style="678" customWidth="1"/>
    <col min="3591" max="3591" width="4.08984375" style="678" customWidth="1"/>
    <col min="3592" max="3592" width="2.7265625" style="678" customWidth="1"/>
    <col min="3593" max="3839" width="8.7265625" style="678"/>
    <col min="3840" max="3840" width="1.1796875" style="678" customWidth="1"/>
    <col min="3841" max="3842" width="17" style="678" customWidth="1"/>
    <col min="3843" max="3843" width="16.6328125" style="678" customWidth="1"/>
    <col min="3844" max="3844" width="19.08984375" style="678" customWidth="1"/>
    <col min="3845" max="3845" width="16.453125" style="678" customWidth="1"/>
    <col min="3846" max="3846" width="16.6328125" style="678" customWidth="1"/>
    <col min="3847" max="3847" width="4.08984375" style="678" customWidth="1"/>
    <col min="3848" max="3848" width="2.7265625" style="678" customWidth="1"/>
    <col min="3849" max="4095" width="8.7265625" style="678"/>
    <col min="4096" max="4096" width="1.1796875" style="678" customWidth="1"/>
    <col min="4097" max="4098" width="17" style="678" customWidth="1"/>
    <col min="4099" max="4099" width="16.6328125" style="678" customWidth="1"/>
    <col min="4100" max="4100" width="19.08984375" style="678" customWidth="1"/>
    <col min="4101" max="4101" width="16.453125" style="678" customWidth="1"/>
    <col min="4102" max="4102" width="16.6328125" style="678" customWidth="1"/>
    <col min="4103" max="4103" width="4.08984375" style="678" customWidth="1"/>
    <col min="4104" max="4104" width="2.7265625" style="678" customWidth="1"/>
    <col min="4105" max="4351" width="8.7265625" style="678"/>
    <col min="4352" max="4352" width="1.1796875" style="678" customWidth="1"/>
    <col min="4353" max="4354" width="17" style="678" customWidth="1"/>
    <col min="4355" max="4355" width="16.6328125" style="678" customWidth="1"/>
    <col min="4356" max="4356" width="19.08984375" style="678" customWidth="1"/>
    <col min="4357" max="4357" width="16.453125" style="678" customWidth="1"/>
    <col min="4358" max="4358" width="16.6328125" style="678" customWidth="1"/>
    <col min="4359" max="4359" width="4.08984375" style="678" customWidth="1"/>
    <col min="4360" max="4360" width="2.7265625" style="678" customWidth="1"/>
    <col min="4361" max="4607" width="8.7265625" style="678"/>
    <col min="4608" max="4608" width="1.1796875" style="678" customWidth="1"/>
    <col min="4609" max="4610" width="17" style="678" customWidth="1"/>
    <col min="4611" max="4611" width="16.6328125" style="678" customWidth="1"/>
    <col min="4612" max="4612" width="19.08984375" style="678" customWidth="1"/>
    <col min="4613" max="4613" width="16.453125" style="678" customWidth="1"/>
    <col min="4614" max="4614" width="16.6328125" style="678" customWidth="1"/>
    <col min="4615" max="4615" width="4.08984375" style="678" customWidth="1"/>
    <col min="4616" max="4616" width="2.7265625" style="678" customWidth="1"/>
    <col min="4617" max="4863" width="8.7265625" style="678"/>
    <col min="4864" max="4864" width="1.1796875" style="678" customWidth="1"/>
    <col min="4865" max="4866" width="17" style="678" customWidth="1"/>
    <col min="4867" max="4867" width="16.6328125" style="678" customWidth="1"/>
    <col min="4868" max="4868" width="19.08984375" style="678" customWidth="1"/>
    <col min="4869" max="4869" width="16.453125" style="678" customWidth="1"/>
    <col min="4870" max="4870" width="16.6328125" style="678" customWidth="1"/>
    <col min="4871" max="4871" width="4.08984375" style="678" customWidth="1"/>
    <col min="4872" max="4872" width="2.7265625" style="678" customWidth="1"/>
    <col min="4873" max="5119" width="8.7265625" style="678"/>
    <col min="5120" max="5120" width="1.1796875" style="678" customWidth="1"/>
    <col min="5121" max="5122" width="17" style="678" customWidth="1"/>
    <col min="5123" max="5123" width="16.6328125" style="678" customWidth="1"/>
    <col min="5124" max="5124" width="19.08984375" style="678" customWidth="1"/>
    <col min="5125" max="5125" width="16.453125" style="678" customWidth="1"/>
    <col min="5126" max="5126" width="16.6328125" style="678" customWidth="1"/>
    <col min="5127" max="5127" width="4.08984375" style="678" customWidth="1"/>
    <col min="5128" max="5128" width="2.7265625" style="678" customWidth="1"/>
    <col min="5129" max="5375" width="8.7265625" style="678"/>
    <col min="5376" max="5376" width="1.1796875" style="678" customWidth="1"/>
    <col min="5377" max="5378" width="17" style="678" customWidth="1"/>
    <col min="5379" max="5379" width="16.6328125" style="678" customWidth="1"/>
    <col min="5380" max="5380" width="19.08984375" style="678" customWidth="1"/>
    <col min="5381" max="5381" width="16.453125" style="678" customWidth="1"/>
    <col min="5382" max="5382" width="16.6328125" style="678" customWidth="1"/>
    <col min="5383" max="5383" width="4.08984375" style="678" customWidth="1"/>
    <col min="5384" max="5384" width="2.7265625" style="678" customWidth="1"/>
    <col min="5385" max="5631" width="8.7265625" style="678"/>
    <col min="5632" max="5632" width="1.1796875" style="678" customWidth="1"/>
    <col min="5633" max="5634" width="17" style="678" customWidth="1"/>
    <col min="5635" max="5635" width="16.6328125" style="678" customWidth="1"/>
    <col min="5636" max="5636" width="19.08984375" style="678" customWidth="1"/>
    <col min="5637" max="5637" width="16.453125" style="678" customWidth="1"/>
    <col min="5638" max="5638" width="16.6328125" style="678" customWidth="1"/>
    <col min="5639" max="5639" width="4.08984375" style="678" customWidth="1"/>
    <col min="5640" max="5640" width="2.7265625" style="678" customWidth="1"/>
    <col min="5641" max="5887" width="8.7265625" style="678"/>
    <col min="5888" max="5888" width="1.1796875" style="678" customWidth="1"/>
    <col min="5889" max="5890" width="17" style="678" customWidth="1"/>
    <col min="5891" max="5891" width="16.6328125" style="678" customWidth="1"/>
    <col min="5892" max="5892" width="19.08984375" style="678" customWidth="1"/>
    <col min="5893" max="5893" width="16.453125" style="678" customWidth="1"/>
    <col min="5894" max="5894" width="16.6328125" style="678" customWidth="1"/>
    <col min="5895" max="5895" width="4.08984375" style="678" customWidth="1"/>
    <col min="5896" max="5896" width="2.7265625" style="678" customWidth="1"/>
    <col min="5897" max="6143" width="8.7265625" style="678"/>
    <col min="6144" max="6144" width="1.1796875" style="678" customWidth="1"/>
    <col min="6145" max="6146" width="17" style="678" customWidth="1"/>
    <col min="6147" max="6147" width="16.6328125" style="678" customWidth="1"/>
    <col min="6148" max="6148" width="19.08984375" style="678" customWidth="1"/>
    <col min="6149" max="6149" width="16.453125" style="678" customWidth="1"/>
    <col min="6150" max="6150" width="16.6328125" style="678" customWidth="1"/>
    <col min="6151" max="6151" width="4.08984375" style="678" customWidth="1"/>
    <col min="6152" max="6152" width="2.7265625" style="678" customWidth="1"/>
    <col min="6153" max="6399" width="8.7265625" style="678"/>
    <col min="6400" max="6400" width="1.1796875" style="678" customWidth="1"/>
    <col min="6401" max="6402" width="17" style="678" customWidth="1"/>
    <col min="6403" max="6403" width="16.6328125" style="678" customWidth="1"/>
    <col min="6404" max="6404" width="19.08984375" style="678" customWidth="1"/>
    <col min="6405" max="6405" width="16.453125" style="678" customWidth="1"/>
    <col min="6406" max="6406" width="16.6328125" style="678" customWidth="1"/>
    <col min="6407" max="6407" width="4.08984375" style="678" customWidth="1"/>
    <col min="6408" max="6408" width="2.7265625" style="678" customWidth="1"/>
    <col min="6409" max="6655" width="8.7265625" style="678"/>
    <col min="6656" max="6656" width="1.1796875" style="678" customWidth="1"/>
    <col min="6657" max="6658" width="17" style="678" customWidth="1"/>
    <col min="6659" max="6659" width="16.6328125" style="678" customWidth="1"/>
    <col min="6660" max="6660" width="19.08984375" style="678" customWidth="1"/>
    <col min="6661" max="6661" width="16.453125" style="678" customWidth="1"/>
    <col min="6662" max="6662" width="16.6328125" style="678" customWidth="1"/>
    <col min="6663" max="6663" width="4.08984375" style="678" customWidth="1"/>
    <col min="6664" max="6664" width="2.7265625" style="678" customWidth="1"/>
    <col min="6665" max="6911" width="8.7265625" style="678"/>
    <col min="6912" max="6912" width="1.1796875" style="678" customWidth="1"/>
    <col min="6913" max="6914" width="17" style="678" customWidth="1"/>
    <col min="6915" max="6915" width="16.6328125" style="678" customWidth="1"/>
    <col min="6916" max="6916" width="19.08984375" style="678" customWidth="1"/>
    <col min="6917" max="6917" width="16.453125" style="678" customWidth="1"/>
    <col min="6918" max="6918" width="16.6328125" style="678" customWidth="1"/>
    <col min="6919" max="6919" width="4.08984375" style="678" customWidth="1"/>
    <col min="6920" max="6920" width="2.7265625" style="678" customWidth="1"/>
    <col min="6921" max="7167" width="8.7265625" style="678"/>
    <col min="7168" max="7168" width="1.1796875" style="678" customWidth="1"/>
    <col min="7169" max="7170" width="17" style="678" customWidth="1"/>
    <col min="7171" max="7171" width="16.6328125" style="678" customWidth="1"/>
    <col min="7172" max="7172" width="19.08984375" style="678" customWidth="1"/>
    <col min="7173" max="7173" width="16.453125" style="678" customWidth="1"/>
    <col min="7174" max="7174" width="16.6328125" style="678" customWidth="1"/>
    <col min="7175" max="7175" width="4.08984375" style="678" customWidth="1"/>
    <col min="7176" max="7176" width="2.7265625" style="678" customWidth="1"/>
    <col min="7177" max="7423" width="8.7265625" style="678"/>
    <col min="7424" max="7424" width="1.1796875" style="678" customWidth="1"/>
    <col min="7425" max="7426" width="17" style="678" customWidth="1"/>
    <col min="7427" max="7427" width="16.6328125" style="678" customWidth="1"/>
    <col min="7428" max="7428" width="19.08984375" style="678" customWidth="1"/>
    <col min="7429" max="7429" width="16.453125" style="678" customWidth="1"/>
    <col min="7430" max="7430" width="16.6328125" style="678" customWidth="1"/>
    <col min="7431" max="7431" width="4.08984375" style="678" customWidth="1"/>
    <col min="7432" max="7432" width="2.7265625" style="678" customWidth="1"/>
    <col min="7433" max="7679" width="8.7265625" style="678"/>
    <col min="7680" max="7680" width="1.1796875" style="678" customWidth="1"/>
    <col min="7681" max="7682" width="17" style="678" customWidth="1"/>
    <col min="7683" max="7683" width="16.6328125" style="678" customWidth="1"/>
    <col min="7684" max="7684" width="19.08984375" style="678" customWidth="1"/>
    <col min="7685" max="7685" width="16.453125" style="678" customWidth="1"/>
    <col min="7686" max="7686" width="16.6328125" style="678" customWidth="1"/>
    <col min="7687" max="7687" width="4.08984375" style="678" customWidth="1"/>
    <col min="7688" max="7688" width="2.7265625" style="678" customWidth="1"/>
    <col min="7689" max="7935" width="8.7265625" style="678"/>
    <col min="7936" max="7936" width="1.1796875" style="678" customWidth="1"/>
    <col min="7937" max="7938" width="17" style="678" customWidth="1"/>
    <col min="7939" max="7939" width="16.6328125" style="678" customWidth="1"/>
    <col min="7940" max="7940" width="19.08984375" style="678" customWidth="1"/>
    <col min="7941" max="7941" width="16.453125" style="678" customWidth="1"/>
    <col min="7942" max="7942" width="16.6328125" style="678" customWidth="1"/>
    <col min="7943" max="7943" width="4.08984375" style="678" customWidth="1"/>
    <col min="7944" max="7944" width="2.7265625" style="678" customWidth="1"/>
    <col min="7945" max="8191" width="8.7265625" style="678"/>
    <col min="8192" max="8192" width="1.1796875" style="678" customWidth="1"/>
    <col min="8193" max="8194" width="17" style="678" customWidth="1"/>
    <col min="8195" max="8195" width="16.6328125" style="678" customWidth="1"/>
    <col min="8196" max="8196" width="19.08984375" style="678" customWidth="1"/>
    <col min="8197" max="8197" width="16.453125" style="678" customWidth="1"/>
    <col min="8198" max="8198" width="16.6328125" style="678" customWidth="1"/>
    <col min="8199" max="8199" width="4.08984375" style="678" customWidth="1"/>
    <col min="8200" max="8200" width="2.7265625" style="678" customWidth="1"/>
    <col min="8201" max="8447" width="8.7265625" style="678"/>
    <col min="8448" max="8448" width="1.1796875" style="678" customWidth="1"/>
    <col min="8449" max="8450" width="17" style="678" customWidth="1"/>
    <col min="8451" max="8451" width="16.6328125" style="678" customWidth="1"/>
    <col min="8452" max="8452" width="19.08984375" style="678" customWidth="1"/>
    <col min="8453" max="8453" width="16.453125" style="678" customWidth="1"/>
    <col min="8454" max="8454" width="16.6328125" style="678" customWidth="1"/>
    <col min="8455" max="8455" width="4.08984375" style="678" customWidth="1"/>
    <col min="8456" max="8456" width="2.7265625" style="678" customWidth="1"/>
    <col min="8457" max="8703" width="8.7265625" style="678"/>
    <col min="8704" max="8704" width="1.1796875" style="678" customWidth="1"/>
    <col min="8705" max="8706" width="17" style="678" customWidth="1"/>
    <col min="8707" max="8707" width="16.6328125" style="678" customWidth="1"/>
    <col min="8708" max="8708" width="19.08984375" style="678" customWidth="1"/>
    <col min="8709" max="8709" width="16.453125" style="678" customWidth="1"/>
    <col min="8710" max="8710" width="16.6328125" style="678" customWidth="1"/>
    <col min="8711" max="8711" width="4.08984375" style="678" customWidth="1"/>
    <col min="8712" max="8712" width="2.7265625" style="678" customWidth="1"/>
    <col min="8713" max="8959" width="8.7265625" style="678"/>
    <col min="8960" max="8960" width="1.1796875" style="678" customWidth="1"/>
    <col min="8961" max="8962" width="17" style="678" customWidth="1"/>
    <col min="8963" max="8963" width="16.6328125" style="678" customWidth="1"/>
    <col min="8964" max="8964" width="19.08984375" style="678" customWidth="1"/>
    <col min="8965" max="8965" width="16.453125" style="678" customWidth="1"/>
    <col min="8966" max="8966" width="16.6328125" style="678" customWidth="1"/>
    <col min="8967" max="8967" width="4.08984375" style="678" customWidth="1"/>
    <col min="8968" max="8968" width="2.7265625" style="678" customWidth="1"/>
    <col min="8969" max="9215" width="8.7265625" style="678"/>
    <col min="9216" max="9216" width="1.1796875" style="678" customWidth="1"/>
    <col min="9217" max="9218" width="17" style="678" customWidth="1"/>
    <col min="9219" max="9219" width="16.6328125" style="678" customWidth="1"/>
    <col min="9220" max="9220" width="19.08984375" style="678" customWidth="1"/>
    <col min="9221" max="9221" width="16.453125" style="678" customWidth="1"/>
    <col min="9222" max="9222" width="16.6328125" style="678" customWidth="1"/>
    <col min="9223" max="9223" width="4.08984375" style="678" customWidth="1"/>
    <col min="9224" max="9224" width="2.7265625" style="678" customWidth="1"/>
    <col min="9225" max="9471" width="8.7265625" style="678"/>
    <col min="9472" max="9472" width="1.1796875" style="678" customWidth="1"/>
    <col min="9473" max="9474" width="17" style="678" customWidth="1"/>
    <col min="9475" max="9475" width="16.6328125" style="678" customWidth="1"/>
    <col min="9476" max="9476" width="19.08984375" style="678" customWidth="1"/>
    <col min="9477" max="9477" width="16.453125" style="678" customWidth="1"/>
    <col min="9478" max="9478" width="16.6328125" style="678" customWidth="1"/>
    <col min="9479" max="9479" width="4.08984375" style="678" customWidth="1"/>
    <col min="9480" max="9480" width="2.7265625" style="678" customWidth="1"/>
    <col min="9481" max="9727" width="8.7265625" style="678"/>
    <col min="9728" max="9728" width="1.1796875" style="678" customWidth="1"/>
    <col min="9729" max="9730" width="17" style="678" customWidth="1"/>
    <col min="9731" max="9731" width="16.6328125" style="678" customWidth="1"/>
    <col min="9732" max="9732" width="19.08984375" style="678" customWidth="1"/>
    <col min="9733" max="9733" width="16.453125" style="678" customWidth="1"/>
    <col min="9734" max="9734" width="16.6328125" style="678" customWidth="1"/>
    <col min="9735" max="9735" width="4.08984375" style="678" customWidth="1"/>
    <col min="9736" max="9736" width="2.7265625" style="678" customWidth="1"/>
    <col min="9737" max="9983" width="8.7265625" style="678"/>
    <col min="9984" max="9984" width="1.1796875" style="678" customWidth="1"/>
    <col min="9985" max="9986" width="17" style="678" customWidth="1"/>
    <col min="9987" max="9987" width="16.6328125" style="678" customWidth="1"/>
    <col min="9988" max="9988" width="19.08984375" style="678" customWidth="1"/>
    <col min="9989" max="9989" width="16.453125" style="678" customWidth="1"/>
    <col min="9990" max="9990" width="16.6328125" style="678" customWidth="1"/>
    <col min="9991" max="9991" width="4.08984375" style="678" customWidth="1"/>
    <col min="9992" max="9992" width="2.7265625" style="678" customWidth="1"/>
    <col min="9993" max="10239" width="8.7265625" style="678"/>
    <col min="10240" max="10240" width="1.1796875" style="678" customWidth="1"/>
    <col min="10241" max="10242" width="17" style="678" customWidth="1"/>
    <col min="10243" max="10243" width="16.6328125" style="678" customWidth="1"/>
    <col min="10244" max="10244" width="19.08984375" style="678" customWidth="1"/>
    <col min="10245" max="10245" width="16.453125" style="678" customWidth="1"/>
    <col min="10246" max="10246" width="16.6328125" style="678" customWidth="1"/>
    <col min="10247" max="10247" width="4.08984375" style="678" customWidth="1"/>
    <col min="10248" max="10248" width="2.7265625" style="678" customWidth="1"/>
    <col min="10249" max="10495" width="8.7265625" style="678"/>
    <col min="10496" max="10496" width="1.1796875" style="678" customWidth="1"/>
    <col min="10497" max="10498" width="17" style="678" customWidth="1"/>
    <col min="10499" max="10499" width="16.6328125" style="678" customWidth="1"/>
    <col min="10500" max="10500" width="19.08984375" style="678" customWidth="1"/>
    <col min="10501" max="10501" width="16.453125" style="678" customWidth="1"/>
    <col min="10502" max="10502" width="16.6328125" style="678" customWidth="1"/>
    <col min="10503" max="10503" width="4.08984375" style="678" customWidth="1"/>
    <col min="10504" max="10504" width="2.7265625" style="678" customWidth="1"/>
    <col min="10505" max="10751" width="8.7265625" style="678"/>
    <col min="10752" max="10752" width="1.1796875" style="678" customWidth="1"/>
    <col min="10753" max="10754" width="17" style="678" customWidth="1"/>
    <col min="10755" max="10755" width="16.6328125" style="678" customWidth="1"/>
    <col min="10756" max="10756" width="19.08984375" style="678" customWidth="1"/>
    <col min="10757" max="10757" width="16.453125" style="678" customWidth="1"/>
    <col min="10758" max="10758" width="16.6328125" style="678" customWidth="1"/>
    <col min="10759" max="10759" width="4.08984375" style="678" customWidth="1"/>
    <col min="10760" max="10760" width="2.7265625" style="678" customWidth="1"/>
    <col min="10761" max="11007" width="8.7265625" style="678"/>
    <col min="11008" max="11008" width="1.1796875" style="678" customWidth="1"/>
    <col min="11009" max="11010" width="17" style="678" customWidth="1"/>
    <col min="11011" max="11011" width="16.6328125" style="678" customWidth="1"/>
    <col min="11012" max="11012" width="19.08984375" style="678" customWidth="1"/>
    <col min="11013" max="11013" width="16.453125" style="678" customWidth="1"/>
    <col min="11014" max="11014" width="16.6328125" style="678" customWidth="1"/>
    <col min="11015" max="11015" width="4.08984375" style="678" customWidth="1"/>
    <col min="11016" max="11016" width="2.7265625" style="678" customWidth="1"/>
    <col min="11017" max="11263" width="8.7265625" style="678"/>
    <col min="11264" max="11264" width="1.1796875" style="678" customWidth="1"/>
    <col min="11265" max="11266" width="17" style="678" customWidth="1"/>
    <col min="11267" max="11267" width="16.6328125" style="678" customWidth="1"/>
    <col min="11268" max="11268" width="19.08984375" style="678" customWidth="1"/>
    <col min="11269" max="11269" width="16.453125" style="678" customWidth="1"/>
    <col min="11270" max="11270" width="16.6328125" style="678" customWidth="1"/>
    <col min="11271" max="11271" width="4.08984375" style="678" customWidth="1"/>
    <col min="11272" max="11272" width="2.7265625" style="678" customWidth="1"/>
    <col min="11273" max="11519" width="8.7265625" style="678"/>
    <col min="11520" max="11520" width="1.1796875" style="678" customWidth="1"/>
    <col min="11521" max="11522" width="17" style="678" customWidth="1"/>
    <col min="11523" max="11523" width="16.6328125" style="678" customWidth="1"/>
    <col min="11524" max="11524" width="19.08984375" style="678" customWidth="1"/>
    <col min="11525" max="11525" width="16.453125" style="678" customWidth="1"/>
    <col min="11526" max="11526" width="16.6328125" style="678" customWidth="1"/>
    <col min="11527" max="11527" width="4.08984375" style="678" customWidth="1"/>
    <col min="11528" max="11528" width="2.7265625" style="678" customWidth="1"/>
    <col min="11529" max="11775" width="8.7265625" style="678"/>
    <col min="11776" max="11776" width="1.1796875" style="678" customWidth="1"/>
    <col min="11777" max="11778" width="17" style="678" customWidth="1"/>
    <col min="11779" max="11779" width="16.6328125" style="678" customWidth="1"/>
    <col min="11780" max="11780" width="19.08984375" style="678" customWidth="1"/>
    <col min="11781" max="11781" width="16.453125" style="678" customWidth="1"/>
    <col min="11782" max="11782" width="16.6328125" style="678" customWidth="1"/>
    <col min="11783" max="11783" width="4.08984375" style="678" customWidth="1"/>
    <col min="11784" max="11784" width="2.7265625" style="678" customWidth="1"/>
    <col min="11785" max="12031" width="8.7265625" style="678"/>
    <col min="12032" max="12032" width="1.1796875" style="678" customWidth="1"/>
    <col min="12033" max="12034" width="17" style="678" customWidth="1"/>
    <col min="12035" max="12035" width="16.6328125" style="678" customWidth="1"/>
    <col min="12036" max="12036" width="19.08984375" style="678" customWidth="1"/>
    <col min="12037" max="12037" width="16.453125" style="678" customWidth="1"/>
    <col min="12038" max="12038" width="16.6328125" style="678" customWidth="1"/>
    <col min="12039" max="12039" width="4.08984375" style="678" customWidth="1"/>
    <col min="12040" max="12040" width="2.7265625" style="678" customWidth="1"/>
    <col min="12041" max="12287" width="8.7265625" style="678"/>
    <col min="12288" max="12288" width="1.1796875" style="678" customWidth="1"/>
    <col min="12289" max="12290" width="17" style="678" customWidth="1"/>
    <col min="12291" max="12291" width="16.6328125" style="678" customWidth="1"/>
    <col min="12292" max="12292" width="19.08984375" style="678" customWidth="1"/>
    <col min="12293" max="12293" width="16.453125" style="678" customWidth="1"/>
    <col min="12294" max="12294" width="16.6328125" style="678" customWidth="1"/>
    <col min="12295" max="12295" width="4.08984375" style="678" customWidth="1"/>
    <col min="12296" max="12296" width="2.7265625" style="678" customWidth="1"/>
    <col min="12297" max="12543" width="8.7265625" style="678"/>
    <col min="12544" max="12544" width="1.1796875" style="678" customWidth="1"/>
    <col min="12545" max="12546" width="17" style="678" customWidth="1"/>
    <col min="12547" max="12547" width="16.6328125" style="678" customWidth="1"/>
    <col min="12548" max="12548" width="19.08984375" style="678" customWidth="1"/>
    <col min="12549" max="12549" width="16.453125" style="678" customWidth="1"/>
    <col min="12550" max="12550" width="16.6328125" style="678" customWidth="1"/>
    <col min="12551" max="12551" width="4.08984375" style="678" customWidth="1"/>
    <col min="12552" max="12552" width="2.7265625" style="678" customWidth="1"/>
    <col min="12553" max="12799" width="8.7265625" style="678"/>
    <col min="12800" max="12800" width="1.1796875" style="678" customWidth="1"/>
    <col min="12801" max="12802" width="17" style="678" customWidth="1"/>
    <col min="12803" max="12803" width="16.6328125" style="678" customWidth="1"/>
    <col min="12804" max="12804" width="19.08984375" style="678" customWidth="1"/>
    <col min="12805" max="12805" width="16.453125" style="678" customWidth="1"/>
    <col min="12806" max="12806" width="16.6328125" style="678" customWidth="1"/>
    <col min="12807" max="12807" width="4.08984375" style="678" customWidth="1"/>
    <col min="12808" max="12808" width="2.7265625" style="678" customWidth="1"/>
    <col min="12809" max="13055" width="8.7265625" style="678"/>
    <col min="13056" max="13056" width="1.1796875" style="678" customWidth="1"/>
    <col min="13057" max="13058" width="17" style="678" customWidth="1"/>
    <col min="13059" max="13059" width="16.6328125" style="678" customWidth="1"/>
    <col min="13060" max="13060" width="19.08984375" style="678" customWidth="1"/>
    <col min="13061" max="13061" width="16.453125" style="678" customWidth="1"/>
    <col min="13062" max="13062" width="16.6328125" style="678" customWidth="1"/>
    <col min="13063" max="13063" width="4.08984375" style="678" customWidth="1"/>
    <col min="13064" max="13064" width="2.7265625" style="678" customWidth="1"/>
    <col min="13065" max="13311" width="8.7265625" style="678"/>
    <col min="13312" max="13312" width="1.1796875" style="678" customWidth="1"/>
    <col min="13313" max="13314" width="17" style="678" customWidth="1"/>
    <col min="13315" max="13315" width="16.6328125" style="678" customWidth="1"/>
    <col min="13316" max="13316" width="19.08984375" style="678" customWidth="1"/>
    <col min="13317" max="13317" width="16.453125" style="678" customWidth="1"/>
    <col min="13318" max="13318" width="16.6328125" style="678" customWidth="1"/>
    <col min="13319" max="13319" width="4.08984375" style="678" customWidth="1"/>
    <col min="13320" max="13320" width="2.7265625" style="678" customWidth="1"/>
    <col min="13321" max="13567" width="8.7265625" style="678"/>
    <col min="13568" max="13568" width="1.1796875" style="678" customWidth="1"/>
    <col min="13569" max="13570" width="17" style="678" customWidth="1"/>
    <col min="13571" max="13571" width="16.6328125" style="678" customWidth="1"/>
    <col min="13572" max="13572" width="19.08984375" style="678" customWidth="1"/>
    <col min="13573" max="13573" width="16.453125" style="678" customWidth="1"/>
    <col min="13574" max="13574" width="16.6328125" style="678" customWidth="1"/>
    <col min="13575" max="13575" width="4.08984375" style="678" customWidth="1"/>
    <col min="13576" max="13576" width="2.7265625" style="678" customWidth="1"/>
    <col min="13577" max="13823" width="8.7265625" style="678"/>
    <col min="13824" max="13824" width="1.1796875" style="678" customWidth="1"/>
    <col min="13825" max="13826" width="17" style="678" customWidth="1"/>
    <col min="13827" max="13827" width="16.6328125" style="678" customWidth="1"/>
    <col min="13828" max="13828" width="19.08984375" style="678" customWidth="1"/>
    <col min="13829" max="13829" width="16.453125" style="678" customWidth="1"/>
    <col min="13830" max="13830" width="16.6328125" style="678" customWidth="1"/>
    <col min="13831" max="13831" width="4.08984375" style="678" customWidth="1"/>
    <col min="13832" max="13832" width="2.7265625" style="678" customWidth="1"/>
    <col min="13833" max="14079" width="8.7265625" style="678"/>
    <col min="14080" max="14080" width="1.1796875" style="678" customWidth="1"/>
    <col min="14081" max="14082" width="17" style="678" customWidth="1"/>
    <col min="14083" max="14083" width="16.6328125" style="678" customWidth="1"/>
    <col min="14084" max="14084" width="19.08984375" style="678" customWidth="1"/>
    <col min="14085" max="14085" width="16.453125" style="678" customWidth="1"/>
    <col min="14086" max="14086" width="16.6328125" style="678" customWidth="1"/>
    <col min="14087" max="14087" width="4.08984375" style="678" customWidth="1"/>
    <col min="14088" max="14088" width="2.7265625" style="678" customWidth="1"/>
    <col min="14089" max="14335" width="8.7265625" style="678"/>
    <col min="14336" max="14336" width="1.1796875" style="678" customWidth="1"/>
    <col min="14337" max="14338" width="17" style="678" customWidth="1"/>
    <col min="14339" max="14339" width="16.6328125" style="678" customWidth="1"/>
    <col min="14340" max="14340" width="19.08984375" style="678" customWidth="1"/>
    <col min="14341" max="14341" width="16.453125" style="678" customWidth="1"/>
    <col min="14342" max="14342" width="16.6328125" style="678" customWidth="1"/>
    <col min="14343" max="14343" width="4.08984375" style="678" customWidth="1"/>
    <col min="14344" max="14344" width="2.7265625" style="678" customWidth="1"/>
    <col min="14345" max="14591" width="8.7265625" style="678"/>
    <col min="14592" max="14592" width="1.1796875" style="678" customWidth="1"/>
    <col min="14593" max="14594" width="17" style="678" customWidth="1"/>
    <col min="14595" max="14595" width="16.6328125" style="678" customWidth="1"/>
    <col min="14596" max="14596" width="19.08984375" style="678" customWidth="1"/>
    <col min="14597" max="14597" width="16.453125" style="678" customWidth="1"/>
    <col min="14598" max="14598" width="16.6328125" style="678" customWidth="1"/>
    <col min="14599" max="14599" width="4.08984375" style="678" customWidth="1"/>
    <col min="14600" max="14600" width="2.7265625" style="678" customWidth="1"/>
    <col min="14601" max="14847" width="8.7265625" style="678"/>
    <col min="14848" max="14848" width="1.1796875" style="678" customWidth="1"/>
    <col min="14849" max="14850" width="17" style="678" customWidth="1"/>
    <col min="14851" max="14851" width="16.6328125" style="678" customWidth="1"/>
    <col min="14852" max="14852" width="19.08984375" style="678" customWidth="1"/>
    <col min="14853" max="14853" width="16.453125" style="678" customWidth="1"/>
    <col min="14854" max="14854" width="16.6328125" style="678" customWidth="1"/>
    <col min="14855" max="14855" width="4.08984375" style="678" customWidth="1"/>
    <col min="14856" max="14856" width="2.7265625" style="678" customWidth="1"/>
    <col min="14857" max="15103" width="8.7265625" style="678"/>
    <col min="15104" max="15104" width="1.1796875" style="678" customWidth="1"/>
    <col min="15105" max="15106" width="17" style="678" customWidth="1"/>
    <col min="15107" max="15107" width="16.6328125" style="678" customWidth="1"/>
    <col min="15108" max="15108" width="19.08984375" style="678" customWidth="1"/>
    <col min="15109" max="15109" width="16.453125" style="678" customWidth="1"/>
    <col min="15110" max="15110" width="16.6328125" style="678" customWidth="1"/>
    <col min="15111" max="15111" width="4.08984375" style="678" customWidth="1"/>
    <col min="15112" max="15112" width="2.7265625" style="678" customWidth="1"/>
    <col min="15113" max="15359" width="8.7265625" style="678"/>
    <col min="15360" max="15360" width="1.1796875" style="678" customWidth="1"/>
    <col min="15361" max="15362" width="17" style="678" customWidth="1"/>
    <col min="15363" max="15363" width="16.6328125" style="678" customWidth="1"/>
    <col min="15364" max="15364" width="19.08984375" style="678" customWidth="1"/>
    <col min="15365" max="15365" width="16.453125" style="678" customWidth="1"/>
    <col min="15366" max="15366" width="16.6328125" style="678" customWidth="1"/>
    <col min="15367" max="15367" width="4.08984375" style="678" customWidth="1"/>
    <col min="15368" max="15368" width="2.7265625" style="678" customWidth="1"/>
    <col min="15369" max="15615" width="8.7265625" style="678"/>
    <col min="15616" max="15616" width="1.1796875" style="678" customWidth="1"/>
    <col min="15617" max="15618" width="17" style="678" customWidth="1"/>
    <col min="15619" max="15619" width="16.6328125" style="678" customWidth="1"/>
    <col min="15620" max="15620" width="19.08984375" style="678" customWidth="1"/>
    <col min="15621" max="15621" width="16.453125" style="678" customWidth="1"/>
    <col min="15622" max="15622" width="16.6328125" style="678" customWidth="1"/>
    <col min="15623" max="15623" width="4.08984375" style="678" customWidth="1"/>
    <col min="15624" max="15624" width="2.7265625" style="678" customWidth="1"/>
    <col min="15625" max="15871" width="8.7265625" style="678"/>
    <col min="15872" max="15872" width="1.1796875" style="678" customWidth="1"/>
    <col min="15873" max="15874" width="17" style="678" customWidth="1"/>
    <col min="15875" max="15875" width="16.6328125" style="678" customWidth="1"/>
    <col min="15876" max="15876" width="19.08984375" style="678" customWidth="1"/>
    <col min="15877" max="15877" width="16.453125" style="678" customWidth="1"/>
    <col min="15878" max="15878" width="16.6328125" style="678" customWidth="1"/>
    <col min="15879" max="15879" width="4.08984375" style="678" customWidth="1"/>
    <col min="15880" max="15880" width="2.7265625" style="678" customWidth="1"/>
    <col min="15881" max="16127" width="8.7265625" style="678"/>
    <col min="16128" max="16128" width="1.1796875" style="678" customWidth="1"/>
    <col min="16129" max="16130" width="17" style="678" customWidth="1"/>
    <col min="16131" max="16131" width="16.6328125" style="678" customWidth="1"/>
    <col min="16132" max="16132" width="19.08984375" style="678" customWidth="1"/>
    <col min="16133" max="16133" width="16.453125" style="678" customWidth="1"/>
    <col min="16134" max="16134" width="16.6328125" style="678" customWidth="1"/>
    <col min="16135" max="16135" width="4.08984375" style="678" customWidth="1"/>
    <col min="16136" max="16136" width="2.7265625" style="678" customWidth="1"/>
    <col min="16137" max="16384" width="8.7265625" style="678"/>
  </cols>
  <sheetData>
    <row r="1" spans="1:7" ht="20.149999999999999" customHeight="1">
      <c r="A1" s="872" t="s">
        <v>1213</v>
      </c>
      <c r="B1" s="871"/>
      <c r="C1" s="871"/>
      <c r="D1" s="871"/>
      <c r="E1" s="871"/>
      <c r="F1" s="871"/>
    </row>
    <row r="2" spans="1:7" ht="20.149999999999999" customHeight="1">
      <c r="D2" s="1515" t="s">
        <v>289</v>
      </c>
      <c r="E2" s="1515"/>
      <c r="F2" s="1515"/>
    </row>
    <row r="3" spans="1:7" ht="20.149999999999999" customHeight="1">
      <c r="E3" s="683"/>
      <c r="F3" s="683"/>
    </row>
    <row r="4" spans="1:7" ht="20.149999999999999" customHeight="1">
      <c r="A4" s="1847" t="s">
        <v>1088</v>
      </c>
      <c r="B4" s="1847"/>
      <c r="C4" s="1847"/>
      <c r="D4" s="1847"/>
      <c r="E4" s="1847"/>
      <c r="F4" s="1847"/>
    </row>
    <row r="5" spans="1:7" ht="20.149999999999999" customHeight="1">
      <c r="A5" s="746"/>
      <c r="B5" s="746"/>
      <c r="C5" s="746"/>
      <c r="D5" s="746"/>
      <c r="E5" s="746"/>
      <c r="F5" s="746"/>
    </row>
    <row r="6" spans="1:7" ht="52.5" customHeight="1">
      <c r="A6" s="670" t="s">
        <v>917</v>
      </c>
      <c r="B6" s="1848"/>
      <c r="C6" s="1849"/>
      <c r="D6" s="1849"/>
      <c r="E6" s="1849"/>
      <c r="F6" s="1850"/>
      <c r="G6" s="743"/>
    </row>
    <row r="7" spans="1:7" ht="54.75" customHeight="1">
      <c r="A7" s="745" t="s">
        <v>695</v>
      </c>
      <c r="B7" s="1851" t="s">
        <v>997</v>
      </c>
      <c r="C7" s="1852"/>
      <c r="D7" s="1852"/>
      <c r="E7" s="1852"/>
      <c r="F7" s="1853"/>
      <c r="G7" s="743"/>
    </row>
    <row r="8" spans="1:7" ht="18" customHeight="1">
      <c r="A8" s="744"/>
      <c r="B8" s="744"/>
      <c r="C8" s="744"/>
      <c r="D8" s="744"/>
      <c r="E8" s="744"/>
      <c r="F8" s="744"/>
    </row>
    <row r="9" spans="1:7" ht="112.5" customHeight="1">
      <c r="A9" s="1845" t="s">
        <v>1087</v>
      </c>
      <c r="B9" s="1854" t="s">
        <v>1086</v>
      </c>
      <c r="C9" s="1855"/>
      <c r="D9" s="1855"/>
      <c r="E9" s="1855"/>
      <c r="F9" s="1856"/>
      <c r="G9" s="743"/>
    </row>
    <row r="10" spans="1:7" ht="103.5" customHeight="1">
      <c r="A10" s="1846"/>
      <c r="B10" s="1854" t="s">
        <v>1085</v>
      </c>
      <c r="C10" s="1855"/>
      <c r="D10" s="1854"/>
      <c r="E10" s="1855"/>
      <c r="F10" s="1856"/>
      <c r="G10" s="743"/>
    </row>
    <row r="11" spans="1:7">
      <c r="A11" s="742"/>
    </row>
    <row r="12" spans="1:7" ht="20.149999999999999" customHeight="1">
      <c r="A12" s="1844" t="s">
        <v>1084</v>
      </c>
      <c r="B12" s="1844"/>
      <c r="C12" s="1844"/>
      <c r="D12" s="1844"/>
      <c r="E12" s="1844"/>
      <c r="F12" s="1844"/>
    </row>
    <row r="13" spans="1:7" ht="20.149999999999999" customHeight="1">
      <c r="A13" s="1844"/>
      <c r="B13" s="1844"/>
      <c r="C13" s="1844"/>
      <c r="D13" s="1844"/>
      <c r="E13" s="1844"/>
      <c r="F13" s="1844"/>
    </row>
  </sheetData>
  <mergeCells count="9">
    <mergeCell ref="D2:F2"/>
    <mergeCell ref="A12:F13"/>
    <mergeCell ref="A9:A10"/>
    <mergeCell ref="A4:F4"/>
    <mergeCell ref="B6:F6"/>
    <mergeCell ref="B7:F7"/>
    <mergeCell ref="B9:F9"/>
    <mergeCell ref="B10:C10"/>
    <mergeCell ref="D10:F10"/>
  </mergeCells>
  <phoneticPr fontId="3"/>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J23"/>
  <sheetViews>
    <sheetView workbookViewId="0">
      <selection activeCell="E12" sqref="E12:I13"/>
    </sheetView>
  </sheetViews>
  <sheetFormatPr defaultColWidth="9" defaultRowHeight="13"/>
  <cols>
    <col min="1" max="1" width="1.90625" style="297" customWidth="1"/>
    <col min="2" max="2" width="10.08984375" style="297" customWidth="1"/>
    <col min="3" max="3" width="3.6328125" style="297" customWidth="1"/>
    <col min="4" max="4" width="18.7265625" style="297" customWidth="1"/>
    <col min="5" max="9" width="12.6328125" style="297" customWidth="1"/>
    <col min="10" max="12" width="9" style="297"/>
    <col min="13" max="13" width="9" style="297" customWidth="1"/>
    <col min="14" max="16384" width="9" style="297"/>
  </cols>
  <sheetData>
    <row r="1" spans="1:10" ht="14">
      <c r="A1" s="317" t="s">
        <v>478</v>
      </c>
      <c r="B1" s="298"/>
      <c r="C1" s="298"/>
      <c r="I1" s="299" t="s">
        <v>781</v>
      </c>
      <c r="J1" s="300"/>
    </row>
    <row r="2" spans="1:10" ht="19.5" thickBot="1">
      <c r="B2" s="1857" t="s">
        <v>434</v>
      </c>
      <c r="C2" s="1857"/>
      <c r="D2" s="1857"/>
      <c r="E2" s="1857"/>
      <c r="F2" s="1857"/>
      <c r="G2" s="1857"/>
      <c r="H2" s="1857"/>
      <c r="I2" s="1857"/>
    </row>
    <row r="3" spans="1:10" ht="30" customHeight="1" thickBot="1">
      <c r="B3" s="1858" t="s">
        <v>435</v>
      </c>
      <c r="C3" s="1859"/>
      <c r="D3" s="1860"/>
      <c r="E3" s="1861"/>
      <c r="F3" s="1861"/>
      <c r="G3" s="1861"/>
      <c r="H3" s="1861"/>
      <c r="I3" s="1862"/>
    </row>
    <row r="4" spans="1:10" ht="30" customHeight="1">
      <c r="B4" s="1863" t="s">
        <v>436</v>
      </c>
      <c r="C4" s="1864"/>
      <c r="D4" s="1865"/>
      <c r="E4" s="1866"/>
      <c r="F4" s="1866"/>
      <c r="G4" s="1866"/>
      <c r="H4" s="1866"/>
      <c r="I4" s="1867"/>
    </row>
    <row r="5" spans="1:10" ht="30" customHeight="1">
      <c r="B5" s="1868" t="s">
        <v>61</v>
      </c>
      <c r="C5" s="1869"/>
      <c r="D5" s="1870"/>
      <c r="E5" s="1871"/>
      <c r="F5" s="1871"/>
      <c r="G5" s="1871"/>
      <c r="H5" s="1871"/>
      <c r="I5" s="1872"/>
    </row>
    <row r="6" spans="1:10" ht="30" customHeight="1">
      <c r="B6" s="1873" t="s">
        <v>117</v>
      </c>
      <c r="C6" s="1874"/>
      <c r="D6" s="301" t="s">
        <v>118</v>
      </c>
      <c r="E6" s="1877"/>
      <c r="F6" s="1878"/>
      <c r="G6" s="1879" t="s">
        <v>170</v>
      </c>
      <c r="H6" s="1881"/>
      <c r="I6" s="1882"/>
    </row>
    <row r="7" spans="1:10" ht="30" customHeight="1" thickBot="1">
      <c r="B7" s="1875"/>
      <c r="C7" s="1876"/>
      <c r="D7" s="302" t="s">
        <v>119</v>
      </c>
      <c r="E7" s="1885"/>
      <c r="F7" s="1886"/>
      <c r="G7" s="1880"/>
      <c r="H7" s="1883"/>
      <c r="I7" s="1884"/>
    </row>
    <row r="8" spans="1:10" ht="30" customHeight="1" thickTop="1" thickBot="1">
      <c r="B8" s="1887" t="s">
        <v>437</v>
      </c>
      <c r="C8" s="303">
        <v>1</v>
      </c>
      <c r="D8" s="304" t="s">
        <v>438</v>
      </c>
      <c r="E8" s="1889" t="s">
        <v>439</v>
      </c>
      <c r="F8" s="1889"/>
      <c r="G8" s="1889"/>
      <c r="H8" s="1889"/>
      <c r="I8" s="1890"/>
    </row>
    <row r="9" spans="1:10" ht="30" customHeight="1">
      <c r="B9" s="1888"/>
      <c r="C9" s="1891">
        <v>2</v>
      </c>
      <c r="D9" s="1892" t="s">
        <v>440</v>
      </c>
      <c r="E9" s="1893" t="s">
        <v>441</v>
      </c>
      <c r="F9" s="1895" t="s">
        <v>442</v>
      </c>
      <c r="G9" s="1896"/>
      <c r="H9" s="1897"/>
      <c r="I9" s="1898" t="s">
        <v>443</v>
      </c>
      <c r="J9" s="305"/>
    </row>
    <row r="10" spans="1:10" ht="30" customHeight="1">
      <c r="B10" s="1888"/>
      <c r="C10" s="1891"/>
      <c r="D10" s="1892"/>
      <c r="E10" s="1894"/>
      <c r="F10" s="306" t="s">
        <v>444</v>
      </c>
      <c r="G10" s="307" t="s">
        <v>445</v>
      </c>
      <c r="H10" s="308" t="s">
        <v>446</v>
      </c>
      <c r="I10" s="1899"/>
      <c r="J10" s="305"/>
    </row>
    <row r="11" spans="1:10" ht="49.5" customHeight="1" thickBot="1">
      <c r="B11" s="1888"/>
      <c r="C11" s="1891"/>
      <c r="D11" s="1892"/>
      <c r="E11" s="309"/>
      <c r="F11" s="310"/>
      <c r="G11" s="311"/>
      <c r="H11" s="312"/>
      <c r="I11" s="313"/>
      <c r="J11" s="305"/>
    </row>
    <row r="12" spans="1:10" ht="30" customHeight="1">
      <c r="B12" s="1888"/>
      <c r="C12" s="1900">
        <v>3</v>
      </c>
      <c r="D12" s="1891" t="s">
        <v>447</v>
      </c>
      <c r="E12" s="1901"/>
      <c r="F12" s="1901"/>
      <c r="G12" s="1901"/>
      <c r="H12" s="1901"/>
      <c r="I12" s="1902"/>
    </row>
    <row r="13" spans="1:10" ht="30" customHeight="1">
      <c r="B13" s="1888"/>
      <c r="C13" s="1900"/>
      <c r="D13" s="1891"/>
      <c r="E13" s="1903"/>
      <c r="F13" s="1903"/>
      <c r="G13" s="1903"/>
      <c r="H13" s="1903"/>
      <c r="I13" s="1904"/>
    </row>
    <row r="14" spans="1:10" ht="30" customHeight="1">
      <c r="B14" s="1888"/>
      <c r="C14" s="1905">
        <v>4</v>
      </c>
      <c r="D14" s="1906" t="s">
        <v>371</v>
      </c>
      <c r="E14" s="1908"/>
      <c r="F14" s="1908"/>
      <c r="G14" s="1908"/>
      <c r="H14" s="1908"/>
      <c r="I14" s="1909"/>
    </row>
    <row r="15" spans="1:10" ht="30" customHeight="1" thickBot="1">
      <c r="B15" s="1888"/>
      <c r="C15" s="1905"/>
      <c r="D15" s="1907"/>
      <c r="E15" s="1910"/>
      <c r="F15" s="1910"/>
      <c r="G15" s="1910"/>
      <c r="H15" s="1910"/>
      <c r="I15" s="1911"/>
    </row>
    <row r="16" spans="1:10" ht="42" customHeight="1">
      <c r="A16" s="305"/>
      <c r="B16" s="1914" t="s">
        <v>448</v>
      </c>
      <c r="C16" s="314">
        <v>1</v>
      </c>
      <c r="D16" s="314" t="s">
        <v>449</v>
      </c>
      <c r="E16" s="1916"/>
      <c r="F16" s="1916"/>
      <c r="G16" s="1916"/>
      <c r="H16" s="1916"/>
      <c r="I16" s="1917"/>
    </row>
    <row r="17" spans="1:9" ht="54" customHeight="1">
      <c r="A17" s="305"/>
      <c r="B17" s="1888"/>
      <c r="C17" s="315">
        <v>2</v>
      </c>
      <c r="D17" s="315" t="s">
        <v>419</v>
      </c>
      <c r="E17" s="1918"/>
      <c r="F17" s="1918"/>
      <c r="G17" s="1918"/>
      <c r="H17" s="1918"/>
      <c r="I17" s="1919"/>
    </row>
    <row r="18" spans="1:9" ht="54" customHeight="1" thickBot="1">
      <c r="A18" s="305"/>
      <c r="B18" s="1915"/>
      <c r="C18" s="316">
        <v>3</v>
      </c>
      <c r="D18" s="316" t="s">
        <v>371</v>
      </c>
      <c r="E18" s="1920"/>
      <c r="F18" s="1921"/>
      <c r="G18" s="1921"/>
      <c r="H18" s="1921"/>
      <c r="I18" s="1922"/>
    </row>
    <row r="19" spans="1:9" ht="24.75" customHeight="1">
      <c r="B19" s="1923" t="s">
        <v>450</v>
      </c>
      <c r="C19" s="1923"/>
      <c r="D19" s="1923"/>
      <c r="E19" s="1923"/>
      <c r="F19" s="1923"/>
      <c r="G19" s="1923"/>
      <c r="H19" s="1923"/>
      <c r="I19" s="1923"/>
    </row>
    <row r="20" spans="1:9" ht="48" customHeight="1">
      <c r="B20" s="1924" t="s">
        <v>497</v>
      </c>
      <c r="C20" s="1924"/>
      <c r="D20" s="1924"/>
      <c r="E20" s="1924"/>
      <c r="F20" s="1924"/>
      <c r="G20" s="1924"/>
      <c r="H20" s="1924"/>
      <c r="I20" s="1924"/>
    </row>
    <row r="21" spans="1:9" ht="39.75" customHeight="1">
      <c r="B21" s="1912" t="s">
        <v>451</v>
      </c>
      <c r="C21" s="1912"/>
      <c r="D21" s="1912"/>
      <c r="E21" s="1912"/>
      <c r="F21" s="1912"/>
      <c r="G21" s="1912"/>
      <c r="H21" s="1912"/>
      <c r="I21" s="1912"/>
    </row>
    <row r="22" spans="1:9" ht="24.75" customHeight="1">
      <c r="B22" s="1913" t="s">
        <v>452</v>
      </c>
      <c r="C22" s="1913"/>
      <c r="D22" s="1913"/>
      <c r="E22" s="1913"/>
      <c r="F22" s="1913"/>
      <c r="G22" s="1913"/>
      <c r="H22" s="1913"/>
      <c r="I22" s="1913"/>
    </row>
    <row r="23" spans="1:9" ht="24.75" customHeight="1">
      <c r="B23" s="1913" t="s">
        <v>453</v>
      </c>
      <c r="C23" s="1913"/>
      <c r="D23" s="1913"/>
      <c r="E23" s="1913"/>
      <c r="F23" s="1913"/>
      <c r="G23" s="1913"/>
      <c r="H23" s="1913"/>
      <c r="I23" s="1913"/>
    </row>
  </sheetData>
  <mergeCells count="34">
    <mergeCell ref="B21:I21"/>
    <mergeCell ref="B22:I22"/>
    <mergeCell ref="B23:I23"/>
    <mergeCell ref="B16:B18"/>
    <mergeCell ref="E16:I16"/>
    <mergeCell ref="E17:I17"/>
    <mergeCell ref="E18:I18"/>
    <mergeCell ref="B19:I19"/>
    <mergeCell ref="B20:I20"/>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s>
  <phoneticPr fontId="3"/>
  <pageMargins left="0.70866141732283472" right="0.70866141732283472" top="0.74803149606299213" bottom="0.74803149606299213" header="0.31496062992125984" footer="0.31496062992125984"/>
  <pageSetup paperSize="9" scale="83"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G31"/>
  <sheetViews>
    <sheetView view="pageBreakPreview" zoomScaleNormal="100" zoomScaleSheetLayoutView="100" workbookViewId="0">
      <selection activeCell="F9" sqref="F9"/>
    </sheetView>
  </sheetViews>
  <sheetFormatPr defaultRowHeight="30" customHeight="1"/>
  <cols>
    <col min="1" max="1" width="5" style="227" customWidth="1"/>
    <col min="2" max="2" width="20.6328125" style="227" customWidth="1"/>
    <col min="3" max="3" width="15.36328125" style="227" customWidth="1"/>
    <col min="4" max="4" width="2.453125" style="227" customWidth="1"/>
    <col min="5" max="5" width="9.26953125" style="227" customWidth="1"/>
    <col min="6" max="7" width="25" style="227" customWidth="1"/>
  </cols>
  <sheetData>
    <row r="1" spans="1:7" ht="30" customHeight="1">
      <c r="A1" s="325" t="s">
        <v>797</v>
      </c>
      <c r="G1" s="227" t="s">
        <v>782</v>
      </c>
    </row>
    <row r="3" spans="1:7" ht="30" customHeight="1" thickBot="1">
      <c r="A3" s="1936" t="s">
        <v>376</v>
      </c>
      <c r="B3" s="1936"/>
      <c r="C3" s="1936"/>
      <c r="D3" s="1936"/>
      <c r="E3" s="1936"/>
      <c r="F3" s="1936"/>
      <c r="G3" s="1936"/>
    </row>
    <row r="4" spans="1:7" ht="30" customHeight="1">
      <c r="A4" s="1937"/>
      <c r="B4" s="1940" t="s">
        <v>377</v>
      </c>
      <c r="C4" s="1941"/>
      <c r="D4" s="1942"/>
      <c r="E4" s="228" t="s">
        <v>378</v>
      </c>
      <c r="F4" s="1943" t="s">
        <v>172</v>
      </c>
      <c r="G4" s="1944"/>
    </row>
    <row r="5" spans="1:7" ht="30" customHeight="1">
      <c r="A5" s="1938"/>
      <c r="B5" s="1945" t="s">
        <v>379</v>
      </c>
      <c r="C5" s="1945"/>
      <c r="D5" s="1925"/>
      <c r="E5" s="229" t="s">
        <v>380</v>
      </c>
      <c r="F5" s="1946" t="s">
        <v>172</v>
      </c>
      <c r="G5" s="1947"/>
    </row>
    <row r="6" spans="1:7" ht="30" customHeight="1">
      <c r="A6" s="1939"/>
      <c r="B6" s="1925" t="s">
        <v>381</v>
      </c>
      <c r="C6" s="1926"/>
      <c r="D6" s="1926"/>
      <c r="E6" s="229" t="s">
        <v>382</v>
      </c>
      <c r="F6" s="1948" t="s">
        <v>867</v>
      </c>
      <c r="G6" s="1949"/>
    </row>
    <row r="7" spans="1:7" ht="30" customHeight="1" thickBot="1">
      <c r="A7" s="1932" t="s">
        <v>78</v>
      </c>
      <c r="B7" s="1933"/>
      <c r="C7" s="1933"/>
      <c r="D7" s="1933"/>
      <c r="E7" s="1933"/>
      <c r="F7" s="237" t="s">
        <v>383</v>
      </c>
      <c r="G7" s="238" t="s">
        <v>384</v>
      </c>
    </row>
    <row r="8" spans="1:7" ht="30" customHeight="1" thickTop="1">
      <c r="A8" s="230">
        <v>1</v>
      </c>
      <c r="B8" s="1934"/>
      <c r="C8" s="1935"/>
      <c r="D8" s="1935"/>
      <c r="E8" s="1935"/>
      <c r="F8" s="239"/>
      <c r="G8" s="240"/>
    </row>
    <row r="9" spans="1:7" ht="30" customHeight="1">
      <c r="A9" s="243">
        <v>2</v>
      </c>
      <c r="B9" s="1929"/>
      <c r="C9" s="1930"/>
      <c r="D9" s="1930"/>
      <c r="E9" s="1931"/>
      <c r="F9" s="244"/>
      <c r="G9" s="245"/>
    </row>
    <row r="10" spans="1:7" ht="30" customHeight="1">
      <c r="A10" s="243">
        <v>3</v>
      </c>
      <c r="B10" s="1929"/>
      <c r="C10" s="1930"/>
      <c r="D10" s="1930"/>
      <c r="E10" s="1931"/>
      <c r="F10" s="244"/>
      <c r="G10" s="245"/>
    </row>
    <row r="11" spans="1:7" ht="30" customHeight="1">
      <c r="A11" s="243">
        <v>4</v>
      </c>
      <c r="B11" s="1929"/>
      <c r="C11" s="1930"/>
      <c r="D11" s="1930"/>
      <c r="E11" s="1931"/>
      <c r="F11" s="244"/>
      <c r="G11" s="245"/>
    </row>
    <row r="12" spans="1:7" ht="30" customHeight="1">
      <c r="A12" s="243">
        <v>5</v>
      </c>
      <c r="B12" s="1929"/>
      <c r="C12" s="1930"/>
      <c r="D12" s="1930"/>
      <c r="E12" s="1931"/>
      <c r="F12" s="244"/>
      <c r="G12" s="245"/>
    </row>
    <row r="13" spans="1:7" ht="30" customHeight="1">
      <c r="A13" s="243">
        <v>6</v>
      </c>
      <c r="B13" s="1929"/>
      <c r="C13" s="1930"/>
      <c r="D13" s="1930"/>
      <c r="E13" s="1931"/>
      <c r="F13" s="244"/>
      <c r="G13" s="245"/>
    </row>
    <row r="14" spans="1:7" ht="30" customHeight="1">
      <c r="A14" s="243">
        <v>7</v>
      </c>
      <c r="B14" s="1929"/>
      <c r="C14" s="1930"/>
      <c r="D14" s="1930"/>
      <c r="E14" s="1931"/>
      <c r="F14" s="244"/>
      <c r="G14" s="245"/>
    </row>
    <row r="15" spans="1:7" ht="30" customHeight="1">
      <c r="A15" s="243">
        <v>8</v>
      </c>
      <c r="B15" s="1929"/>
      <c r="C15" s="1930"/>
      <c r="D15" s="1930"/>
      <c r="E15" s="1931"/>
      <c r="F15" s="244"/>
      <c r="G15" s="245"/>
    </row>
    <row r="16" spans="1:7" ht="30" customHeight="1">
      <c r="A16" s="243">
        <v>9</v>
      </c>
      <c r="B16" s="1929"/>
      <c r="C16" s="1930"/>
      <c r="D16" s="1930"/>
      <c r="E16" s="1931"/>
      <c r="F16" s="244"/>
      <c r="G16" s="245"/>
    </row>
    <row r="17" spans="1:7" ht="30" customHeight="1">
      <c r="A17" s="243">
        <v>10</v>
      </c>
      <c r="B17" s="1929"/>
      <c r="C17" s="1930"/>
      <c r="D17" s="1930"/>
      <c r="E17" s="1931"/>
      <c r="F17" s="244"/>
      <c r="G17" s="245"/>
    </row>
    <row r="18" spans="1:7" ht="30" customHeight="1">
      <c r="A18" s="243">
        <v>11</v>
      </c>
      <c r="B18" s="1929"/>
      <c r="C18" s="1930"/>
      <c r="D18" s="1930"/>
      <c r="E18" s="1931"/>
      <c r="F18" s="244"/>
      <c r="G18" s="245"/>
    </row>
    <row r="19" spans="1:7" ht="30" customHeight="1">
      <c r="A19" s="243">
        <v>12</v>
      </c>
      <c r="B19" s="1929"/>
      <c r="C19" s="1930"/>
      <c r="D19" s="1930"/>
      <c r="E19" s="1930"/>
      <c r="F19" s="241"/>
      <c r="G19" s="242"/>
    </row>
    <row r="20" spans="1:7" ht="30" customHeight="1">
      <c r="A20" s="243">
        <v>13</v>
      </c>
      <c r="B20" s="1929"/>
      <c r="C20" s="1930"/>
      <c r="D20" s="1930"/>
      <c r="E20" s="1930"/>
      <c r="F20" s="241"/>
      <c r="G20" s="242"/>
    </row>
    <row r="21" spans="1:7" ht="30" customHeight="1">
      <c r="A21" s="243">
        <v>14</v>
      </c>
      <c r="B21" s="1929"/>
      <c r="C21" s="1930"/>
      <c r="D21" s="1930"/>
      <c r="E21" s="1930"/>
      <c r="F21" s="241"/>
      <c r="G21" s="242"/>
    </row>
    <row r="22" spans="1:7" ht="30" customHeight="1">
      <c r="A22" s="243">
        <v>15</v>
      </c>
      <c r="B22" s="1929"/>
      <c r="C22" s="1930"/>
      <c r="D22" s="1930"/>
      <c r="E22" s="1930"/>
      <c r="F22" s="241"/>
      <c r="G22" s="242"/>
    </row>
    <row r="23" spans="1:7" ht="30" customHeight="1">
      <c r="A23" s="243">
        <v>16</v>
      </c>
      <c r="B23" s="1925"/>
      <c r="C23" s="1926"/>
      <c r="D23" s="1926"/>
      <c r="E23" s="1926"/>
      <c r="F23" s="231"/>
      <c r="G23" s="232"/>
    </row>
    <row r="24" spans="1:7" ht="30" customHeight="1">
      <c r="A24" s="243">
        <v>17</v>
      </c>
      <c r="B24" s="1925"/>
      <c r="C24" s="1926"/>
      <c r="D24" s="1926"/>
      <c r="E24" s="1926"/>
      <c r="F24" s="231"/>
      <c r="G24" s="232"/>
    </row>
    <row r="25" spans="1:7" ht="30" customHeight="1">
      <c r="A25" s="243">
        <v>18</v>
      </c>
      <c r="B25" s="1925"/>
      <c r="C25" s="1926"/>
      <c r="D25" s="1926"/>
      <c r="E25" s="1926"/>
      <c r="F25" s="231"/>
      <c r="G25" s="232"/>
    </row>
    <row r="26" spans="1:7" ht="30" customHeight="1">
      <c r="A26" s="243">
        <v>19</v>
      </c>
      <c r="B26" s="1925"/>
      <c r="C26" s="1926"/>
      <c r="D26" s="1926"/>
      <c r="E26" s="1926"/>
      <c r="F26" s="231"/>
      <c r="G26" s="232"/>
    </row>
    <row r="27" spans="1:7" ht="30" customHeight="1" thickBot="1">
      <c r="A27" s="233">
        <v>20</v>
      </c>
      <c r="B27" s="1927"/>
      <c r="C27" s="1928"/>
      <c r="D27" s="1928"/>
      <c r="E27" s="1928"/>
      <c r="F27" s="234"/>
      <c r="G27" s="235"/>
    </row>
    <row r="28" spans="1:7" ht="30" customHeight="1">
      <c r="A28" s="227" t="s">
        <v>385</v>
      </c>
    </row>
    <row r="29" spans="1:7" ht="30" customHeight="1">
      <c r="A29" s="227" t="s">
        <v>386</v>
      </c>
    </row>
    <row r="31" spans="1:7" ht="30" customHeight="1">
      <c r="B31" s="236"/>
    </row>
  </sheetData>
  <mergeCells count="29">
    <mergeCell ref="A3:G3"/>
    <mergeCell ref="A4:A6"/>
    <mergeCell ref="B4:D4"/>
    <mergeCell ref="F4:G4"/>
    <mergeCell ref="B5:D5"/>
    <mergeCell ref="F5:G5"/>
    <mergeCell ref="B6:D6"/>
    <mergeCell ref="F6:G6"/>
    <mergeCell ref="A7:E7"/>
    <mergeCell ref="B8:E8"/>
    <mergeCell ref="B19:E19"/>
    <mergeCell ref="B20:E20"/>
    <mergeCell ref="B21:E21"/>
    <mergeCell ref="B10:E10"/>
    <mergeCell ref="B9:E9"/>
    <mergeCell ref="B13:E13"/>
    <mergeCell ref="B12:E12"/>
    <mergeCell ref="B11:E11"/>
    <mergeCell ref="B17:E17"/>
    <mergeCell ref="B16:E16"/>
    <mergeCell ref="B15:E15"/>
    <mergeCell ref="B14:E14"/>
    <mergeCell ref="B24:E24"/>
    <mergeCell ref="B25:E25"/>
    <mergeCell ref="B26:E26"/>
    <mergeCell ref="B27:E27"/>
    <mergeCell ref="B18:E18"/>
    <mergeCell ref="B23:E23"/>
    <mergeCell ref="B22:E22"/>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8"/>
  <sheetViews>
    <sheetView view="pageBreakPreview" zoomScale="85" zoomScaleNormal="100" zoomScaleSheetLayoutView="85" workbookViewId="0">
      <selection activeCell="T9" sqref="T9:AL10"/>
    </sheetView>
  </sheetViews>
  <sheetFormatPr defaultColWidth="9" defaultRowHeight="21" customHeight="1"/>
  <cols>
    <col min="1" max="1" width="2.6328125" style="2" customWidth="1"/>
    <col min="2" max="38" width="2.6328125" style="1" customWidth="1"/>
    <col min="39" max="39" width="4.26953125" style="1" customWidth="1"/>
    <col min="40" max="16384" width="9" style="1"/>
  </cols>
  <sheetData>
    <row r="1" spans="1:39" ht="21" customHeight="1" thickBot="1">
      <c r="A1" s="23" t="s">
        <v>501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9" ht="27" customHeight="1" thickBot="1">
      <c r="A2" s="1112" t="s">
        <v>499</v>
      </c>
      <c r="B2" s="1112"/>
      <c r="C2" s="1112"/>
      <c r="D2" s="1112"/>
      <c r="E2" s="1112"/>
      <c r="F2" s="1112"/>
      <c r="G2" s="1112"/>
      <c r="H2" s="1112"/>
      <c r="I2" s="1112"/>
      <c r="J2" s="1112"/>
      <c r="K2" s="1112"/>
      <c r="L2" s="1112"/>
      <c r="M2" s="1112"/>
      <c r="N2" s="1112"/>
      <c r="O2" s="1112"/>
      <c r="P2" s="1112"/>
      <c r="Q2" s="1112"/>
      <c r="R2" s="1112"/>
      <c r="S2" s="1112"/>
      <c r="T2" s="1112"/>
      <c r="U2" s="1112"/>
      <c r="V2" s="1112"/>
      <c r="W2" s="1113"/>
      <c r="X2" s="1109" t="s">
        <v>255</v>
      </c>
      <c r="Y2" s="1110"/>
      <c r="Z2" s="1110"/>
      <c r="AA2" s="1110"/>
      <c r="AB2" s="1111"/>
      <c r="AC2" s="27"/>
      <c r="AD2" s="28"/>
      <c r="AE2" s="28"/>
      <c r="AF2" s="28"/>
      <c r="AG2" s="28"/>
      <c r="AH2" s="28"/>
      <c r="AI2" s="29"/>
      <c r="AJ2" s="29"/>
      <c r="AK2" s="29"/>
      <c r="AL2" s="30"/>
    </row>
    <row r="3" spans="1:39" ht="21" customHeight="1">
      <c r="A3" s="1114" t="s">
        <v>498</v>
      </c>
      <c r="B3" s="1060" t="s">
        <v>195</v>
      </c>
      <c r="C3" s="1060"/>
      <c r="D3" s="1060"/>
      <c r="E3" s="1060"/>
      <c r="F3" s="1060"/>
      <c r="G3" s="1060"/>
      <c r="H3" s="1060"/>
      <c r="I3" s="1060"/>
      <c r="J3" s="1061"/>
      <c r="K3" s="1062"/>
      <c r="L3" s="1062"/>
      <c r="M3" s="1062"/>
      <c r="N3" s="1062"/>
      <c r="O3" s="1062"/>
      <c r="P3" s="1062"/>
      <c r="Q3" s="1062"/>
      <c r="R3" s="1062"/>
      <c r="S3" s="1062"/>
      <c r="T3" s="1062"/>
      <c r="U3" s="1062"/>
      <c r="V3" s="1062"/>
      <c r="W3" s="1062"/>
      <c r="X3" s="1062"/>
      <c r="Y3" s="1062"/>
      <c r="Z3" s="1062"/>
      <c r="AA3" s="1062"/>
      <c r="AB3" s="1062"/>
      <c r="AC3" s="1062"/>
      <c r="AD3" s="1062"/>
      <c r="AE3" s="1062"/>
      <c r="AF3" s="1062"/>
      <c r="AG3" s="1062"/>
      <c r="AH3" s="1062"/>
      <c r="AI3" s="1062"/>
      <c r="AJ3" s="1062"/>
      <c r="AK3" s="1062"/>
      <c r="AL3" s="1063"/>
    </row>
    <row r="4" spans="1:39" ht="21" customHeight="1">
      <c r="A4" s="1115"/>
      <c r="B4" s="1073" t="s">
        <v>168</v>
      </c>
      <c r="C4" s="1073"/>
      <c r="D4" s="1073"/>
      <c r="E4" s="1073"/>
      <c r="F4" s="1073"/>
      <c r="G4" s="1073"/>
      <c r="H4" s="1073"/>
      <c r="I4" s="1073"/>
      <c r="J4" s="1106"/>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8"/>
    </row>
    <row r="5" spans="1:39" ht="14.25" customHeight="1">
      <c r="A5" s="1115"/>
      <c r="B5" s="1074" t="s">
        <v>125</v>
      </c>
      <c r="C5" s="1075"/>
      <c r="D5" s="1075"/>
      <c r="E5" s="1075"/>
      <c r="F5" s="1075"/>
      <c r="G5" s="1075"/>
      <c r="H5" s="1075"/>
      <c r="I5" s="1076"/>
      <c r="J5" s="1087" t="s">
        <v>116</v>
      </c>
      <c r="K5" s="1087"/>
      <c r="L5" s="1087"/>
      <c r="M5" s="1087"/>
      <c r="N5" s="1087"/>
      <c r="O5" s="1087"/>
      <c r="P5" s="1087"/>
      <c r="Q5" s="1087"/>
      <c r="R5" s="1087"/>
      <c r="S5" s="1087"/>
      <c r="T5" s="1087"/>
      <c r="U5" s="1087"/>
      <c r="V5" s="1087"/>
      <c r="W5" s="1087"/>
      <c r="X5" s="1087"/>
      <c r="Y5" s="1087"/>
      <c r="Z5" s="1087"/>
      <c r="AA5" s="1087"/>
      <c r="AB5" s="1087"/>
      <c r="AC5" s="1087"/>
      <c r="AD5" s="1087"/>
      <c r="AE5" s="1087"/>
      <c r="AF5" s="1087"/>
      <c r="AG5" s="1087"/>
      <c r="AH5" s="1087"/>
      <c r="AI5" s="1087"/>
      <c r="AJ5" s="1087"/>
      <c r="AK5" s="1087"/>
      <c r="AL5" s="1088"/>
    </row>
    <row r="6" spans="1:39" ht="21" customHeight="1">
      <c r="A6" s="1115"/>
      <c r="B6" s="1074"/>
      <c r="C6" s="1075"/>
      <c r="D6" s="1075"/>
      <c r="E6" s="1075"/>
      <c r="F6" s="1075"/>
      <c r="G6" s="1075"/>
      <c r="H6" s="1075"/>
      <c r="I6" s="1076"/>
      <c r="J6" s="1056" t="s">
        <v>260</v>
      </c>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6"/>
      <c r="AJ6" s="1056"/>
      <c r="AK6" s="1056"/>
      <c r="AL6" s="1057"/>
    </row>
    <row r="7" spans="1:39" ht="21" customHeight="1" thickBot="1">
      <c r="A7" s="1115"/>
      <c r="B7" s="1077"/>
      <c r="C7" s="1078"/>
      <c r="D7" s="1078"/>
      <c r="E7" s="1078"/>
      <c r="F7" s="1078"/>
      <c r="G7" s="1078"/>
      <c r="H7" s="1078"/>
      <c r="I7" s="107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90"/>
    </row>
    <row r="8" spans="1:39" ht="30" customHeight="1">
      <c r="A8" s="1044" t="s">
        <v>143</v>
      </c>
      <c r="B8" s="1041" t="s">
        <v>776</v>
      </c>
      <c r="C8" s="1042"/>
      <c r="D8" s="1042"/>
      <c r="E8" s="1042"/>
      <c r="F8" s="1042"/>
      <c r="G8" s="1042"/>
      <c r="H8" s="1042"/>
      <c r="I8" s="1042"/>
      <c r="J8" s="1042"/>
      <c r="K8" s="1042"/>
      <c r="L8" s="1042"/>
      <c r="M8" s="1042"/>
      <c r="N8" s="1042"/>
      <c r="O8" s="1042"/>
      <c r="P8" s="1042"/>
      <c r="Q8" s="1042"/>
      <c r="R8" s="1042"/>
      <c r="S8" s="1047"/>
      <c r="T8" s="1041" t="s">
        <v>777</v>
      </c>
      <c r="U8" s="1042"/>
      <c r="V8" s="1042"/>
      <c r="W8" s="1042"/>
      <c r="X8" s="1042"/>
      <c r="Y8" s="1042"/>
      <c r="Z8" s="1042"/>
      <c r="AA8" s="1042"/>
      <c r="AB8" s="1042"/>
      <c r="AC8" s="1042"/>
      <c r="AD8" s="1042"/>
      <c r="AE8" s="1042"/>
      <c r="AF8" s="1042"/>
      <c r="AG8" s="1042"/>
      <c r="AH8" s="1042"/>
      <c r="AI8" s="1042"/>
      <c r="AJ8" s="1042"/>
      <c r="AK8" s="1042"/>
      <c r="AL8" s="1043"/>
    </row>
    <row r="9" spans="1:39" ht="150.75" customHeight="1">
      <c r="A9" s="1045"/>
      <c r="B9" s="1141"/>
      <c r="C9" s="1142"/>
      <c r="D9" s="1142"/>
      <c r="E9" s="1142"/>
      <c r="F9" s="1142"/>
      <c r="G9" s="1142"/>
      <c r="H9" s="1142"/>
      <c r="I9" s="1142"/>
      <c r="J9" s="1142"/>
      <c r="K9" s="1142"/>
      <c r="L9" s="1142"/>
      <c r="M9" s="1142"/>
      <c r="N9" s="1142"/>
      <c r="O9" s="1142"/>
      <c r="P9" s="1142"/>
      <c r="Q9" s="1142"/>
      <c r="R9" s="1142"/>
      <c r="S9" s="1143"/>
      <c r="T9" s="1141"/>
      <c r="U9" s="1142"/>
      <c r="V9" s="1142"/>
      <c r="W9" s="1142"/>
      <c r="X9" s="1142"/>
      <c r="Y9" s="1142"/>
      <c r="Z9" s="1142"/>
      <c r="AA9" s="1142"/>
      <c r="AB9" s="1142"/>
      <c r="AC9" s="1142"/>
      <c r="AD9" s="1142"/>
      <c r="AE9" s="1142"/>
      <c r="AF9" s="1142"/>
      <c r="AG9" s="1142"/>
      <c r="AH9" s="1142"/>
      <c r="AI9" s="1142"/>
      <c r="AJ9" s="1142"/>
      <c r="AK9" s="1142"/>
      <c r="AL9" s="1147"/>
    </row>
    <row r="10" spans="1:39" ht="332.25" customHeight="1" thickBot="1">
      <c r="A10" s="1046"/>
      <c r="B10" s="1144"/>
      <c r="C10" s="1145"/>
      <c r="D10" s="1145"/>
      <c r="E10" s="1145"/>
      <c r="F10" s="1145"/>
      <c r="G10" s="1145"/>
      <c r="H10" s="1145"/>
      <c r="I10" s="1145"/>
      <c r="J10" s="1145"/>
      <c r="K10" s="1145"/>
      <c r="L10" s="1145"/>
      <c r="M10" s="1145"/>
      <c r="N10" s="1145"/>
      <c r="O10" s="1145"/>
      <c r="P10" s="1145"/>
      <c r="Q10" s="1145"/>
      <c r="R10" s="1145"/>
      <c r="S10" s="1146"/>
      <c r="T10" s="1144"/>
      <c r="U10" s="1145"/>
      <c r="V10" s="1145"/>
      <c r="W10" s="1145"/>
      <c r="X10" s="1145"/>
      <c r="Y10" s="1145"/>
      <c r="Z10" s="1145"/>
      <c r="AA10" s="1145"/>
      <c r="AB10" s="1145"/>
      <c r="AC10" s="1145"/>
      <c r="AD10" s="1145"/>
      <c r="AE10" s="1145"/>
      <c r="AF10" s="1145"/>
      <c r="AG10" s="1145"/>
      <c r="AH10" s="1145"/>
      <c r="AI10" s="1145"/>
      <c r="AJ10" s="1145"/>
      <c r="AK10" s="1145"/>
      <c r="AL10" s="1148"/>
    </row>
    <row r="11" spans="1:39" ht="8.25" customHeight="1">
      <c r="A11" s="1138"/>
      <c r="B11" s="1138"/>
      <c r="C11" s="1138"/>
      <c r="D11" s="1138"/>
      <c r="E11" s="1138"/>
      <c r="F11" s="1138"/>
      <c r="G11" s="1138"/>
      <c r="H11" s="1138"/>
      <c r="I11" s="1138"/>
      <c r="J11" s="1138"/>
      <c r="K11" s="1138"/>
      <c r="L11" s="1138"/>
      <c r="M11" s="1138"/>
      <c r="N11" s="1138"/>
      <c r="O11" s="1138"/>
      <c r="P11" s="1138"/>
      <c r="Q11" s="1138"/>
      <c r="R11" s="1138"/>
      <c r="S11" s="1138"/>
      <c r="T11" s="1138"/>
      <c r="U11" s="1138"/>
      <c r="V11" s="1138"/>
      <c r="W11" s="1138"/>
      <c r="X11" s="1138"/>
      <c r="Y11" s="1138"/>
      <c r="Z11" s="1138"/>
      <c r="AA11" s="1138"/>
      <c r="AB11" s="1138"/>
      <c r="AC11" s="1138"/>
      <c r="AD11" s="1138"/>
      <c r="AE11" s="1138"/>
      <c r="AF11" s="1138"/>
      <c r="AG11" s="1138"/>
      <c r="AH11" s="1138"/>
      <c r="AI11" s="1138"/>
      <c r="AJ11" s="1138"/>
      <c r="AK11" s="1138"/>
      <c r="AL11" s="1138"/>
    </row>
    <row r="12" spans="1:39" ht="14">
      <c r="A12" s="26"/>
      <c r="B12" s="1139" t="s">
        <v>507</v>
      </c>
      <c r="C12" s="1139"/>
      <c r="D12" s="1139"/>
      <c r="E12" s="1139"/>
      <c r="F12" s="1139"/>
      <c r="G12" s="1139"/>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c r="AG12" s="1139"/>
      <c r="AH12" s="1139"/>
      <c r="AI12" s="1139"/>
      <c r="AJ12" s="1139"/>
      <c r="AK12" s="1139"/>
      <c r="AL12" s="1139"/>
      <c r="AM12" s="1139"/>
    </row>
    <row r="13" spans="1:39" ht="14">
      <c r="A13" s="26"/>
      <c r="B13" s="1140" t="s">
        <v>500</v>
      </c>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1140"/>
    </row>
    <row r="14" spans="1:39" ht="14">
      <c r="A14" s="26"/>
      <c r="B14" s="1029" t="s">
        <v>509</v>
      </c>
      <c r="C14" s="1029"/>
      <c r="D14" s="1029"/>
      <c r="E14" s="1029"/>
      <c r="F14" s="1029"/>
      <c r="G14" s="1029"/>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29"/>
      <c r="AJ14" s="1029"/>
      <c r="AK14" s="1029"/>
      <c r="AL14" s="1029"/>
      <c r="AM14" s="1029"/>
    </row>
    <row r="15" spans="1:39" ht="14">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row>
    <row r="16" spans="1:39" ht="21" customHeight="1">
      <c r="A16" s="4"/>
      <c r="B16" s="4"/>
    </row>
    <row r="17" spans="1:2" ht="21" customHeight="1">
      <c r="A17" s="4"/>
      <c r="B17" s="4"/>
    </row>
    <row r="18" spans="1:2" ht="21" customHeight="1">
      <c r="A18" s="4"/>
      <c r="B18" s="4"/>
    </row>
    <row r="19" spans="1:2" ht="21" customHeight="1">
      <c r="A19" s="4"/>
      <c r="B19" s="4"/>
    </row>
    <row r="20" spans="1:2" ht="21" customHeight="1">
      <c r="A20" s="4"/>
      <c r="B20" s="4"/>
    </row>
    <row r="21" spans="1:2" ht="21" customHeight="1">
      <c r="A21" s="4"/>
      <c r="B21" s="4"/>
    </row>
    <row r="22" spans="1:2" ht="21" customHeight="1">
      <c r="A22" s="4"/>
      <c r="B22" s="4"/>
    </row>
    <row r="23" spans="1:2" ht="21" customHeight="1">
      <c r="A23" s="4"/>
      <c r="B23" s="4"/>
    </row>
    <row r="24" spans="1:2" ht="21" customHeight="1">
      <c r="A24" s="5"/>
      <c r="B24" s="4"/>
    </row>
    <row r="25" spans="1:2" ht="21" customHeight="1">
      <c r="A25" s="5"/>
      <c r="B25" s="4"/>
    </row>
    <row r="26" spans="1:2" ht="21" customHeight="1">
      <c r="A26" s="5"/>
      <c r="B26" s="4"/>
    </row>
    <row r="27" spans="1:2" ht="21" customHeight="1">
      <c r="A27" s="5"/>
      <c r="B27" s="4"/>
    </row>
    <row r="28" spans="1:2" ht="21" customHeight="1">
      <c r="A28" s="5"/>
      <c r="B28" s="4"/>
    </row>
  </sheetData>
  <mergeCells count="20">
    <mergeCell ref="A2:W2"/>
    <mergeCell ref="X2:AB2"/>
    <mergeCell ref="A3:A7"/>
    <mergeCell ref="B3:I3"/>
    <mergeCell ref="J3:AL3"/>
    <mergeCell ref="B5:I7"/>
    <mergeCell ref="B4:I4"/>
    <mergeCell ref="J4:AL4"/>
    <mergeCell ref="J5:AL5"/>
    <mergeCell ref="J6:AL6"/>
    <mergeCell ref="J7:AL7"/>
    <mergeCell ref="A11:AL11"/>
    <mergeCell ref="B12:AM12"/>
    <mergeCell ref="B13:AM13"/>
    <mergeCell ref="B14:AM14"/>
    <mergeCell ref="A8:A10"/>
    <mergeCell ref="B8:S8"/>
    <mergeCell ref="T8:AL8"/>
    <mergeCell ref="B9:S10"/>
    <mergeCell ref="T9:AL10"/>
  </mergeCells>
  <phoneticPr fontId="3"/>
  <printOptions horizontalCentered="1" verticalCentered="1"/>
  <pageMargins left="0.39370078740157483" right="0.39370078740157483" top="0.39370078740157483" bottom="0.39370078740157483" header="0.39370078740157483" footer="0.3937007874015748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15"/>
  <sheetViews>
    <sheetView showGridLines="0" view="pageBreakPreview" topLeftCell="A7" zoomScale="110" zoomScaleNormal="120" zoomScaleSheetLayoutView="110" workbookViewId="0">
      <selection activeCell="L10" sqref="L10:AF10"/>
    </sheetView>
  </sheetViews>
  <sheetFormatPr defaultColWidth="2.26953125" defaultRowHeight="13"/>
  <cols>
    <col min="1" max="1" width="1.08984375" style="377" customWidth="1"/>
    <col min="2" max="2" width="2.26953125" style="378" customWidth="1"/>
    <col min="3" max="5" width="2.26953125" style="377"/>
    <col min="6" max="6" width="2.453125" style="377" bestFit="1" customWidth="1"/>
    <col min="7" max="20" width="2.26953125" style="377"/>
    <col min="21" max="21" width="2.453125" style="377" bestFit="1" customWidth="1"/>
    <col min="22" max="26" width="2.26953125" style="377"/>
    <col min="27" max="38" width="2.7265625" style="377" customWidth="1"/>
    <col min="39" max="16384" width="2.26953125" style="377"/>
  </cols>
  <sheetData>
    <row r="1" spans="1:39">
      <c r="B1" s="1958" t="s">
        <v>197</v>
      </c>
      <c r="C1" s="1958"/>
      <c r="D1" s="1958"/>
      <c r="E1" s="1958"/>
      <c r="F1" s="1958"/>
      <c r="G1" s="1958"/>
      <c r="AF1" s="1950" t="s">
        <v>782</v>
      </c>
      <c r="AG1" s="1950"/>
      <c r="AH1" s="1950"/>
      <c r="AI1" s="1950"/>
      <c r="AJ1" s="1950"/>
      <c r="AK1" s="1950"/>
      <c r="AL1" s="1950"/>
    </row>
    <row r="3" spans="1:39" ht="17.25" customHeight="1">
      <c r="A3" s="1951" t="s">
        <v>567</v>
      </c>
      <c r="B3" s="1951"/>
      <c r="C3" s="1951"/>
      <c r="D3" s="1951"/>
      <c r="E3" s="1951"/>
      <c r="F3" s="1951"/>
      <c r="G3" s="1951"/>
      <c r="H3" s="1951"/>
      <c r="I3" s="1951"/>
      <c r="J3" s="1951"/>
      <c r="K3" s="1951"/>
      <c r="L3" s="1951"/>
      <c r="M3" s="1951"/>
      <c r="N3" s="1951"/>
      <c r="O3" s="1951"/>
      <c r="P3" s="1951"/>
      <c r="Q3" s="1951"/>
      <c r="R3" s="1951"/>
      <c r="S3" s="1951"/>
      <c r="T3" s="1951"/>
      <c r="U3" s="1951"/>
      <c r="V3" s="1951"/>
      <c r="W3" s="1951"/>
      <c r="X3" s="1951"/>
      <c r="Y3" s="1951"/>
      <c r="Z3" s="1951"/>
      <c r="AA3" s="1951"/>
      <c r="AB3" s="1951"/>
      <c r="AC3" s="1951"/>
      <c r="AD3" s="1951"/>
      <c r="AE3" s="1951"/>
      <c r="AF3" s="1951"/>
      <c r="AG3" s="1951"/>
      <c r="AH3" s="1951"/>
      <c r="AI3" s="1951"/>
      <c r="AJ3" s="1951"/>
      <c r="AK3" s="1951"/>
      <c r="AL3" s="1951"/>
      <c r="AM3" s="1951"/>
    </row>
    <row r="4" spans="1:39" ht="17.25" customHeight="1">
      <c r="A4" s="1951"/>
      <c r="B4" s="1951"/>
      <c r="C4" s="1951"/>
      <c r="D4" s="1951"/>
      <c r="E4" s="1951"/>
      <c r="F4" s="1951"/>
      <c r="G4" s="1951"/>
      <c r="H4" s="1951"/>
      <c r="I4" s="1951"/>
      <c r="J4" s="1951"/>
      <c r="K4" s="1951"/>
      <c r="L4" s="1951"/>
      <c r="M4" s="1951"/>
      <c r="N4" s="1951"/>
      <c r="O4" s="1951"/>
      <c r="P4" s="1951"/>
      <c r="Q4" s="1951"/>
      <c r="R4" s="1951"/>
      <c r="S4" s="1951"/>
      <c r="T4" s="1951"/>
      <c r="U4" s="1951"/>
      <c r="V4" s="1951"/>
      <c r="W4" s="1951"/>
      <c r="X4" s="1951"/>
      <c r="Y4" s="1951"/>
      <c r="Z4" s="1951"/>
      <c r="AA4" s="1951"/>
      <c r="AB4" s="1951"/>
      <c r="AC4" s="1951"/>
      <c r="AD4" s="1951"/>
      <c r="AE4" s="1951"/>
      <c r="AF4" s="1951"/>
      <c r="AG4" s="1951"/>
      <c r="AH4" s="1951"/>
      <c r="AI4" s="1951"/>
      <c r="AJ4" s="1951"/>
      <c r="AK4" s="1951"/>
      <c r="AL4" s="1951"/>
      <c r="AM4" s="1951"/>
    </row>
    <row r="6" spans="1:39" ht="45.75" customHeight="1">
      <c r="B6" s="1952" t="s">
        <v>566</v>
      </c>
      <c r="C6" s="1953"/>
      <c r="D6" s="1953"/>
      <c r="E6" s="1953"/>
      <c r="F6" s="1953"/>
      <c r="G6" s="1953"/>
      <c r="H6" s="1953"/>
      <c r="I6" s="1953"/>
      <c r="J6" s="1953"/>
      <c r="K6" s="1954"/>
      <c r="L6" s="1955"/>
      <c r="M6" s="1955"/>
      <c r="N6" s="1955"/>
      <c r="O6" s="1955"/>
      <c r="P6" s="1955"/>
      <c r="Q6" s="1955"/>
      <c r="R6" s="1955"/>
      <c r="S6" s="1955"/>
      <c r="T6" s="1955"/>
      <c r="U6" s="1955"/>
      <c r="V6" s="1955"/>
      <c r="W6" s="1955"/>
      <c r="X6" s="1955"/>
      <c r="Y6" s="1955"/>
      <c r="Z6" s="1955"/>
      <c r="AA6" s="1955"/>
      <c r="AB6" s="1955"/>
      <c r="AC6" s="1955"/>
      <c r="AD6" s="1955"/>
      <c r="AE6" s="1955"/>
      <c r="AF6" s="1955"/>
      <c r="AG6" s="1955"/>
      <c r="AH6" s="1955"/>
      <c r="AI6" s="1955"/>
      <c r="AJ6" s="1955"/>
      <c r="AK6" s="1955"/>
      <c r="AL6" s="1955"/>
    </row>
    <row r="7" spans="1:39" s="387" customFormat="1" ht="45.75" customHeight="1">
      <c r="B7" s="1956" t="s">
        <v>565</v>
      </c>
      <c r="C7" s="1956"/>
      <c r="D7" s="1956"/>
      <c r="E7" s="1956"/>
      <c r="F7" s="1956"/>
      <c r="G7" s="1956"/>
      <c r="H7" s="1956"/>
      <c r="I7" s="1956"/>
      <c r="J7" s="1956"/>
      <c r="K7" s="1956"/>
      <c r="L7" s="1957" t="s">
        <v>564</v>
      </c>
      <c r="M7" s="1957"/>
      <c r="N7" s="1957"/>
      <c r="O7" s="1957"/>
      <c r="P7" s="1957"/>
      <c r="Q7" s="1957"/>
      <c r="R7" s="1957"/>
      <c r="S7" s="1957"/>
      <c r="T7" s="1957"/>
      <c r="U7" s="1957"/>
      <c r="V7" s="1957"/>
      <c r="W7" s="1957"/>
      <c r="X7" s="1957"/>
      <c r="Y7" s="1957"/>
      <c r="Z7" s="1957"/>
      <c r="AA7" s="1957"/>
      <c r="AB7" s="1957"/>
      <c r="AC7" s="1957"/>
      <c r="AD7" s="1957"/>
      <c r="AE7" s="1957"/>
      <c r="AF7" s="1957"/>
      <c r="AG7" s="1957"/>
      <c r="AH7" s="1957"/>
      <c r="AI7" s="1957"/>
      <c r="AJ7" s="1957"/>
      <c r="AK7" s="1957"/>
      <c r="AL7" s="1957"/>
    </row>
    <row r="8" spans="1:39" ht="71.25" customHeight="1">
      <c r="B8" s="1960" t="s">
        <v>563</v>
      </c>
      <c r="C8" s="1961"/>
      <c r="D8" s="1961"/>
      <c r="E8" s="1961"/>
      <c r="F8" s="1961"/>
      <c r="G8" s="1961"/>
      <c r="H8" s="1961"/>
      <c r="I8" s="1961"/>
      <c r="J8" s="1961"/>
      <c r="K8" s="1962"/>
      <c r="L8" s="1960" t="s">
        <v>562</v>
      </c>
      <c r="M8" s="1961"/>
      <c r="N8" s="1961"/>
      <c r="O8" s="1961"/>
      <c r="P8" s="1961"/>
      <c r="Q8" s="1961"/>
      <c r="R8" s="1961"/>
      <c r="S8" s="1961"/>
      <c r="T8" s="1961"/>
      <c r="U8" s="1961"/>
      <c r="V8" s="1961"/>
      <c r="W8" s="1961"/>
      <c r="X8" s="1961"/>
      <c r="Y8" s="1961"/>
      <c r="Z8" s="1961"/>
      <c r="AA8" s="1961"/>
      <c r="AB8" s="1961"/>
      <c r="AC8" s="1961"/>
      <c r="AD8" s="1961"/>
      <c r="AE8" s="1961"/>
      <c r="AF8" s="1962"/>
      <c r="AG8" s="1963" t="s">
        <v>372</v>
      </c>
      <c r="AH8" s="1964"/>
      <c r="AI8" s="1964"/>
      <c r="AJ8" s="1964"/>
      <c r="AK8" s="1964"/>
      <c r="AL8" s="1965"/>
    </row>
    <row r="9" spans="1:39" ht="71.25" customHeight="1">
      <c r="B9" s="1960" t="s">
        <v>561</v>
      </c>
      <c r="C9" s="1961"/>
      <c r="D9" s="1961"/>
      <c r="E9" s="1961"/>
      <c r="F9" s="1961"/>
      <c r="G9" s="1961"/>
      <c r="H9" s="1961"/>
      <c r="I9" s="1961"/>
      <c r="J9" s="1961"/>
      <c r="K9" s="1962"/>
      <c r="L9" s="1960" t="s">
        <v>560</v>
      </c>
      <c r="M9" s="1961"/>
      <c r="N9" s="1961"/>
      <c r="O9" s="1961"/>
      <c r="P9" s="1961"/>
      <c r="Q9" s="1961"/>
      <c r="R9" s="1961"/>
      <c r="S9" s="1961"/>
      <c r="T9" s="1961"/>
      <c r="U9" s="1961"/>
      <c r="V9" s="1961"/>
      <c r="W9" s="1961"/>
      <c r="X9" s="1961"/>
      <c r="Y9" s="1961"/>
      <c r="Z9" s="1961"/>
      <c r="AA9" s="1961"/>
      <c r="AB9" s="1961"/>
      <c r="AC9" s="1961"/>
      <c r="AD9" s="1961"/>
      <c r="AE9" s="1961"/>
      <c r="AF9" s="1962"/>
      <c r="AG9" s="1963" t="s">
        <v>372</v>
      </c>
      <c r="AH9" s="1964"/>
      <c r="AI9" s="1964"/>
      <c r="AJ9" s="1964"/>
      <c r="AK9" s="1964"/>
      <c r="AL9" s="1965"/>
    </row>
    <row r="10" spans="1:39" ht="71.25" customHeight="1">
      <c r="B10" s="1959" t="s">
        <v>559</v>
      </c>
      <c r="C10" s="1959"/>
      <c r="D10" s="1959"/>
      <c r="E10" s="1959"/>
      <c r="F10" s="1959"/>
      <c r="G10" s="1959"/>
      <c r="H10" s="1959"/>
      <c r="I10" s="1959"/>
      <c r="J10" s="1959"/>
      <c r="K10" s="1959"/>
      <c r="L10" s="1960" t="s">
        <v>558</v>
      </c>
      <c r="M10" s="1961"/>
      <c r="N10" s="1961"/>
      <c r="O10" s="1961"/>
      <c r="P10" s="1961"/>
      <c r="Q10" s="1961"/>
      <c r="R10" s="1961"/>
      <c r="S10" s="1961"/>
      <c r="T10" s="1961"/>
      <c r="U10" s="1961"/>
      <c r="V10" s="1961"/>
      <c r="W10" s="1961"/>
      <c r="X10" s="1961"/>
      <c r="Y10" s="1961"/>
      <c r="Z10" s="1961"/>
      <c r="AA10" s="1961"/>
      <c r="AB10" s="1961"/>
      <c r="AC10" s="1961"/>
      <c r="AD10" s="1961"/>
      <c r="AE10" s="1961"/>
      <c r="AF10" s="1962"/>
      <c r="AG10" s="1963" t="s">
        <v>372</v>
      </c>
      <c r="AH10" s="1964"/>
      <c r="AI10" s="1964"/>
      <c r="AJ10" s="1964"/>
      <c r="AK10" s="1964"/>
      <c r="AL10" s="1965"/>
    </row>
    <row r="11" spans="1:39" ht="50.25" customHeight="1">
      <c r="B11" s="1966" t="s">
        <v>557</v>
      </c>
      <c r="C11" s="1966"/>
      <c r="D11" s="1966"/>
      <c r="E11" s="1966"/>
      <c r="F11" s="1966"/>
      <c r="G11" s="1966"/>
      <c r="H11" s="1966"/>
      <c r="I11" s="1966"/>
      <c r="J11" s="1966"/>
      <c r="K11" s="1966"/>
      <c r="L11" s="1966"/>
      <c r="M11" s="1966"/>
      <c r="N11" s="1966"/>
      <c r="O11" s="1966"/>
      <c r="P11" s="1966"/>
      <c r="Q11" s="1966"/>
      <c r="R11" s="1966"/>
      <c r="S11" s="1966"/>
      <c r="T11" s="1966"/>
      <c r="U11" s="1966"/>
      <c r="V11" s="1966"/>
      <c r="W11" s="1966"/>
      <c r="X11" s="1966"/>
      <c r="Y11" s="1966"/>
      <c r="Z11" s="1966"/>
      <c r="AA11" s="1966"/>
      <c r="AB11" s="1966"/>
      <c r="AC11" s="1966"/>
      <c r="AD11" s="1966"/>
      <c r="AE11" s="1966"/>
      <c r="AF11" s="1966"/>
      <c r="AG11" s="1966"/>
      <c r="AH11" s="1966"/>
      <c r="AI11" s="1966"/>
      <c r="AJ11" s="1966"/>
      <c r="AK11" s="1966"/>
      <c r="AL11" s="1966"/>
    </row>
    <row r="12" spans="1:39">
      <c r="B12" s="384"/>
      <c r="C12" s="384"/>
      <c r="D12" s="381"/>
      <c r="E12" s="381"/>
      <c r="F12" s="386"/>
      <c r="G12" s="385"/>
      <c r="H12" s="380"/>
      <c r="I12" s="380"/>
      <c r="J12" s="380"/>
      <c r="K12" s="380"/>
      <c r="L12" s="380"/>
      <c r="M12" s="380"/>
      <c r="N12" s="380"/>
      <c r="O12" s="380"/>
      <c r="P12" s="380"/>
      <c r="Q12" s="380"/>
      <c r="R12" s="383"/>
      <c r="S12" s="383"/>
      <c r="T12" s="381"/>
      <c r="U12" s="382"/>
      <c r="V12" s="381"/>
      <c r="W12" s="380"/>
      <c r="X12" s="380"/>
      <c r="Y12" s="380"/>
      <c r="Z12" s="380"/>
      <c r="AA12" s="380"/>
      <c r="AB12" s="380"/>
      <c r="AC12" s="380"/>
      <c r="AD12" s="380"/>
      <c r="AE12" s="380"/>
      <c r="AF12" s="380"/>
      <c r="AG12" s="380"/>
      <c r="AH12" s="380"/>
      <c r="AI12" s="380"/>
      <c r="AJ12" s="380"/>
      <c r="AK12" s="380"/>
      <c r="AL12" s="379"/>
    </row>
    <row r="13" spans="1:39">
      <c r="B13" s="384"/>
      <c r="C13" s="384"/>
      <c r="D13" s="381"/>
      <c r="E13" s="381"/>
      <c r="F13" s="386"/>
      <c r="G13" s="385"/>
      <c r="H13" s="380"/>
      <c r="I13" s="380"/>
      <c r="J13" s="380"/>
      <c r="K13" s="380"/>
      <c r="L13" s="380"/>
      <c r="M13" s="380"/>
      <c r="N13" s="380"/>
      <c r="O13" s="380"/>
      <c r="P13" s="380"/>
      <c r="Q13" s="380"/>
      <c r="R13" s="383"/>
      <c r="S13" s="383"/>
      <c r="T13" s="381"/>
      <c r="U13" s="382"/>
      <c r="V13" s="381"/>
      <c r="W13" s="380"/>
      <c r="X13" s="380"/>
      <c r="Y13" s="380"/>
      <c r="Z13" s="380"/>
      <c r="AA13" s="380"/>
      <c r="AB13" s="380"/>
      <c r="AC13" s="380"/>
      <c r="AD13" s="380"/>
      <c r="AE13" s="380"/>
      <c r="AF13" s="380"/>
      <c r="AG13" s="380"/>
      <c r="AH13" s="380"/>
      <c r="AI13" s="380"/>
      <c r="AJ13" s="380"/>
      <c r="AK13" s="380"/>
      <c r="AL13" s="379"/>
    </row>
    <row r="14" spans="1:39">
      <c r="B14" s="384"/>
      <c r="C14" s="384"/>
      <c r="D14" s="381"/>
      <c r="E14" s="381"/>
      <c r="F14" s="381"/>
      <c r="G14" s="381"/>
      <c r="H14" s="381"/>
      <c r="I14" s="381"/>
      <c r="J14" s="381"/>
      <c r="K14" s="381"/>
      <c r="L14" s="381"/>
      <c r="M14" s="381"/>
      <c r="N14" s="381"/>
      <c r="O14" s="381"/>
      <c r="P14" s="381"/>
      <c r="Q14" s="381"/>
      <c r="R14" s="383"/>
      <c r="S14" s="383"/>
      <c r="T14" s="381"/>
      <c r="U14" s="382"/>
      <c r="V14" s="381"/>
      <c r="W14" s="380"/>
      <c r="X14" s="380"/>
      <c r="Y14" s="380"/>
      <c r="Z14" s="380"/>
      <c r="AA14" s="380"/>
      <c r="AB14" s="380"/>
      <c r="AC14" s="380"/>
      <c r="AD14" s="380"/>
      <c r="AE14" s="380"/>
      <c r="AF14" s="380"/>
      <c r="AG14" s="380"/>
      <c r="AH14" s="380"/>
      <c r="AI14" s="380"/>
      <c r="AJ14" s="380"/>
      <c r="AK14" s="380"/>
      <c r="AL14" s="379"/>
    </row>
    <row r="15" spans="1:39">
      <c r="B15" s="384"/>
      <c r="C15" s="384"/>
      <c r="D15" s="381"/>
      <c r="E15" s="381"/>
      <c r="F15" s="381"/>
      <c r="G15" s="381"/>
      <c r="H15" s="381"/>
      <c r="I15" s="381"/>
      <c r="J15" s="381"/>
      <c r="K15" s="381"/>
      <c r="L15" s="381"/>
      <c r="M15" s="381"/>
      <c r="N15" s="381"/>
      <c r="O15" s="381"/>
      <c r="P15" s="381"/>
      <c r="Q15" s="381"/>
      <c r="R15" s="383"/>
      <c r="S15" s="383"/>
      <c r="T15" s="381"/>
      <c r="U15" s="382"/>
      <c r="V15" s="381"/>
      <c r="W15" s="380"/>
      <c r="X15" s="380"/>
      <c r="Y15" s="380"/>
      <c r="Z15" s="380"/>
      <c r="AA15" s="380"/>
      <c r="AB15" s="380"/>
      <c r="AC15" s="380"/>
      <c r="AD15" s="380"/>
      <c r="AE15" s="380"/>
      <c r="AF15" s="380"/>
      <c r="AG15" s="380"/>
      <c r="AH15" s="380"/>
      <c r="AI15" s="380"/>
      <c r="AJ15" s="380"/>
      <c r="AK15" s="380"/>
      <c r="AL15" s="379"/>
    </row>
  </sheetData>
  <mergeCells count="17">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 ref="B1:G1"/>
  </mergeCells>
  <phoneticPr fontId="3"/>
  <pageMargins left="0.70866141732283472" right="0.70866141732283472" top="0.74803149606299213" bottom="0.74803149606299213" header="0.31496062992125984" footer="0.31496062992125984"/>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AI26"/>
  <sheetViews>
    <sheetView view="pageBreakPreview" zoomScaleNormal="100" zoomScaleSheetLayoutView="100" workbookViewId="0">
      <selection activeCell="W21" sqref="W21:AI21"/>
    </sheetView>
  </sheetViews>
  <sheetFormatPr defaultColWidth="9" defaultRowHeight="21" customHeight="1"/>
  <cols>
    <col min="1" max="1" width="2.90625" style="1" customWidth="1"/>
    <col min="2" max="39" width="2.6328125" style="1" customWidth="1"/>
    <col min="40" max="16384" width="9" style="1"/>
  </cols>
  <sheetData>
    <row r="1" spans="1:35" ht="21" customHeight="1">
      <c r="A1" s="1" t="s">
        <v>212</v>
      </c>
      <c r="AI1" s="3" t="s">
        <v>288</v>
      </c>
    </row>
    <row r="2" spans="1:35" ht="21" customHeight="1">
      <c r="A2" s="1099" t="s">
        <v>213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row>
    <row r="3" spans="1:35" ht="21" customHeight="1" thickBot="1">
      <c r="AA3" s="1" t="s">
        <v>216</v>
      </c>
    </row>
    <row r="4" spans="1:35" ht="21" customHeight="1">
      <c r="A4" s="1394" t="s">
        <v>167</v>
      </c>
      <c r="B4" s="1415"/>
      <c r="C4" s="1415"/>
      <c r="D4" s="1415"/>
      <c r="E4" s="1415"/>
      <c r="F4" s="1415"/>
      <c r="G4" s="1415"/>
      <c r="H4" s="1415"/>
      <c r="I4" s="1415"/>
      <c r="J4" s="1415"/>
      <c r="K4" s="1415"/>
      <c r="L4" s="1416"/>
      <c r="M4" s="1975"/>
      <c r="N4" s="1975"/>
      <c r="O4" s="1975"/>
      <c r="P4" s="1975"/>
      <c r="Q4" s="1975"/>
      <c r="R4" s="1975"/>
      <c r="S4" s="1975"/>
      <c r="T4" s="1975"/>
      <c r="U4" s="1975"/>
      <c r="V4" s="1975"/>
      <c r="W4" s="1975"/>
      <c r="X4" s="1975"/>
      <c r="Y4" s="1975"/>
      <c r="Z4" s="1975"/>
      <c r="AA4" s="1975"/>
      <c r="AB4" s="1975"/>
      <c r="AC4" s="1975"/>
      <c r="AD4" s="1975"/>
      <c r="AE4" s="1975"/>
      <c r="AF4" s="1975"/>
      <c r="AG4" s="1975"/>
      <c r="AH4" s="1975"/>
      <c r="AI4" s="1976"/>
    </row>
    <row r="5" spans="1:35" ht="21" customHeight="1">
      <c r="A5" s="1478" t="s">
        <v>168</v>
      </c>
      <c r="B5" s="1474"/>
      <c r="C5" s="1474"/>
      <c r="D5" s="1474"/>
      <c r="E5" s="1474"/>
      <c r="F5" s="1474"/>
      <c r="G5" s="1474"/>
      <c r="H5" s="1474"/>
      <c r="I5" s="1474"/>
      <c r="J5" s="1474"/>
      <c r="K5" s="1474"/>
      <c r="L5" s="1636"/>
      <c r="M5" s="1488"/>
      <c r="N5" s="1488"/>
      <c r="O5" s="1488"/>
      <c r="P5" s="1488"/>
      <c r="Q5" s="1488"/>
      <c r="R5" s="1488"/>
      <c r="S5" s="1488"/>
      <c r="T5" s="1488"/>
      <c r="U5" s="1488"/>
      <c r="V5" s="1488"/>
      <c r="W5" s="1488"/>
      <c r="X5" s="1488"/>
      <c r="Y5" s="1488"/>
      <c r="Z5" s="1488"/>
      <c r="AA5" s="1488"/>
      <c r="AB5" s="1488"/>
      <c r="AC5" s="1488"/>
      <c r="AD5" s="1488"/>
      <c r="AE5" s="1488"/>
      <c r="AF5" s="1488"/>
      <c r="AG5" s="1488"/>
      <c r="AH5" s="1488"/>
      <c r="AI5" s="1969"/>
    </row>
    <row r="6" spans="1:35" ht="21" customHeight="1">
      <c r="A6" s="1967" t="s">
        <v>221</v>
      </c>
      <c r="B6" s="1632"/>
      <c r="C6" s="1632"/>
      <c r="D6" s="1632"/>
      <c r="E6" s="1632"/>
      <c r="F6" s="1632"/>
      <c r="G6" s="1632"/>
      <c r="H6" s="1632"/>
      <c r="I6" s="1632"/>
      <c r="J6" s="1632"/>
      <c r="K6" s="1632"/>
      <c r="L6" s="1601"/>
      <c r="M6" s="1491"/>
      <c r="N6" s="1491"/>
      <c r="O6" s="1491"/>
      <c r="P6" s="1491"/>
      <c r="Q6" s="1491"/>
      <c r="R6" s="1491"/>
      <c r="S6" s="1491"/>
      <c r="T6" s="1491"/>
      <c r="U6" s="1491"/>
      <c r="V6" s="1491"/>
      <c r="W6" s="1491"/>
      <c r="X6" s="1491"/>
      <c r="Y6" s="1491"/>
      <c r="Z6" s="1491"/>
      <c r="AA6" s="1491"/>
      <c r="AB6" s="1491"/>
      <c r="AC6" s="1491"/>
      <c r="AD6" s="1491"/>
      <c r="AE6" s="1491"/>
      <c r="AF6" s="1491"/>
      <c r="AG6" s="1491"/>
      <c r="AH6" s="1491"/>
      <c r="AI6" s="1968"/>
    </row>
    <row r="7" spans="1:35" ht="21" customHeight="1">
      <c r="A7" s="1467" t="s">
        <v>215</v>
      </c>
      <c r="B7" s="1986"/>
      <c r="C7" s="1986"/>
      <c r="D7" s="1986"/>
      <c r="E7" s="1986"/>
      <c r="F7" s="1986"/>
      <c r="G7" s="1986"/>
      <c r="H7" s="1986"/>
      <c r="I7" s="1986"/>
      <c r="J7" s="1986"/>
      <c r="K7" s="1986"/>
      <c r="L7" s="1987"/>
      <c r="M7" s="1488"/>
      <c r="N7" s="1488"/>
      <c r="O7" s="1488"/>
      <c r="P7" s="1488"/>
      <c r="Q7" s="1488"/>
      <c r="R7" s="1488"/>
      <c r="S7" s="1488"/>
      <c r="T7" s="1488"/>
      <c r="U7" s="1488"/>
      <c r="V7" s="1488"/>
      <c r="W7" s="1488"/>
      <c r="X7" s="1488"/>
      <c r="Y7" s="1488"/>
      <c r="Z7" s="1488"/>
      <c r="AA7" s="1488"/>
      <c r="AB7" s="1488"/>
      <c r="AC7" s="1488"/>
      <c r="AD7" s="1488"/>
      <c r="AE7" s="1488"/>
      <c r="AF7" s="1488"/>
      <c r="AG7" s="1488"/>
      <c r="AH7" s="1488"/>
      <c r="AI7" s="1969"/>
    </row>
    <row r="8" spans="1:35" ht="21" customHeight="1" thickBot="1">
      <c r="A8" s="12"/>
      <c r="B8" s="1621" t="s">
        <v>164</v>
      </c>
      <c r="C8" s="1621"/>
      <c r="D8" s="1621"/>
      <c r="E8" s="1621"/>
      <c r="F8" s="1621"/>
      <c r="G8" s="1621"/>
      <c r="H8" s="1621"/>
      <c r="I8" s="1621"/>
      <c r="J8" s="1621"/>
      <c r="K8" s="1621"/>
      <c r="L8" s="1993"/>
      <c r="M8" s="1977" t="s">
        <v>214</v>
      </c>
      <c r="N8" s="1977"/>
      <c r="O8" s="1977"/>
      <c r="P8" s="1977"/>
      <c r="Q8" s="1977"/>
      <c r="R8" s="1977"/>
      <c r="S8" s="1978"/>
      <c r="T8" s="1978"/>
      <c r="U8" s="1978"/>
      <c r="V8" s="1978"/>
      <c r="W8" s="1620" t="s">
        <v>219</v>
      </c>
      <c r="X8" s="1984"/>
      <c r="Y8" s="1984"/>
      <c r="Z8" s="1984"/>
      <c r="AA8" s="1984"/>
      <c r="AB8" s="1984"/>
      <c r="AC8" s="1984"/>
      <c r="AD8" s="1984"/>
      <c r="AE8" s="1984"/>
      <c r="AF8" s="1984"/>
      <c r="AG8" s="1984"/>
      <c r="AH8" s="1984"/>
      <c r="AI8" s="1985"/>
    </row>
    <row r="9" spans="1:35" ht="21" customHeight="1" thickTop="1">
      <c r="A9" s="10">
        <v>1</v>
      </c>
      <c r="B9" s="1994" t="s">
        <v>222</v>
      </c>
      <c r="C9" s="1995"/>
      <c r="D9" s="1995"/>
      <c r="E9" s="1995"/>
      <c r="F9" s="1995"/>
      <c r="G9" s="1995"/>
      <c r="H9" s="1995"/>
      <c r="I9" s="1995"/>
      <c r="J9" s="1995"/>
      <c r="K9" s="1995"/>
      <c r="L9" s="1996"/>
      <c r="M9" s="1979" t="s">
        <v>166</v>
      </c>
      <c r="N9" s="1980"/>
      <c r="O9" s="1980"/>
      <c r="P9" s="1980"/>
      <c r="Q9" s="1980"/>
      <c r="R9" s="1980"/>
      <c r="S9" s="1980"/>
      <c r="T9" s="1980"/>
      <c r="U9" s="1980"/>
      <c r="V9" s="1981"/>
      <c r="W9" s="1982" t="s">
        <v>220</v>
      </c>
      <c r="X9" s="1980"/>
      <c r="Y9" s="1980"/>
      <c r="Z9" s="1980"/>
      <c r="AA9" s="1980"/>
      <c r="AB9" s="1980"/>
      <c r="AC9" s="1980"/>
      <c r="AD9" s="1980"/>
      <c r="AE9" s="1980"/>
      <c r="AF9" s="1980"/>
      <c r="AG9" s="1980"/>
      <c r="AH9" s="1980"/>
      <c r="AI9" s="1983"/>
    </row>
    <row r="10" spans="1:35" ht="21" customHeight="1">
      <c r="A10" s="6">
        <v>2</v>
      </c>
      <c r="B10" s="1473" t="s">
        <v>223</v>
      </c>
      <c r="C10" s="1474"/>
      <c r="D10" s="1474"/>
      <c r="E10" s="1474"/>
      <c r="F10" s="1474"/>
      <c r="G10" s="1474"/>
      <c r="H10" s="1474"/>
      <c r="I10" s="1474"/>
      <c r="J10" s="1474"/>
      <c r="K10" s="1474"/>
      <c r="L10" s="1636"/>
      <c r="M10" s="1970" t="s">
        <v>166</v>
      </c>
      <c r="N10" s="1971"/>
      <c r="O10" s="1971"/>
      <c r="P10" s="1971"/>
      <c r="Q10" s="1971"/>
      <c r="R10" s="1971"/>
      <c r="S10" s="1971"/>
      <c r="T10" s="1971"/>
      <c r="U10" s="1971"/>
      <c r="V10" s="1972"/>
      <c r="W10" s="1973" t="s">
        <v>220</v>
      </c>
      <c r="X10" s="1971"/>
      <c r="Y10" s="1971"/>
      <c r="Z10" s="1971"/>
      <c r="AA10" s="1971"/>
      <c r="AB10" s="1971"/>
      <c r="AC10" s="1971"/>
      <c r="AD10" s="1971"/>
      <c r="AE10" s="1971"/>
      <c r="AF10" s="1971"/>
      <c r="AG10" s="1971"/>
      <c r="AH10" s="1971"/>
      <c r="AI10" s="1974"/>
    </row>
    <row r="11" spans="1:35" ht="21" customHeight="1">
      <c r="A11" s="6">
        <v>3</v>
      </c>
      <c r="B11" s="1473" t="s">
        <v>224</v>
      </c>
      <c r="C11" s="1474"/>
      <c r="D11" s="1474"/>
      <c r="E11" s="1474"/>
      <c r="F11" s="1474"/>
      <c r="G11" s="1474"/>
      <c r="H11" s="1474"/>
      <c r="I11" s="1474"/>
      <c r="J11" s="1474"/>
      <c r="K11" s="1474"/>
      <c r="L11" s="1636"/>
      <c r="M11" s="1970" t="s">
        <v>166</v>
      </c>
      <c r="N11" s="1971"/>
      <c r="O11" s="1971"/>
      <c r="P11" s="1971"/>
      <c r="Q11" s="1971"/>
      <c r="R11" s="1971"/>
      <c r="S11" s="1971"/>
      <c r="T11" s="1971"/>
      <c r="U11" s="1971"/>
      <c r="V11" s="1972"/>
      <c r="W11" s="1973" t="s">
        <v>220</v>
      </c>
      <c r="X11" s="1971"/>
      <c r="Y11" s="1971"/>
      <c r="Z11" s="1971"/>
      <c r="AA11" s="1971"/>
      <c r="AB11" s="1971"/>
      <c r="AC11" s="1971"/>
      <c r="AD11" s="1971"/>
      <c r="AE11" s="1971"/>
      <c r="AF11" s="1971"/>
      <c r="AG11" s="1971"/>
      <c r="AH11" s="1971"/>
      <c r="AI11" s="1974"/>
    </row>
    <row r="12" spans="1:35" ht="21" customHeight="1">
      <c r="A12" s="6">
        <v>4</v>
      </c>
      <c r="B12" s="1473" t="s">
        <v>225</v>
      </c>
      <c r="C12" s="1474"/>
      <c r="D12" s="1474"/>
      <c r="E12" s="1474"/>
      <c r="F12" s="1474"/>
      <c r="G12" s="1474"/>
      <c r="H12" s="1474"/>
      <c r="I12" s="1474"/>
      <c r="J12" s="1474"/>
      <c r="K12" s="1474"/>
      <c r="L12" s="1636"/>
      <c r="M12" s="1970" t="s">
        <v>166</v>
      </c>
      <c r="N12" s="1971"/>
      <c r="O12" s="1971"/>
      <c r="P12" s="1971"/>
      <c r="Q12" s="1971"/>
      <c r="R12" s="1971"/>
      <c r="S12" s="1971"/>
      <c r="T12" s="1971"/>
      <c r="U12" s="1971"/>
      <c r="V12" s="1972"/>
      <c r="W12" s="1973" t="s">
        <v>220</v>
      </c>
      <c r="X12" s="1971"/>
      <c r="Y12" s="1971"/>
      <c r="Z12" s="1971"/>
      <c r="AA12" s="1971"/>
      <c r="AB12" s="1971"/>
      <c r="AC12" s="1971"/>
      <c r="AD12" s="1971"/>
      <c r="AE12" s="1971"/>
      <c r="AF12" s="1971"/>
      <c r="AG12" s="1971"/>
      <c r="AH12" s="1971"/>
      <c r="AI12" s="1974"/>
    </row>
    <row r="13" spans="1:35" ht="21" customHeight="1">
      <c r="A13" s="6">
        <v>5</v>
      </c>
      <c r="B13" s="1473" t="s">
        <v>226</v>
      </c>
      <c r="C13" s="1474"/>
      <c r="D13" s="1474"/>
      <c r="E13" s="1474"/>
      <c r="F13" s="1474"/>
      <c r="G13" s="1474"/>
      <c r="H13" s="1474"/>
      <c r="I13" s="1474"/>
      <c r="J13" s="1474"/>
      <c r="K13" s="1474"/>
      <c r="L13" s="1636"/>
      <c r="M13" s="1970" t="s">
        <v>166</v>
      </c>
      <c r="N13" s="1971"/>
      <c r="O13" s="1971"/>
      <c r="P13" s="1971"/>
      <c r="Q13" s="1971"/>
      <c r="R13" s="1971"/>
      <c r="S13" s="1971"/>
      <c r="T13" s="1971"/>
      <c r="U13" s="1971"/>
      <c r="V13" s="1972"/>
      <c r="W13" s="1973" t="s">
        <v>220</v>
      </c>
      <c r="X13" s="1971"/>
      <c r="Y13" s="1971"/>
      <c r="Z13" s="1971"/>
      <c r="AA13" s="1971"/>
      <c r="AB13" s="1971"/>
      <c r="AC13" s="1971"/>
      <c r="AD13" s="1971"/>
      <c r="AE13" s="1971"/>
      <c r="AF13" s="1971"/>
      <c r="AG13" s="1971"/>
      <c r="AH13" s="1971"/>
      <c r="AI13" s="1974"/>
    </row>
    <row r="14" spans="1:35" ht="21" customHeight="1">
      <c r="A14" s="6">
        <v>6</v>
      </c>
      <c r="B14" s="1473" t="s">
        <v>227</v>
      </c>
      <c r="C14" s="1474"/>
      <c r="D14" s="1474"/>
      <c r="E14" s="1474"/>
      <c r="F14" s="1474"/>
      <c r="G14" s="1474"/>
      <c r="H14" s="1474"/>
      <c r="I14" s="1474"/>
      <c r="J14" s="1474"/>
      <c r="K14" s="1474"/>
      <c r="L14" s="1636"/>
      <c r="M14" s="1970" t="s">
        <v>166</v>
      </c>
      <c r="N14" s="1971"/>
      <c r="O14" s="1971"/>
      <c r="P14" s="1971"/>
      <c r="Q14" s="1971"/>
      <c r="R14" s="1971"/>
      <c r="S14" s="1971"/>
      <c r="T14" s="1971"/>
      <c r="U14" s="1971"/>
      <c r="V14" s="1972"/>
      <c r="W14" s="1973" t="s">
        <v>220</v>
      </c>
      <c r="X14" s="1971"/>
      <c r="Y14" s="1971"/>
      <c r="Z14" s="1971"/>
      <c r="AA14" s="1971"/>
      <c r="AB14" s="1971"/>
      <c r="AC14" s="1971"/>
      <c r="AD14" s="1971"/>
      <c r="AE14" s="1971"/>
      <c r="AF14" s="1971"/>
      <c r="AG14" s="1971"/>
      <c r="AH14" s="1971"/>
      <c r="AI14" s="1974"/>
    </row>
    <row r="15" spans="1:35" ht="21" customHeight="1">
      <c r="A15" s="6">
        <v>7</v>
      </c>
      <c r="B15" s="1473" t="s">
        <v>228</v>
      </c>
      <c r="C15" s="1474"/>
      <c r="D15" s="1474"/>
      <c r="E15" s="1474"/>
      <c r="F15" s="1474"/>
      <c r="G15" s="1474"/>
      <c r="H15" s="1474"/>
      <c r="I15" s="1474"/>
      <c r="J15" s="1474"/>
      <c r="K15" s="1474"/>
      <c r="L15" s="1636"/>
      <c r="M15" s="1970" t="s">
        <v>166</v>
      </c>
      <c r="N15" s="1971"/>
      <c r="O15" s="1971"/>
      <c r="P15" s="1971"/>
      <c r="Q15" s="1971"/>
      <c r="R15" s="1971"/>
      <c r="S15" s="1971"/>
      <c r="T15" s="1971"/>
      <c r="U15" s="1971"/>
      <c r="V15" s="1972"/>
      <c r="W15" s="1973" t="s">
        <v>220</v>
      </c>
      <c r="X15" s="1971"/>
      <c r="Y15" s="1971"/>
      <c r="Z15" s="1971"/>
      <c r="AA15" s="1971"/>
      <c r="AB15" s="1971"/>
      <c r="AC15" s="1971"/>
      <c r="AD15" s="1971"/>
      <c r="AE15" s="1971"/>
      <c r="AF15" s="1971"/>
      <c r="AG15" s="1971"/>
      <c r="AH15" s="1971"/>
      <c r="AI15" s="1974"/>
    </row>
    <row r="16" spans="1:35" ht="21" customHeight="1">
      <c r="A16" s="6">
        <v>8</v>
      </c>
      <c r="B16" s="1473" t="s">
        <v>229</v>
      </c>
      <c r="C16" s="1474"/>
      <c r="D16" s="1474"/>
      <c r="E16" s="1474"/>
      <c r="F16" s="1474"/>
      <c r="G16" s="1474"/>
      <c r="H16" s="1474"/>
      <c r="I16" s="1474"/>
      <c r="J16" s="1474"/>
      <c r="K16" s="1474"/>
      <c r="L16" s="1636"/>
      <c r="M16" s="1970" t="s">
        <v>166</v>
      </c>
      <c r="N16" s="1971"/>
      <c r="O16" s="1971"/>
      <c r="P16" s="1971"/>
      <c r="Q16" s="1971"/>
      <c r="R16" s="1971"/>
      <c r="S16" s="1971"/>
      <c r="T16" s="1971"/>
      <c r="U16" s="1971"/>
      <c r="V16" s="1972"/>
      <c r="W16" s="1973" t="s">
        <v>220</v>
      </c>
      <c r="X16" s="1971"/>
      <c r="Y16" s="1971"/>
      <c r="Z16" s="1971"/>
      <c r="AA16" s="1971"/>
      <c r="AB16" s="1971"/>
      <c r="AC16" s="1971"/>
      <c r="AD16" s="1971"/>
      <c r="AE16" s="1971"/>
      <c r="AF16" s="1971"/>
      <c r="AG16" s="1971"/>
      <c r="AH16" s="1971"/>
      <c r="AI16" s="1974"/>
    </row>
    <row r="17" spans="1:35" ht="21" customHeight="1">
      <c r="A17" s="6">
        <v>9</v>
      </c>
      <c r="B17" s="1473" t="s">
        <v>230</v>
      </c>
      <c r="C17" s="1474"/>
      <c r="D17" s="1474"/>
      <c r="E17" s="1474"/>
      <c r="F17" s="1474"/>
      <c r="G17" s="1474"/>
      <c r="H17" s="1474"/>
      <c r="I17" s="1474"/>
      <c r="J17" s="1474"/>
      <c r="K17" s="1474"/>
      <c r="L17" s="1636"/>
      <c r="M17" s="1970" t="s">
        <v>166</v>
      </c>
      <c r="N17" s="1971"/>
      <c r="O17" s="1971"/>
      <c r="P17" s="1971"/>
      <c r="Q17" s="1971"/>
      <c r="R17" s="1971"/>
      <c r="S17" s="1971"/>
      <c r="T17" s="1971"/>
      <c r="U17" s="1971"/>
      <c r="V17" s="1972"/>
      <c r="W17" s="1973" t="s">
        <v>220</v>
      </c>
      <c r="X17" s="1971"/>
      <c r="Y17" s="1971"/>
      <c r="Z17" s="1971"/>
      <c r="AA17" s="1971"/>
      <c r="AB17" s="1971"/>
      <c r="AC17" s="1971"/>
      <c r="AD17" s="1971"/>
      <c r="AE17" s="1971"/>
      <c r="AF17" s="1971"/>
      <c r="AG17" s="1971"/>
      <c r="AH17" s="1971"/>
      <c r="AI17" s="1974"/>
    </row>
    <row r="18" spans="1:35" ht="21" customHeight="1">
      <c r="A18" s="6">
        <v>10</v>
      </c>
      <c r="B18" s="1473" t="s">
        <v>231</v>
      </c>
      <c r="C18" s="1474"/>
      <c r="D18" s="1474"/>
      <c r="E18" s="1474"/>
      <c r="F18" s="1474"/>
      <c r="G18" s="1474"/>
      <c r="H18" s="1474"/>
      <c r="I18" s="1474"/>
      <c r="J18" s="1474"/>
      <c r="K18" s="1474"/>
      <c r="L18" s="1636"/>
      <c r="M18" s="1970" t="s">
        <v>166</v>
      </c>
      <c r="N18" s="1971"/>
      <c r="O18" s="1971"/>
      <c r="P18" s="1971"/>
      <c r="Q18" s="1971"/>
      <c r="R18" s="1971"/>
      <c r="S18" s="1971"/>
      <c r="T18" s="1971"/>
      <c r="U18" s="1971"/>
      <c r="V18" s="1972"/>
      <c r="W18" s="1973" t="s">
        <v>220</v>
      </c>
      <c r="X18" s="1971"/>
      <c r="Y18" s="1971"/>
      <c r="Z18" s="1971"/>
      <c r="AA18" s="1971"/>
      <c r="AB18" s="1971"/>
      <c r="AC18" s="1971"/>
      <c r="AD18" s="1971"/>
      <c r="AE18" s="1971"/>
      <c r="AF18" s="1971"/>
      <c r="AG18" s="1971"/>
      <c r="AH18" s="1971"/>
      <c r="AI18" s="1974"/>
    </row>
    <row r="19" spans="1:35" ht="21" customHeight="1">
      <c r="A19" s="6">
        <v>11</v>
      </c>
      <c r="B19" s="1473" t="s">
        <v>232</v>
      </c>
      <c r="C19" s="1474"/>
      <c r="D19" s="1474"/>
      <c r="E19" s="1474"/>
      <c r="F19" s="1474"/>
      <c r="G19" s="1474"/>
      <c r="H19" s="1474"/>
      <c r="I19" s="1474"/>
      <c r="J19" s="1474"/>
      <c r="K19" s="1474"/>
      <c r="L19" s="1636"/>
      <c r="M19" s="1970" t="s">
        <v>166</v>
      </c>
      <c r="N19" s="1971"/>
      <c r="O19" s="1971"/>
      <c r="P19" s="1971"/>
      <c r="Q19" s="1971"/>
      <c r="R19" s="1971"/>
      <c r="S19" s="1971"/>
      <c r="T19" s="1971"/>
      <c r="U19" s="1971"/>
      <c r="V19" s="1972"/>
      <c r="W19" s="1973" t="s">
        <v>220</v>
      </c>
      <c r="X19" s="1971"/>
      <c r="Y19" s="1971"/>
      <c r="Z19" s="1971"/>
      <c r="AA19" s="1971"/>
      <c r="AB19" s="1971"/>
      <c r="AC19" s="1971"/>
      <c r="AD19" s="1971"/>
      <c r="AE19" s="1971"/>
      <c r="AF19" s="1971"/>
      <c r="AG19" s="1971"/>
      <c r="AH19" s="1971"/>
      <c r="AI19" s="1974"/>
    </row>
    <row r="20" spans="1:35" ht="21" customHeight="1">
      <c r="A20" s="13">
        <v>12</v>
      </c>
      <c r="B20" s="1463" t="s">
        <v>233</v>
      </c>
      <c r="C20" s="1991"/>
      <c r="D20" s="1991"/>
      <c r="E20" s="1991"/>
      <c r="F20" s="1991"/>
      <c r="G20" s="1991"/>
      <c r="H20" s="1991"/>
      <c r="I20" s="1991"/>
      <c r="J20" s="1991"/>
      <c r="K20" s="1991"/>
      <c r="L20" s="1992"/>
      <c r="M20" s="1970" t="s">
        <v>166</v>
      </c>
      <c r="N20" s="1971"/>
      <c r="O20" s="1971"/>
      <c r="P20" s="1971"/>
      <c r="Q20" s="1971"/>
      <c r="R20" s="1971"/>
      <c r="S20" s="1971"/>
      <c r="T20" s="1971"/>
      <c r="U20" s="1971"/>
      <c r="V20" s="1972"/>
      <c r="W20" s="1973" t="s">
        <v>220</v>
      </c>
      <c r="X20" s="1971"/>
      <c r="Y20" s="1971"/>
      <c r="Z20" s="1971"/>
      <c r="AA20" s="1971"/>
      <c r="AB20" s="1971"/>
      <c r="AC20" s="1971"/>
      <c r="AD20" s="1971"/>
      <c r="AE20" s="1971"/>
      <c r="AF20" s="1971"/>
      <c r="AG20" s="1971"/>
      <c r="AH20" s="1971"/>
      <c r="AI20" s="1974"/>
    </row>
    <row r="21" spans="1:35" ht="21" customHeight="1">
      <c r="A21" s="13">
        <v>13</v>
      </c>
      <c r="B21" s="1463" t="s">
        <v>234</v>
      </c>
      <c r="C21" s="1991"/>
      <c r="D21" s="1991"/>
      <c r="E21" s="1991"/>
      <c r="F21" s="1991"/>
      <c r="G21" s="1991"/>
      <c r="H21" s="1991"/>
      <c r="I21" s="1991"/>
      <c r="J21" s="1991"/>
      <c r="K21" s="1991"/>
      <c r="L21" s="1992"/>
      <c r="M21" s="1970" t="s">
        <v>166</v>
      </c>
      <c r="N21" s="1971"/>
      <c r="O21" s="1971"/>
      <c r="P21" s="1971"/>
      <c r="Q21" s="1971"/>
      <c r="R21" s="1971"/>
      <c r="S21" s="1971"/>
      <c r="T21" s="1971"/>
      <c r="U21" s="1971"/>
      <c r="V21" s="1972"/>
      <c r="W21" s="1973" t="s">
        <v>220</v>
      </c>
      <c r="X21" s="1971"/>
      <c r="Y21" s="1971"/>
      <c r="Z21" s="1971"/>
      <c r="AA21" s="1971"/>
      <c r="AB21" s="1971"/>
      <c r="AC21" s="1971"/>
      <c r="AD21" s="1971"/>
      <c r="AE21" s="1971"/>
      <c r="AF21" s="1971"/>
      <c r="AG21" s="1971"/>
      <c r="AH21" s="1971"/>
      <c r="AI21" s="1974"/>
    </row>
    <row r="22" spans="1:35" ht="21" customHeight="1">
      <c r="A22" s="13">
        <v>14</v>
      </c>
      <c r="B22" s="1463" t="s">
        <v>235</v>
      </c>
      <c r="C22" s="1991"/>
      <c r="D22" s="1991"/>
      <c r="E22" s="1991"/>
      <c r="F22" s="1991"/>
      <c r="G22" s="1991"/>
      <c r="H22" s="1991"/>
      <c r="I22" s="1991"/>
      <c r="J22" s="1991"/>
      <c r="K22" s="1991"/>
      <c r="L22" s="1992"/>
      <c r="M22" s="1970" t="s">
        <v>166</v>
      </c>
      <c r="N22" s="1971"/>
      <c r="O22" s="1971"/>
      <c r="P22" s="1971"/>
      <c r="Q22" s="1971"/>
      <c r="R22" s="1971"/>
      <c r="S22" s="1971"/>
      <c r="T22" s="1971"/>
      <c r="U22" s="1971"/>
      <c r="V22" s="1972"/>
      <c r="W22" s="1973" t="s">
        <v>220</v>
      </c>
      <c r="X22" s="1971"/>
      <c r="Y22" s="1971"/>
      <c r="Z22" s="1971"/>
      <c r="AA22" s="1971"/>
      <c r="AB22" s="1971"/>
      <c r="AC22" s="1971"/>
      <c r="AD22" s="1971"/>
      <c r="AE22" s="1971"/>
      <c r="AF22" s="1971"/>
      <c r="AG22" s="1971"/>
      <c r="AH22" s="1971"/>
      <c r="AI22" s="1974"/>
    </row>
    <row r="23" spans="1:35" ht="21" customHeight="1" thickBot="1">
      <c r="A23" s="24">
        <v>15</v>
      </c>
      <c r="B23" s="1988" t="s">
        <v>236</v>
      </c>
      <c r="C23" s="1989"/>
      <c r="D23" s="1989"/>
      <c r="E23" s="1989"/>
      <c r="F23" s="1989"/>
      <c r="G23" s="1989"/>
      <c r="H23" s="1989"/>
      <c r="I23" s="1989"/>
      <c r="J23" s="1989"/>
      <c r="K23" s="1989"/>
      <c r="L23" s="1990"/>
      <c r="M23" s="2000" t="s">
        <v>166</v>
      </c>
      <c r="N23" s="2001"/>
      <c r="O23" s="2001"/>
      <c r="P23" s="2001"/>
      <c r="Q23" s="2001"/>
      <c r="R23" s="2001"/>
      <c r="S23" s="2001"/>
      <c r="T23" s="2001"/>
      <c r="U23" s="2001"/>
      <c r="V23" s="2002"/>
      <c r="W23" s="1973" t="s">
        <v>220</v>
      </c>
      <c r="X23" s="1971"/>
      <c r="Y23" s="1971"/>
      <c r="Z23" s="1971"/>
      <c r="AA23" s="1971"/>
      <c r="AB23" s="1971"/>
      <c r="AC23" s="1971"/>
      <c r="AD23" s="1971"/>
      <c r="AE23" s="1971"/>
      <c r="AF23" s="1971"/>
      <c r="AG23" s="1971"/>
      <c r="AH23" s="1971"/>
      <c r="AI23" s="1974"/>
    </row>
    <row r="24" spans="1:35" ht="21" customHeight="1" thickBot="1">
      <c r="A24" s="2003" t="s">
        <v>217</v>
      </c>
      <c r="B24" s="2004"/>
      <c r="C24" s="2004"/>
      <c r="D24" s="2004"/>
      <c r="E24" s="2004"/>
      <c r="F24" s="2004"/>
      <c r="G24" s="2004"/>
      <c r="H24" s="2004"/>
      <c r="I24" s="2004"/>
      <c r="J24" s="2004"/>
      <c r="K24" s="2004"/>
      <c r="L24" s="2004"/>
      <c r="M24" s="2004"/>
      <c r="N24" s="2004"/>
      <c r="O24" s="2004"/>
      <c r="P24" s="2004"/>
      <c r="Q24" s="2004"/>
      <c r="R24" s="2004"/>
      <c r="S24" s="2004"/>
      <c r="T24" s="2004"/>
      <c r="U24" s="2004"/>
      <c r="V24" s="2004"/>
      <c r="W24" s="2005" t="s">
        <v>220</v>
      </c>
      <c r="X24" s="2004"/>
      <c r="Y24" s="2004"/>
      <c r="Z24" s="2004"/>
      <c r="AA24" s="2004"/>
      <c r="AB24" s="2004"/>
      <c r="AC24" s="2004"/>
      <c r="AD24" s="2004"/>
      <c r="AE24" s="2004"/>
      <c r="AF24" s="2004"/>
      <c r="AG24" s="2004"/>
      <c r="AH24" s="2004"/>
      <c r="AI24" s="2006"/>
    </row>
    <row r="25" spans="1:35" ht="21" customHeight="1">
      <c r="A25" s="1997" t="s">
        <v>218</v>
      </c>
      <c r="B25" s="1998"/>
      <c r="C25" s="1998"/>
      <c r="D25" s="1998"/>
      <c r="E25" s="1998"/>
      <c r="F25" s="1998"/>
      <c r="G25" s="1998"/>
      <c r="H25" s="1998"/>
      <c r="I25" s="1998"/>
      <c r="J25" s="1998"/>
      <c r="K25" s="1998"/>
      <c r="L25" s="1998"/>
      <c r="M25" s="1998"/>
      <c r="N25" s="1998"/>
      <c r="O25" s="1998"/>
      <c r="P25" s="1998"/>
      <c r="Q25" s="1998"/>
      <c r="R25" s="1998"/>
      <c r="S25" s="1998"/>
      <c r="T25" s="1998"/>
      <c r="U25" s="1998"/>
      <c r="V25" s="1998"/>
      <c r="W25" s="1998"/>
      <c r="X25" s="1998"/>
      <c r="Y25" s="1998"/>
      <c r="Z25" s="1998"/>
      <c r="AA25" s="1998"/>
      <c r="AB25" s="1998"/>
      <c r="AC25" s="1998"/>
      <c r="AD25" s="1998"/>
      <c r="AE25" s="1998"/>
      <c r="AF25" s="1998"/>
      <c r="AG25" s="1998"/>
      <c r="AH25" s="1998"/>
      <c r="AI25" s="1998"/>
    </row>
    <row r="26" spans="1:35" ht="21" customHeight="1">
      <c r="A26" s="1999"/>
      <c r="B26" s="1999"/>
      <c r="C26" s="1999"/>
      <c r="D26" s="1999"/>
      <c r="E26" s="1999"/>
      <c r="F26" s="1999"/>
      <c r="G26" s="1999"/>
      <c r="H26" s="1999"/>
      <c r="I26" s="1999"/>
      <c r="J26" s="1999"/>
      <c r="K26" s="1999"/>
      <c r="L26" s="1999"/>
      <c r="M26" s="1999"/>
      <c r="N26" s="1999"/>
      <c r="O26" s="1999"/>
      <c r="P26" s="1999"/>
      <c r="Q26" s="1999"/>
      <c r="R26" s="1999"/>
      <c r="S26" s="1999"/>
      <c r="T26" s="1999"/>
      <c r="U26" s="1999"/>
      <c r="V26" s="1999"/>
      <c r="W26" s="1999"/>
      <c r="X26" s="1999"/>
      <c r="Y26" s="1999"/>
      <c r="Z26" s="1999"/>
      <c r="AA26" s="1999"/>
      <c r="AB26" s="1999"/>
      <c r="AC26" s="1999"/>
      <c r="AD26" s="1999"/>
      <c r="AE26" s="1999"/>
      <c r="AF26" s="1999"/>
      <c r="AG26" s="1999"/>
      <c r="AH26" s="1999"/>
      <c r="AI26" s="1999"/>
    </row>
  </sheetData>
  <mergeCells count="60">
    <mergeCell ref="A25:AI26"/>
    <mergeCell ref="B16:L16"/>
    <mergeCell ref="M23:V23"/>
    <mergeCell ref="W23:AI23"/>
    <mergeCell ref="M17:V17"/>
    <mergeCell ref="W17:AI17"/>
    <mergeCell ref="A24:V24"/>
    <mergeCell ref="W24:AI24"/>
    <mergeCell ref="B22:L22"/>
    <mergeCell ref="M22:V22"/>
    <mergeCell ref="W22:AI22"/>
    <mergeCell ref="M21:V21"/>
    <mergeCell ref="W21:AI21"/>
    <mergeCell ref="M16:V16"/>
    <mergeCell ref="W16:AI16"/>
    <mergeCell ref="W19:AI19"/>
    <mergeCell ref="A2:AI2"/>
    <mergeCell ref="A7:L7"/>
    <mergeCell ref="B23:L23"/>
    <mergeCell ref="B17:L17"/>
    <mergeCell ref="B18:L18"/>
    <mergeCell ref="B19:L19"/>
    <mergeCell ref="B20:L20"/>
    <mergeCell ref="B21:L21"/>
    <mergeCell ref="M14:V14"/>
    <mergeCell ref="W14:AI14"/>
    <mergeCell ref="B8:L8"/>
    <mergeCell ref="B9:L9"/>
    <mergeCell ref="B10:L10"/>
    <mergeCell ref="B14:L14"/>
    <mergeCell ref="M20:V20"/>
    <mergeCell ref="W20:AI20"/>
    <mergeCell ref="M19:V19"/>
    <mergeCell ref="B11:L11"/>
    <mergeCell ref="A4:L4"/>
    <mergeCell ref="M4:AI4"/>
    <mergeCell ref="A5:L5"/>
    <mergeCell ref="M5:AI5"/>
    <mergeCell ref="M10:V10"/>
    <mergeCell ref="W10:AI10"/>
    <mergeCell ref="M8:V8"/>
    <mergeCell ref="M9:V9"/>
    <mergeCell ref="W9:AI9"/>
    <mergeCell ref="W8:AI8"/>
    <mergeCell ref="M11:V11"/>
    <mergeCell ref="W11:AI11"/>
    <mergeCell ref="B15:L15"/>
    <mergeCell ref="B13:L13"/>
    <mergeCell ref="A6:L6"/>
    <mergeCell ref="M6:AI6"/>
    <mergeCell ref="M7:AI7"/>
    <mergeCell ref="M18:V18"/>
    <mergeCell ref="W18:AI18"/>
    <mergeCell ref="M12:V12"/>
    <mergeCell ref="W12:AI12"/>
    <mergeCell ref="M13:V13"/>
    <mergeCell ref="M15:V15"/>
    <mergeCell ref="W13:AI13"/>
    <mergeCell ref="B12:L12"/>
    <mergeCell ref="W15:AI15"/>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4024F-CAC3-4D03-B7EE-4861AFB3A718}">
  <sheetPr>
    <tabColor theme="4"/>
  </sheetPr>
  <dimension ref="A1:H25"/>
  <sheetViews>
    <sheetView view="pageBreakPreview" zoomScaleNormal="100" zoomScaleSheetLayoutView="100" workbookViewId="0">
      <selection activeCell="B1" sqref="B1"/>
    </sheetView>
  </sheetViews>
  <sheetFormatPr defaultRowHeight="13"/>
  <cols>
    <col min="1" max="1" width="2.453125" style="567" customWidth="1"/>
    <col min="2" max="2" width="26.453125" style="567" customWidth="1"/>
    <col min="3" max="3" width="4.36328125" style="567" customWidth="1"/>
    <col min="4" max="6" width="21.90625" style="567" customWidth="1"/>
    <col min="7" max="7" width="3.36328125" style="567" customWidth="1"/>
    <col min="8" max="8" width="2" style="567" customWidth="1"/>
    <col min="9" max="9" width="2.7265625" style="567" customWidth="1"/>
    <col min="10" max="256" width="8.7265625" style="567"/>
    <col min="257" max="257" width="2.453125" style="567" customWidth="1"/>
    <col min="258" max="258" width="26.453125" style="567" customWidth="1"/>
    <col min="259" max="259" width="4.36328125" style="567" customWidth="1"/>
    <col min="260" max="262" width="21.90625" style="567" customWidth="1"/>
    <col min="263" max="263" width="3.36328125" style="567" customWidth="1"/>
    <col min="264" max="264" width="4.7265625" style="567" customWidth="1"/>
    <col min="265" max="265" width="2.7265625" style="567" customWidth="1"/>
    <col min="266" max="512" width="8.7265625" style="567"/>
    <col min="513" max="513" width="2.453125" style="567" customWidth="1"/>
    <col min="514" max="514" width="26.453125" style="567" customWidth="1"/>
    <col min="515" max="515" width="4.36328125" style="567" customWidth="1"/>
    <col min="516" max="518" width="21.90625" style="567" customWidth="1"/>
    <col min="519" max="519" width="3.36328125" style="567" customWidth="1"/>
    <col min="520" max="520" width="4.7265625" style="567" customWidth="1"/>
    <col min="521" max="521" width="2.7265625" style="567" customWidth="1"/>
    <col min="522" max="768" width="8.7265625" style="567"/>
    <col min="769" max="769" width="2.453125" style="567" customWidth="1"/>
    <col min="770" max="770" width="26.453125" style="567" customWidth="1"/>
    <col min="771" max="771" width="4.36328125" style="567" customWidth="1"/>
    <col min="772" max="774" width="21.90625" style="567" customWidth="1"/>
    <col min="775" max="775" width="3.36328125" style="567" customWidth="1"/>
    <col min="776" max="776" width="4.7265625" style="567" customWidth="1"/>
    <col min="777" max="777" width="2.7265625" style="567" customWidth="1"/>
    <col min="778" max="1024" width="8.7265625" style="567"/>
    <col min="1025" max="1025" width="2.453125" style="567" customWidth="1"/>
    <col min="1026" max="1026" width="26.453125" style="567" customWidth="1"/>
    <col min="1027" max="1027" width="4.36328125" style="567" customWidth="1"/>
    <col min="1028" max="1030" width="21.90625" style="567" customWidth="1"/>
    <col min="1031" max="1031" width="3.36328125" style="567" customWidth="1"/>
    <col min="1032" max="1032" width="4.7265625" style="567" customWidth="1"/>
    <col min="1033" max="1033" width="2.7265625" style="567" customWidth="1"/>
    <col min="1034" max="1280" width="8.7265625" style="567"/>
    <col min="1281" max="1281" width="2.453125" style="567" customWidth="1"/>
    <col min="1282" max="1282" width="26.453125" style="567" customWidth="1"/>
    <col min="1283" max="1283" width="4.36328125" style="567" customWidth="1"/>
    <col min="1284" max="1286" width="21.90625" style="567" customWidth="1"/>
    <col min="1287" max="1287" width="3.36328125" style="567" customWidth="1"/>
    <col min="1288" max="1288" width="4.7265625" style="567" customWidth="1"/>
    <col min="1289" max="1289" width="2.7265625" style="567" customWidth="1"/>
    <col min="1290" max="1536" width="8.7265625" style="567"/>
    <col min="1537" max="1537" width="2.453125" style="567" customWidth="1"/>
    <col min="1538" max="1538" width="26.453125" style="567" customWidth="1"/>
    <col min="1539" max="1539" width="4.36328125" style="567" customWidth="1"/>
    <col min="1540" max="1542" width="21.90625" style="567" customWidth="1"/>
    <col min="1543" max="1543" width="3.36328125" style="567" customWidth="1"/>
    <col min="1544" max="1544" width="4.7265625" style="567" customWidth="1"/>
    <col min="1545" max="1545" width="2.7265625" style="567" customWidth="1"/>
    <col min="1546" max="1792" width="8.7265625" style="567"/>
    <col min="1793" max="1793" width="2.453125" style="567" customWidth="1"/>
    <col min="1794" max="1794" width="26.453125" style="567" customWidth="1"/>
    <col min="1795" max="1795" width="4.36328125" style="567" customWidth="1"/>
    <col min="1796" max="1798" width="21.90625" style="567" customWidth="1"/>
    <col min="1799" max="1799" width="3.36328125" style="567" customWidth="1"/>
    <col min="1800" max="1800" width="4.7265625" style="567" customWidth="1"/>
    <col min="1801" max="1801" width="2.7265625" style="567" customWidth="1"/>
    <col min="1802" max="2048" width="8.7265625" style="567"/>
    <col min="2049" max="2049" width="2.453125" style="567" customWidth="1"/>
    <col min="2050" max="2050" width="26.453125" style="567" customWidth="1"/>
    <col min="2051" max="2051" width="4.36328125" style="567" customWidth="1"/>
    <col min="2052" max="2054" width="21.90625" style="567" customWidth="1"/>
    <col min="2055" max="2055" width="3.36328125" style="567" customWidth="1"/>
    <col min="2056" max="2056" width="4.7265625" style="567" customWidth="1"/>
    <col min="2057" max="2057" width="2.7265625" style="567" customWidth="1"/>
    <col min="2058" max="2304" width="8.7265625" style="567"/>
    <col min="2305" max="2305" width="2.453125" style="567" customWidth="1"/>
    <col min="2306" max="2306" width="26.453125" style="567" customWidth="1"/>
    <col min="2307" max="2307" width="4.36328125" style="567" customWidth="1"/>
    <col min="2308" max="2310" width="21.90625" style="567" customWidth="1"/>
    <col min="2311" max="2311" width="3.36328125" style="567" customWidth="1"/>
    <col min="2312" max="2312" width="4.7265625" style="567" customWidth="1"/>
    <col min="2313" max="2313" width="2.7265625" style="567" customWidth="1"/>
    <col min="2314" max="2560" width="8.7265625" style="567"/>
    <col min="2561" max="2561" width="2.453125" style="567" customWidth="1"/>
    <col min="2562" max="2562" width="26.453125" style="567" customWidth="1"/>
    <col min="2563" max="2563" width="4.36328125" style="567" customWidth="1"/>
    <col min="2564" max="2566" width="21.90625" style="567" customWidth="1"/>
    <col min="2567" max="2567" width="3.36328125" style="567" customWidth="1"/>
    <col min="2568" max="2568" width="4.7265625" style="567" customWidth="1"/>
    <col min="2569" max="2569" width="2.7265625" style="567" customWidth="1"/>
    <col min="2570" max="2816" width="8.7265625" style="567"/>
    <col min="2817" max="2817" width="2.453125" style="567" customWidth="1"/>
    <col min="2818" max="2818" width="26.453125" style="567" customWidth="1"/>
    <col min="2819" max="2819" width="4.36328125" style="567" customWidth="1"/>
    <col min="2820" max="2822" width="21.90625" style="567" customWidth="1"/>
    <col min="2823" max="2823" width="3.36328125" style="567" customWidth="1"/>
    <col min="2824" max="2824" width="4.7265625" style="567" customWidth="1"/>
    <col min="2825" max="2825" width="2.7265625" style="567" customWidth="1"/>
    <col min="2826" max="3072" width="8.7265625" style="567"/>
    <col min="3073" max="3073" width="2.453125" style="567" customWidth="1"/>
    <col min="3074" max="3074" width="26.453125" style="567" customWidth="1"/>
    <col min="3075" max="3075" width="4.36328125" style="567" customWidth="1"/>
    <col min="3076" max="3078" width="21.90625" style="567" customWidth="1"/>
    <col min="3079" max="3079" width="3.36328125" style="567" customWidth="1"/>
    <col min="3080" max="3080" width="4.7265625" style="567" customWidth="1"/>
    <col min="3081" max="3081" width="2.7265625" style="567" customWidth="1"/>
    <col min="3082" max="3328" width="8.7265625" style="567"/>
    <col min="3329" max="3329" width="2.453125" style="567" customWidth="1"/>
    <col min="3330" max="3330" width="26.453125" style="567" customWidth="1"/>
    <col min="3331" max="3331" width="4.36328125" style="567" customWidth="1"/>
    <col min="3332" max="3334" width="21.90625" style="567" customWidth="1"/>
    <col min="3335" max="3335" width="3.36328125" style="567" customWidth="1"/>
    <col min="3336" max="3336" width="4.7265625" style="567" customWidth="1"/>
    <col min="3337" max="3337" width="2.7265625" style="567" customWidth="1"/>
    <col min="3338" max="3584" width="8.7265625" style="567"/>
    <col min="3585" max="3585" width="2.453125" style="567" customWidth="1"/>
    <col min="3586" max="3586" width="26.453125" style="567" customWidth="1"/>
    <col min="3587" max="3587" width="4.36328125" style="567" customWidth="1"/>
    <col min="3588" max="3590" width="21.90625" style="567" customWidth="1"/>
    <col min="3591" max="3591" width="3.36328125" style="567" customWidth="1"/>
    <col min="3592" max="3592" width="4.7265625" style="567" customWidth="1"/>
    <col min="3593" max="3593" width="2.7265625" style="567" customWidth="1"/>
    <col min="3594" max="3840" width="8.7265625" style="567"/>
    <col min="3841" max="3841" width="2.453125" style="567" customWidth="1"/>
    <col min="3842" max="3842" width="26.453125" style="567" customWidth="1"/>
    <col min="3843" max="3843" width="4.36328125" style="567" customWidth="1"/>
    <col min="3844" max="3846" width="21.90625" style="567" customWidth="1"/>
    <col min="3847" max="3847" width="3.36328125" style="567" customWidth="1"/>
    <col min="3848" max="3848" width="4.7265625" style="567" customWidth="1"/>
    <col min="3849" max="3849" width="2.7265625" style="567" customWidth="1"/>
    <col min="3850" max="4096" width="8.7265625" style="567"/>
    <col min="4097" max="4097" width="2.453125" style="567" customWidth="1"/>
    <col min="4098" max="4098" width="26.453125" style="567" customWidth="1"/>
    <col min="4099" max="4099" width="4.36328125" style="567" customWidth="1"/>
    <col min="4100" max="4102" width="21.90625" style="567" customWidth="1"/>
    <col min="4103" max="4103" width="3.36328125" style="567" customWidth="1"/>
    <col min="4104" max="4104" width="4.7265625" style="567" customWidth="1"/>
    <col min="4105" max="4105" width="2.7265625" style="567" customWidth="1"/>
    <col min="4106" max="4352" width="8.7265625" style="567"/>
    <col min="4353" max="4353" width="2.453125" style="567" customWidth="1"/>
    <col min="4354" max="4354" width="26.453125" style="567" customWidth="1"/>
    <col min="4355" max="4355" width="4.36328125" style="567" customWidth="1"/>
    <col min="4356" max="4358" width="21.90625" style="567" customWidth="1"/>
    <col min="4359" max="4359" width="3.36328125" style="567" customWidth="1"/>
    <col min="4360" max="4360" width="4.7265625" style="567" customWidth="1"/>
    <col min="4361" max="4361" width="2.7265625" style="567" customWidth="1"/>
    <col min="4362" max="4608" width="8.7265625" style="567"/>
    <col min="4609" max="4609" width="2.453125" style="567" customWidth="1"/>
    <col min="4610" max="4610" width="26.453125" style="567" customWidth="1"/>
    <col min="4611" max="4611" width="4.36328125" style="567" customWidth="1"/>
    <col min="4612" max="4614" width="21.90625" style="567" customWidth="1"/>
    <col min="4615" max="4615" width="3.36328125" style="567" customWidth="1"/>
    <col min="4616" max="4616" width="4.7265625" style="567" customWidth="1"/>
    <col min="4617" max="4617" width="2.7265625" style="567" customWidth="1"/>
    <col min="4618" max="4864" width="8.7265625" style="567"/>
    <col min="4865" max="4865" width="2.453125" style="567" customWidth="1"/>
    <col min="4866" max="4866" width="26.453125" style="567" customWidth="1"/>
    <col min="4867" max="4867" width="4.36328125" style="567" customWidth="1"/>
    <col min="4868" max="4870" width="21.90625" style="567" customWidth="1"/>
    <col min="4871" max="4871" width="3.36328125" style="567" customWidth="1"/>
    <col min="4872" max="4872" width="4.7265625" style="567" customWidth="1"/>
    <col min="4873" max="4873" width="2.7265625" style="567" customWidth="1"/>
    <col min="4874" max="5120" width="8.7265625" style="567"/>
    <col min="5121" max="5121" width="2.453125" style="567" customWidth="1"/>
    <col min="5122" max="5122" width="26.453125" style="567" customWidth="1"/>
    <col min="5123" max="5123" width="4.36328125" style="567" customWidth="1"/>
    <col min="5124" max="5126" width="21.90625" style="567" customWidth="1"/>
    <col min="5127" max="5127" width="3.36328125" style="567" customWidth="1"/>
    <col min="5128" max="5128" width="4.7265625" style="567" customWidth="1"/>
    <col min="5129" max="5129" width="2.7265625" style="567" customWidth="1"/>
    <col min="5130" max="5376" width="8.7265625" style="567"/>
    <col min="5377" max="5377" width="2.453125" style="567" customWidth="1"/>
    <col min="5378" max="5378" width="26.453125" style="567" customWidth="1"/>
    <col min="5379" max="5379" width="4.36328125" style="567" customWidth="1"/>
    <col min="5380" max="5382" width="21.90625" style="567" customWidth="1"/>
    <col min="5383" max="5383" width="3.36328125" style="567" customWidth="1"/>
    <col min="5384" max="5384" width="4.7265625" style="567" customWidth="1"/>
    <col min="5385" max="5385" width="2.7265625" style="567" customWidth="1"/>
    <col min="5386" max="5632" width="8.7265625" style="567"/>
    <col min="5633" max="5633" width="2.453125" style="567" customWidth="1"/>
    <col min="5634" max="5634" width="26.453125" style="567" customWidth="1"/>
    <col min="5635" max="5635" width="4.36328125" style="567" customWidth="1"/>
    <col min="5636" max="5638" width="21.90625" style="567" customWidth="1"/>
    <col min="5639" max="5639" width="3.36328125" style="567" customWidth="1"/>
    <col min="5640" max="5640" width="4.7265625" style="567" customWidth="1"/>
    <col min="5641" max="5641" width="2.7265625" style="567" customWidth="1"/>
    <col min="5642" max="5888" width="8.7265625" style="567"/>
    <col min="5889" max="5889" width="2.453125" style="567" customWidth="1"/>
    <col min="5890" max="5890" width="26.453125" style="567" customWidth="1"/>
    <col min="5891" max="5891" width="4.36328125" style="567" customWidth="1"/>
    <col min="5892" max="5894" width="21.90625" style="567" customWidth="1"/>
    <col min="5895" max="5895" width="3.36328125" style="567" customWidth="1"/>
    <col min="5896" max="5896" width="4.7265625" style="567" customWidth="1"/>
    <col min="5897" max="5897" width="2.7265625" style="567" customWidth="1"/>
    <col min="5898" max="6144" width="8.7265625" style="567"/>
    <col min="6145" max="6145" width="2.453125" style="567" customWidth="1"/>
    <col min="6146" max="6146" width="26.453125" style="567" customWidth="1"/>
    <col min="6147" max="6147" width="4.36328125" style="567" customWidth="1"/>
    <col min="6148" max="6150" width="21.90625" style="567" customWidth="1"/>
    <col min="6151" max="6151" width="3.36328125" style="567" customWidth="1"/>
    <col min="6152" max="6152" width="4.7265625" style="567" customWidth="1"/>
    <col min="6153" max="6153" width="2.7265625" style="567" customWidth="1"/>
    <col min="6154" max="6400" width="8.7265625" style="567"/>
    <col min="6401" max="6401" width="2.453125" style="567" customWidth="1"/>
    <col min="6402" max="6402" width="26.453125" style="567" customWidth="1"/>
    <col min="6403" max="6403" width="4.36328125" style="567" customWidth="1"/>
    <col min="6404" max="6406" width="21.90625" style="567" customWidth="1"/>
    <col min="6407" max="6407" width="3.36328125" style="567" customWidth="1"/>
    <col min="6408" max="6408" width="4.7265625" style="567" customWidth="1"/>
    <col min="6409" max="6409" width="2.7265625" style="567" customWidth="1"/>
    <col min="6410" max="6656" width="8.7265625" style="567"/>
    <col min="6657" max="6657" width="2.453125" style="567" customWidth="1"/>
    <col min="6658" max="6658" width="26.453125" style="567" customWidth="1"/>
    <col min="6659" max="6659" width="4.36328125" style="567" customWidth="1"/>
    <col min="6660" max="6662" width="21.90625" style="567" customWidth="1"/>
    <col min="6663" max="6663" width="3.36328125" style="567" customWidth="1"/>
    <col min="6664" max="6664" width="4.7265625" style="567" customWidth="1"/>
    <col min="6665" max="6665" width="2.7265625" style="567" customWidth="1"/>
    <col min="6666" max="6912" width="8.7265625" style="567"/>
    <col min="6913" max="6913" width="2.453125" style="567" customWidth="1"/>
    <col min="6914" max="6914" width="26.453125" style="567" customWidth="1"/>
    <col min="6915" max="6915" width="4.36328125" style="567" customWidth="1"/>
    <col min="6916" max="6918" width="21.90625" style="567" customWidth="1"/>
    <col min="6919" max="6919" width="3.36328125" style="567" customWidth="1"/>
    <col min="6920" max="6920" width="4.7265625" style="567" customWidth="1"/>
    <col min="6921" max="6921" width="2.7265625" style="567" customWidth="1"/>
    <col min="6922" max="7168" width="8.7265625" style="567"/>
    <col min="7169" max="7169" width="2.453125" style="567" customWidth="1"/>
    <col min="7170" max="7170" width="26.453125" style="567" customWidth="1"/>
    <col min="7171" max="7171" width="4.36328125" style="567" customWidth="1"/>
    <col min="7172" max="7174" width="21.90625" style="567" customWidth="1"/>
    <col min="7175" max="7175" width="3.36328125" style="567" customWidth="1"/>
    <col min="7176" max="7176" width="4.7265625" style="567" customWidth="1"/>
    <col min="7177" max="7177" width="2.7265625" style="567" customWidth="1"/>
    <col min="7178" max="7424" width="8.7265625" style="567"/>
    <col min="7425" max="7425" width="2.453125" style="567" customWidth="1"/>
    <col min="7426" max="7426" width="26.453125" style="567" customWidth="1"/>
    <col min="7427" max="7427" width="4.36328125" style="567" customWidth="1"/>
    <col min="7428" max="7430" width="21.90625" style="567" customWidth="1"/>
    <col min="7431" max="7431" width="3.36328125" style="567" customWidth="1"/>
    <col min="7432" max="7432" width="4.7265625" style="567" customWidth="1"/>
    <col min="7433" max="7433" width="2.7265625" style="567" customWidth="1"/>
    <col min="7434" max="7680" width="8.7265625" style="567"/>
    <col min="7681" max="7681" width="2.453125" style="567" customWidth="1"/>
    <col min="7682" max="7682" width="26.453125" style="567" customWidth="1"/>
    <col min="7683" max="7683" width="4.36328125" style="567" customWidth="1"/>
    <col min="7684" max="7686" width="21.90625" style="567" customWidth="1"/>
    <col min="7687" max="7687" width="3.36328125" style="567" customWidth="1"/>
    <col min="7688" max="7688" width="4.7265625" style="567" customWidth="1"/>
    <col min="7689" max="7689" width="2.7265625" style="567" customWidth="1"/>
    <col min="7690" max="7936" width="8.7265625" style="567"/>
    <col min="7937" max="7937" width="2.453125" style="567" customWidth="1"/>
    <col min="7938" max="7938" width="26.453125" style="567" customWidth="1"/>
    <col min="7939" max="7939" width="4.36328125" style="567" customWidth="1"/>
    <col min="7940" max="7942" width="21.90625" style="567" customWidth="1"/>
    <col min="7943" max="7943" width="3.36328125" style="567" customWidth="1"/>
    <col min="7944" max="7944" width="4.7265625" style="567" customWidth="1"/>
    <col min="7945" max="7945" width="2.7265625" style="567" customWidth="1"/>
    <col min="7946" max="8192" width="8.7265625" style="567"/>
    <col min="8193" max="8193" width="2.453125" style="567" customWidth="1"/>
    <col min="8194" max="8194" width="26.453125" style="567" customWidth="1"/>
    <col min="8195" max="8195" width="4.36328125" style="567" customWidth="1"/>
    <col min="8196" max="8198" width="21.90625" style="567" customWidth="1"/>
    <col min="8199" max="8199" width="3.36328125" style="567" customWidth="1"/>
    <col min="8200" max="8200" width="4.7265625" style="567" customWidth="1"/>
    <col min="8201" max="8201" width="2.7265625" style="567" customWidth="1"/>
    <col min="8202" max="8448" width="8.7265625" style="567"/>
    <col min="8449" max="8449" width="2.453125" style="567" customWidth="1"/>
    <col min="8450" max="8450" width="26.453125" style="567" customWidth="1"/>
    <col min="8451" max="8451" width="4.36328125" style="567" customWidth="1"/>
    <col min="8452" max="8454" width="21.90625" style="567" customWidth="1"/>
    <col min="8455" max="8455" width="3.36328125" style="567" customWidth="1"/>
    <col min="8456" max="8456" width="4.7265625" style="567" customWidth="1"/>
    <col min="8457" max="8457" width="2.7265625" style="567" customWidth="1"/>
    <col min="8458" max="8704" width="8.7265625" style="567"/>
    <col min="8705" max="8705" width="2.453125" style="567" customWidth="1"/>
    <col min="8706" max="8706" width="26.453125" style="567" customWidth="1"/>
    <col min="8707" max="8707" width="4.36328125" style="567" customWidth="1"/>
    <col min="8708" max="8710" width="21.90625" style="567" customWidth="1"/>
    <col min="8711" max="8711" width="3.36328125" style="567" customWidth="1"/>
    <col min="8712" max="8712" width="4.7265625" style="567" customWidth="1"/>
    <col min="8713" max="8713" width="2.7265625" style="567" customWidth="1"/>
    <col min="8714" max="8960" width="8.7265625" style="567"/>
    <col min="8961" max="8961" width="2.453125" style="567" customWidth="1"/>
    <col min="8962" max="8962" width="26.453125" style="567" customWidth="1"/>
    <col min="8963" max="8963" width="4.36328125" style="567" customWidth="1"/>
    <col min="8964" max="8966" width="21.90625" style="567" customWidth="1"/>
    <col min="8967" max="8967" width="3.36328125" style="567" customWidth="1"/>
    <col min="8968" max="8968" width="4.7265625" style="567" customWidth="1"/>
    <col min="8969" max="8969" width="2.7265625" style="567" customWidth="1"/>
    <col min="8970" max="9216" width="8.7265625" style="567"/>
    <col min="9217" max="9217" width="2.453125" style="567" customWidth="1"/>
    <col min="9218" max="9218" width="26.453125" style="567" customWidth="1"/>
    <col min="9219" max="9219" width="4.36328125" style="567" customWidth="1"/>
    <col min="9220" max="9222" width="21.90625" style="567" customWidth="1"/>
    <col min="9223" max="9223" width="3.36328125" style="567" customWidth="1"/>
    <col min="9224" max="9224" width="4.7265625" style="567" customWidth="1"/>
    <col min="9225" max="9225" width="2.7265625" style="567" customWidth="1"/>
    <col min="9226" max="9472" width="8.7265625" style="567"/>
    <col min="9473" max="9473" width="2.453125" style="567" customWidth="1"/>
    <col min="9474" max="9474" width="26.453125" style="567" customWidth="1"/>
    <col min="9475" max="9475" width="4.36328125" style="567" customWidth="1"/>
    <col min="9476" max="9478" width="21.90625" style="567" customWidth="1"/>
    <col min="9479" max="9479" width="3.36328125" style="567" customWidth="1"/>
    <col min="9480" max="9480" width="4.7265625" style="567" customWidth="1"/>
    <col min="9481" max="9481" width="2.7265625" style="567" customWidth="1"/>
    <col min="9482" max="9728" width="8.7265625" style="567"/>
    <col min="9729" max="9729" width="2.453125" style="567" customWidth="1"/>
    <col min="9730" max="9730" width="26.453125" style="567" customWidth="1"/>
    <col min="9731" max="9731" width="4.36328125" style="567" customWidth="1"/>
    <col min="9732" max="9734" width="21.90625" style="567" customWidth="1"/>
    <col min="9735" max="9735" width="3.36328125" style="567" customWidth="1"/>
    <col min="9736" max="9736" width="4.7265625" style="567" customWidth="1"/>
    <col min="9737" max="9737" width="2.7265625" style="567" customWidth="1"/>
    <col min="9738" max="9984" width="8.7265625" style="567"/>
    <col min="9985" max="9985" width="2.453125" style="567" customWidth="1"/>
    <col min="9986" max="9986" width="26.453125" style="567" customWidth="1"/>
    <col min="9987" max="9987" width="4.36328125" style="567" customWidth="1"/>
    <col min="9988" max="9990" width="21.90625" style="567" customWidth="1"/>
    <col min="9991" max="9991" width="3.36328125" style="567" customWidth="1"/>
    <col min="9992" max="9992" width="4.7265625" style="567" customWidth="1"/>
    <col min="9993" max="9993" width="2.7265625" style="567" customWidth="1"/>
    <col min="9994" max="10240" width="8.7265625" style="567"/>
    <col min="10241" max="10241" width="2.453125" style="567" customWidth="1"/>
    <col min="10242" max="10242" width="26.453125" style="567" customWidth="1"/>
    <col min="10243" max="10243" width="4.36328125" style="567" customWidth="1"/>
    <col min="10244" max="10246" width="21.90625" style="567" customWidth="1"/>
    <col min="10247" max="10247" width="3.36328125" style="567" customWidth="1"/>
    <col min="10248" max="10248" width="4.7265625" style="567" customWidth="1"/>
    <col min="10249" max="10249" width="2.7265625" style="567" customWidth="1"/>
    <col min="10250" max="10496" width="8.7265625" style="567"/>
    <col min="10497" max="10497" width="2.453125" style="567" customWidth="1"/>
    <col min="10498" max="10498" width="26.453125" style="567" customWidth="1"/>
    <col min="10499" max="10499" width="4.36328125" style="567" customWidth="1"/>
    <col min="10500" max="10502" width="21.90625" style="567" customWidth="1"/>
    <col min="10503" max="10503" width="3.36328125" style="567" customWidth="1"/>
    <col min="10504" max="10504" width="4.7265625" style="567" customWidth="1"/>
    <col min="10505" max="10505" width="2.7265625" style="567" customWidth="1"/>
    <col min="10506" max="10752" width="8.7265625" style="567"/>
    <col min="10753" max="10753" width="2.453125" style="567" customWidth="1"/>
    <col min="10754" max="10754" width="26.453125" style="567" customWidth="1"/>
    <col min="10755" max="10755" width="4.36328125" style="567" customWidth="1"/>
    <col min="10756" max="10758" width="21.90625" style="567" customWidth="1"/>
    <col min="10759" max="10759" width="3.36328125" style="567" customWidth="1"/>
    <col min="10760" max="10760" width="4.7265625" style="567" customWidth="1"/>
    <col min="10761" max="10761" width="2.7265625" style="567" customWidth="1"/>
    <col min="10762" max="11008" width="8.7265625" style="567"/>
    <col min="11009" max="11009" width="2.453125" style="567" customWidth="1"/>
    <col min="11010" max="11010" width="26.453125" style="567" customWidth="1"/>
    <col min="11011" max="11011" width="4.36328125" style="567" customWidth="1"/>
    <col min="11012" max="11014" width="21.90625" style="567" customWidth="1"/>
    <col min="11015" max="11015" width="3.36328125" style="567" customWidth="1"/>
    <col min="11016" max="11016" width="4.7265625" style="567" customWidth="1"/>
    <col min="11017" max="11017" width="2.7265625" style="567" customWidth="1"/>
    <col min="11018" max="11264" width="8.7265625" style="567"/>
    <col min="11265" max="11265" width="2.453125" style="567" customWidth="1"/>
    <col min="11266" max="11266" width="26.453125" style="567" customWidth="1"/>
    <col min="11267" max="11267" width="4.36328125" style="567" customWidth="1"/>
    <col min="11268" max="11270" width="21.90625" style="567" customWidth="1"/>
    <col min="11271" max="11271" width="3.36328125" style="567" customWidth="1"/>
    <col min="11272" max="11272" width="4.7265625" style="567" customWidth="1"/>
    <col min="11273" max="11273" width="2.7265625" style="567" customWidth="1"/>
    <col min="11274" max="11520" width="8.7265625" style="567"/>
    <col min="11521" max="11521" width="2.453125" style="567" customWidth="1"/>
    <col min="11522" max="11522" width="26.453125" style="567" customWidth="1"/>
    <col min="11523" max="11523" width="4.36328125" style="567" customWidth="1"/>
    <col min="11524" max="11526" width="21.90625" style="567" customWidth="1"/>
    <col min="11527" max="11527" width="3.36328125" style="567" customWidth="1"/>
    <col min="11528" max="11528" width="4.7265625" style="567" customWidth="1"/>
    <col min="11529" max="11529" width="2.7265625" style="567" customWidth="1"/>
    <col min="11530" max="11776" width="8.7265625" style="567"/>
    <col min="11777" max="11777" width="2.453125" style="567" customWidth="1"/>
    <col min="11778" max="11778" width="26.453125" style="567" customWidth="1"/>
    <col min="11779" max="11779" width="4.36328125" style="567" customWidth="1"/>
    <col min="11780" max="11782" width="21.90625" style="567" customWidth="1"/>
    <col min="11783" max="11783" width="3.36328125" style="567" customWidth="1"/>
    <col min="11784" max="11784" width="4.7265625" style="567" customWidth="1"/>
    <col min="11785" max="11785" width="2.7265625" style="567" customWidth="1"/>
    <col min="11786" max="12032" width="8.7265625" style="567"/>
    <col min="12033" max="12033" width="2.453125" style="567" customWidth="1"/>
    <col min="12034" max="12034" width="26.453125" style="567" customWidth="1"/>
    <col min="12035" max="12035" width="4.36328125" style="567" customWidth="1"/>
    <col min="12036" max="12038" width="21.90625" style="567" customWidth="1"/>
    <col min="12039" max="12039" width="3.36328125" style="567" customWidth="1"/>
    <col min="12040" max="12040" width="4.7265625" style="567" customWidth="1"/>
    <col min="12041" max="12041" width="2.7265625" style="567" customWidth="1"/>
    <col min="12042" max="12288" width="8.7265625" style="567"/>
    <col min="12289" max="12289" width="2.453125" style="567" customWidth="1"/>
    <col min="12290" max="12290" width="26.453125" style="567" customWidth="1"/>
    <col min="12291" max="12291" width="4.36328125" style="567" customWidth="1"/>
    <col min="12292" max="12294" width="21.90625" style="567" customWidth="1"/>
    <col min="12295" max="12295" width="3.36328125" style="567" customWidth="1"/>
    <col min="12296" max="12296" width="4.7265625" style="567" customWidth="1"/>
    <col min="12297" max="12297" width="2.7265625" style="567" customWidth="1"/>
    <col min="12298" max="12544" width="8.7265625" style="567"/>
    <col min="12545" max="12545" width="2.453125" style="567" customWidth="1"/>
    <col min="12546" max="12546" width="26.453125" style="567" customWidth="1"/>
    <col min="12547" max="12547" width="4.36328125" style="567" customWidth="1"/>
    <col min="12548" max="12550" width="21.90625" style="567" customWidth="1"/>
    <col min="12551" max="12551" width="3.36328125" style="567" customWidth="1"/>
    <col min="12552" max="12552" width="4.7265625" style="567" customWidth="1"/>
    <col min="12553" max="12553" width="2.7265625" style="567" customWidth="1"/>
    <col min="12554" max="12800" width="8.7265625" style="567"/>
    <col min="12801" max="12801" width="2.453125" style="567" customWidth="1"/>
    <col min="12802" max="12802" width="26.453125" style="567" customWidth="1"/>
    <col min="12803" max="12803" width="4.36328125" style="567" customWidth="1"/>
    <col min="12804" max="12806" width="21.90625" style="567" customWidth="1"/>
    <col min="12807" max="12807" width="3.36328125" style="567" customWidth="1"/>
    <col min="12808" max="12808" width="4.7265625" style="567" customWidth="1"/>
    <col min="12809" max="12809" width="2.7265625" style="567" customWidth="1"/>
    <col min="12810" max="13056" width="8.7265625" style="567"/>
    <col min="13057" max="13057" width="2.453125" style="567" customWidth="1"/>
    <col min="13058" max="13058" width="26.453125" style="567" customWidth="1"/>
    <col min="13059" max="13059" width="4.36328125" style="567" customWidth="1"/>
    <col min="13060" max="13062" width="21.90625" style="567" customWidth="1"/>
    <col min="13063" max="13063" width="3.36328125" style="567" customWidth="1"/>
    <col min="13064" max="13064" width="4.7265625" style="567" customWidth="1"/>
    <col min="13065" max="13065" width="2.7265625" style="567" customWidth="1"/>
    <col min="13066" max="13312" width="8.7265625" style="567"/>
    <col min="13313" max="13313" width="2.453125" style="567" customWidth="1"/>
    <col min="13314" max="13314" width="26.453125" style="567" customWidth="1"/>
    <col min="13315" max="13315" width="4.36328125" style="567" customWidth="1"/>
    <col min="13316" max="13318" width="21.90625" style="567" customWidth="1"/>
    <col min="13319" max="13319" width="3.36328125" style="567" customWidth="1"/>
    <col min="13320" max="13320" width="4.7265625" style="567" customWidth="1"/>
    <col min="13321" max="13321" width="2.7265625" style="567" customWidth="1"/>
    <col min="13322" max="13568" width="8.7265625" style="567"/>
    <col min="13569" max="13569" width="2.453125" style="567" customWidth="1"/>
    <col min="13570" max="13570" width="26.453125" style="567" customWidth="1"/>
    <col min="13571" max="13571" width="4.36328125" style="567" customWidth="1"/>
    <col min="13572" max="13574" width="21.90625" style="567" customWidth="1"/>
    <col min="13575" max="13575" width="3.36328125" style="567" customWidth="1"/>
    <col min="13576" max="13576" width="4.7265625" style="567" customWidth="1"/>
    <col min="13577" max="13577" width="2.7265625" style="567" customWidth="1"/>
    <col min="13578" max="13824" width="8.7265625" style="567"/>
    <col min="13825" max="13825" width="2.453125" style="567" customWidth="1"/>
    <col min="13826" max="13826" width="26.453125" style="567" customWidth="1"/>
    <col min="13827" max="13827" width="4.36328125" style="567" customWidth="1"/>
    <col min="13828" max="13830" width="21.90625" style="567" customWidth="1"/>
    <col min="13831" max="13831" width="3.36328125" style="567" customWidth="1"/>
    <col min="13832" max="13832" width="4.7265625" style="567" customWidth="1"/>
    <col min="13833" max="13833" width="2.7265625" style="567" customWidth="1"/>
    <col min="13834" max="14080" width="8.7265625" style="567"/>
    <col min="14081" max="14081" width="2.453125" style="567" customWidth="1"/>
    <col min="14082" max="14082" width="26.453125" style="567" customWidth="1"/>
    <col min="14083" max="14083" width="4.36328125" style="567" customWidth="1"/>
    <col min="14084" max="14086" width="21.90625" style="567" customWidth="1"/>
    <col min="14087" max="14087" width="3.36328125" style="567" customWidth="1"/>
    <col min="14088" max="14088" width="4.7265625" style="567" customWidth="1"/>
    <col min="14089" max="14089" width="2.7265625" style="567" customWidth="1"/>
    <col min="14090" max="14336" width="8.7265625" style="567"/>
    <col min="14337" max="14337" width="2.453125" style="567" customWidth="1"/>
    <col min="14338" max="14338" width="26.453125" style="567" customWidth="1"/>
    <col min="14339" max="14339" width="4.36328125" style="567" customWidth="1"/>
    <col min="14340" max="14342" width="21.90625" style="567" customWidth="1"/>
    <col min="14343" max="14343" width="3.36328125" style="567" customWidth="1"/>
    <col min="14344" max="14344" width="4.7265625" style="567" customWidth="1"/>
    <col min="14345" max="14345" width="2.7265625" style="567" customWidth="1"/>
    <col min="14346" max="14592" width="8.7265625" style="567"/>
    <col min="14593" max="14593" width="2.453125" style="567" customWidth="1"/>
    <col min="14594" max="14594" width="26.453125" style="567" customWidth="1"/>
    <col min="14595" max="14595" width="4.36328125" style="567" customWidth="1"/>
    <col min="14596" max="14598" width="21.90625" style="567" customWidth="1"/>
    <col min="14599" max="14599" width="3.36328125" style="567" customWidth="1"/>
    <col min="14600" max="14600" width="4.7265625" style="567" customWidth="1"/>
    <col min="14601" max="14601" width="2.7265625" style="567" customWidth="1"/>
    <col min="14602" max="14848" width="8.7265625" style="567"/>
    <col min="14849" max="14849" width="2.453125" style="567" customWidth="1"/>
    <col min="14850" max="14850" width="26.453125" style="567" customWidth="1"/>
    <col min="14851" max="14851" width="4.36328125" style="567" customWidth="1"/>
    <col min="14852" max="14854" width="21.90625" style="567" customWidth="1"/>
    <col min="14855" max="14855" width="3.36328125" style="567" customWidth="1"/>
    <col min="14856" max="14856" width="4.7265625" style="567" customWidth="1"/>
    <col min="14857" max="14857" width="2.7265625" style="567" customWidth="1"/>
    <col min="14858" max="15104" width="8.7265625" style="567"/>
    <col min="15105" max="15105" width="2.453125" style="567" customWidth="1"/>
    <col min="15106" max="15106" width="26.453125" style="567" customWidth="1"/>
    <col min="15107" max="15107" width="4.36328125" style="567" customWidth="1"/>
    <col min="15108" max="15110" width="21.90625" style="567" customWidth="1"/>
    <col min="15111" max="15111" width="3.36328125" style="567" customWidth="1"/>
    <col min="15112" max="15112" width="4.7265625" style="567" customWidth="1"/>
    <col min="15113" max="15113" width="2.7265625" style="567" customWidth="1"/>
    <col min="15114" max="15360" width="8.7265625" style="567"/>
    <col min="15361" max="15361" width="2.453125" style="567" customWidth="1"/>
    <col min="15362" max="15362" width="26.453125" style="567" customWidth="1"/>
    <col min="15363" max="15363" width="4.36328125" style="567" customWidth="1"/>
    <col min="15364" max="15366" width="21.90625" style="567" customWidth="1"/>
    <col min="15367" max="15367" width="3.36328125" style="567" customWidth="1"/>
    <col min="15368" max="15368" width="4.7265625" style="567" customWidth="1"/>
    <col min="15369" max="15369" width="2.7265625" style="567" customWidth="1"/>
    <col min="15370" max="15616" width="8.7265625" style="567"/>
    <col min="15617" max="15617" width="2.453125" style="567" customWidth="1"/>
    <col min="15618" max="15618" width="26.453125" style="567" customWidth="1"/>
    <col min="15619" max="15619" width="4.36328125" style="567" customWidth="1"/>
    <col min="15620" max="15622" width="21.90625" style="567" customWidth="1"/>
    <col min="15623" max="15623" width="3.36328125" style="567" customWidth="1"/>
    <col min="15624" max="15624" width="4.7265625" style="567" customWidth="1"/>
    <col min="15625" max="15625" width="2.7265625" style="567" customWidth="1"/>
    <col min="15626" max="15872" width="8.7265625" style="567"/>
    <col min="15873" max="15873" width="2.453125" style="567" customWidth="1"/>
    <col min="15874" max="15874" width="26.453125" style="567" customWidth="1"/>
    <col min="15875" max="15875" width="4.36328125" style="567" customWidth="1"/>
    <col min="15876" max="15878" width="21.90625" style="567" customWidth="1"/>
    <col min="15879" max="15879" width="3.36328125" style="567" customWidth="1"/>
    <col min="15880" max="15880" width="4.7265625" style="567" customWidth="1"/>
    <col min="15881" max="15881" width="2.7265625" style="567" customWidth="1"/>
    <col min="15882" max="16128" width="8.7265625" style="567"/>
    <col min="16129" max="16129" width="2.453125" style="567" customWidth="1"/>
    <col min="16130" max="16130" width="26.453125" style="567" customWidth="1"/>
    <col min="16131" max="16131" width="4.36328125" style="567" customWidth="1"/>
    <col min="16132" max="16134" width="21.90625" style="567" customWidth="1"/>
    <col min="16135" max="16135" width="3.36328125" style="567" customWidth="1"/>
    <col min="16136" max="16136" width="4.7265625" style="567" customWidth="1"/>
    <col min="16137" max="16137" width="2.7265625" style="567" customWidth="1"/>
    <col min="16138" max="16384" width="8.7265625" style="567"/>
  </cols>
  <sheetData>
    <row r="1" spans="1:8" ht="20.149999999999999" customHeight="1">
      <c r="A1" s="587"/>
      <c r="B1" s="568" t="s">
        <v>237</v>
      </c>
      <c r="C1" s="568"/>
      <c r="D1" s="568"/>
      <c r="E1" s="568"/>
      <c r="F1" s="568"/>
      <c r="G1" s="568"/>
      <c r="H1" s="568"/>
    </row>
    <row r="2" spans="1:8" ht="20.149999999999999" customHeight="1">
      <c r="A2" s="587"/>
      <c r="B2" s="568"/>
      <c r="C2" s="568"/>
      <c r="D2" s="568"/>
      <c r="E2" s="568"/>
      <c r="F2" s="2009" t="s">
        <v>289</v>
      </c>
      <c r="G2" s="2009"/>
      <c r="H2" s="568"/>
    </row>
    <row r="3" spans="1:8" ht="20.149999999999999" customHeight="1">
      <c r="A3" s="587"/>
      <c r="B3" s="568"/>
      <c r="C3" s="568"/>
      <c r="D3" s="568"/>
      <c r="E3" s="568"/>
      <c r="F3" s="586"/>
      <c r="G3" s="586"/>
      <c r="H3" s="568"/>
    </row>
    <row r="4" spans="1:8" ht="20.149999999999999" customHeight="1">
      <c r="A4" s="1786" t="s">
        <v>918</v>
      </c>
      <c r="B4" s="1786"/>
      <c r="C4" s="1786"/>
      <c r="D4" s="1786"/>
      <c r="E4" s="1786"/>
      <c r="F4" s="1786"/>
      <c r="G4" s="1786"/>
      <c r="H4" s="1786"/>
    </row>
    <row r="5" spans="1:8" ht="20.149999999999999" customHeight="1">
      <c r="A5" s="585"/>
      <c r="B5" s="585"/>
      <c r="C5" s="585"/>
      <c r="D5" s="585"/>
      <c r="E5" s="585"/>
      <c r="F5" s="585"/>
      <c r="G5" s="585"/>
      <c r="H5" s="568"/>
    </row>
    <row r="6" spans="1:8" ht="40" customHeight="1">
      <c r="A6" s="585"/>
      <c r="B6" s="583" t="s">
        <v>917</v>
      </c>
      <c r="C6" s="2017"/>
      <c r="D6" s="2018"/>
      <c r="E6" s="2018"/>
      <c r="F6" s="2018"/>
      <c r="G6" s="2019"/>
      <c r="H6" s="568"/>
    </row>
    <row r="7" spans="1:8" ht="40" customHeight="1">
      <c r="A7" s="568"/>
      <c r="B7" s="584" t="s">
        <v>695</v>
      </c>
      <c r="C7" s="2010" t="s">
        <v>787</v>
      </c>
      <c r="D7" s="2010"/>
      <c r="E7" s="2010"/>
      <c r="F7" s="2010"/>
      <c r="G7" s="2011"/>
      <c r="H7" s="568"/>
    </row>
    <row r="8" spans="1:8" ht="40" customHeight="1">
      <c r="A8" s="568"/>
      <c r="B8" s="571" t="s">
        <v>916</v>
      </c>
      <c r="C8" s="1791"/>
      <c r="D8" s="1792"/>
      <c r="E8" s="1792"/>
      <c r="F8" s="1792"/>
      <c r="G8" s="1793"/>
      <c r="H8" s="568"/>
    </row>
    <row r="9" spans="1:8" ht="40" customHeight="1">
      <c r="A9" s="568"/>
      <c r="B9" s="583" t="s">
        <v>915</v>
      </c>
      <c r="C9" s="1791" t="s">
        <v>914</v>
      </c>
      <c r="D9" s="1792"/>
      <c r="E9" s="1792"/>
      <c r="F9" s="1792"/>
      <c r="G9" s="1793"/>
      <c r="H9" s="568"/>
    </row>
    <row r="10" spans="1:8" ht="18.75" customHeight="1">
      <c r="A10" s="568"/>
      <c r="B10" s="2012" t="s">
        <v>913</v>
      </c>
      <c r="C10" s="582"/>
      <c r="D10" s="568"/>
      <c r="E10" s="568"/>
      <c r="F10" s="568"/>
      <c r="G10" s="574"/>
      <c r="H10" s="568"/>
    </row>
    <row r="11" spans="1:8" ht="40.5" customHeight="1">
      <c r="A11" s="568"/>
      <c r="B11" s="2012"/>
      <c r="C11" s="582"/>
      <c r="D11" s="581" t="s">
        <v>912</v>
      </c>
      <c r="E11" s="575" t="s">
        <v>431</v>
      </c>
      <c r="F11" s="580"/>
      <c r="G11" s="574"/>
      <c r="H11" s="568"/>
    </row>
    <row r="12" spans="1:8" ht="25.5" customHeight="1">
      <c r="A12" s="568"/>
      <c r="B12" s="2013"/>
      <c r="C12" s="579"/>
      <c r="D12" s="573"/>
      <c r="E12" s="573"/>
      <c r="F12" s="573"/>
      <c r="G12" s="572"/>
      <c r="H12" s="568"/>
    </row>
    <row r="13" spans="1:8">
      <c r="A13" s="568"/>
      <c r="B13" s="2014" t="s">
        <v>911</v>
      </c>
      <c r="C13" s="578"/>
      <c r="D13" s="578"/>
      <c r="E13" s="578"/>
      <c r="F13" s="578"/>
      <c r="G13" s="577"/>
      <c r="H13" s="568"/>
    </row>
    <row r="14" spans="1:8" ht="29.25" customHeight="1">
      <c r="A14" s="568"/>
      <c r="B14" s="2015"/>
      <c r="C14" s="568"/>
      <c r="D14" s="576" t="s">
        <v>171</v>
      </c>
      <c r="E14" s="576" t="s">
        <v>173</v>
      </c>
      <c r="F14" s="576" t="s">
        <v>609</v>
      </c>
      <c r="G14" s="574"/>
      <c r="H14" s="568"/>
    </row>
    <row r="15" spans="1:8" ht="29.25" customHeight="1">
      <c r="A15" s="568"/>
      <c r="B15" s="2015"/>
      <c r="C15" s="568"/>
      <c r="D15" s="575" t="s">
        <v>431</v>
      </c>
      <c r="E15" s="575" t="s">
        <v>431</v>
      </c>
      <c r="F15" s="575" t="s">
        <v>431</v>
      </c>
      <c r="G15" s="574"/>
      <c r="H15" s="568"/>
    </row>
    <row r="16" spans="1:8">
      <c r="A16" s="568"/>
      <c r="B16" s="2016"/>
      <c r="C16" s="573"/>
      <c r="D16" s="573"/>
      <c r="E16" s="573"/>
      <c r="F16" s="573"/>
      <c r="G16" s="572"/>
      <c r="H16" s="568"/>
    </row>
    <row r="17" spans="1:8" ht="38.25" customHeight="1">
      <c r="A17" s="568"/>
      <c r="B17" s="571" t="s">
        <v>910</v>
      </c>
      <c r="C17" s="570"/>
      <c r="D17" s="2007" t="s">
        <v>909</v>
      </c>
      <c r="E17" s="2007"/>
      <c r="F17" s="2007"/>
      <c r="G17" s="2008"/>
      <c r="H17" s="568"/>
    </row>
    <row r="18" spans="1:8">
      <c r="A18" s="568"/>
      <c r="B18" s="568"/>
      <c r="C18" s="568"/>
      <c r="D18" s="568"/>
      <c r="E18" s="568"/>
      <c r="F18" s="568"/>
      <c r="G18" s="568"/>
      <c r="H18" s="568"/>
    </row>
    <row r="19" spans="1:8">
      <c r="A19" s="568"/>
      <c r="B19" s="568"/>
      <c r="C19" s="568"/>
      <c r="D19" s="568"/>
      <c r="E19" s="568"/>
      <c r="F19" s="568"/>
      <c r="G19" s="568"/>
      <c r="H19" s="568"/>
    </row>
    <row r="20" spans="1:8" ht="17.25" customHeight="1">
      <c r="A20" s="568"/>
      <c r="B20" s="568" t="s">
        <v>80</v>
      </c>
      <c r="C20" s="568"/>
      <c r="D20" s="568"/>
      <c r="E20" s="568"/>
      <c r="F20" s="568"/>
      <c r="G20" s="568"/>
      <c r="H20" s="568"/>
    </row>
    <row r="21" spans="1:8" ht="32.25" customHeight="1">
      <c r="A21" s="568"/>
      <c r="B21" s="1762" t="s">
        <v>908</v>
      </c>
      <c r="C21" s="1762"/>
      <c r="D21" s="1762"/>
      <c r="E21" s="1762"/>
      <c r="F21" s="1762"/>
      <c r="G21" s="1762"/>
      <c r="H21" s="568"/>
    </row>
    <row r="22" spans="1:8" ht="32.25" customHeight="1">
      <c r="A22" s="568"/>
      <c r="B22" s="1762" t="s">
        <v>907</v>
      </c>
      <c r="C22" s="1762"/>
      <c r="D22" s="1762"/>
      <c r="E22" s="1762"/>
      <c r="F22" s="1762"/>
      <c r="G22" s="1762"/>
      <c r="H22" s="568"/>
    </row>
    <row r="23" spans="1:8" ht="17.25" customHeight="1">
      <c r="A23" s="568"/>
      <c r="B23" s="569" t="s">
        <v>906</v>
      </c>
      <c r="C23" s="568"/>
      <c r="D23" s="568"/>
      <c r="E23" s="568"/>
      <c r="F23" s="568"/>
      <c r="G23" s="568"/>
      <c r="H23" s="568"/>
    </row>
    <row r="24" spans="1:8" ht="17.25" customHeight="1">
      <c r="A24" s="568"/>
      <c r="B24" s="568" t="s">
        <v>905</v>
      </c>
      <c r="C24" s="568"/>
      <c r="D24" s="568"/>
      <c r="E24" s="568"/>
      <c r="F24" s="568"/>
      <c r="G24" s="568"/>
      <c r="H24" s="568"/>
    </row>
    <row r="25" spans="1:8" ht="64.5" customHeight="1">
      <c r="A25" s="568"/>
      <c r="B25" s="1762" t="s">
        <v>904</v>
      </c>
      <c r="C25" s="1762"/>
      <c r="D25" s="1762"/>
      <c r="E25" s="1762"/>
      <c r="F25" s="1762"/>
      <c r="G25" s="1762"/>
      <c r="H25" s="568"/>
    </row>
  </sheetData>
  <mergeCells count="12">
    <mergeCell ref="D17:G17"/>
    <mergeCell ref="B22:G22"/>
    <mergeCell ref="B25:G25"/>
    <mergeCell ref="B21:G21"/>
    <mergeCell ref="F2:G2"/>
    <mergeCell ref="C7:G7"/>
    <mergeCell ref="B10:B12"/>
    <mergeCell ref="B13:B16"/>
    <mergeCell ref="A4:H4"/>
    <mergeCell ref="C9:G9"/>
    <mergeCell ref="C6:G6"/>
    <mergeCell ref="C8:G8"/>
  </mergeCells>
  <phoneticPr fontId="3"/>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5898-7405-4489-8C3A-63759DADC18E}">
  <dimension ref="A1:O35"/>
  <sheetViews>
    <sheetView zoomScale="85" zoomScaleNormal="85" workbookViewId="0">
      <selection activeCell="V6" sqref="V6"/>
    </sheetView>
  </sheetViews>
  <sheetFormatPr defaultRowHeight="13"/>
  <cols>
    <col min="1" max="1" width="3.36328125" customWidth="1"/>
    <col min="2" max="2" width="16.08984375" customWidth="1"/>
    <col min="4" max="4" width="8.7265625" customWidth="1"/>
    <col min="5" max="5" width="10.08984375" customWidth="1"/>
    <col min="6" max="6" width="8.7265625" customWidth="1"/>
    <col min="7" max="7" width="4" customWidth="1"/>
    <col min="9" max="9" width="10.26953125" customWidth="1"/>
    <col min="10" max="10" width="3.90625" customWidth="1"/>
    <col min="11" max="12" width="4" customWidth="1"/>
  </cols>
  <sheetData>
    <row r="1" spans="1:10" ht="14">
      <c r="A1" s="361" t="s">
        <v>1081</v>
      </c>
      <c r="B1" s="361"/>
      <c r="C1" s="361"/>
      <c r="D1" s="361"/>
      <c r="E1" s="361"/>
      <c r="F1" s="361"/>
      <c r="G1" s="2020" t="s">
        <v>286</v>
      </c>
      <c r="H1" s="2020"/>
      <c r="I1" s="2020"/>
      <c r="J1" s="2020"/>
    </row>
    <row r="2" spans="1:10" ht="34.5" customHeight="1">
      <c r="A2" s="2021" t="s">
        <v>424</v>
      </c>
      <c r="B2" s="2021"/>
      <c r="C2" s="2021"/>
      <c r="D2" s="2021"/>
      <c r="E2" s="2021"/>
      <c r="F2" s="2021"/>
      <c r="G2" s="2021"/>
      <c r="H2" s="2021"/>
      <c r="I2" s="2021"/>
      <c r="J2" s="2021"/>
    </row>
    <row r="3" spans="1:10" ht="16.5">
      <c r="A3" s="530"/>
      <c r="B3" s="530"/>
      <c r="C3" s="530"/>
      <c r="D3" s="530"/>
      <c r="E3" s="530"/>
      <c r="F3" s="530"/>
      <c r="G3" s="530"/>
      <c r="H3" s="530"/>
      <c r="I3" s="530"/>
      <c r="J3" s="530"/>
    </row>
    <row r="4" spans="1:10" ht="25.5" customHeight="1">
      <c r="A4" s="2022" t="s">
        <v>168</v>
      </c>
      <c r="B4" s="2023"/>
      <c r="C4" s="2023"/>
      <c r="D4" s="2023"/>
      <c r="E4" s="2024"/>
      <c r="F4" s="2024"/>
      <c r="G4" s="2024"/>
      <c r="H4" s="2024"/>
      <c r="I4" s="2024"/>
      <c r="J4" s="2024"/>
    </row>
    <row r="5" spans="1:10" ht="14">
      <c r="A5" s="361"/>
      <c r="B5" s="361"/>
      <c r="C5" s="361"/>
      <c r="D5" s="361"/>
      <c r="E5" s="361"/>
      <c r="F5" s="361"/>
      <c r="G5" s="361"/>
      <c r="H5" s="361"/>
      <c r="I5" s="361"/>
      <c r="J5" s="361"/>
    </row>
    <row r="6" spans="1:10" ht="14">
      <c r="A6" s="363" t="s">
        <v>422</v>
      </c>
      <c r="B6" s="364"/>
      <c r="C6" s="364"/>
      <c r="D6" s="364"/>
      <c r="E6" s="362"/>
      <c r="F6" s="362"/>
      <c r="G6" s="362"/>
      <c r="H6" s="362"/>
      <c r="I6" s="362"/>
      <c r="J6" s="362"/>
    </row>
    <row r="7" spans="1:10" ht="30" customHeight="1">
      <c r="A7" s="2022" t="s">
        <v>221</v>
      </c>
      <c r="B7" s="2025"/>
      <c r="C7" s="2026"/>
      <c r="D7" s="2026"/>
      <c r="E7" s="2027"/>
      <c r="F7" s="2027"/>
      <c r="G7" s="2027"/>
      <c r="H7" s="2027"/>
      <c r="I7" s="2027"/>
      <c r="J7" s="2027"/>
    </row>
    <row r="8" spans="1:10" ht="30" customHeight="1">
      <c r="A8" s="2042"/>
      <c r="B8" s="590" t="s">
        <v>935</v>
      </c>
      <c r="C8" s="2052">
        <f>IF(SUM(C11:C16)=0,0,SUM(C11:C16))</f>
        <v>0</v>
      </c>
      <c r="D8" s="2053"/>
      <c r="E8" s="2054" t="s">
        <v>250</v>
      </c>
      <c r="F8" s="2054"/>
      <c r="G8" s="2055"/>
      <c r="H8" s="2028"/>
      <c r="I8" s="2028"/>
      <c r="J8" s="2029"/>
    </row>
    <row r="9" spans="1:10" ht="11" customHeight="1">
      <c r="A9" s="2043"/>
      <c r="B9" s="2030" t="s">
        <v>425</v>
      </c>
      <c r="C9" s="2032" t="s">
        <v>238</v>
      </c>
      <c r="D9" s="374"/>
      <c r="E9" s="2033" t="s">
        <v>281</v>
      </c>
      <c r="F9" s="2035"/>
      <c r="G9" s="2036"/>
      <c r="H9" s="2037" t="s">
        <v>239</v>
      </c>
      <c r="I9" s="2033" t="s">
        <v>282</v>
      </c>
      <c r="J9" s="2038"/>
    </row>
    <row r="10" spans="1:10" ht="30" customHeight="1">
      <c r="A10" s="2043"/>
      <c r="B10" s="2031"/>
      <c r="C10" s="2032"/>
      <c r="D10" s="591" t="s">
        <v>362</v>
      </c>
      <c r="E10" s="2034"/>
      <c r="F10" s="2040" t="s">
        <v>361</v>
      </c>
      <c r="G10" s="2041"/>
      <c r="H10" s="2034"/>
      <c r="I10" s="2034"/>
      <c r="J10" s="2039"/>
    </row>
    <row r="11" spans="1:10" ht="21.5" customHeight="1">
      <c r="A11" s="2043"/>
      <c r="B11" s="532" t="s">
        <v>240</v>
      </c>
      <c r="C11" s="600" t="str">
        <f>IF($H$8="","",E11/$H$8)</f>
        <v/>
      </c>
      <c r="D11" s="600" t="str">
        <f>IF($H$8="","",F11/$H$8)</f>
        <v/>
      </c>
      <c r="E11" s="597"/>
      <c r="F11" s="598"/>
      <c r="G11" s="2056" t="s">
        <v>492</v>
      </c>
      <c r="H11" s="596"/>
      <c r="I11" s="2090"/>
      <c r="J11" s="2091"/>
    </row>
    <row r="12" spans="1:10" ht="21.5" customHeight="1">
      <c r="A12" s="2043"/>
      <c r="B12" s="532" t="s">
        <v>241</v>
      </c>
      <c r="C12" s="600" t="str">
        <f t="shared" ref="C12:C13" si="0">IF($H$8="","",E12/$H$8)</f>
        <v/>
      </c>
      <c r="D12" s="600" t="str">
        <f>IF($H$8="","",F12/$H$8)</f>
        <v/>
      </c>
      <c r="E12" s="597"/>
      <c r="F12" s="598"/>
      <c r="G12" s="2057"/>
      <c r="H12" s="594" t="s">
        <v>920</v>
      </c>
      <c r="I12" s="2044">
        <f>E12*2</f>
        <v>0</v>
      </c>
      <c r="J12" s="2046"/>
    </row>
    <row r="13" spans="1:10" ht="21.5" customHeight="1">
      <c r="A13" s="2043"/>
      <c r="B13" s="532" t="s">
        <v>242</v>
      </c>
      <c r="C13" s="600" t="str">
        <f t="shared" si="0"/>
        <v/>
      </c>
      <c r="D13" s="600" t="str">
        <f>IF($H$8="","",F13/$H$8)</f>
        <v/>
      </c>
      <c r="E13" s="597"/>
      <c r="F13" s="598"/>
      <c r="G13" s="2057"/>
      <c r="H13" s="594" t="s">
        <v>243</v>
      </c>
      <c r="I13" s="2044">
        <f>E13*3</f>
        <v>0</v>
      </c>
      <c r="J13" s="2046"/>
    </row>
    <row r="14" spans="1:10" ht="21.5" customHeight="1">
      <c r="A14" s="2043"/>
      <c r="B14" s="532" t="s">
        <v>244</v>
      </c>
      <c r="C14" s="600" t="str">
        <f>IF($H$8="","",E14/$H$8)</f>
        <v/>
      </c>
      <c r="D14" s="600" t="str">
        <f>IF($H$8="","",F14/$H$8)</f>
        <v/>
      </c>
      <c r="E14" s="597"/>
      <c r="F14" s="598"/>
      <c r="G14" s="2058"/>
      <c r="H14" s="594" t="s">
        <v>245</v>
      </c>
      <c r="I14" s="2044">
        <f>E14*4</f>
        <v>0</v>
      </c>
      <c r="J14" s="2046"/>
    </row>
    <row r="15" spans="1:10" ht="21.5" customHeight="1">
      <c r="A15" s="2043"/>
      <c r="B15" s="532" t="s">
        <v>246</v>
      </c>
      <c r="C15" s="2049" t="str">
        <f t="shared" ref="C15:D16" si="1">IF($H$8="","",E15/$H$8)</f>
        <v/>
      </c>
      <c r="D15" s="2050" t="str">
        <f t="shared" si="1"/>
        <v/>
      </c>
      <c r="E15" s="2047"/>
      <c r="F15" s="2048"/>
      <c r="G15" s="2056" t="s">
        <v>493</v>
      </c>
      <c r="H15" s="594" t="s">
        <v>247</v>
      </c>
      <c r="I15" s="2044">
        <f>E15*5</f>
        <v>0</v>
      </c>
      <c r="J15" s="2046"/>
    </row>
    <row r="16" spans="1:10" ht="21.5" customHeight="1">
      <c r="A16" s="2043"/>
      <c r="B16" s="531" t="s">
        <v>248</v>
      </c>
      <c r="C16" s="2049" t="str">
        <f t="shared" si="1"/>
        <v/>
      </c>
      <c r="D16" s="2050" t="str">
        <f t="shared" si="1"/>
        <v/>
      </c>
      <c r="E16" s="2047"/>
      <c r="F16" s="2048"/>
      <c r="G16" s="2058"/>
      <c r="H16" s="593" t="s">
        <v>249</v>
      </c>
      <c r="I16" s="2044">
        <f>E16*6</f>
        <v>0</v>
      </c>
      <c r="J16" s="2046"/>
    </row>
    <row r="17" spans="1:15" ht="21.5" customHeight="1">
      <c r="A17" s="2043"/>
      <c r="B17" s="2044" t="s">
        <v>919</v>
      </c>
      <c r="C17" s="2045"/>
      <c r="D17" s="2046"/>
      <c r="E17" s="2044">
        <f>SUM(E11,E12,E13,E14,E15,E16)</f>
        <v>0</v>
      </c>
      <c r="F17" s="2051"/>
      <c r="G17" s="595" t="s">
        <v>373</v>
      </c>
      <c r="H17" s="596"/>
      <c r="I17" s="599">
        <f>SUM(I12:I16)</f>
        <v>0</v>
      </c>
      <c r="J17" s="595" t="s">
        <v>375</v>
      </c>
    </row>
    <row r="18" spans="1:15" ht="30.5" customHeight="1">
      <c r="A18" s="2059" t="s">
        <v>423</v>
      </c>
      <c r="B18" s="2060"/>
      <c r="C18" s="2060"/>
      <c r="D18" s="2060"/>
      <c r="E18" s="2060"/>
      <c r="F18" s="2060"/>
      <c r="G18" s="2060"/>
      <c r="H18" s="2060"/>
      <c r="I18" s="2061">
        <f>ROUND(IF(E17=0,0,I17/E17),1)</f>
        <v>0</v>
      </c>
      <c r="J18" s="2053"/>
    </row>
    <row r="19" spans="1:15" ht="30.5" customHeight="1">
      <c r="A19" s="2062" t="s">
        <v>363</v>
      </c>
      <c r="B19" s="2060"/>
      <c r="C19" s="2060"/>
      <c r="D19" s="2060"/>
      <c r="E19" s="2060"/>
      <c r="F19" s="2060"/>
      <c r="G19" s="2060"/>
      <c r="H19" s="2060"/>
      <c r="I19" s="2063">
        <f>IF(E17=0,0,(E15+E16+F11+F12+F13+F14)/E17)</f>
        <v>0</v>
      </c>
      <c r="J19" s="2064"/>
      <c r="L19" s="589"/>
      <c r="M19" s="589" t="s">
        <v>930</v>
      </c>
      <c r="N19" s="589" t="s">
        <v>931</v>
      </c>
      <c r="O19" s="589" t="s">
        <v>420</v>
      </c>
    </row>
    <row r="20" spans="1:15" ht="15.5" customHeight="1">
      <c r="A20" s="2065" t="s">
        <v>924</v>
      </c>
      <c r="B20" s="2056"/>
      <c r="C20" s="2068"/>
      <c r="D20" s="2069"/>
      <c r="E20" s="2065" t="s">
        <v>925</v>
      </c>
      <c r="F20" s="2056"/>
      <c r="G20" s="601" t="str">
        <f>IF(O20="○","○","")</f>
        <v/>
      </c>
      <c r="H20" s="2075" t="s">
        <v>929</v>
      </c>
      <c r="I20" s="2075"/>
      <c r="J20" s="2056"/>
      <c r="L20" s="592" t="s">
        <v>495</v>
      </c>
      <c r="M20" s="594" t="str">
        <f>IF(OR(I19=0.6,I19&gt;0.6),"○","×")</f>
        <v>×</v>
      </c>
      <c r="N20" s="594" t="str">
        <f>IF(C8=0,"",IF(C20/C8&gt;=1/1.5,"○","×"))</f>
        <v/>
      </c>
      <c r="O20" s="594" t="str">
        <f>IF(M20="×","×",IF(N20="○","○",""))</f>
        <v>×</v>
      </c>
    </row>
    <row r="21" spans="1:15" ht="15.5" customHeight="1">
      <c r="A21" s="2066"/>
      <c r="B21" s="2057"/>
      <c r="C21" s="2070"/>
      <c r="D21" s="2071"/>
      <c r="E21" s="2066"/>
      <c r="F21" s="2057"/>
      <c r="G21" s="602" t="str">
        <f>IF(AND(G20="",O21="○"),"○","")</f>
        <v/>
      </c>
      <c r="H21" s="2076" t="s">
        <v>926</v>
      </c>
      <c r="I21" s="2076"/>
      <c r="J21" s="2057"/>
      <c r="L21" s="592" t="s">
        <v>491</v>
      </c>
      <c r="M21" s="594" t="str">
        <f>IF(OR(I19=0.6,I19&gt;0.6),"○","×")</f>
        <v>×</v>
      </c>
      <c r="N21" s="594" t="str">
        <f>IF(C8=0,"",IF(C20/C8&gt;=1/1.7,"○","×"))</f>
        <v/>
      </c>
      <c r="O21" s="594" t="str">
        <f t="shared" ref="O21:O22" si="2">IF(M21="×","×",IF(N21="○","○",""))</f>
        <v>×</v>
      </c>
    </row>
    <row r="22" spans="1:15" ht="15.5" customHeight="1">
      <c r="A22" s="2066"/>
      <c r="B22" s="2057"/>
      <c r="C22" s="2070"/>
      <c r="D22" s="2071"/>
      <c r="E22" s="2066"/>
      <c r="F22" s="2057"/>
      <c r="G22" s="602" t="str">
        <f>IF(AND(G20="",G21="",O22="○"),"○","")</f>
        <v/>
      </c>
      <c r="H22" s="2076" t="s">
        <v>927</v>
      </c>
      <c r="I22" s="2076"/>
      <c r="J22" s="2057"/>
      <c r="L22" s="592" t="s">
        <v>496</v>
      </c>
      <c r="M22" s="594" t="str">
        <f>IF(OR(I19=0.5,I19&gt;0.5),"○","×")</f>
        <v>×</v>
      </c>
      <c r="N22" s="594" t="str">
        <f>IF(C8=0,"",IF(C20/C8&gt;=1/2,"○","×"))</f>
        <v/>
      </c>
      <c r="O22" s="594" t="str">
        <f t="shared" si="2"/>
        <v>×</v>
      </c>
    </row>
    <row r="23" spans="1:15" ht="15.5" customHeight="1">
      <c r="A23" s="2066"/>
      <c r="B23" s="2057"/>
      <c r="C23" s="2070"/>
      <c r="D23" s="2071"/>
      <c r="E23" s="2066"/>
      <c r="F23" s="2057"/>
      <c r="G23" s="602" t="str">
        <f>IF(AND(G20="",G21="",G22="",O23="○"),"○","")</f>
        <v/>
      </c>
      <c r="H23" s="2076" t="s">
        <v>928</v>
      </c>
      <c r="I23" s="2076"/>
      <c r="J23" s="2057"/>
      <c r="L23" s="592" t="s">
        <v>932</v>
      </c>
      <c r="M23" s="592" t="s">
        <v>934</v>
      </c>
      <c r="N23" s="594" t="str">
        <f>IF(C8=0,"",IF(C20/C8&gt;=1/2.5,"○","×"))</f>
        <v/>
      </c>
      <c r="O23" s="594" t="str">
        <f>IF(N23="○","○","×")</f>
        <v>×</v>
      </c>
    </row>
    <row r="24" spans="1:15" ht="15.5" customHeight="1">
      <c r="A24" s="2067"/>
      <c r="B24" s="2058"/>
      <c r="C24" s="2072"/>
      <c r="D24" s="2073"/>
      <c r="E24" s="2067"/>
      <c r="F24" s="2058"/>
      <c r="G24" s="603" t="str">
        <f>IF(AND(G20="",G21="",G22="",G23="",N24="○"),"○","")</f>
        <v/>
      </c>
      <c r="H24" s="2077" t="s">
        <v>494</v>
      </c>
      <c r="I24" s="2077"/>
      <c r="J24" s="2058"/>
      <c r="L24" s="592" t="s">
        <v>934</v>
      </c>
      <c r="M24" s="592" t="s">
        <v>934</v>
      </c>
      <c r="N24" s="594" t="str">
        <f>IF(C8=0,"",IF(I18&gt;=5,IF(C20/C8&gt;=1/3,"○","×"),IF(I18&gt;=4,IF(C20/C8&gt;=1/5,"○","×"),IF(C20/C8&gt;=1/6,"○","×"))))</f>
        <v/>
      </c>
      <c r="O24" s="594" t="s">
        <v>933</v>
      </c>
    </row>
    <row r="25" spans="1:15" ht="10.5" customHeight="1"/>
    <row r="26" spans="1:15" ht="24.5" customHeight="1">
      <c r="A26" s="2074" t="s">
        <v>5</v>
      </c>
      <c r="B26" s="2074"/>
      <c r="C26" s="2074"/>
      <c r="D26" s="2074"/>
      <c r="E26" s="2074"/>
      <c r="F26" s="2074"/>
      <c r="G26" s="2074"/>
      <c r="H26" s="2074"/>
      <c r="I26" s="2074"/>
      <c r="J26" s="2074"/>
    </row>
    <row r="27" spans="1:15" ht="24.5" customHeight="1">
      <c r="A27" s="2074" t="s">
        <v>921</v>
      </c>
      <c r="B27" s="2074"/>
      <c r="C27" s="2074"/>
      <c r="D27" s="2074"/>
      <c r="E27" s="2074"/>
      <c r="F27" s="2074"/>
      <c r="G27" s="2074"/>
      <c r="H27" s="2074"/>
      <c r="I27" s="2074"/>
      <c r="J27" s="2074"/>
    </row>
    <row r="28" spans="1:15" ht="16" customHeight="1">
      <c r="A28" s="2074" t="s">
        <v>922</v>
      </c>
      <c r="B28" s="2074"/>
      <c r="C28" s="2074"/>
      <c r="D28" s="2074"/>
      <c r="E28" s="2074"/>
      <c r="F28" s="2074"/>
      <c r="G28" s="2074"/>
      <c r="H28" s="2074"/>
      <c r="I28" s="2074"/>
      <c r="J28" s="2074"/>
    </row>
    <row r="29" spans="1:15" ht="24.5" customHeight="1">
      <c r="A29" s="2080" t="s">
        <v>923</v>
      </c>
      <c r="B29" s="2080"/>
      <c r="C29" s="2080"/>
      <c r="D29" s="2080"/>
      <c r="E29" s="2080"/>
      <c r="F29" s="2080"/>
      <c r="G29" s="2080"/>
      <c r="H29" s="2080"/>
      <c r="I29" s="2080"/>
      <c r="J29" s="2080"/>
    </row>
    <row r="30" spans="1:15" ht="21" customHeight="1">
      <c r="A30" s="363" t="s">
        <v>266</v>
      </c>
      <c r="B30" s="370"/>
      <c r="C30" s="370"/>
      <c r="D30" s="369"/>
      <c r="E30" s="369"/>
      <c r="F30" s="369"/>
      <c r="G30" s="369"/>
      <c r="H30" s="369"/>
      <c r="I30" s="369"/>
      <c r="J30" s="369"/>
    </row>
    <row r="31" spans="1:15" ht="30.5" customHeight="1">
      <c r="A31" s="2081" t="s">
        <v>0</v>
      </c>
      <c r="B31" s="2082"/>
      <c r="C31" s="2083" t="s">
        <v>1</v>
      </c>
      <c r="D31" s="2084"/>
      <c r="E31" s="2084"/>
      <c r="F31" s="2084"/>
      <c r="G31" s="2084"/>
      <c r="H31" s="2084"/>
      <c r="I31" s="2084"/>
      <c r="J31" s="2085"/>
    </row>
    <row r="32" spans="1:15" ht="30.5" customHeight="1">
      <c r="A32" s="2086" t="s">
        <v>2</v>
      </c>
      <c r="B32" s="2087"/>
      <c r="C32" s="2088"/>
      <c r="D32" s="2089"/>
      <c r="E32" s="371" t="s">
        <v>267</v>
      </c>
      <c r="F32" s="371"/>
      <c r="G32" s="372"/>
      <c r="H32" s="2089"/>
      <c r="I32" s="2089"/>
      <c r="J32" s="373" t="s">
        <v>268</v>
      </c>
    </row>
    <row r="33" spans="1:10" ht="14">
      <c r="A33" s="533"/>
      <c r="B33" s="365"/>
      <c r="C33" s="366"/>
      <c r="D33" s="366"/>
      <c r="E33" s="367"/>
      <c r="F33" s="367"/>
      <c r="G33" s="368"/>
      <c r="H33" s="368"/>
      <c r="I33" s="368"/>
      <c r="J33" s="368"/>
    </row>
    <row r="34" spans="1:10">
      <c r="A34" s="2078" t="s">
        <v>3</v>
      </c>
      <c r="B34" s="2078"/>
      <c r="C34" s="2078"/>
      <c r="D34" s="2078"/>
      <c r="E34" s="2078"/>
      <c r="F34" s="2078"/>
      <c r="G34" s="2078"/>
      <c r="H34" s="2078"/>
      <c r="I34" s="2078"/>
      <c r="J34" s="2078"/>
    </row>
    <row r="35" spans="1:10">
      <c r="A35" s="2079" t="s">
        <v>4</v>
      </c>
      <c r="B35" s="2079"/>
      <c r="C35" s="2079"/>
      <c r="D35" s="2079"/>
      <c r="E35" s="2079"/>
      <c r="F35" s="2079"/>
      <c r="G35" s="2079"/>
      <c r="H35" s="2079"/>
      <c r="I35" s="2079"/>
      <c r="J35" s="2079"/>
    </row>
  </sheetData>
  <sheetProtection sheet="1" objects="1" scenarios="1"/>
  <protectedRanges>
    <protectedRange sqref="E4:J4 E7:J7 H8:J8 E11:F16 C20:D24 C31:J31 C32:D32 H32:I32 G1:J1" name="範囲1"/>
  </protectedRanges>
  <mergeCells count="54">
    <mergeCell ref="I16:J16"/>
    <mergeCell ref="I11:J11"/>
    <mergeCell ref="I12:J12"/>
    <mergeCell ref="I13:J13"/>
    <mergeCell ref="I14:J14"/>
    <mergeCell ref="I15:J15"/>
    <mergeCell ref="A34:J34"/>
    <mergeCell ref="A35:J35"/>
    <mergeCell ref="A28:J28"/>
    <mergeCell ref="A29:J29"/>
    <mergeCell ref="A31:B31"/>
    <mergeCell ref="C31:J31"/>
    <mergeCell ref="A32:B32"/>
    <mergeCell ref="C32:D32"/>
    <mergeCell ref="H32:I32"/>
    <mergeCell ref="A26:J26"/>
    <mergeCell ref="A27:J27"/>
    <mergeCell ref="H20:J20"/>
    <mergeCell ref="H21:J21"/>
    <mergeCell ref="H22:J22"/>
    <mergeCell ref="H23:J23"/>
    <mergeCell ref="H24:J24"/>
    <mergeCell ref="A18:H18"/>
    <mergeCell ref="I18:J18"/>
    <mergeCell ref="A19:H19"/>
    <mergeCell ref="I19:J19"/>
    <mergeCell ref="A20:B24"/>
    <mergeCell ref="C20:D24"/>
    <mergeCell ref="E20:F24"/>
    <mergeCell ref="A8:A17"/>
    <mergeCell ref="B17:D17"/>
    <mergeCell ref="E15:F15"/>
    <mergeCell ref="E16:F16"/>
    <mergeCell ref="C15:D15"/>
    <mergeCell ref="C16:D16"/>
    <mergeCell ref="E17:F17"/>
    <mergeCell ref="C8:D8"/>
    <mergeCell ref="E8:G8"/>
    <mergeCell ref="G11:G14"/>
    <mergeCell ref="G15:G16"/>
    <mergeCell ref="H8:J8"/>
    <mergeCell ref="B9:B10"/>
    <mergeCell ref="C9:C10"/>
    <mergeCell ref="E9:E10"/>
    <mergeCell ref="F9:G9"/>
    <mergeCell ref="H9:H10"/>
    <mergeCell ref="I9:J10"/>
    <mergeCell ref="F10:G10"/>
    <mergeCell ref="G1:J1"/>
    <mergeCell ref="A2:J2"/>
    <mergeCell ref="A4:D4"/>
    <mergeCell ref="E4:J4"/>
    <mergeCell ref="A7:D7"/>
    <mergeCell ref="E7:J7"/>
  </mergeCells>
  <phoneticPr fontId="3"/>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A0506-6348-4B53-8F2B-5B1EFBB8CA6D}">
  <dimension ref="A1:Q36"/>
  <sheetViews>
    <sheetView topLeftCell="A4" zoomScale="85" zoomScaleNormal="85" workbookViewId="0">
      <selection activeCell="S9" sqref="S9"/>
    </sheetView>
  </sheetViews>
  <sheetFormatPr defaultRowHeight="13"/>
  <cols>
    <col min="1" max="1" width="3.36328125" customWidth="1"/>
    <col min="2" max="2" width="16.08984375" customWidth="1"/>
    <col min="3" max="4" width="7.08984375" customWidth="1"/>
    <col min="5" max="5" width="9.453125" customWidth="1"/>
    <col min="6" max="6" width="7.1796875" customWidth="1"/>
    <col min="7" max="7" width="10.08984375" customWidth="1"/>
    <col min="8" max="8" width="6.54296875" customWidth="1"/>
    <col min="9" max="9" width="3.1796875" customWidth="1"/>
    <col min="10" max="10" width="7.54296875" customWidth="1"/>
    <col min="11" max="11" width="7.6328125" customWidth="1"/>
    <col min="12" max="14" width="4" customWidth="1"/>
  </cols>
  <sheetData>
    <row r="1" spans="1:12" ht="14">
      <c r="A1" s="361" t="s">
        <v>1082</v>
      </c>
      <c r="B1" s="361"/>
      <c r="C1" s="361"/>
      <c r="D1" s="361"/>
      <c r="E1" s="361"/>
      <c r="F1" s="361"/>
      <c r="G1" s="2020" t="s">
        <v>1470</v>
      </c>
      <c r="H1" s="2020"/>
      <c r="I1" s="2020"/>
      <c r="J1" s="2020"/>
      <c r="K1" s="2020"/>
      <c r="L1" s="2020"/>
    </row>
    <row r="2" spans="1:12" ht="34.5" customHeight="1">
      <c r="A2" s="2021" t="s">
        <v>424</v>
      </c>
      <c r="B2" s="2021"/>
      <c r="C2" s="2021"/>
      <c r="D2" s="2021"/>
      <c r="E2" s="2021"/>
      <c r="F2" s="2021"/>
      <c r="G2" s="2021"/>
      <c r="H2" s="2021"/>
      <c r="I2" s="2021"/>
      <c r="J2" s="2021"/>
      <c r="K2" s="2021"/>
      <c r="L2" s="2021"/>
    </row>
    <row r="3" spans="1:12" ht="16.5">
      <c r="A3" s="530"/>
      <c r="B3" s="530"/>
      <c r="C3" s="530"/>
      <c r="D3" s="530"/>
      <c r="E3" s="530"/>
      <c r="F3" s="530"/>
      <c r="G3" s="530"/>
      <c r="H3" s="530"/>
      <c r="I3" s="530"/>
      <c r="J3" s="530"/>
      <c r="K3" s="530"/>
      <c r="L3" s="530"/>
    </row>
    <row r="4" spans="1:12" ht="25.5" customHeight="1">
      <c r="A4" s="2022" t="s">
        <v>168</v>
      </c>
      <c r="B4" s="2023"/>
      <c r="C4" s="2023"/>
      <c r="D4" s="2023"/>
      <c r="E4" s="2024"/>
      <c r="F4" s="2024"/>
      <c r="G4" s="2024"/>
      <c r="H4" s="2024"/>
      <c r="I4" s="2024"/>
      <c r="J4" s="2024"/>
      <c r="K4" s="2024"/>
      <c r="L4" s="2024"/>
    </row>
    <row r="5" spans="1:12" ht="14">
      <c r="A5" s="361"/>
      <c r="B5" s="361"/>
      <c r="C5" s="361"/>
      <c r="D5" s="361"/>
      <c r="E5" s="361"/>
      <c r="F5" s="361"/>
      <c r="G5" s="361"/>
      <c r="H5" s="361"/>
      <c r="I5" s="361"/>
      <c r="J5" s="361"/>
      <c r="K5" s="361"/>
      <c r="L5" s="361"/>
    </row>
    <row r="6" spans="1:12" ht="14">
      <c r="A6" s="363" t="s">
        <v>422</v>
      </c>
      <c r="B6" s="364"/>
      <c r="C6" s="364"/>
      <c r="D6" s="364"/>
      <c r="E6" s="362"/>
      <c r="F6" s="362"/>
      <c r="G6" s="362"/>
      <c r="H6" s="362"/>
      <c r="I6" s="362"/>
      <c r="J6" s="362"/>
      <c r="K6" s="362"/>
      <c r="L6" s="362"/>
    </row>
    <row r="7" spans="1:12" ht="30" customHeight="1">
      <c r="A7" s="2022" t="s">
        <v>221</v>
      </c>
      <c r="B7" s="2025"/>
      <c r="C7" s="2026"/>
      <c r="D7" s="2026"/>
      <c r="E7" s="2027"/>
      <c r="F7" s="2027"/>
      <c r="G7" s="2027"/>
      <c r="H7" s="2027"/>
      <c r="I7" s="2027"/>
      <c r="J7" s="2027"/>
      <c r="K7" s="2027"/>
      <c r="L7" s="2027"/>
    </row>
    <row r="8" spans="1:12" ht="30" customHeight="1">
      <c r="A8" s="2042"/>
      <c r="B8" s="2105" t="s">
        <v>935</v>
      </c>
      <c r="C8" s="2104">
        <f>IF(SUM(C12:C17)=0,0,SUM(C12:C17))</f>
        <v>0</v>
      </c>
      <c r="D8" s="2104"/>
      <c r="E8" s="2101" t="s">
        <v>250</v>
      </c>
      <c r="F8" s="2101"/>
      <c r="G8" s="2054" t="s">
        <v>936</v>
      </c>
      <c r="H8" s="2054"/>
      <c r="I8" s="2055"/>
      <c r="J8" s="2028"/>
      <c r="K8" s="2028"/>
      <c r="L8" s="2029"/>
    </row>
    <row r="9" spans="1:12" ht="30" customHeight="1">
      <c r="A9" s="2043"/>
      <c r="B9" s="2106"/>
      <c r="C9" s="2104"/>
      <c r="D9" s="2104"/>
      <c r="E9" s="2101"/>
      <c r="F9" s="2101"/>
      <c r="G9" s="2054" t="s">
        <v>937</v>
      </c>
      <c r="H9" s="2054"/>
      <c r="I9" s="2055"/>
      <c r="J9" s="2097"/>
      <c r="K9" s="2028"/>
      <c r="L9" s="2029"/>
    </row>
    <row r="10" spans="1:12" ht="17.5" customHeight="1">
      <c r="A10" s="2043"/>
      <c r="B10" s="2030" t="s">
        <v>425</v>
      </c>
      <c r="C10" s="2032" t="s">
        <v>238</v>
      </c>
      <c r="D10" s="374"/>
      <c r="E10" s="2098" t="s">
        <v>939</v>
      </c>
      <c r="F10" s="2099"/>
      <c r="G10" s="2098" t="s">
        <v>940</v>
      </c>
      <c r="H10" s="2100"/>
      <c r="I10" s="2099"/>
      <c r="J10" s="2037" t="s">
        <v>239</v>
      </c>
      <c r="K10" s="2033" t="s">
        <v>282</v>
      </c>
      <c r="L10" s="2038"/>
    </row>
    <row r="11" spans="1:12" ht="30" customHeight="1">
      <c r="A11" s="2043"/>
      <c r="B11" s="2031"/>
      <c r="C11" s="2032"/>
      <c r="D11" s="588" t="s">
        <v>362</v>
      </c>
      <c r="E11" s="604" t="s">
        <v>938</v>
      </c>
      <c r="F11" s="588" t="s">
        <v>361</v>
      </c>
      <c r="G11" s="604" t="s">
        <v>938</v>
      </c>
      <c r="H11" s="2102" t="s">
        <v>361</v>
      </c>
      <c r="I11" s="2103"/>
      <c r="J11" s="2034"/>
      <c r="K11" s="2034"/>
      <c r="L11" s="2039"/>
    </row>
    <row r="12" spans="1:12" ht="21.5" customHeight="1">
      <c r="A12" s="2043"/>
      <c r="B12" s="532" t="s">
        <v>240</v>
      </c>
      <c r="C12" s="600" t="str">
        <f t="shared" ref="C12:D15" si="0">IF(AND($J$8="",$J$9=""),"",(E12/$J$8+G12/$J$9))</f>
        <v/>
      </c>
      <c r="D12" s="600" t="str">
        <f t="shared" si="0"/>
        <v/>
      </c>
      <c r="E12" s="597"/>
      <c r="F12" s="598"/>
      <c r="G12" s="597"/>
      <c r="H12" s="598"/>
      <c r="I12" s="2056" t="s">
        <v>492</v>
      </c>
      <c r="J12" s="596"/>
      <c r="K12" s="2090"/>
      <c r="L12" s="2091"/>
    </row>
    <row r="13" spans="1:12" ht="21.5" customHeight="1">
      <c r="A13" s="2043"/>
      <c r="B13" s="532" t="s">
        <v>241</v>
      </c>
      <c r="C13" s="600" t="str">
        <f t="shared" si="0"/>
        <v/>
      </c>
      <c r="D13" s="600" t="str">
        <f t="shared" si="0"/>
        <v/>
      </c>
      <c r="E13" s="597"/>
      <c r="F13" s="598"/>
      <c r="G13" s="597"/>
      <c r="H13" s="598"/>
      <c r="I13" s="2057"/>
      <c r="J13" s="594" t="s">
        <v>920</v>
      </c>
      <c r="K13" s="2044">
        <f>(E13+G13)*2</f>
        <v>0</v>
      </c>
      <c r="L13" s="2046"/>
    </row>
    <row r="14" spans="1:12" ht="21.5" customHeight="1">
      <c r="A14" s="2043"/>
      <c r="B14" s="532" t="s">
        <v>242</v>
      </c>
      <c r="C14" s="600" t="str">
        <f t="shared" si="0"/>
        <v/>
      </c>
      <c r="D14" s="600" t="str">
        <f t="shared" si="0"/>
        <v/>
      </c>
      <c r="E14" s="597"/>
      <c r="F14" s="598"/>
      <c r="G14" s="597"/>
      <c r="H14" s="598"/>
      <c r="I14" s="2057"/>
      <c r="J14" s="594" t="s">
        <v>243</v>
      </c>
      <c r="K14" s="2044">
        <f>(E14+G14)*3</f>
        <v>0</v>
      </c>
      <c r="L14" s="2046"/>
    </row>
    <row r="15" spans="1:12" ht="21.5" customHeight="1">
      <c r="A15" s="2043"/>
      <c r="B15" s="532" t="s">
        <v>244</v>
      </c>
      <c r="C15" s="600" t="str">
        <f t="shared" si="0"/>
        <v/>
      </c>
      <c r="D15" s="600" t="str">
        <f t="shared" si="0"/>
        <v/>
      </c>
      <c r="E15" s="597"/>
      <c r="F15" s="598"/>
      <c r="G15" s="597"/>
      <c r="H15" s="598"/>
      <c r="I15" s="2058"/>
      <c r="J15" s="594" t="s">
        <v>245</v>
      </c>
      <c r="K15" s="2044">
        <f>(E15+G15)*4</f>
        <v>0</v>
      </c>
      <c r="L15" s="2046"/>
    </row>
    <row r="16" spans="1:12" ht="21.5" customHeight="1">
      <c r="A16" s="2043"/>
      <c r="B16" s="532" t="s">
        <v>246</v>
      </c>
      <c r="C16" s="2044" t="str">
        <f t="shared" ref="C16:D17" si="1">IF(AND($J$8="",$J$9=""),"",(E16/$J$8+G16/$J$9))</f>
        <v/>
      </c>
      <c r="D16" s="2046" t="str">
        <f t="shared" si="1"/>
        <v/>
      </c>
      <c r="E16" s="2047"/>
      <c r="F16" s="2048"/>
      <c r="G16" s="2047"/>
      <c r="H16" s="2048"/>
      <c r="I16" s="2056" t="s">
        <v>493</v>
      </c>
      <c r="J16" s="594" t="s">
        <v>247</v>
      </c>
      <c r="K16" s="2044">
        <f>(E16+G16)*5</f>
        <v>0</v>
      </c>
      <c r="L16" s="2046"/>
    </row>
    <row r="17" spans="1:17" ht="21.5" customHeight="1">
      <c r="A17" s="2043"/>
      <c r="B17" s="531" t="s">
        <v>248</v>
      </c>
      <c r="C17" s="2044" t="str">
        <f t="shared" si="1"/>
        <v/>
      </c>
      <c r="D17" s="2046" t="str">
        <f t="shared" si="1"/>
        <v/>
      </c>
      <c r="E17" s="2047"/>
      <c r="F17" s="2048"/>
      <c r="G17" s="2047"/>
      <c r="H17" s="2048"/>
      <c r="I17" s="2058"/>
      <c r="J17" s="593" t="s">
        <v>249</v>
      </c>
      <c r="K17" s="2044">
        <f>(E17+G17)*6</f>
        <v>0</v>
      </c>
      <c r="L17" s="2046"/>
    </row>
    <row r="18" spans="1:17" ht="21.5" customHeight="1">
      <c r="A18" s="2043"/>
      <c r="B18" s="2044" t="s">
        <v>919</v>
      </c>
      <c r="C18" s="2045"/>
      <c r="D18" s="2046"/>
      <c r="E18" s="2044">
        <f>SUM(E12,E13,E14,E15,E16,E17)</f>
        <v>0</v>
      </c>
      <c r="F18" s="2051"/>
      <c r="G18" s="2044">
        <f>SUM(G12,G13,G14,G15,G16,G17)</f>
        <v>0</v>
      </c>
      <c r="H18" s="2051"/>
      <c r="I18" s="595" t="s">
        <v>373</v>
      </c>
      <c r="J18" s="596"/>
      <c r="K18" s="599">
        <f>SUM(K13:K17)</f>
        <v>0</v>
      </c>
      <c r="L18" s="595" t="s">
        <v>375</v>
      </c>
    </row>
    <row r="19" spans="1:17" ht="30.5" customHeight="1">
      <c r="A19" s="2059" t="s">
        <v>423</v>
      </c>
      <c r="B19" s="2060"/>
      <c r="C19" s="2060"/>
      <c r="D19" s="2060"/>
      <c r="E19" s="2060"/>
      <c r="F19" s="2060"/>
      <c r="G19" s="2060"/>
      <c r="H19" s="2060"/>
      <c r="I19" s="2060"/>
      <c r="J19" s="2060"/>
      <c r="K19" s="2061">
        <f>ROUND(IF(AND(E18=0,G18=0),0,K18/(E18+G18)),1)</f>
        <v>0</v>
      </c>
      <c r="L19" s="2053"/>
    </row>
    <row r="20" spans="1:17" ht="30.5" customHeight="1">
      <c r="A20" s="2062" t="s">
        <v>363</v>
      </c>
      <c r="B20" s="2060"/>
      <c r="C20" s="2060"/>
      <c r="D20" s="2060"/>
      <c r="E20" s="2060"/>
      <c r="F20" s="2060"/>
      <c r="G20" s="2060"/>
      <c r="H20" s="2060"/>
      <c r="I20" s="2060"/>
      <c r="J20" s="2060"/>
      <c r="K20" s="2063">
        <f>IF(E18=0,0,(E16+E17+F12+F13+F14+F15+G16+G17+H12+H13+H14+H15)/(E18+G18))</f>
        <v>0</v>
      </c>
      <c r="L20" s="2064"/>
      <c r="N20" s="589"/>
      <c r="O20" s="589" t="s">
        <v>930</v>
      </c>
      <c r="P20" s="589" t="s">
        <v>931</v>
      </c>
      <c r="Q20" s="589" t="s">
        <v>420</v>
      </c>
    </row>
    <row r="21" spans="1:17" ht="15.5" customHeight="1">
      <c r="A21" s="2065" t="s">
        <v>924</v>
      </c>
      <c r="B21" s="2056"/>
      <c r="C21" s="2068"/>
      <c r="D21" s="2069"/>
      <c r="E21" s="2065" t="s">
        <v>925</v>
      </c>
      <c r="F21" s="2056"/>
      <c r="G21" s="2065" t="s">
        <v>925</v>
      </c>
      <c r="H21" s="2056"/>
      <c r="I21" s="601" t="str">
        <f>IF(Q21="○","○","")</f>
        <v/>
      </c>
      <c r="J21" s="2093" t="s">
        <v>929</v>
      </c>
      <c r="K21" s="2093"/>
      <c r="L21" s="2094"/>
      <c r="N21" s="592" t="s">
        <v>495</v>
      </c>
      <c r="O21" s="594" t="str">
        <f>IF(K20&gt;=0.6,"○","×")</f>
        <v>×</v>
      </c>
      <c r="P21" s="594" t="str">
        <f>IF(C8=0,"",IF(C21/C8&gt;=1/1.5,"○","×"))</f>
        <v/>
      </c>
      <c r="Q21" s="594" t="str">
        <f>IF(O21="×","×",IF(P21="○","○","×"))</f>
        <v>×</v>
      </c>
    </row>
    <row r="22" spans="1:17" ht="15.5" customHeight="1">
      <c r="A22" s="2066"/>
      <c r="B22" s="2057"/>
      <c r="C22" s="2070"/>
      <c r="D22" s="2071"/>
      <c r="E22" s="2066"/>
      <c r="F22" s="2057"/>
      <c r="G22" s="2066"/>
      <c r="H22" s="2057"/>
      <c r="I22" s="602" t="str">
        <f>IF(AND(I21="",Q22="○"),"○","")</f>
        <v/>
      </c>
      <c r="J22" s="2095" t="s">
        <v>926</v>
      </c>
      <c r="K22" s="2095"/>
      <c r="L22" s="2096"/>
      <c r="N22" s="592" t="s">
        <v>491</v>
      </c>
      <c r="O22" s="594" t="str">
        <f>IF(K20&gt;=0.6,"○","×")</f>
        <v>×</v>
      </c>
      <c r="P22" s="594" t="str">
        <f>IF(C8=0,"",IF(C21/C8&gt;=1/1.7,"○","×"))</f>
        <v/>
      </c>
      <c r="Q22" s="594" t="str">
        <f>IF(O22="×","×",IF(P22="○","○","×"))</f>
        <v>×</v>
      </c>
    </row>
    <row r="23" spans="1:17" ht="15.5" customHeight="1">
      <c r="A23" s="2066"/>
      <c r="B23" s="2057"/>
      <c r="C23" s="2070"/>
      <c r="D23" s="2071"/>
      <c r="E23" s="2066"/>
      <c r="F23" s="2057"/>
      <c r="G23" s="2066"/>
      <c r="H23" s="2057"/>
      <c r="I23" s="602" t="str">
        <f>IF(AND(I21="",I22="",Q23="○"),"○","")</f>
        <v/>
      </c>
      <c r="J23" s="2095" t="s">
        <v>927</v>
      </c>
      <c r="K23" s="2095"/>
      <c r="L23" s="2096"/>
      <c r="N23" s="592" t="s">
        <v>496</v>
      </c>
      <c r="O23" s="594" t="str">
        <f>IF(K20&gt;=0.5,"○","×")</f>
        <v>×</v>
      </c>
      <c r="P23" s="594" t="str">
        <f>IF(C8=0,"",IF(C21/C8&gt;=1/2,"○","×"))</f>
        <v/>
      </c>
      <c r="Q23" s="594" t="str">
        <f>IF(O23="×","×",IF(P23="○","○","×"))</f>
        <v>×</v>
      </c>
    </row>
    <row r="24" spans="1:17" ht="15.5" customHeight="1">
      <c r="A24" s="2066"/>
      <c r="B24" s="2057"/>
      <c r="C24" s="2070"/>
      <c r="D24" s="2071"/>
      <c r="E24" s="2066"/>
      <c r="F24" s="2057"/>
      <c r="G24" s="2066"/>
      <c r="H24" s="2057"/>
      <c r="I24" s="602" t="str">
        <f>IF(AND(I21="",I22="",I23="",Q24="○"),"○","")</f>
        <v/>
      </c>
      <c r="J24" s="2095" t="s">
        <v>928</v>
      </c>
      <c r="K24" s="2095"/>
      <c r="L24" s="2096"/>
      <c r="N24" s="592" t="s">
        <v>932</v>
      </c>
      <c r="O24" s="592" t="s">
        <v>934</v>
      </c>
      <c r="P24" s="594" t="str">
        <f>IF(C8=0,"",IF(C21/C8&gt;=1/2.5,"○","×"))</f>
        <v/>
      </c>
      <c r="Q24" s="594" t="str">
        <f>IF(P24="○","○","×")</f>
        <v>×</v>
      </c>
    </row>
    <row r="25" spans="1:17" ht="15.5" customHeight="1">
      <c r="A25" s="2067"/>
      <c r="B25" s="2058"/>
      <c r="C25" s="2072"/>
      <c r="D25" s="2073"/>
      <c r="E25" s="2067"/>
      <c r="F25" s="2058"/>
      <c r="G25" s="2067"/>
      <c r="H25" s="2058"/>
      <c r="I25" s="603" t="str">
        <f>IF(AND(I21="",I22="",I23="",I24="",P25="○"),"○","")</f>
        <v/>
      </c>
      <c r="J25" s="2077" t="s">
        <v>494</v>
      </c>
      <c r="K25" s="2077"/>
      <c r="L25" s="2058"/>
      <c r="N25" s="592" t="s">
        <v>934</v>
      </c>
      <c r="O25" s="592" t="s">
        <v>934</v>
      </c>
      <c r="P25" s="594" t="str">
        <f>IF(C8=0,"",IF(K19&gt;=5,IF(C21/C8&gt;=1/3,"○","×"),IF(K19&gt;=4,IF(C21/C8&gt;=1/5,"○","×"),IF(C21/C8&gt;=1/6,"○","×"))))</f>
        <v/>
      </c>
      <c r="Q25" s="594" t="s">
        <v>933</v>
      </c>
    </row>
    <row r="26" spans="1:17" ht="10.5" customHeight="1"/>
    <row r="27" spans="1:17" ht="24.5" customHeight="1">
      <c r="A27" s="2074" t="s">
        <v>5</v>
      </c>
      <c r="B27" s="2074"/>
      <c r="C27" s="2074"/>
      <c r="D27" s="2074"/>
      <c r="E27" s="2074"/>
      <c r="F27" s="2074"/>
      <c r="G27" s="2074"/>
      <c r="H27" s="2074"/>
      <c r="I27" s="2074"/>
      <c r="J27" s="2074"/>
      <c r="K27" s="2074"/>
      <c r="L27" s="2074"/>
    </row>
    <row r="28" spans="1:17" ht="24.5" customHeight="1">
      <c r="A28" s="2074" t="s">
        <v>921</v>
      </c>
      <c r="B28" s="2074"/>
      <c r="C28" s="2074"/>
      <c r="D28" s="2074"/>
      <c r="E28" s="2074"/>
      <c r="F28" s="2074"/>
      <c r="G28" s="2074"/>
      <c r="H28" s="2074"/>
      <c r="I28" s="2074"/>
      <c r="J28" s="2074"/>
      <c r="K28" s="2074"/>
      <c r="L28" s="2074"/>
    </row>
    <row r="29" spans="1:17" ht="16" customHeight="1">
      <c r="A29" s="2074" t="s">
        <v>922</v>
      </c>
      <c r="B29" s="2074"/>
      <c r="C29" s="2074"/>
      <c r="D29" s="2074"/>
      <c r="E29" s="2074"/>
      <c r="F29" s="2074"/>
      <c r="G29" s="2074"/>
      <c r="H29" s="2074"/>
      <c r="I29" s="2074"/>
      <c r="J29" s="2074"/>
      <c r="K29" s="2074"/>
      <c r="L29" s="2074"/>
    </row>
    <row r="30" spans="1:17" ht="24.5" customHeight="1">
      <c r="A30" s="2080" t="s">
        <v>923</v>
      </c>
      <c r="B30" s="2080"/>
      <c r="C30" s="2080"/>
      <c r="D30" s="2080"/>
      <c r="E30" s="2080"/>
      <c r="F30" s="2080"/>
      <c r="G30" s="2080"/>
      <c r="H30" s="2080"/>
      <c r="I30" s="2080"/>
      <c r="J30" s="2080"/>
      <c r="K30" s="2080"/>
      <c r="L30" s="2080"/>
    </row>
    <row r="31" spans="1:17" ht="21" customHeight="1">
      <c r="A31" s="363" t="s">
        <v>266</v>
      </c>
      <c r="B31" s="370"/>
      <c r="C31" s="370"/>
      <c r="D31" s="369"/>
      <c r="E31" s="369"/>
      <c r="F31" s="369"/>
      <c r="G31" s="369"/>
      <c r="H31" s="369"/>
      <c r="I31" s="369"/>
      <c r="J31" s="369"/>
      <c r="K31" s="369"/>
      <c r="L31" s="369"/>
    </row>
    <row r="32" spans="1:17" ht="30.5" customHeight="1">
      <c r="A32" s="2092" t="s">
        <v>0</v>
      </c>
      <c r="B32" s="2082"/>
      <c r="C32" s="2083" t="s">
        <v>1</v>
      </c>
      <c r="D32" s="2084"/>
      <c r="E32" s="2084"/>
      <c r="F32" s="2084"/>
      <c r="G32" s="2084"/>
      <c r="H32" s="2084"/>
      <c r="I32" s="2084"/>
      <c r="J32" s="2084"/>
      <c r="K32" s="2084"/>
      <c r="L32" s="2085"/>
    </row>
    <row r="33" spans="1:12" ht="30.5" customHeight="1">
      <c r="A33" s="2086" t="s">
        <v>2</v>
      </c>
      <c r="B33" s="2087"/>
      <c r="C33" s="2088"/>
      <c r="D33" s="2089"/>
      <c r="E33" s="1005" t="s">
        <v>172</v>
      </c>
      <c r="F33" s="371"/>
      <c r="G33" s="1005" t="s">
        <v>1515</v>
      </c>
      <c r="H33" s="371"/>
      <c r="I33" s="372"/>
      <c r="J33" s="2089"/>
      <c r="K33" s="2089"/>
      <c r="L33" s="373" t="s">
        <v>268</v>
      </c>
    </row>
    <row r="34" spans="1:12" ht="14">
      <c r="A34" s="533"/>
      <c r="B34" s="365"/>
      <c r="C34" s="366"/>
      <c r="D34" s="366"/>
      <c r="E34" s="367"/>
      <c r="F34" s="367"/>
      <c r="G34" s="367"/>
      <c r="H34" s="367"/>
      <c r="I34" s="368"/>
      <c r="J34" s="368"/>
      <c r="K34" s="368"/>
      <c r="L34" s="368"/>
    </row>
    <row r="35" spans="1:12">
      <c r="A35" s="2078" t="s">
        <v>3</v>
      </c>
      <c r="B35" s="2078"/>
      <c r="C35" s="2078"/>
      <c r="D35" s="2078"/>
      <c r="E35" s="2078"/>
      <c r="F35" s="2078"/>
      <c r="G35" s="2078"/>
      <c r="H35" s="2078"/>
      <c r="I35" s="2078"/>
      <c r="J35" s="2078"/>
      <c r="K35" s="2078"/>
      <c r="L35" s="2078"/>
    </row>
    <row r="36" spans="1:12">
      <c r="A36" s="2079" t="s">
        <v>4</v>
      </c>
      <c r="B36" s="2079"/>
      <c r="C36" s="2079"/>
      <c r="D36" s="2079"/>
      <c r="E36" s="2079"/>
      <c r="F36" s="2079"/>
      <c r="G36" s="2079"/>
      <c r="H36" s="2079"/>
      <c r="I36" s="2079"/>
      <c r="J36" s="2079"/>
      <c r="K36" s="2079"/>
      <c r="L36" s="2079"/>
    </row>
  </sheetData>
  <sheetProtection sheet="1" objects="1" scenarios="1"/>
  <protectedRanges>
    <protectedRange sqref="J8:L9 C21:D25 C33:D33 J33:K33 E4:L4 E12:H17 I1:L1 C32:L32 E7:L7" name="範囲1"/>
  </protectedRanges>
  <mergeCells count="62">
    <mergeCell ref="A20:J20"/>
    <mergeCell ref="K20:L20"/>
    <mergeCell ref="G18:H18"/>
    <mergeCell ref="J9:L9"/>
    <mergeCell ref="E10:F10"/>
    <mergeCell ref="G10:I10"/>
    <mergeCell ref="G9:I9"/>
    <mergeCell ref="E8:F9"/>
    <mergeCell ref="G8:I8"/>
    <mergeCell ref="H11:I11"/>
    <mergeCell ref="I12:I15"/>
    <mergeCell ref="C8:D9"/>
    <mergeCell ref="B8:B9"/>
    <mergeCell ref="G16:H16"/>
    <mergeCell ref="I16:I17"/>
    <mergeCell ref="G17:H17"/>
    <mergeCell ref="A27:L27"/>
    <mergeCell ref="A28:L28"/>
    <mergeCell ref="A21:B25"/>
    <mergeCell ref="C21:D25"/>
    <mergeCell ref="E21:F25"/>
    <mergeCell ref="J21:L21"/>
    <mergeCell ref="J22:L22"/>
    <mergeCell ref="J23:L23"/>
    <mergeCell ref="J24:L24"/>
    <mergeCell ref="J25:L25"/>
    <mergeCell ref="G21:H25"/>
    <mergeCell ref="A35:L35"/>
    <mergeCell ref="A36:L36"/>
    <mergeCell ref="A29:L29"/>
    <mergeCell ref="A30:L30"/>
    <mergeCell ref="A32:B32"/>
    <mergeCell ref="C32:L32"/>
    <mergeCell ref="A33:B33"/>
    <mergeCell ref="C33:D33"/>
    <mergeCell ref="J33:K33"/>
    <mergeCell ref="B18:D18"/>
    <mergeCell ref="E18:F18"/>
    <mergeCell ref="A19:J19"/>
    <mergeCell ref="K19:L19"/>
    <mergeCell ref="K12:L12"/>
    <mergeCell ref="K13:L13"/>
    <mergeCell ref="K14:L14"/>
    <mergeCell ref="K15:L15"/>
    <mergeCell ref="A8:A18"/>
    <mergeCell ref="J8:L8"/>
    <mergeCell ref="B10:B11"/>
    <mergeCell ref="C10:C11"/>
    <mergeCell ref="J10:J11"/>
    <mergeCell ref="K10:L11"/>
    <mergeCell ref="C16:D16"/>
    <mergeCell ref="E16:F16"/>
    <mergeCell ref="K16:L16"/>
    <mergeCell ref="C17:D17"/>
    <mergeCell ref="E17:F17"/>
    <mergeCell ref="K17:L17"/>
    <mergeCell ref="G1:L1"/>
    <mergeCell ref="A2:L2"/>
    <mergeCell ref="A4:D4"/>
    <mergeCell ref="E4:L4"/>
    <mergeCell ref="A7:D7"/>
    <mergeCell ref="E7:L7"/>
  </mergeCells>
  <phoneticPr fontId="3"/>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1:H24"/>
  <sheetViews>
    <sheetView view="pageBreakPreview" zoomScaleNormal="100" zoomScaleSheetLayoutView="100" workbookViewId="0">
      <selection activeCell="A22" sqref="A22:H22"/>
    </sheetView>
  </sheetViews>
  <sheetFormatPr defaultRowHeight="30" customHeight="1"/>
  <cols>
    <col min="1" max="1" width="9" style="246"/>
    <col min="2" max="2" width="13.7265625" style="246" customWidth="1"/>
    <col min="3" max="3" width="10.6328125" style="246" customWidth="1"/>
    <col min="4" max="4" width="9.26953125" style="246" customWidth="1"/>
    <col min="5" max="5" width="10.6328125" style="246" customWidth="1"/>
    <col min="6" max="6" width="9.08984375" style="246" customWidth="1"/>
    <col min="7" max="7" width="10.6328125" style="246" customWidth="1"/>
    <col min="8" max="8" width="8.7265625" style="246" customWidth="1"/>
  </cols>
  <sheetData>
    <row r="1" spans="1:8" ht="30" customHeight="1">
      <c r="A1" s="324" t="s">
        <v>798</v>
      </c>
      <c r="G1" s="2107" t="s">
        <v>783</v>
      </c>
      <c r="H1" s="2107"/>
    </row>
    <row r="2" spans="1:8" ht="30" customHeight="1">
      <c r="A2" s="2108" t="s">
        <v>387</v>
      </c>
      <c r="B2" s="2108"/>
      <c r="C2" s="2108"/>
      <c r="D2" s="2108"/>
      <c r="E2" s="2108"/>
      <c r="F2" s="2108"/>
      <c r="G2" s="2108"/>
      <c r="H2" s="2108"/>
    </row>
    <row r="3" spans="1:8" ht="30" customHeight="1">
      <c r="A3" s="247"/>
      <c r="B3" s="247"/>
      <c r="C3" s="247"/>
      <c r="D3" s="247"/>
      <c r="E3" s="247"/>
      <c r="F3" s="247"/>
      <c r="G3" s="247"/>
      <c r="H3" s="247"/>
    </row>
    <row r="4" spans="1:8" ht="30" customHeight="1">
      <c r="A4" s="2109" t="s">
        <v>388</v>
      </c>
      <c r="B4" s="2109"/>
      <c r="C4" s="2110"/>
      <c r="D4" s="2111"/>
      <c r="E4" s="2111"/>
      <c r="F4" s="2111"/>
      <c r="G4" s="2111"/>
      <c r="H4" s="2112"/>
    </row>
    <row r="5" spans="1:8" ht="30" customHeight="1">
      <c r="A5" s="2109" t="s">
        <v>155</v>
      </c>
      <c r="B5" s="2109"/>
      <c r="C5" s="2110"/>
      <c r="D5" s="2111"/>
      <c r="E5" s="2111"/>
      <c r="F5" s="2111"/>
      <c r="G5" s="2111"/>
      <c r="H5" s="2112"/>
    </row>
    <row r="6" spans="1:8" ht="50.25" customHeight="1">
      <c r="A6" s="2113" t="s">
        <v>1080</v>
      </c>
      <c r="B6" s="2114"/>
      <c r="C6" s="2115" t="s">
        <v>394</v>
      </c>
      <c r="D6" s="2116"/>
      <c r="E6" s="2116"/>
      <c r="F6" s="2116"/>
      <c r="G6" s="2116"/>
      <c r="H6" s="2117"/>
    </row>
    <row r="8" spans="1:8" ht="30" customHeight="1">
      <c r="A8" s="2109" t="s">
        <v>122</v>
      </c>
      <c r="B8" s="2109"/>
      <c r="C8" s="2109"/>
      <c r="D8" s="250" t="s">
        <v>389</v>
      </c>
      <c r="E8" s="2109" t="s">
        <v>390</v>
      </c>
      <c r="F8" s="2109"/>
      <c r="G8" s="2109" t="s">
        <v>371</v>
      </c>
      <c r="H8" s="2109"/>
    </row>
    <row r="9" spans="1:8" ht="30" customHeight="1">
      <c r="A9" s="250">
        <v>1</v>
      </c>
      <c r="B9" s="2118"/>
      <c r="C9" s="2118"/>
      <c r="D9" s="251"/>
      <c r="E9" s="2118"/>
      <c r="F9" s="2118"/>
      <c r="G9" s="2119"/>
      <c r="H9" s="2120"/>
    </row>
    <row r="10" spans="1:8" ht="30" customHeight="1">
      <c r="A10" s="250">
        <v>2</v>
      </c>
      <c r="B10" s="2118"/>
      <c r="C10" s="2118"/>
      <c r="D10" s="251"/>
      <c r="E10" s="2118"/>
      <c r="F10" s="2118"/>
      <c r="G10" s="2119"/>
      <c r="H10" s="2120"/>
    </row>
    <row r="11" spans="1:8" ht="30" customHeight="1">
      <c r="A11" s="250">
        <v>3</v>
      </c>
      <c r="B11" s="2109"/>
      <c r="C11" s="2109"/>
      <c r="D11" s="250"/>
      <c r="E11" s="2109"/>
      <c r="F11" s="2109"/>
      <c r="G11" s="2109"/>
      <c r="H11" s="2109"/>
    </row>
    <row r="12" spans="1:8" ht="30" customHeight="1">
      <c r="A12" s="250">
        <v>4</v>
      </c>
      <c r="B12" s="2109"/>
      <c r="C12" s="2109"/>
      <c r="D12" s="250"/>
      <c r="E12" s="2109"/>
      <c r="F12" s="2109"/>
      <c r="G12" s="2109"/>
      <c r="H12" s="2109"/>
    </row>
    <row r="13" spans="1:8" ht="30" customHeight="1">
      <c r="A13" s="250">
        <v>5</v>
      </c>
      <c r="B13" s="2109"/>
      <c r="C13" s="2109"/>
      <c r="D13" s="250"/>
      <c r="E13" s="2109"/>
      <c r="F13" s="2109"/>
      <c r="G13" s="2109"/>
      <c r="H13" s="2109"/>
    </row>
    <row r="14" spans="1:8" ht="30" customHeight="1">
      <c r="A14" s="250">
        <v>6</v>
      </c>
      <c r="B14" s="2109"/>
      <c r="C14" s="2109"/>
      <c r="D14" s="250"/>
      <c r="E14" s="2109"/>
      <c r="F14" s="2109"/>
      <c r="G14" s="2109"/>
      <c r="H14" s="2109"/>
    </row>
    <row r="15" spans="1:8" ht="30" customHeight="1">
      <c r="A15" s="250">
        <v>7</v>
      </c>
      <c r="B15" s="2109"/>
      <c r="C15" s="2109"/>
      <c r="D15" s="250"/>
      <c r="E15" s="2109"/>
      <c r="F15" s="2109"/>
      <c r="G15" s="2109"/>
      <c r="H15" s="2109"/>
    </row>
    <row r="16" spans="1:8" ht="30" customHeight="1">
      <c r="A16" s="250">
        <v>8</v>
      </c>
      <c r="B16" s="2109"/>
      <c r="C16" s="2109"/>
      <c r="D16" s="250"/>
      <c r="E16" s="2109"/>
      <c r="F16" s="2109"/>
      <c r="G16" s="2109"/>
      <c r="H16" s="2109"/>
    </row>
    <row r="17" spans="1:8" ht="30" customHeight="1">
      <c r="A17" s="250">
        <v>9</v>
      </c>
      <c r="B17" s="2109"/>
      <c r="C17" s="2109"/>
      <c r="D17" s="250"/>
      <c r="E17" s="2109"/>
      <c r="F17" s="2109"/>
      <c r="G17" s="2109"/>
      <c r="H17" s="2109"/>
    </row>
    <row r="18" spans="1:8" ht="30" customHeight="1">
      <c r="A18" s="250">
        <v>10</v>
      </c>
      <c r="B18" s="2109"/>
      <c r="C18" s="2109"/>
      <c r="D18" s="250"/>
      <c r="E18" s="2109"/>
      <c r="F18" s="2109"/>
      <c r="G18" s="2109"/>
      <c r="H18" s="2109"/>
    </row>
    <row r="20" spans="1:8" ht="24" customHeight="1">
      <c r="A20" s="2121" t="s">
        <v>393</v>
      </c>
      <c r="B20" s="2121"/>
      <c r="C20" s="2121"/>
      <c r="D20" s="2121"/>
      <c r="E20" s="2121"/>
      <c r="F20" s="2121"/>
      <c r="G20" s="2121"/>
      <c r="H20" s="2121"/>
    </row>
    <row r="21" spans="1:8" ht="21" customHeight="1">
      <c r="A21" s="2123" t="s">
        <v>392</v>
      </c>
      <c r="B21" s="2124"/>
      <c r="C21" s="2124"/>
      <c r="D21" s="2124"/>
      <c r="E21" s="2124"/>
      <c r="F21" s="2124"/>
      <c r="G21" s="2124"/>
      <c r="H21" s="2124"/>
    </row>
    <row r="22" spans="1:8" ht="26.25" customHeight="1">
      <c r="A22" s="2121" t="s">
        <v>391</v>
      </c>
      <c r="B22" s="2122"/>
      <c r="C22" s="2122"/>
      <c r="D22" s="2122"/>
      <c r="E22" s="2122"/>
      <c r="F22" s="2122"/>
      <c r="G22" s="2122"/>
      <c r="H22" s="2122"/>
    </row>
    <row r="23" spans="1:8" ht="30" customHeight="1">
      <c r="A23" s="248"/>
      <c r="B23" s="249"/>
      <c r="C23" s="249"/>
      <c r="D23" s="249"/>
      <c r="E23" s="249"/>
      <c r="F23" s="249"/>
      <c r="G23" s="249"/>
      <c r="H23" s="249"/>
    </row>
    <row r="24" spans="1:8" ht="30" customHeight="1">
      <c r="A24" s="249"/>
      <c r="B24" s="249"/>
      <c r="C24" s="249"/>
      <c r="D24" s="249"/>
      <c r="E24" s="249"/>
      <c r="F24" s="249"/>
      <c r="G24" s="249"/>
      <c r="H24" s="249"/>
    </row>
  </sheetData>
  <mergeCells count="44">
    <mergeCell ref="A22:H22"/>
    <mergeCell ref="A21:H21"/>
    <mergeCell ref="B17:C17"/>
    <mergeCell ref="E17:F17"/>
    <mergeCell ref="G17:H17"/>
    <mergeCell ref="B18:C18"/>
    <mergeCell ref="E18:F18"/>
    <mergeCell ref="G18:H18"/>
    <mergeCell ref="G16:H16"/>
    <mergeCell ref="A20:H20"/>
    <mergeCell ref="B16:C16"/>
    <mergeCell ref="E16:F16"/>
    <mergeCell ref="B14:C14"/>
    <mergeCell ref="E14:F14"/>
    <mergeCell ref="B13:C13"/>
    <mergeCell ref="E13:F13"/>
    <mergeCell ref="G13:H13"/>
    <mergeCell ref="G14:H14"/>
    <mergeCell ref="B15:C15"/>
    <mergeCell ref="E15:F15"/>
    <mergeCell ref="G15:H15"/>
    <mergeCell ref="B11:C11"/>
    <mergeCell ref="E11:F11"/>
    <mergeCell ref="G11:H11"/>
    <mergeCell ref="B12:C12"/>
    <mergeCell ref="E12:F12"/>
    <mergeCell ref="G12:H12"/>
    <mergeCell ref="B9:C9"/>
    <mergeCell ref="E9:F9"/>
    <mergeCell ref="G9:H9"/>
    <mergeCell ref="B10:C10"/>
    <mergeCell ref="E10:F10"/>
    <mergeCell ref="G10:H10"/>
    <mergeCell ref="A6:B6"/>
    <mergeCell ref="C6:H6"/>
    <mergeCell ref="A8:C8"/>
    <mergeCell ref="E8:F8"/>
    <mergeCell ref="G8:H8"/>
    <mergeCell ref="G1:H1"/>
    <mergeCell ref="A2:H2"/>
    <mergeCell ref="A4:B4"/>
    <mergeCell ref="C4:H4"/>
    <mergeCell ref="A5:B5"/>
    <mergeCell ref="C5:H5"/>
  </mergeCells>
  <phoneticPr fontId="3"/>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H50"/>
  <sheetViews>
    <sheetView showGridLines="0" view="pageBreakPreview" topLeftCell="A3" zoomScale="70" zoomScaleNormal="100" zoomScaleSheetLayoutView="70" workbookViewId="0">
      <selection activeCell="K12" sqref="K12"/>
    </sheetView>
  </sheetViews>
  <sheetFormatPr defaultColWidth="9" defaultRowHeight="13"/>
  <cols>
    <col min="1" max="1" width="28.6328125" style="272" customWidth="1"/>
    <col min="2" max="3" width="3.08984375" style="272" customWidth="1"/>
    <col min="4" max="4" width="23.6328125" style="272" customWidth="1"/>
    <col min="5" max="5" width="10.36328125" style="272" customWidth="1"/>
    <col min="6" max="6" width="7.453125" style="272" customWidth="1"/>
    <col min="7" max="7" width="23.90625" style="272" customWidth="1"/>
    <col min="8" max="8" width="13.7265625" style="272" customWidth="1"/>
    <col min="9" max="16384" width="9" style="272"/>
  </cols>
  <sheetData>
    <row r="1" spans="1:8" ht="16.5">
      <c r="A1" s="271" t="s">
        <v>568</v>
      </c>
    </row>
    <row r="2" spans="1:8" ht="27.75" customHeight="1">
      <c r="A2" s="271"/>
      <c r="G2" s="2128" t="s">
        <v>783</v>
      </c>
      <c r="H2" s="2128"/>
    </row>
    <row r="3" spans="1:8" ht="15" customHeight="1">
      <c r="A3" s="271"/>
      <c r="G3" s="396"/>
      <c r="H3" s="396"/>
    </row>
    <row r="4" spans="1:8" ht="81" customHeight="1">
      <c r="A4" s="2129" t="s">
        <v>792</v>
      </c>
      <c r="B4" s="2130"/>
      <c r="C4" s="2130"/>
      <c r="D4" s="2130"/>
      <c r="E4" s="2130"/>
      <c r="F4" s="2130"/>
      <c r="G4" s="2130"/>
      <c r="H4" s="2130"/>
    </row>
    <row r="5" spans="1:8" ht="12" customHeight="1">
      <c r="A5" s="273"/>
      <c r="B5" s="273"/>
      <c r="C5" s="273"/>
      <c r="D5" s="273"/>
      <c r="E5" s="273"/>
      <c r="F5" s="273"/>
      <c r="G5" s="273"/>
      <c r="H5" s="273"/>
    </row>
    <row r="6" spans="1:8" ht="36" customHeight="1">
      <c r="A6" s="274" t="s">
        <v>269</v>
      </c>
      <c r="B6" s="2131"/>
      <c r="C6" s="2132"/>
      <c r="D6" s="2132"/>
      <c r="E6" s="2132"/>
      <c r="F6" s="2132"/>
      <c r="G6" s="2132"/>
      <c r="H6" s="2133"/>
    </row>
    <row r="7" spans="1:8" ht="84" customHeight="1">
      <c r="A7" s="275" t="s">
        <v>455</v>
      </c>
      <c r="B7" s="2134" t="s">
        <v>479</v>
      </c>
      <c r="C7" s="2135"/>
      <c r="D7" s="2135"/>
      <c r="E7" s="2135"/>
      <c r="F7" s="2135"/>
      <c r="G7" s="2135"/>
      <c r="H7" s="2136"/>
    </row>
    <row r="8" spans="1:8" s="278" customFormat="1" ht="23.25" customHeight="1">
      <c r="A8" s="276"/>
      <c r="B8" s="277"/>
      <c r="C8" s="277"/>
      <c r="D8" s="277"/>
      <c r="E8" s="277"/>
      <c r="F8" s="277"/>
      <c r="G8" s="277"/>
    </row>
    <row r="9" spans="1:8" s="278" customFormat="1">
      <c r="A9" s="2137" t="s">
        <v>868</v>
      </c>
      <c r="B9" s="279"/>
      <c r="C9" s="280"/>
      <c r="D9" s="280"/>
      <c r="E9" s="280"/>
      <c r="F9" s="280"/>
      <c r="G9" s="280"/>
      <c r="H9" s="2140" t="s">
        <v>270</v>
      </c>
    </row>
    <row r="10" spans="1:8">
      <c r="A10" s="2138"/>
      <c r="B10" s="281"/>
      <c r="C10" s="278"/>
      <c r="D10" s="278"/>
      <c r="E10" s="278"/>
      <c r="F10" s="278"/>
      <c r="G10" s="278"/>
      <c r="H10" s="2141"/>
    </row>
    <row r="11" spans="1:8" ht="52.5" customHeight="1">
      <c r="A11" s="2138"/>
      <c r="B11" s="281"/>
      <c r="C11" s="282" t="s">
        <v>569</v>
      </c>
      <c r="D11" s="283" t="s">
        <v>271</v>
      </c>
      <c r="E11" s="284" t="s">
        <v>172</v>
      </c>
      <c r="F11" s="285"/>
      <c r="G11" s="278"/>
      <c r="H11" s="2141"/>
    </row>
    <row r="12" spans="1:8" ht="52.5" customHeight="1">
      <c r="A12" s="2138"/>
      <c r="B12" s="281"/>
      <c r="C12" s="282" t="s">
        <v>570</v>
      </c>
      <c r="D12" s="283" t="s">
        <v>272</v>
      </c>
      <c r="E12" s="284" t="s">
        <v>172</v>
      </c>
      <c r="F12" s="285"/>
      <c r="G12" s="286" t="s">
        <v>480</v>
      </c>
      <c r="H12" s="2141"/>
    </row>
    <row r="13" spans="1:8" ht="13.5" customHeight="1">
      <c r="A13" s="2138"/>
      <c r="B13" s="281"/>
      <c r="C13" s="278"/>
      <c r="D13" s="278"/>
      <c r="E13" s="278"/>
      <c r="F13" s="278"/>
      <c r="G13" s="278"/>
      <c r="H13" s="2141"/>
    </row>
    <row r="14" spans="1:8" ht="13.5" customHeight="1">
      <c r="A14" s="2139"/>
      <c r="B14" s="287"/>
      <c r="C14" s="277"/>
      <c r="D14" s="277"/>
      <c r="E14" s="277"/>
      <c r="F14" s="277"/>
      <c r="G14" s="277"/>
      <c r="H14" s="2142"/>
    </row>
    <row r="15" spans="1:8" s="278" customFormat="1">
      <c r="A15" s="2143" t="s">
        <v>456</v>
      </c>
      <c r="B15" s="279"/>
      <c r="C15" s="280"/>
      <c r="D15" s="280"/>
      <c r="E15" s="280"/>
      <c r="F15" s="280"/>
      <c r="G15" s="288"/>
      <c r="H15" s="2146" t="s">
        <v>270</v>
      </c>
    </row>
    <row r="16" spans="1:8">
      <c r="A16" s="2144"/>
      <c r="B16" s="281"/>
      <c r="C16" s="278"/>
      <c r="D16" s="278"/>
      <c r="E16" s="278"/>
      <c r="F16" s="278"/>
      <c r="G16" s="289"/>
      <c r="H16" s="2147"/>
    </row>
    <row r="17" spans="1:8" ht="53.15" customHeight="1">
      <c r="A17" s="2144"/>
      <c r="B17" s="281"/>
      <c r="C17" s="282" t="s">
        <v>571</v>
      </c>
      <c r="D17" s="283" t="s">
        <v>273</v>
      </c>
      <c r="E17" s="284" t="s">
        <v>172</v>
      </c>
      <c r="F17" s="285"/>
      <c r="G17" s="289"/>
      <c r="H17" s="2147"/>
    </row>
    <row r="18" spans="1:8" ht="53.15" customHeight="1">
      <c r="A18" s="2144"/>
      <c r="B18" s="281"/>
      <c r="C18" s="282" t="s">
        <v>570</v>
      </c>
      <c r="D18" s="283" t="s">
        <v>274</v>
      </c>
      <c r="E18" s="284" t="s">
        <v>172</v>
      </c>
      <c r="F18" s="285"/>
      <c r="G18" s="290" t="s">
        <v>275</v>
      </c>
      <c r="H18" s="2147"/>
    </row>
    <row r="19" spans="1:8">
      <c r="A19" s="2144"/>
      <c r="B19" s="281"/>
      <c r="C19" s="278"/>
      <c r="D19" s="278"/>
      <c r="E19" s="278"/>
      <c r="F19" s="278"/>
      <c r="G19" s="289"/>
      <c r="H19" s="2147"/>
    </row>
    <row r="20" spans="1:8">
      <c r="A20" s="2145"/>
      <c r="B20" s="287"/>
      <c r="C20" s="277"/>
      <c r="D20" s="277"/>
      <c r="E20" s="277"/>
      <c r="F20" s="277"/>
      <c r="G20" s="388"/>
      <c r="H20" s="2147"/>
    </row>
    <row r="21" spans="1:8" s="278" customFormat="1">
      <c r="A21" s="2144" t="s">
        <v>457</v>
      </c>
      <c r="B21" s="281"/>
      <c r="H21" s="2147"/>
    </row>
    <row r="22" spans="1:8">
      <c r="A22" s="2144"/>
      <c r="B22" s="281"/>
      <c r="C22" s="278"/>
      <c r="D22" s="278"/>
      <c r="E22" s="278"/>
      <c r="F22" s="278"/>
      <c r="G22" s="278"/>
      <c r="H22" s="2147"/>
    </row>
    <row r="23" spans="1:8" ht="52.5" customHeight="1">
      <c r="A23" s="2144"/>
      <c r="B23" s="281"/>
      <c r="C23" s="282" t="s">
        <v>571</v>
      </c>
      <c r="D23" s="283" t="s">
        <v>271</v>
      </c>
      <c r="E23" s="284" t="s">
        <v>172</v>
      </c>
      <c r="F23" s="285"/>
      <c r="G23" s="278"/>
      <c r="H23" s="2147"/>
    </row>
    <row r="24" spans="1:8" ht="52.5" customHeight="1">
      <c r="A24" s="2144"/>
      <c r="B24" s="281"/>
      <c r="C24" s="282" t="s">
        <v>570</v>
      </c>
      <c r="D24" s="283" t="s">
        <v>276</v>
      </c>
      <c r="E24" s="284" t="s">
        <v>172</v>
      </c>
      <c r="F24" s="285"/>
      <c r="G24" s="286" t="s">
        <v>277</v>
      </c>
      <c r="H24" s="2147"/>
    </row>
    <row r="25" spans="1:8">
      <c r="A25" s="2144"/>
      <c r="B25" s="281"/>
      <c r="C25" s="278"/>
      <c r="D25" s="278"/>
      <c r="E25" s="278"/>
      <c r="F25" s="278"/>
      <c r="G25" s="278"/>
      <c r="H25" s="2147"/>
    </row>
    <row r="26" spans="1:8">
      <c r="A26" s="2145"/>
      <c r="B26" s="287"/>
      <c r="C26" s="277"/>
      <c r="D26" s="277"/>
      <c r="E26" s="277"/>
      <c r="F26" s="277"/>
      <c r="G26" s="277"/>
      <c r="H26" s="2148"/>
    </row>
    <row r="28" spans="1:8" ht="17.25" customHeight="1">
      <c r="A28" s="2125" t="s">
        <v>428</v>
      </c>
      <c r="B28" s="2125"/>
      <c r="C28" s="2125"/>
      <c r="D28" s="2125"/>
      <c r="E28" s="2125"/>
      <c r="F28" s="2125"/>
      <c r="G28" s="2125"/>
      <c r="H28" s="2125"/>
    </row>
    <row r="29" spans="1:8" ht="17.25" customHeight="1">
      <c r="A29" s="2125" t="s">
        <v>572</v>
      </c>
      <c r="B29" s="2125"/>
      <c r="C29" s="2125"/>
      <c r="D29" s="2125"/>
      <c r="E29" s="2125"/>
      <c r="F29" s="2125"/>
      <c r="G29" s="2125"/>
      <c r="H29" s="2125"/>
    </row>
    <row r="30" spans="1:8" ht="17.25" customHeight="1">
      <c r="A30" s="2125" t="s">
        <v>573</v>
      </c>
      <c r="B30" s="2125"/>
      <c r="C30" s="2125"/>
      <c r="D30" s="2125"/>
      <c r="E30" s="2125"/>
      <c r="F30" s="2125"/>
      <c r="G30" s="2125"/>
      <c r="H30" s="2125"/>
    </row>
    <row r="31" spans="1:8" ht="17.25" customHeight="1">
      <c r="A31" s="2125" t="s">
        <v>278</v>
      </c>
      <c r="B31" s="2125"/>
      <c r="C31" s="2125"/>
      <c r="D31" s="2125"/>
      <c r="E31" s="2125"/>
      <c r="F31" s="2125"/>
      <c r="G31" s="2125"/>
      <c r="H31" s="2125"/>
    </row>
    <row r="32" spans="1:8" ht="17.25" customHeight="1">
      <c r="A32" s="2125" t="s">
        <v>596</v>
      </c>
      <c r="B32" s="2125"/>
      <c r="C32" s="2125"/>
      <c r="D32" s="2125"/>
      <c r="E32" s="2125"/>
      <c r="F32" s="2125"/>
      <c r="G32" s="2125"/>
      <c r="H32" s="2125"/>
    </row>
    <row r="33" spans="1:8" ht="17.25" customHeight="1">
      <c r="A33" s="2125" t="s">
        <v>574</v>
      </c>
      <c r="B33" s="2125"/>
      <c r="C33" s="2125"/>
      <c r="D33" s="2125"/>
      <c r="E33" s="2125"/>
      <c r="F33" s="2125"/>
      <c r="G33" s="2125"/>
      <c r="H33" s="2125"/>
    </row>
    <row r="34" spans="1:8" ht="17.25" customHeight="1">
      <c r="A34" s="2125" t="s">
        <v>575</v>
      </c>
      <c r="B34" s="2125"/>
      <c r="C34" s="2125"/>
      <c r="D34" s="2125"/>
      <c r="E34" s="2125"/>
      <c r="F34" s="2125"/>
      <c r="G34" s="2125"/>
      <c r="H34" s="2125"/>
    </row>
    <row r="35" spans="1:8" ht="17.25" customHeight="1">
      <c r="A35" s="2125" t="s">
        <v>597</v>
      </c>
      <c r="B35" s="2125"/>
      <c r="C35" s="2125"/>
      <c r="D35" s="2125"/>
      <c r="E35" s="2125"/>
      <c r="F35" s="2125"/>
      <c r="G35" s="2125"/>
      <c r="H35" s="2125"/>
    </row>
    <row r="36" spans="1:8" ht="17.25" customHeight="1">
      <c r="A36" s="2125" t="s">
        <v>279</v>
      </c>
      <c r="B36" s="2125"/>
      <c r="C36" s="2125"/>
      <c r="D36" s="2125"/>
      <c r="E36" s="2125"/>
      <c r="F36" s="2125"/>
      <c r="G36" s="2125"/>
      <c r="H36" s="2125"/>
    </row>
    <row r="37" spans="1:8" ht="17.25" customHeight="1">
      <c r="A37" s="2125" t="s">
        <v>40</v>
      </c>
      <c r="B37" s="2125"/>
      <c r="C37" s="2125"/>
      <c r="D37" s="2125"/>
      <c r="E37" s="2125"/>
      <c r="F37" s="2125"/>
      <c r="G37" s="2125"/>
      <c r="H37" s="2125"/>
    </row>
    <row r="38" spans="1:8" ht="17.25" customHeight="1">
      <c r="A38" s="375" t="s">
        <v>576</v>
      </c>
      <c r="B38" s="375"/>
      <c r="C38" s="375"/>
      <c r="D38" s="375"/>
      <c r="E38" s="375"/>
      <c r="F38" s="375"/>
      <c r="G38" s="375"/>
      <c r="H38" s="375"/>
    </row>
    <row r="39" spans="1:8" ht="17.25" customHeight="1">
      <c r="A39" s="2126" t="s">
        <v>481</v>
      </c>
      <c r="B39" s="2126"/>
      <c r="C39" s="2126"/>
      <c r="D39" s="2126"/>
      <c r="E39" s="2126"/>
      <c r="F39" s="2126"/>
      <c r="G39" s="2126"/>
      <c r="H39" s="2126"/>
    </row>
    <row r="40" spans="1:8" ht="17.25" customHeight="1">
      <c r="A40" s="2127" t="s">
        <v>598</v>
      </c>
      <c r="B40" s="2126"/>
      <c r="C40" s="2126"/>
      <c r="D40" s="2126"/>
      <c r="E40" s="2126"/>
      <c r="F40" s="2126"/>
      <c r="G40" s="2126"/>
      <c r="H40" s="2126"/>
    </row>
    <row r="41" spans="1:8" ht="17.25" customHeight="1">
      <c r="A41" s="2125" t="s">
        <v>577</v>
      </c>
      <c r="B41" s="2125"/>
      <c r="C41" s="2125"/>
      <c r="D41" s="2125"/>
      <c r="E41" s="2125"/>
      <c r="F41" s="2125"/>
      <c r="G41" s="2125"/>
      <c r="H41" s="2125"/>
    </row>
    <row r="42" spans="1:8" ht="17.25" customHeight="1">
      <c r="A42" s="346" t="s">
        <v>599</v>
      </c>
      <c r="B42" s="346"/>
      <c r="C42" s="346"/>
      <c r="D42" s="346"/>
      <c r="E42" s="346"/>
      <c r="F42" s="346"/>
      <c r="G42" s="346"/>
      <c r="H42" s="346"/>
    </row>
    <row r="43" spans="1:8" ht="17.25" customHeight="1">
      <c r="A43" s="346" t="s">
        <v>600</v>
      </c>
      <c r="B43" s="346"/>
      <c r="C43" s="346"/>
      <c r="D43" s="346"/>
      <c r="E43" s="346"/>
      <c r="F43" s="346"/>
      <c r="G43" s="346"/>
      <c r="H43" s="346"/>
    </row>
    <row r="44" spans="1:8" ht="17.25" customHeight="1">
      <c r="A44" s="346" t="s">
        <v>601</v>
      </c>
      <c r="B44" s="346"/>
      <c r="C44" s="346"/>
      <c r="D44" s="346"/>
      <c r="E44" s="346"/>
      <c r="F44" s="346"/>
      <c r="G44" s="346"/>
      <c r="H44" s="346"/>
    </row>
    <row r="45" spans="1:8" ht="17.25" customHeight="1">
      <c r="A45" s="2127" t="s">
        <v>602</v>
      </c>
      <c r="B45" s="2126"/>
      <c r="C45" s="2126"/>
      <c r="D45" s="2126"/>
      <c r="E45" s="2126"/>
      <c r="F45" s="2126"/>
      <c r="G45" s="2126"/>
      <c r="H45" s="2126"/>
    </row>
    <row r="46" spans="1:8" ht="17.25" customHeight="1">
      <c r="A46" s="2125" t="s">
        <v>578</v>
      </c>
      <c r="B46" s="2125"/>
      <c r="C46" s="2125"/>
      <c r="D46" s="2125"/>
      <c r="E46" s="2125"/>
      <c r="F46" s="2125"/>
      <c r="G46" s="2125"/>
      <c r="H46" s="2125"/>
    </row>
    <row r="47" spans="1:8" ht="17.25" customHeight="1">
      <c r="A47" s="2125" t="s">
        <v>603</v>
      </c>
      <c r="B47" s="2125"/>
      <c r="C47" s="2125"/>
      <c r="D47" s="2125"/>
      <c r="E47" s="2125"/>
      <c r="F47" s="2125"/>
      <c r="G47" s="2125"/>
      <c r="H47" s="2125"/>
    </row>
    <row r="48" spans="1:8">
      <c r="A48" s="2125" t="s">
        <v>604</v>
      </c>
      <c r="B48" s="2125"/>
      <c r="C48" s="2125"/>
      <c r="D48" s="2125"/>
      <c r="E48" s="2125"/>
      <c r="F48" s="2125"/>
      <c r="G48" s="2125"/>
      <c r="H48" s="2125"/>
    </row>
    <row r="49" spans="1:8">
      <c r="A49" s="2125"/>
      <c r="B49" s="2125"/>
      <c r="C49" s="2125"/>
      <c r="D49" s="2125"/>
      <c r="E49" s="2125"/>
      <c r="F49" s="2125"/>
      <c r="G49" s="2125"/>
      <c r="H49" s="2125"/>
    </row>
    <row r="50" spans="1:8">
      <c r="A50" s="2125"/>
      <c r="B50" s="2125"/>
      <c r="C50" s="2125"/>
      <c r="D50" s="2125"/>
      <c r="E50" s="2125"/>
      <c r="F50" s="2125"/>
      <c r="G50" s="2125"/>
      <c r="H50" s="2125"/>
    </row>
  </sheetData>
  <mergeCells count="28">
    <mergeCell ref="A30:H30"/>
    <mergeCell ref="A31:H31"/>
    <mergeCell ref="A32:H32"/>
    <mergeCell ref="A33:H33"/>
    <mergeCell ref="H9:H14"/>
    <mergeCell ref="A15:A20"/>
    <mergeCell ref="H15:H26"/>
    <mergeCell ref="A21:A26"/>
    <mergeCell ref="A28:H28"/>
    <mergeCell ref="A29:H29"/>
    <mergeCell ref="G2:H2"/>
    <mergeCell ref="A4:H4"/>
    <mergeCell ref="B6:H6"/>
    <mergeCell ref="B7:H7"/>
    <mergeCell ref="A9:A14"/>
    <mergeCell ref="A34:H34"/>
    <mergeCell ref="A35:H35"/>
    <mergeCell ref="A46:H46"/>
    <mergeCell ref="A47:H47"/>
    <mergeCell ref="A48:H48"/>
    <mergeCell ref="A45:H45"/>
    <mergeCell ref="A50:H50"/>
    <mergeCell ref="A36:H36"/>
    <mergeCell ref="A37:H37"/>
    <mergeCell ref="A39:H39"/>
    <mergeCell ref="A40:H40"/>
    <mergeCell ref="A41:H41"/>
    <mergeCell ref="A49:H49"/>
  </mergeCells>
  <phoneticPr fontId="3"/>
  <pageMargins left="0.70866141732283472" right="0.70866141732283472" top="0.74803149606299213" bottom="0.15748031496062992" header="0.31496062992125984" footer="0.31496062992125984"/>
  <pageSetup paperSize="9" scale="7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8"/>
  <sheetViews>
    <sheetView showGridLines="0" view="pageBreakPreview" zoomScale="90" zoomScaleNormal="100" zoomScaleSheetLayoutView="90" workbookViewId="0">
      <selection activeCell="A4" sqref="A4:H4"/>
    </sheetView>
  </sheetViews>
  <sheetFormatPr defaultColWidth="9" defaultRowHeight="13"/>
  <cols>
    <col min="1" max="1" width="32.08984375" style="272" customWidth="1"/>
    <col min="2" max="3" width="3.08984375" style="272" customWidth="1"/>
    <col min="4" max="4" width="23.6328125" style="272" customWidth="1"/>
    <col min="5" max="5" width="10.36328125" style="272" customWidth="1"/>
    <col min="6" max="6" width="7.453125" style="272" customWidth="1"/>
    <col min="7" max="7" width="23.26953125" style="272" customWidth="1"/>
    <col min="8" max="8" width="11.453125" style="272" customWidth="1"/>
    <col min="9" max="16384" width="9" style="272"/>
  </cols>
  <sheetData>
    <row r="1" spans="1:8" ht="16.5">
      <c r="A1" s="271" t="s">
        <v>697</v>
      </c>
    </row>
    <row r="2" spans="1:8" ht="27.75" customHeight="1">
      <c r="A2" s="271"/>
      <c r="G2" s="2128" t="s">
        <v>782</v>
      </c>
      <c r="H2" s="2128"/>
    </row>
    <row r="3" spans="1:8" ht="18" customHeight="1">
      <c r="A3" s="271"/>
      <c r="G3" s="431"/>
      <c r="H3" s="431"/>
    </row>
    <row r="4" spans="1:8" ht="70.5" customHeight="1">
      <c r="A4" s="2129" t="s">
        <v>793</v>
      </c>
      <c r="B4" s="2130"/>
      <c r="C4" s="2130"/>
      <c r="D4" s="2130"/>
      <c r="E4" s="2130"/>
      <c r="F4" s="2130"/>
      <c r="G4" s="2130"/>
      <c r="H4" s="2130"/>
    </row>
    <row r="5" spans="1:8" ht="12" customHeight="1">
      <c r="A5" s="273"/>
      <c r="B5" s="273"/>
      <c r="C5" s="273"/>
      <c r="D5" s="273"/>
      <c r="E5" s="273"/>
      <c r="F5" s="273"/>
      <c r="G5" s="273"/>
      <c r="H5" s="273"/>
    </row>
    <row r="6" spans="1:8" ht="36" customHeight="1">
      <c r="A6" s="274" t="s">
        <v>269</v>
      </c>
      <c r="B6" s="2131"/>
      <c r="C6" s="2132"/>
      <c r="D6" s="2132"/>
      <c r="E6" s="2132"/>
      <c r="F6" s="2132"/>
      <c r="G6" s="2132"/>
      <c r="H6" s="2133"/>
    </row>
    <row r="7" spans="1:8" ht="46.5" customHeight="1">
      <c r="A7" s="433" t="s">
        <v>695</v>
      </c>
      <c r="B7" s="2149" t="s">
        <v>694</v>
      </c>
      <c r="C7" s="2150"/>
      <c r="D7" s="2150"/>
      <c r="E7" s="2150"/>
      <c r="F7" s="2150"/>
      <c r="G7" s="2150"/>
      <c r="H7" s="2151"/>
    </row>
    <row r="8" spans="1:8" ht="84" customHeight="1">
      <c r="A8" s="275" t="s">
        <v>698</v>
      </c>
      <c r="B8" s="2134" t="s">
        <v>699</v>
      </c>
      <c r="C8" s="2135"/>
      <c r="D8" s="2135"/>
      <c r="E8" s="2135"/>
      <c r="F8" s="2135"/>
      <c r="G8" s="2135"/>
      <c r="H8" s="2136"/>
    </row>
    <row r="9" spans="1:8" s="278" customFormat="1" ht="23.25" customHeight="1">
      <c r="A9" s="276"/>
      <c r="B9" s="277"/>
      <c r="C9" s="277"/>
      <c r="D9" s="277"/>
      <c r="E9" s="277"/>
      <c r="F9" s="277"/>
      <c r="G9" s="277"/>
    </row>
    <row r="10" spans="1:8" s="278" customFormat="1">
      <c r="A10" s="2137" t="s">
        <v>700</v>
      </c>
      <c r="B10" s="279"/>
      <c r="C10" s="280"/>
      <c r="D10" s="280"/>
      <c r="E10" s="280"/>
      <c r="F10" s="280"/>
      <c r="G10" s="280"/>
      <c r="H10" s="2140" t="s">
        <v>270</v>
      </c>
    </row>
    <row r="11" spans="1:8">
      <c r="A11" s="2138"/>
      <c r="B11" s="281"/>
      <c r="C11" s="278"/>
      <c r="D11" s="278"/>
      <c r="E11" s="278"/>
      <c r="F11" s="278"/>
      <c r="G11" s="278"/>
      <c r="H11" s="2141"/>
    </row>
    <row r="12" spans="1:8" ht="52.5" customHeight="1">
      <c r="A12" s="2138"/>
      <c r="B12" s="281"/>
      <c r="C12" s="282" t="s">
        <v>701</v>
      </c>
      <c r="D12" s="283" t="s">
        <v>702</v>
      </c>
      <c r="E12" s="284" t="s">
        <v>172</v>
      </c>
      <c r="F12" s="285"/>
      <c r="G12" s="278"/>
      <c r="H12" s="2141"/>
    </row>
    <row r="13" spans="1:8" ht="52.5" customHeight="1">
      <c r="A13" s="2138"/>
      <c r="B13" s="281"/>
      <c r="C13" s="282" t="s">
        <v>703</v>
      </c>
      <c r="D13" s="283" t="s">
        <v>704</v>
      </c>
      <c r="E13" s="284" t="s">
        <v>172</v>
      </c>
      <c r="F13" s="285"/>
      <c r="G13" s="286" t="s">
        <v>480</v>
      </c>
      <c r="H13" s="2141"/>
    </row>
    <row r="14" spans="1:8" ht="13.5" customHeight="1">
      <c r="A14" s="2138"/>
      <c r="B14" s="281"/>
      <c r="C14" s="278"/>
      <c r="D14" s="278"/>
      <c r="E14" s="278"/>
      <c r="F14" s="278"/>
      <c r="G14" s="278"/>
      <c r="H14" s="2141"/>
    </row>
    <row r="15" spans="1:8" ht="13.5" customHeight="1">
      <c r="A15" s="2139"/>
      <c r="B15" s="287"/>
      <c r="C15" s="277"/>
      <c r="D15" s="277"/>
      <c r="E15" s="277"/>
      <c r="F15" s="277"/>
      <c r="G15" s="277"/>
      <c r="H15" s="2142"/>
    </row>
    <row r="16" spans="1:8" s="278" customFormat="1">
      <c r="A16" s="2143" t="s">
        <v>705</v>
      </c>
      <c r="B16" s="279"/>
      <c r="C16" s="280"/>
      <c r="D16" s="280"/>
      <c r="E16" s="280"/>
      <c r="F16" s="280"/>
      <c r="G16" s="288"/>
      <c r="H16" s="2146" t="s">
        <v>270</v>
      </c>
    </row>
    <row r="17" spans="1:8">
      <c r="A17" s="2144"/>
      <c r="B17" s="281"/>
      <c r="C17" s="278"/>
      <c r="D17" s="278"/>
      <c r="E17" s="278"/>
      <c r="F17" s="278"/>
      <c r="G17" s="289"/>
      <c r="H17" s="2147"/>
    </row>
    <row r="18" spans="1:8" ht="53.15" customHeight="1">
      <c r="A18" s="2144"/>
      <c r="B18" s="281"/>
      <c r="C18" s="434"/>
      <c r="D18" s="286"/>
      <c r="E18" s="285"/>
      <c r="F18" s="285"/>
      <c r="G18" s="289"/>
      <c r="H18" s="2147"/>
    </row>
    <row r="19" spans="1:8" ht="53.15" customHeight="1">
      <c r="A19" s="2144"/>
      <c r="B19" s="281"/>
      <c r="C19" s="434"/>
      <c r="D19" s="286"/>
      <c r="E19" s="285"/>
      <c r="F19" s="285"/>
      <c r="G19" s="290"/>
      <c r="H19" s="2147"/>
    </row>
    <row r="20" spans="1:8">
      <c r="A20" s="2144"/>
      <c r="B20" s="281"/>
      <c r="C20" s="278"/>
      <c r="D20" s="278"/>
      <c r="E20" s="278"/>
      <c r="F20" s="278"/>
      <c r="G20" s="289"/>
      <c r="H20" s="2147"/>
    </row>
    <row r="21" spans="1:8">
      <c r="A21" s="2145"/>
      <c r="B21" s="287"/>
      <c r="C21" s="277"/>
      <c r="D21" s="277"/>
      <c r="E21" s="277"/>
      <c r="F21" s="277"/>
      <c r="G21" s="388"/>
      <c r="H21" s="2148"/>
    </row>
    <row r="23" spans="1:8" ht="17.25" customHeight="1">
      <c r="A23" s="2125" t="s">
        <v>691</v>
      </c>
      <c r="B23" s="2125"/>
      <c r="C23" s="2125"/>
      <c r="D23" s="2125"/>
      <c r="E23" s="2125"/>
      <c r="F23" s="2125"/>
      <c r="G23" s="2125"/>
      <c r="H23" s="2125"/>
    </row>
    <row r="24" spans="1:8" ht="16.5" customHeight="1">
      <c r="A24" s="2125" t="s">
        <v>706</v>
      </c>
      <c r="B24" s="2125"/>
      <c r="C24" s="2125"/>
      <c r="D24" s="2125"/>
      <c r="E24" s="2125"/>
      <c r="F24" s="2125"/>
      <c r="G24" s="2125"/>
      <c r="H24" s="2125"/>
    </row>
    <row r="25" spans="1:8" ht="17.25" customHeight="1">
      <c r="A25" s="2125" t="s">
        <v>707</v>
      </c>
      <c r="B25" s="2125"/>
      <c r="C25" s="2125"/>
      <c r="D25" s="2125"/>
      <c r="E25" s="2125"/>
      <c r="F25" s="2125"/>
      <c r="G25" s="2125"/>
      <c r="H25" s="2125"/>
    </row>
    <row r="26" spans="1:8" ht="17.25" customHeight="1">
      <c r="A26" s="2125" t="s">
        <v>708</v>
      </c>
      <c r="B26" s="2125"/>
      <c r="C26" s="2125"/>
      <c r="D26" s="2125"/>
      <c r="E26" s="2125"/>
      <c r="F26" s="2125"/>
      <c r="G26" s="2125"/>
      <c r="H26" s="2125"/>
    </row>
    <row r="27" spans="1:8" ht="17.25" customHeight="1">
      <c r="A27" s="2125" t="s">
        <v>709</v>
      </c>
      <c r="B27" s="2125"/>
      <c r="C27" s="2125"/>
      <c r="D27" s="2125"/>
      <c r="E27" s="2125"/>
      <c r="F27" s="2125"/>
      <c r="G27" s="2125"/>
      <c r="H27" s="2125"/>
    </row>
    <row r="28" spans="1:8" ht="17.25" customHeight="1">
      <c r="A28" s="2125" t="s">
        <v>710</v>
      </c>
      <c r="B28" s="2125"/>
      <c r="C28" s="2125"/>
      <c r="D28" s="2125"/>
      <c r="E28" s="2125"/>
      <c r="F28" s="2125"/>
      <c r="G28" s="2125"/>
      <c r="H28" s="2125"/>
    </row>
    <row r="29" spans="1:8" ht="17.25" customHeight="1">
      <c r="A29" s="2126" t="s">
        <v>711</v>
      </c>
      <c r="B29" s="2126"/>
      <c r="C29" s="2126"/>
      <c r="D29" s="2126"/>
      <c r="E29" s="2126"/>
      <c r="F29" s="2126"/>
      <c r="G29" s="2126"/>
      <c r="H29" s="2126"/>
    </row>
    <row r="30" spans="1:8" ht="17.25" customHeight="1">
      <c r="A30" s="2126"/>
      <c r="B30" s="2126"/>
      <c r="C30" s="2126"/>
      <c r="D30" s="2126"/>
      <c r="E30" s="2126"/>
      <c r="F30" s="2126"/>
      <c r="G30" s="2126"/>
      <c r="H30" s="2126"/>
    </row>
    <row r="31" spans="1:8" ht="17.25" customHeight="1">
      <c r="A31" s="346"/>
      <c r="B31" s="346"/>
      <c r="C31" s="346"/>
      <c r="D31" s="346"/>
      <c r="E31" s="346"/>
      <c r="F31" s="346"/>
      <c r="G31" s="346"/>
      <c r="H31" s="346"/>
    </row>
    <row r="32" spans="1:8" ht="17.25" customHeight="1">
      <c r="A32" s="346"/>
      <c r="B32" s="346"/>
      <c r="C32" s="346"/>
      <c r="D32" s="346"/>
      <c r="E32" s="346"/>
      <c r="F32" s="346"/>
      <c r="G32" s="346"/>
      <c r="H32" s="346"/>
    </row>
    <row r="33" spans="1:8" ht="17.25" customHeight="1">
      <c r="A33" s="346"/>
      <c r="B33" s="346"/>
      <c r="C33" s="346"/>
      <c r="D33" s="346"/>
      <c r="E33" s="346"/>
      <c r="F33" s="346"/>
      <c r="G33" s="346"/>
      <c r="H33" s="346"/>
    </row>
    <row r="34" spans="1:8" ht="17.25" customHeight="1">
      <c r="A34" s="346"/>
      <c r="B34" s="346"/>
      <c r="C34" s="346"/>
      <c r="D34" s="346"/>
      <c r="E34" s="346"/>
      <c r="F34" s="346"/>
      <c r="G34" s="346"/>
      <c r="H34" s="346"/>
    </row>
    <row r="35" spans="1:8" ht="17.25" customHeight="1">
      <c r="A35" s="2125"/>
      <c r="B35" s="2125"/>
      <c r="C35" s="2125"/>
      <c r="D35" s="2125"/>
      <c r="E35" s="2125"/>
      <c r="F35" s="2125"/>
      <c r="G35" s="2125"/>
      <c r="H35" s="2125"/>
    </row>
    <row r="36" spans="1:8">
      <c r="A36" s="2125"/>
      <c r="B36" s="2125"/>
      <c r="C36" s="2125"/>
      <c r="D36" s="2125"/>
      <c r="E36" s="2125"/>
      <c r="F36" s="2125"/>
      <c r="G36" s="2125"/>
      <c r="H36" s="2125"/>
    </row>
    <row r="37" spans="1:8">
      <c r="A37" s="2125"/>
      <c r="B37" s="2125"/>
      <c r="C37" s="2125"/>
      <c r="D37" s="2125"/>
      <c r="E37" s="2125"/>
      <c r="F37" s="2125"/>
      <c r="G37" s="2125"/>
      <c r="H37" s="2125"/>
    </row>
    <row r="38" spans="1:8">
      <c r="A38" s="2125"/>
      <c r="B38" s="2125"/>
      <c r="C38" s="2125"/>
      <c r="D38" s="2125"/>
      <c r="E38" s="2125"/>
      <c r="F38" s="2125"/>
      <c r="G38" s="2125"/>
      <c r="H38" s="2125"/>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3"/>
  <pageMargins left="0.70866141732283472" right="0.59055118110236227" top="0.74803149606299213" bottom="0.74803149606299213" header="0.31496062992125984" footer="0.31496062992125984"/>
  <pageSetup paperSize="9" scale="7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dimension ref="A1:H52"/>
  <sheetViews>
    <sheetView view="pageBreakPreview" zoomScaleNormal="115" zoomScaleSheetLayoutView="100" workbookViewId="0">
      <selection activeCell="E30" sqref="E30:H30"/>
    </sheetView>
  </sheetViews>
  <sheetFormatPr defaultColWidth="9" defaultRowHeight="13"/>
  <cols>
    <col min="1" max="1" width="9" style="31"/>
    <col min="2" max="2" width="11.08984375" style="31" customWidth="1"/>
    <col min="3" max="6" width="9" style="31"/>
    <col min="7" max="8" width="11.453125" style="31" customWidth="1"/>
    <col min="9" max="16384" width="9" style="31"/>
  </cols>
  <sheetData>
    <row r="1" spans="1:8" ht="15" customHeight="1">
      <c r="A1" s="322" t="s">
        <v>799</v>
      </c>
      <c r="G1" s="2204" t="s">
        <v>288</v>
      </c>
      <c r="H1" s="2204"/>
    </row>
    <row r="2" spans="1:8" ht="15" customHeight="1">
      <c r="G2" s="32"/>
      <c r="H2" s="32"/>
    </row>
    <row r="3" spans="1:8" s="38" customFormat="1" ht="24.75" customHeight="1">
      <c r="A3" s="2154" t="s">
        <v>59</v>
      </c>
      <c r="B3" s="2154"/>
      <c r="C3" s="2154"/>
      <c r="D3" s="2154"/>
      <c r="E3" s="2154"/>
      <c r="F3" s="2154"/>
      <c r="G3" s="2154"/>
      <c r="H3" s="2154"/>
    </row>
    <row r="4" spans="1:8" ht="15" customHeight="1" thickBot="1"/>
    <row r="5" spans="1:8" ht="15" customHeight="1">
      <c r="A5" s="2155" t="s">
        <v>60</v>
      </c>
      <c r="B5" s="2156"/>
      <c r="C5" s="2157"/>
      <c r="D5" s="2158"/>
      <c r="E5" s="2158"/>
      <c r="F5" s="2158"/>
      <c r="G5" s="2158"/>
      <c r="H5" s="2159"/>
    </row>
    <row r="6" spans="1:8" ht="15" customHeight="1">
      <c r="A6" s="2160" t="s">
        <v>61</v>
      </c>
      <c r="B6" s="2161"/>
      <c r="C6" s="2162"/>
      <c r="D6" s="2163"/>
      <c r="E6" s="2163"/>
      <c r="F6" s="2163"/>
      <c r="G6" s="2163"/>
      <c r="H6" s="2164"/>
    </row>
    <row r="7" spans="1:8" ht="15" customHeight="1">
      <c r="A7" s="2160" t="s">
        <v>62</v>
      </c>
      <c r="B7" s="2161"/>
      <c r="C7" s="2192" t="s">
        <v>63</v>
      </c>
      <c r="D7" s="2195"/>
      <c r="E7" s="2195"/>
      <c r="F7" s="2195"/>
      <c r="G7" s="2195"/>
      <c r="H7" s="2194"/>
    </row>
    <row r="8" spans="1:8" ht="15" customHeight="1">
      <c r="A8" s="2165" t="s">
        <v>64</v>
      </c>
      <c r="B8" s="39" t="s">
        <v>118</v>
      </c>
      <c r="C8" s="2162"/>
      <c r="D8" s="2163"/>
      <c r="E8" s="2167"/>
      <c r="F8" s="2168" t="s">
        <v>65</v>
      </c>
      <c r="G8" s="2170"/>
      <c r="H8" s="2171"/>
    </row>
    <row r="9" spans="1:8" ht="15" customHeight="1" thickBot="1">
      <c r="A9" s="2166"/>
      <c r="B9" s="40" t="s">
        <v>66</v>
      </c>
      <c r="C9" s="2170"/>
      <c r="D9" s="2174"/>
      <c r="E9" s="2175"/>
      <c r="F9" s="2169"/>
      <c r="G9" s="2172"/>
      <c r="H9" s="2173"/>
    </row>
    <row r="10" spans="1:8" ht="15" customHeight="1" thickTop="1" thickBot="1">
      <c r="A10" s="2176" t="s">
        <v>67</v>
      </c>
      <c r="B10" s="2177"/>
      <c r="C10" s="2177"/>
      <c r="D10" s="2177"/>
      <c r="E10" s="2178"/>
      <c r="F10" s="2179"/>
      <c r="G10" s="2179"/>
      <c r="H10" s="2180"/>
    </row>
    <row r="11" spans="1:8" ht="18" customHeight="1" thickTop="1">
      <c r="A11" s="2181" t="s">
        <v>68</v>
      </c>
      <c r="B11" s="2184" t="s">
        <v>69</v>
      </c>
      <c r="C11" s="2185"/>
      <c r="D11" s="2185"/>
      <c r="E11" s="2185"/>
      <c r="F11" s="2186"/>
      <c r="G11" s="2187" t="s">
        <v>70</v>
      </c>
      <c r="H11" s="2188"/>
    </row>
    <row r="12" spans="1:8" ht="18" customHeight="1">
      <c r="A12" s="2182"/>
      <c r="B12" s="2189"/>
      <c r="C12" s="2191" t="s">
        <v>71</v>
      </c>
      <c r="D12" s="2191"/>
      <c r="E12" s="2192" t="s">
        <v>72</v>
      </c>
      <c r="F12" s="2193"/>
      <c r="G12" s="2192"/>
      <c r="H12" s="2194"/>
    </row>
    <row r="13" spans="1:8" ht="18" customHeight="1">
      <c r="A13" s="2182"/>
      <c r="B13" s="2189"/>
      <c r="C13" s="2191"/>
      <c r="D13" s="2191"/>
      <c r="E13" s="2192" t="s">
        <v>73</v>
      </c>
      <c r="F13" s="2193"/>
      <c r="G13" s="2192"/>
      <c r="H13" s="2194"/>
    </row>
    <row r="14" spans="1:8" ht="18" customHeight="1">
      <c r="A14" s="2182"/>
      <c r="B14" s="2189"/>
      <c r="C14" s="2192" t="s">
        <v>74</v>
      </c>
      <c r="D14" s="2195"/>
      <c r="E14" s="2195"/>
      <c r="F14" s="2193"/>
      <c r="G14" s="2192"/>
      <c r="H14" s="2194"/>
    </row>
    <row r="15" spans="1:8" ht="18" customHeight="1" thickBot="1">
      <c r="A15" s="2183"/>
      <c r="B15" s="2190"/>
      <c r="C15" s="2196" t="s">
        <v>75</v>
      </c>
      <c r="D15" s="2197"/>
      <c r="E15" s="2197"/>
      <c r="F15" s="2198"/>
      <c r="G15" s="2152"/>
      <c r="H15" s="2153"/>
    </row>
    <row r="16" spans="1:8" ht="15" customHeight="1" thickTop="1">
      <c r="A16" s="2181" t="s">
        <v>76</v>
      </c>
      <c r="B16" s="2200" t="s">
        <v>77</v>
      </c>
      <c r="C16" s="2201"/>
      <c r="D16" s="2201"/>
      <c r="E16" s="2201"/>
      <c r="F16" s="2201"/>
      <c r="G16" s="2202"/>
      <c r="H16" s="2203"/>
    </row>
    <row r="17" spans="1:8" ht="15" customHeight="1">
      <c r="A17" s="2182"/>
      <c r="B17" s="2192" t="s">
        <v>78</v>
      </c>
      <c r="C17" s="2195"/>
      <c r="D17" s="2193"/>
      <c r="E17" s="2192" t="s">
        <v>79</v>
      </c>
      <c r="F17" s="2195"/>
      <c r="G17" s="2195"/>
      <c r="H17" s="2194"/>
    </row>
    <row r="18" spans="1:8" ht="15" customHeight="1">
      <c r="A18" s="2182"/>
      <c r="B18" s="34">
        <v>1</v>
      </c>
      <c r="C18" s="2162"/>
      <c r="D18" s="2167"/>
      <c r="E18" s="2162"/>
      <c r="F18" s="2163"/>
      <c r="G18" s="2163"/>
      <c r="H18" s="2164"/>
    </row>
    <row r="19" spans="1:8" ht="15" customHeight="1">
      <c r="A19" s="2182"/>
      <c r="B19" s="34">
        <v>2</v>
      </c>
      <c r="C19" s="2162"/>
      <c r="D19" s="2167"/>
      <c r="E19" s="2162"/>
      <c r="F19" s="2163"/>
      <c r="G19" s="2163"/>
      <c r="H19" s="2164"/>
    </row>
    <row r="20" spans="1:8" ht="15" customHeight="1">
      <c r="A20" s="2182"/>
      <c r="B20" s="34">
        <v>3</v>
      </c>
      <c r="C20" s="2162"/>
      <c r="D20" s="2167"/>
      <c r="E20" s="2162"/>
      <c r="F20" s="2163"/>
      <c r="G20" s="2163"/>
      <c r="H20" s="2164"/>
    </row>
    <row r="21" spans="1:8" ht="15" customHeight="1">
      <c r="A21" s="2182"/>
      <c r="B21" s="34">
        <v>4</v>
      </c>
      <c r="C21" s="2162"/>
      <c r="D21" s="2167"/>
      <c r="E21" s="2162"/>
      <c r="F21" s="2163"/>
      <c r="G21" s="2163"/>
      <c r="H21" s="2164"/>
    </row>
    <row r="22" spans="1:8" ht="15" customHeight="1">
      <c r="A22" s="2182"/>
      <c r="B22" s="34">
        <v>5</v>
      </c>
      <c r="C22" s="2162"/>
      <c r="D22" s="2167"/>
      <c r="E22" s="2162"/>
      <c r="F22" s="2163"/>
      <c r="G22" s="2163"/>
      <c r="H22" s="2164"/>
    </row>
    <row r="23" spans="1:8" ht="15" customHeight="1">
      <c r="A23" s="2182"/>
      <c r="B23" s="34">
        <v>6</v>
      </c>
      <c r="C23" s="2162"/>
      <c r="D23" s="2167"/>
      <c r="E23" s="2162"/>
      <c r="F23" s="2163"/>
      <c r="G23" s="2163"/>
      <c r="H23" s="2164"/>
    </row>
    <row r="24" spans="1:8" ht="15" customHeight="1">
      <c r="A24" s="2182"/>
      <c r="B24" s="34">
        <v>7</v>
      </c>
      <c r="C24" s="2162"/>
      <c r="D24" s="2167"/>
      <c r="E24" s="2162"/>
      <c r="F24" s="2163"/>
      <c r="G24" s="2163"/>
      <c r="H24" s="2164"/>
    </row>
    <row r="25" spans="1:8" ht="15" customHeight="1">
      <c r="A25" s="2182"/>
      <c r="B25" s="34">
        <v>8</v>
      </c>
      <c r="C25" s="2162"/>
      <c r="D25" s="2167"/>
      <c r="E25" s="2162"/>
      <c r="F25" s="2163"/>
      <c r="G25" s="2163"/>
      <c r="H25" s="2164"/>
    </row>
    <row r="26" spans="1:8" ht="15" customHeight="1">
      <c r="A26" s="2182"/>
      <c r="B26" s="34">
        <v>9</v>
      </c>
      <c r="C26" s="2162"/>
      <c r="D26" s="2167"/>
      <c r="E26" s="2162"/>
      <c r="F26" s="2163"/>
      <c r="G26" s="2163"/>
      <c r="H26" s="2164"/>
    </row>
    <row r="27" spans="1:8" ht="15" customHeight="1">
      <c r="A27" s="2182"/>
      <c r="B27" s="34">
        <v>10</v>
      </c>
      <c r="C27" s="2162"/>
      <c r="D27" s="2167"/>
      <c r="E27" s="2162"/>
      <c r="F27" s="2163"/>
      <c r="G27" s="2163"/>
      <c r="H27" s="2164"/>
    </row>
    <row r="28" spans="1:8" ht="15" customHeight="1">
      <c r="A28" s="2182"/>
      <c r="B28" s="34">
        <v>11</v>
      </c>
      <c r="C28" s="2162"/>
      <c r="D28" s="2167"/>
      <c r="E28" s="2162"/>
      <c r="F28" s="2163"/>
      <c r="G28" s="2163"/>
      <c r="H28" s="2164"/>
    </row>
    <row r="29" spans="1:8" ht="15" customHeight="1">
      <c r="A29" s="2182"/>
      <c r="B29" s="34">
        <v>12</v>
      </c>
      <c r="C29" s="2162"/>
      <c r="D29" s="2167"/>
      <c r="E29" s="2162"/>
      <c r="F29" s="2163"/>
      <c r="G29" s="2163"/>
      <c r="H29" s="2164"/>
    </row>
    <row r="30" spans="1:8" ht="15" customHeight="1">
      <c r="A30" s="2182"/>
      <c r="B30" s="34">
        <v>13</v>
      </c>
      <c r="C30" s="2162"/>
      <c r="D30" s="2167"/>
      <c r="E30" s="2162"/>
      <c r="F30" s="2163"/>
      <c r="G30" s="2163"/>
      <c r="H30" s="2164"/>
    </row>
    <row r="31" spans="1:8" ht="15" customHeight="1">
      <c r="A31" s="2182"/>
      <c r="B31" s="34">
        <v>14</v>
      </c>
      <c r="C31" s="2162"/>
      <c r="D31" s="2167"/>
      <c r="E31" s="2162"/>
      <c r="F31" s="2163"/>
      <c r="G31" s="2163"/>
      <c r="H31" s="2164"/>
    </row>
    <row r="32" spans="1:8" ht="15" customHeight="1">
      <c r="A32" s="2182"/>
      <c r="B32" s="34">
        <v>15</v>
      </c>
      <c r="C32" s="2162"/>
      <c r="D32" s="2167"/>
      <c r="E32" s="2162"/>
      <c r="F32" s="2163"/>
      <c r="G32" s="2163"/>
      <c r="H32" s="2164"/>
    </row>
    <row r="33" spans="1:8" ht="15" customHeight="1">
      <c r="A33" s="2182"/>
      <c r="B33" s="34">
        <v>16</v>
      </c>
      <c r="C33" s="2162"/>
      <c r="D33" s="2167"/>
      <c r="E33" s="2162"/>
      <c r="F33" s="2163"/>
      <c r="G33" s="2163"/>
      <c r="H33" s="2164"/>
    </row>
    <row r="34" spans="1:8" ht="15" customHeight="1">
      <c r="A34" s="2182"/>
      <c r="B34" s="34">
        <v>17</v>
      </c>
      <c r="C34" s="2162"/>
      <c r="D34" s="2167"/>
      <c r="E34" s="2162"/>
      <c r="F34" s="2163"/>
      <c r="G34" s="2163"/>
      <c r="H34" s="2164"/>
    </row>
    <row r="35" spans="1:8" ht="15" customHeight="1">
      <c r="A35" s="2182"/>
      <c r="B35" s="34">
        <v>18</v>
      </c>
      <c r="C35" s="2162"/>
      <c r="D35" s="2167"/>
      <c r="E35" s="2162"/>
      <c r="F35" s="2163"/>
      <c r="G35" s="2163"/>
      <c r="H35" s="2164"/>
    </row>
    <row r="36" spans="1:8" ht="15" customHeight="1">
      <c r="A36" s="2182"/>
      <c r="B36" s="34">
        <v>19</v>
      </c>
      <c r="C36" s="2162"/>
      <c r="D36" s="2167"/>
      <c r="E36" s="2162"/>
      <c r="F36" s="2163"/>
      <c r="G36" s="2163"/>
      <c r="H36" s="2164"/>
    </row>
    <row r="37" spans="1:8" ht="15" customHeight="1">
      <c r="A37" s="2182"/>
      <c r="B37" s="34">
        <v>20</v>
      </c>
      <c r="C37" s="2162"/>
      <c r="D37" s="2167"/>
      <c r="E37" s="2162"/>
      <c r="F37" s="2163"/>
      <c r="G37" s="2163"/>
      <c r="H37" s="2164"/>
    </row>
    <row r="38" spans="1:8" ht="15" customHeight="1">
      <c r="A38" s="2182"/>
      <c r="B38" s="34">
        <v>21</v>
      </c>
      <c r="C38" s="2162"/>
      <c r="D38" s="2167"/>
      <c r="E38" s="2162"/>
      <c r="F38" s="2163"/>
      <c r="G38" s="2163"/>
      <c r="H38" s="2164"/>
    </row>
    <row r="39" spans="1:8" ht="15" customHeight="1">
      <c r="A39" s="2182"/>
      <c r="B39" s="34">
        <v>22</v>
      </c>
      <c r="C39" s="2162"/>
      <c r="D39" s="2167"/>
      <c r="E39" s="2162"/>
      <c r="F39" s="2163"/>
      <c r="G39" s="2163"/>
      <c r="H39" s="2164"/>
    </row>
    <row r="40" spans="1:8" ht="15" customHeight="1">
      <c r="A40" s="2182"/>
      <c r="B40" s="34">
        <v>23</v>
      </c>
      <c r="C40" s="2162"/>
      <c r="D40" s="2167"/>
      <c r="E40" s="2162"/>
      <c r="F40" s="2163"/>
      <c r="G40" s="2163"/>
      <c r="H40" s="2164"/>
    </row>
    <row r="41" spans="1:8" ht="15" customHeight="1">
      <c r="A41" s="2182"/>
      <c r="B41" s="34">
        <v>24</v>
      </c>
      <c r="C41" s="2162"/>
      <c r="D41" s="2167"/>
      <c r="E41" s="2162"/>
      <c r="F41" s="2163"/>
      <c r="G41" s="2163"/>
      <c r="H41" s="2164"/>
    </row>
    <row r="42" spans="1:8" ht="15" customHeight="1">
      <c r="A42" s="2182"/>
      <c r="B42" s="34">
        <v>25</v>
      </c>
      <c r="C42" s="2162"/>
      <c r="D42" s="2167"/>
      <c r="E42" s="2162"/>
      <c r="F42" s="2163"/>
      <c r="G42" s="2163"/>
      <c r="H42" s="2164"/>
    </row>
    <row r="43" spans="1:8" ht="15" customHeight="1">
      <c r="A43" s="2182"/>
      <c r="B43" s="34">
        <v>26</v>
      </c>
      <c r="C43" s="2162"/>
      <c r="D43" s="2167"/>
      <c r="E43" s="2162"/>
      <c r="F43" s="2163"/>
      <c r="G43" s="2163"/>
      <c r="H43" s="2164"/>
    </row>
    <row r="44" spans="1:8" ht="15" customHeight="1">
      <c r="A44" s="2182"/>
      <c r="B44" s="34">
        <v>27</v>
      </c>
      <c r="C44" s="2162"/>
      <c r="D44" s="2167"/>
      <c r="E44" s="2162"/>
      <c r="F44" s="2163"/>
      <c r="G44" s="2163"/>
      <c r="H44" s="2164"/>
    </row>
    <row r="45" spans="1:8" ht="15" customHeight="1">
      <c r="A45" s="2182"/>
      <c r="B45" s="34">
        <v>28</v>
      </c>
      <c r="C45" s="2162"/>
      <c r="D45" s="2167"/>
      <c r="E45" s="2162"/>
      <c r="F45" s="2163"/>
      <c r="G45" s="2163"/>
      <c r="H45" s="2164"/>
    </row>
    <row r="46" spans="1:8" ht="15" customHeight="1">
      <c r="A46" s="2182"/>
      <c r="B46" s="34">
        <v>29</v>
      </c>
      <c r="C46" s="2162"/>
      <c r="D46" s="2167"/>
      <c r="E46" s="2162"/>
      <c r="F46" s="2163"/>
      <c r="G46" s="2163"/>
      <c r="H46" s="2164"/>
    </row>
    <row r="47" spans="1:8" ht="15" customHeight="1" thickBot="1">
      <c r="A47" s="2199"/>
      <c r="B47" s="41">
        <v>30</v>
      </c>
      <c r="C47" s="2205"/>
      <c r="D47" s="2206"/>
      <c r="E47" s="2205"/>
      <c r="F47" s="2207"/>
      <c r="G47" s="2207"/>
      <c r="H47" s="2208"/>
    </row>
    <row r="48" spans="1:8" ht="15" customHeight="1"/>
    <row r="49" spans="1:1" ht="15" customHeight="1">
      <c r="A49" s="42" t="s">
        <v>80</v>
      </c>
    </row>
    <row r="50" spans="1:1" ht="15" customHeight="1">
      <c r="A50" s="42" t="s">
        <v>81</v>
      </c>
    </row>
    <row r="51" spans="1:1" ht="15" customHeight="1">
      <c r="A51" s="42" t="s">
        <v>82</v>
      </c>
    </row>
    <row r="52" spans="1:1" ht="15" customHeight="1">
      <c r="A52" s="42" t="s">
        <v>6</v>
      </c>
    </row>
  </sheetData>
  <mergeCells count="93">
    <mergeCell ref="C47:D47"/>
    <mergeCell ref="E47:H47"/>
    <mergeCell ref="C46:D46"/>
    <mergeCell ref="E46:H46"/>
    <mergeCell ref="C44:D44"/>
    <mergeCell ref="E44:H44"/>
    <mergeCell ref="C45:D45"/>
    <mergeCell ref="E45:H45"/>
    <mergeCell ref="C39:D39"/>
    <mergeCell ref="E39:H39"/>
    <mergeCell ref="C40:D40"/>
    <mergeCell ref="E40:H40"/>
    <mergeCell ref="E43:H43"/>
    <mergeCell ref="C43:D43"/>
    <mergeCell ref="E42:H42"/>
    <mergeCell ref="C42:D42"/>
    <mergeCell ref="C41:D41"/>
    <mergeCell ref="E41:H41"/>
    <mergeCell ref="G1:H1"/>
    <mergeCell ref="A7:B7"/>
    <mergeCell ref="C7:H7"/>
    <mergeCell ref="C35:D35"/>
    <mergeCell ref="E35:H35"/>
    <mergeCell ref="C30:D30"/>
    <mergeCell ref="C29:D29"/>
    <mergeCell ref="E29:H29"/>
    <mergeCell ref="C24:D24"/>
    <mergeCell ref="E24:H24"/>
    <mergeCell ref="C25:D25"/>
    <mergeCell ref="E25:H25"/>
    <mergeCell ref="C26:D26"/>
    <mergeCell ref="C21:D21"/>
    <mergeCell ref="E21:H21"/>
    <mergeCell ref="C22:D22"/>
    <mergeCell ref="C38:D38"/>
    <mergeCell ref="E38:H38"/>
    <mergeCell ref="C37:D37"/>
    <mergeCell ref="E37:H37"/>
    <mergeCell ref="C28:D28"/>
    <mergeCell ref="E28:H28"/>
    <mergeCell ref="C32:D32"/>
    <mergeCell ref="E32:H32"/>
    <mergeCell ref="C33:D33"/>
    <mergeCell ref="E33:H33"/>
    <mergeCell ref="C34:D34"/>
    <mergeCell ref="E34:H34"/>
    <mergeCell ref="C36:D36"/>
    <mergeCell ref="E36:H36"/>
    <mergeCell ref="C31:D31"/>
    <mergeCell ref="E31:H31"/>
    <mergeCell ref="E22:H22"/>
    <mergeCell ref="E30:H30"/>
    <mergeCell ref="A16:A47"/>
    <mergeCell ref="B16:F16"/>
    <mergeCell ref="G16:H16"/>
    <mergeCell ref="B17:D17"/>
    <mergeCell ref="E17:H17"/>
    <mergeCell ref="C23:D23"/>
    <mergeCell ref="E23:H23"/>
    <mergeCell ref="C18:D18"/>
    <mergeCell ref="E18:H18"/>
    <mergeCell ref="C19:D19"/>
    <mergeCell ref="E19:H19"/>
    <mergeCell ref="E26:H26"/>
    <mergeCell ref="C27:D27"/>
    <mergeCell ref="E27:H27"/>
    <mergeCell ref="C20:D20"/>
    <mergeCell ref="E20:H20"/>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3:H3"/>
    <mergeCell ref="A5:B5"/>
    <mergeCell ref="C5:H5"/>
    <mergeCell ref="A6:B6"/>
    <mergeCell ref="C6:H6"/>
    <mergeCell ref="A8:A9"/>
    <mergeCell ref="C8:E8"/>
    <mergeCell ref="F8:F9"/>
    <mergeCell ref="G8:H9"/>
    <mergeCell ref="C9:E9"/>
  </mergeCells>
  <phoneticPr fontId="3"/>
  <printOptions horizontalCentered="1"/>
  <pageMargins left="0.39370078740157483" right="0.39370078740157483" top="0.98425196850393704" bottom="0.47244094488188981" header="0.51181102362204722" footer="0.39370078740157483"/>
  <pageSetup paperSize="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F42"/>
  <sheetViews>
    <sheetView view="pageBreakPreview" zoomScale="85" zoomScaleNormal="75" zoomScaleSheetLayoutView="85" workbookViewId="0"/>
  </sheetViews>
  <sheetFormatPr defaultColWidth="9" defaultRowHeight="13"/>
  <cols>
    <col min="1" max="1" width="23.26953125" style="31" customWidth="1"/>
    <col min="2" max="2" width="17.7265625" style="31" customWidth="1"/>
    <col min="3" max="3" width="17.90625" style="31" customWidth="1"/>
    <col min="4" max="4" width="19.08984375" style="31" customWidth="1"/>
    <col min="5" max="5" width="20.6328125" style="31" customWidth="1"/>
    <col min="6" max="6" width="17" style="31" customWidth="1"/>
    <col min="7" max="18" width="20.6328125" style="31" customWidth="1"/>
    <col min="19" max="16384" width="9" style="31"/>
  </cols>
  <sheetData>
    <row r="1" spans="1:6" ht="22.5" customHeight="1">
      <c r="A1" s="323" t="s">
        <v>800</v>
      </c>
    </row>
    <row r="2" spans="1:6" ht="46.5" customHeight="1">
      <c r="A2" s="1558" t="s">
        <v>83</v>
      </c>
      <c r="B2" s="1558"/>
      <c r="C2" s="1558"/>
      <c r="D2" s="1558"/>
      <c r="E2" s="1558"/>
      <c r="F2" s="1558"/>
    </row>
    <row r="3" spans="1:6" ht="30" customHeight="1">
      <c r="F3" s="31" t="s">
        <v>84</v>
      </c>
    </row>
    <row r="4" spans="1:6" ht="30" customHeight="1">
      <c r="C4" s="31" t="s">
        <v>85</v>
      </c>
      <c r="F4" s="116" t="s">
        <v>288</v>
      </c>
    </row>
    <row r="5" spans="1:6" ht="30" customHeight="1"/>
    <row r="6" spans="1:6" ht="30" customHeight="1">
      <c r="C6" s="31" t="s">
        <v>86</v>
      </c>
    </row>
    <row r="7" spans="1:6" ht="30" customHeight="1"/>
    <row r="8" spans="1:6" ht="30" customHeight="1">
      <c r="C8" s="31" t="s">
        <v>87</v>
      </c>
    </row>
    <row r="9" spans="1:6" ht="30" customHeight="1">
      <c r="C9" s="31" t="s">
        <v>118</v>
      </c>
    </row>
    <row r="10" spans="1:6" ht="30" customHeight="1" thickBot="1">
      <c r="A10" s="31" t="s">
        <v>88</v>
      </c>
    </row>
    <row r="11" spans="1:6" ht="34.5" customHeight="1" thickTop="1">
      <c r="A11" s="43" t="s">
        <v>89</v>
      </c>
      <c r="B11" s="2209" t="s">
        <v>90</v>
      </c>
      <c r="C11" s="2209"/>
      <c r="D11" s="2209"/>
      <c r="E11" s="2209"/>
      <c r="F11" s="2210"/>
    </row>
    <row r="12" spans="1:6" ht="42" customHeight="1">
      <c r="A12" s="44" t="s">
        <v>91</v>
      </c>
      <c r="B12" s="1565"/>
      <c r="C12" s="1565"/>
      <c r="D12" s="1565"/>
      <c r="E12" s="1565"/>
      <c r="F12" s="2211"/>
    </row>
    <row r="13" spans="1:6" ht="42" customHeight="1">
      <c r="A13" s="2212" t="s">
        <v>92</v>
      </c>
      <c r="B13" s="2214"/>
      <c r="C13" s="2215"/>
      <c r="D13" s="2215"/>
      <c r="E13" s="2215"/>
      <c r="F13" s="2216"/>
    </row>
    <row r="14" spans="1:6" ht="42" customHeight="1">
      <c r="A14" s="2213"/>
      <c r="B14" s="2217" t="s">
        <v>93</v>
      </c>
      <c r="C14" s="2218"/>
      <c r="D14" s="2218"/>
      <c r="E14" s="2218"/>
      <c r="F14" s="2219"/>
    </row>
    <row r="15" spans="1:6" ht="42" customHeight="1">
      <c r="A15" s="45" t="s">
        <v>94</v>
      </c>
      <c r="B15" s="46" t="s">
        <v>95</v>
      </c>
      <c r="C15" s="47"/>
      <c r="D15" s="47"/>
      <c r="E15" s="47"/>
      <c r="F15" s="48"/>
    </row>
    <row r="16" spans="1:6" ht="42" customHeight="1">
      <c r="A16" s="2220" t="s">
        <v>96</v>
      </c>
      <c r="B16" s="35" t="s">
        <v>97</v>
      </c>
      <c r="C16" s="33"/>
      <c r="D16" s="2197"/>
      <c r="E16" s="2197"/>
      <c r="F16" s="50"/>
    </row>
    <row r="17" spans="1:6" ht="42" customHeight="1">
      <c r="A17" s="2220"/>
      <c r="B17" s="2227"/>
      <c r="C17" s="2228"/>
      <c r="D17" s="2228"/>
      <c r="E17" s="2228"/>
      <c r="F17" s="2229"/>
    </row>
    <row r="18" spans="1:6" ht="42" customHeight="1">
      <c r="A18" s="2226"/>
      <c r="B18" s="2230"/>
      <c r="C18" s="2231"/>
      <c r="D18" s="2231"/>
      <c r="E18" s="2231"/>
      <c r="F18" s="2232"/>
    </row>
    <row r="19" spans="1:6" ht="45" customHeight="1">
      <c r="A19" s="49" t="s">
        <v>98</v>
      </c>
      <c r="B19" s="2233"/>
      <c r="C19" s="2233"/>
      <c r="D19" s="2233"/>
      <c r="E19" s="2233"/>
      <c r="F19" s="2234"/>
    </row>
    <row r="20" spans="1:6" ht="30" customHeight="1">
      <c r="A20" s="2220" t="s">
        <v>99</v>
      </c>
      <c r="B20" s="2214" t="s">
        <v>100</v>
      </c>
      <c r="C20" s="2215"/>
      <c r="D20" s="2215"/>
      <c r="E20" s="2215"/>
      <c r="F20" s="2216"/>
    </row>
    <row r="21" spans="1:6" ht="30" customHeight="1" thickBot="1">
      <c r="A21" s="2221"/>
      <c r="B21" s="2222"/>
      <c r="C21" s="2223"/>
      <c r="D21" s="2223"/>
      <c r="E21" s="2223"/>
      <c r="F21" s="2224"/>
    </row>
    <row r="22" spans="1:6" ht="30" customHeight="1" thickTop="1"/>
    <row r="23" spans="1:6" ht="30" customHeight="1">
      <c r="A23" s="31" t="s">
        <v>101</v>
      </c>
    </row>
    <row r="24" spans="1:6" ht="30" customHeight="1">
      <c r="A24" s="2225" t="s">
        <v>102</v>
      </c>
      <c r="B24" s="2225"/>
      <c r="C24" s="2225"/>
      <c r="D24" s="2225"/>
      <c r="E24" s="2225"/>
      <c r="F24" s="2225"/>
    </row>
    <row r="25" spans="1:6" ht="30" customHeight="1">
      <c r="A25" s="31" t="s">
        <v>103</v>
      </c>
    </row>
    <row r="26" spans="1:6" ht="30" customHeight="1">
      <c r="A26" s="31" t="s">
        <v>104</v>
      </c>
    </row>
    <row r="27" spans="1:6" ht="30" customHeight="1">
      <c r="A27" s="31" t="s">
        <v>105</v>
      </c>
    </row>
    <row r="28" spans="1:6" ht="30" customHeight="1">
      <c r="A28" s="31" t="s">
        <v>106</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0:A21"/>
    <mergeCell ref="B20:F21"/>
    <mergeCell ref="A24:F24"/>
    <mergeCell ref="A16:A18"/>
    <mergeCell ref="D16:E16"/>
    <mergeCell ref="B17:F18"/>
    <mergeCell ref="B19:F19"/>
    <mergeCell ref="A2:F2"/>
    <mergeCell ref="B11:F11"/>
    <mergeCell ref="B12:F12"/>
    <mergeCell ref="A13:A14"/>
    <mergeCell ref="B13:F13"/>
    <mergeCell ref="B14:F14"/>
  </mergeCells>
  <phoneticPr fontId="3"/>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10FB7-1BF2-423B-B9E2-FBC0AB5BC1BD}">
  <sheetPr>
    <pageSetUpPr fitToPage="1"/>
  </sheetPr>
  <dimension ref="A1:BY380"/>
  <sheetViews>
    <sheetView tabSelected="1" view="pageBreakPreview" topLeftCell="A82" zoomScale="70" zoomScaleNormal="60" zoomScaleSheetLayoutView="70" zoomScalePageLayoutView="80" workbookViewId="0">
      <selection activeCell="O82" sqref="O82:Z108"/>
    </sheetView>
  </sheetViews>
  <sheetFormatPr defaultColWidth="9.81640625" defaultRowHeight="13"/>
  <cols>
    <col min="1" max="1" width="2.81640625" style="878" customWidth="1"/>
    <col min="2" max="2" width="8.1796875" style="878" customWidth="1"/>
    <col min="3" max="13" width="2.81640625" style="878" customWidth="1"/>
    <col min="14" max="14" width="5" style="878" customWidth="1"/>
    <col min="15" max="20" width="3.90625" style="878" customWidth="1"/>
    <col min="21" max="26" width="3.81640625" style="878" customWidth="1"/>
    <col min="27" max="31" width="3.6328125" style="878" customWidth="1"/>
    <col min="32" max="36" width="5.453125" style="878" customWidth="1"/>
    <col min="37" max="37" width="6.36328125" style="878" customWidth="1"/>
    <col min="38" max="51" width="4.90625" style="878" customWidth="1"/>
    <col min="52" max="52" width="20.453125" style="878" customWidth="1"/>
    <col min="53" max="54" width="2.81640625" style="878" customWidth="1"/>
    <col min="55" max="55" width="4.6328125" style="878" customWidth="1"/>
    <col min="56" max="57" width="2.81640625" style="878" customWidth="1"/>
    <col min="58" max="58" width="13.26953125" style="879" customWidth="1"/>
    <col min="59" max="59" width="2.81640625" style="878" customWidth="1"/>
    <col min="60" max="60" width="9.81640625" style="878" customWidth="1"/>
    <col min="61" max="16384" width="9.81640625" style="878"/>
  </cols>
  <sheetData>
    <row r="1" spans="1:58" ht="18" customHeight="1">
      <c r="A1" s="919"/>
      <c r="B1" s="920" t="s">
        <v>1337</v>
      </c>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AT1" s="919"/>
      <c r="AU1" s="919"/>
      <c r="AV1" s="919"/>
      <c r="AW1" s="919"/>
      <c r="AX1" s="919"/>
      <c r="AY1" s="919"/>
      <c r="AZ1" s="919"/>
      <c r="BA1" s="919"/>
      <c r="BB1" s="919"/>
      <c r="BC1" s="919"/>
      <c r="BD1" s="919"/>
      <c r="BE1" s="919"/>
      <c r="BF1" s="918"/>
    </row>
    <row r="2" spans="1:58">
      <c r="A2" s="919"/>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919"/>
      <c r="BD2" s="919"/>
      <c r="BE2" s="919"/>
      <c r="BF2" s="918"/>
    </row>
    <row r="3" spans="1:58" ht="21">
      <c r="A3" s="1216" t="s">
        <v>148</v>
      </c>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c r="AJ3" s="1216"/>
      <c r="AK3" s="1216"/>
      <c r="AL3" s="1216"/>
      <c r="AM3" s="1216"/>
      <c r="AN3" s="1216"/>
      <c r="AO3" s="1216"/>
      <c r="AP3" s="1216"/>
      <c r="AQ3" s="1216"/>
      <c r="AR3" s="1216"/>
      <c r="AS3" s="1216"/>
      <c r="AT3" s="1216"/>
      <c r="AU3" s="1216"/>
      <c r="AV3" s="1216"/>
      <c r="AW3" s="1216"/>
      <c r="AX3" s="1216"/>
      <c r="AY3" s="1216"/>
      <c r="AZ3" s="1216"/>
      <c r="BA3" s="1216"/>
      <c r="BB3" s="1216"/>
      <c r="BC3" s="1216"/>
      <c r="BD3" s="1216"/>
      <c r="BE3" s="1216"/>
      <c r="BF3" s="917"/>
    </row>
    <row r="4" spans="1:58" ht="13.5" thickBot="1">
      <c r="A4" s="916"/>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916"/>
      <c r="BC4" s="916"/>
      <c r="BD4" s="916"/>
      <c r="BE4" s="916"/>
      <c r="BF4" s="915"/>
    </row>
    <row r="5" spans="1:58" ht="22" customHeight="1" thickBot="1">
      <c r="A5" s="1217" t="s">
        <v>149</v>
      </c>
      <c r="B5" s="1218"/>
      <c r="C5" s="1218"/>
      <c r="D5" s="1218"/>
      <c r="E5" s="1218"/>
      <c r="F5" s="1218"/>
      <c r="G5" s="1218"/>
      <c r="H5" s="1218"/>
      <c r="I5" s="1218"/>
      <c r="J5" s="1219"/>
      <c r="K5" s="1223" t="s">
        <v>48</v>
      </c>
      <c r="L5" s="1218"/>
      <c r="M5" s="1218"/>
      <c r="N5" s="1219"/>
      <c r="O5" s="1223" t="s">
        <v>510</v>
      </c>
      <c r="P5" s="1218"/>
      <c r="Q5" s="1218"/>
      <c r="R5" s="1218"/>
      <c r="S5" s="1218"/>
      <c r="T5" s="1219"/>
      <c r="U5" s="1225" t="s">
        <v>511</v>
      </c>
      <c r="V5" s="1226"/>
      <c r="W5" s="1226"/>
      <c r="X5" s="1226"/>
      <c r="Y5" s="1226"/>
      <c r="Z5" s="1227"/>
      <c r="AA5" s="1225" t="s">
        <v>512</v>
      </c>
      <c r="AB5" s="1218"/>
      <c r="AC5" s="1218"/>
      <c r="AD5" s="1218"/>
      <c r="AE5" s="1218"/>
      <c r="AF5" s="1231" t="s">
        <v>151</v>
      </c>
      <c r="AG5" s="1232"/>
      <c r="AH5" s="1232"/>
      <c r="AI5" s="1232"/>
      <c r="AJ5" s="1232"/>
      <c r="AK5" s="1232"/>
      <c r="AL5" s="1232"/>
      <c r="AM5" s="1232"/>
      <c r="AN5" s="1232"/>
      <c r="AO5" s="1232"/>
      <c r="AP5" s="1232"/>
      <c r="AQ5" s="1232"/>
      <c r="AR5" s="1232"/>
      <c r="AS5" s="1232"/>
      <c r="AT5" s="1232"/>
      <c r="AU5" s="1232"/>
      <c r="AV5" s="1232"/>
      <c r="AW5" s="1232"/>
      <c r="AX5" s="1232"/>
      <c r="AY5" s="1232"/>
      <c r="AZ5" s="1232"/>
      <c r="BA5" s="914"/>
      <c r="BB5" s="914"/>
      <c r="BC5" s="914"/>
      <c r="BD5" s="914"/>
      <c r="BE5" s="913"/>
      <c r="BF5" s="912"/>
    </row>
    <row r="6" spans="1:58" ht="22" customHeight="1" thickTop="1" thickBot="1">
      <c r="A6" s="1220"/>
      <c r="B6" s="1221"/>
      <c r="C6" s="1221"/>
      <c r="D6" s="1221"/>
      <c r="E6" s="1221"/>
      <c r="F6" s="1221"/>
      <c r="G6" s="1221"/>
      <c r="H6" s="1221"/>
      <c r="I6" s="1221"/>
      <c r="J6" s="1222"/>
      <c r="K6" s="1224"/>
      <c r="L6" s="1221"/>
      <c r="M6" s="1221"/>
      <c r="N6" s="1222"/>
      <c r="O6" s="1224"/>
      <c r="P6" s="1221"/>
      <c r="Q6" s="1221"/>
      <c r="R6" s="1221"/>
      <c r="S6" s="1221"/>
      <c r="T6" s="1222"/>
      <c r="U6" s="1228"/>
      <c r="V6" s="1229"/>
      <c r="W6" s="1229"/>
      <c r="X6" s="1229"/>
      <c r="Y6" s="1229"/>
      <c r="Z6" s="1230"/>
      <c r="AA6" s="1224"/>
      <c r="AB6" s="1221"/>
      <c r="AC6" s="1221"/>
      <c r="AD6" s="1221"/>
      <c r="AE6" s="1221"/>
      <c r="AF6" s="1233"/>
      <c r="AG6" s="1234"/>
      <c r="AH6" s="1234"/>
      <c r="AI6" s="1234"/>
      <c r="AJ6" s="1234"/>
      <c r="AK6" s="1234"/>
      <c r="AL6" s="1234"/>
      <c r="AM6" s="1234"/>
      <c r="AN6" s="1234"/>
      <c r="AO6" s="1234"/>
      <c r="AP6" s="1234"/>
      <c r="AQ6" s="1234"/>
      <c r="AR6" s="1234"/>
      <c r="AS6" s="1234"/>
      <c r="AT6" s="1234"/>
      <c r="AU6" s="1234"/>
      <c r="AV6" s="1234"/>
      <c r="AW6" s="1234"/>
      <c r="AX6" s="1234"/>
      <c r="AY6" s="1234"/>
      <c r="AZ6" s="1234"/>
      <c r="BA6" s="1235" t="s">
        <v>152</v>
      </c>
      <c r="BB6" s="1236"/>
      <c r="BC6" s="1236"/>
      <c r="BD6" s="1236"/>
      <c r="BE6" s="1237"/>
      <c r="BF6" s="911" t="s">
        <v>1336</v>
      </c>
    </row>
    <row r="7" spans="1:58" ht="57.75" customHeight="1" thickTop="1" thickBot="1">
      <c r="A7" s="1242" t="s">
        <v>513</v>
      </c>
      <c r="B7" s="1243"/>
      <c r="C7" s="1243"/>
      <c r="D7" s="1243"/>
      <c r="E7" s="1243"/>
      <c r="F7" s="1243"/>
      <c r="G7" s="1243"/>
      <c r="H7" s="1243"/>
      <c r="I7" s="1243"/>
      <c r="J7" s="1244"/>
      <c r="K7" s="1245"/>
      <c r="L7" s="1246"/>
      <c r="M7" s="1246"/>
      <c r="N7" s="1247"/>
      <c r="O7" s="1245"/>
      <c r="P7" s="1246"/>
      <c r="Q7" s="1246"/>
      <c r="R7" s="1246"/>
      <c r="S7" s="1246"/>
      <c r="T7" s="1247"/>
      <c r="U7" s="1248"/>
      <c r="V7" s="1249"/>
      <c r="W7" s="1249"/>
      <c r="X7" s="1249"/>
      <c r="Y7" s="1249"/>
      <c r="Z7" s="1250"/>
      <c r="AA7" s="1245"/>
      <c r="AB7" s="1246"/>
      <c r="AC7" s="1246"/>
      <c r="AD7" s="1246"/>
      <c r="AE7" s="1246"/>
      <c r="AF7" s="1259" t="s">
        <v>514</v>
      </c>
      <c r="AG7" s="1260"/>
      <c r="AH7" s="1260"/>
      <c r="AI7" s="1260"/>
      <c r="AJ7" s="1260"/>
      <c r="AK7" s="1261"/>
      <c r="AL7" s="1238" t="s">
        <v>1335</v>
      </c>
      <c r="AM7" s="1239"/>
      <c r="AN7" s="1239"/>
      <c r="AO7" s="1239"/>
      <c r="AP7" s="1239"/>
      <c r="AQ7" s="1239"/>
      <c r="AR7" s="1239"/>
      <c r="AS7" s="1239"/>
      <c r="AT7" s="1239"/>
      <c r="AU7" s="1239"/>
      <c r="AV7" s="1239"/>
      <c r="AW7" s="1239"/>
      <c r="AX7" s="1239"/>
      <c r="AY7" s="1239"/>
      <c r="AZ7" s="1240"/>
      <c r="BA7" s="1241"/>
      <c r="BB7" s="1241"/>
      <c r="BC7" s="1241"/>
      <c r="BD7" s="1241"/>
      <c r="BE7" s="1241"/>
      <c r="BF7" s="910"/>
    </row>
    <row r="8" spans="1:58" ht="21.75" customHeight="1">
      <c r="A8" s="1368"/>
      <c r="B8" s="1198" t="s">
        <v>1334</v>
      </c>
      <c r="C8" s="1251"/>
      <c r="D8" s="1251"/>
      <c r="E8" s="1251"/>
      <c r="F8" s="1251"/>
      <c r="G8" s="1251"/>
      <c r="H8" s="1251"/>
      <c r="I8" s="1251"/>
      <c r="J8" s="1252"/>
      <c r="K8" s="1270"/>
      <c r="L8" s="1271"/>
      <c r="M8" s="1271"/>
      <c r="N8" s="1272"/>
      <c r="O8" s="1198" t="s">
        <v>683</v>
      </c>
      <c r="P8" s="1199"/>
      <c r="Q8" s="1199"/>
      <c r="R8" s="1199"/>
      <c r="S8" s="1199"/>
      <c r="T8" s="1200"/>
      <c r="U8" s="1279"/>
      <c r="V8" s="1280"/>
      <c r="W8" s="1280"/>
      <c r="X8" s="1280"/>
      <c r="Y8" s="1280"/>
      <c r="Z8" s="1281"/>
      <c r="AA8" s="1198" t="s">
        <v>682</v>
      </c>
      <c r="AB8" s="1199"/>
      <c r="AC8" s="1199"/>
      <c r="AD8" s="1199"/>
      <c r="AE8" s="1200"/>
      <c r="AF8" s="1184" t="s">
        <v>1268</v>
      </c>
      <c r="AG8" s="1185"/>
      <c r="AH8" s="1185"/>
      <c r="AI8" s="1185"/>
      <c r="AJ8" s="1185"/>
      <c r="AK8" s="1176"/>
      <c r="AL8" s="1158" t="s">
        <v>1252</v>
      </c>
      <c r="AM8" s="1159"/>
      <c r="AN8" s="1159"/>
      <c r="AO8" s="1159"/>
      <c r="AP8" s="1159"/>
      <c r="AQ8" s="1159"/>
      <c r="AR8" s="1159"/>
      <c r="AS8" s="1159"/>
      <c r="AT8" s="1159"/>
      <c r="AU8" s="1159"/>
      <c r="AV8" s="1159"/>
      <c r="AW8" s="1159"/>
      <c r="AX8" s="1159"/>
      <c r="AY8" s="1159"/>
      <c r="AZ8" s="1160"/>
      <c r="BA8" s="1262"/>
      <c r="BB8" s="1262"/>
      <c r="BC8" s="1262"/>
      <c r="BD8" s="1262"/>
      <c r="BE8" s="1256"/>
      <c r="BF8" s="909" t="s">
        <v>1283</v>
      </c>
    </row>
    <row r="9" spans="1:58" ht="22" customHeight="1">
      <c r="A9" s="1369"/>
      <c r="B9" s="1253"/>
      <c r="C9" s="1254"/>
      <c r="D9" s="1254"/>
      <c r="E9" s="1254"/>
      <c r="F9" s="1254"/>
      <c r="G9" s="1254"/>
      <c r="H9" s="1254"/>
      <c r="I9" s="1254"/>
      <c r="J9" s="1255"/>
      <c r="K9" s="1273"/>
      <c r="L9" s="1274"/>
      <c r="M9" s="1274"/>
      <c r="N9" s="1275"/>
      <c r="O9" s="1201"/>
      <c r="P9" s="1202"/>
      <c r="Q9" s="1202"/>
      <c r="R9" s="1202"/>
      <c r="S9" s="1202"/>
      <c r="T9" s="1203"/>
      <c r="U9" s="1282"/>
      <c r="V9" s="1283"/>
      <c r="W9" s="1283"/>
      <c r="X9" s="1283"/>
      <c r="Y9" s="1283"/>
      <c r="Z9" s="1284"/>
      <c r="AA9" s="1201"/>
      <c r="AB9" s="1202"/>
      <c r="AC9" s="1202"/>
      <c r="AD9" s="1202"/>
      <c r="AE9" s="1203"/>
      <c r="AF9" s="1184" t="s">
        <v>1247</v>
      </c>
      <c r="AG9" s="1185"/>
      <c r="AH9" s="1185"/>
      <c r="AI9" s="1185"/>
      <c r="AJ9" s="1185"/>
      <c r="AK9" s="1176"/>
      <c r="AL9" s="1158" t="s">
        <v>670</v>
      </c>
      <c r="AM9" s="1159"/>
      <c r="AN9" s="1159"/>
      <c r="AO9" s="1159"/>
      <c r="AP9" s="1159"/>
      <c r="AQ9" s="1159"/>
      <c r="AR9" s="1159"/>
      <c r="AS9" s="1159"/>
      <c r="AT9" s="1159"/>
      <c r="AU9" s="1159"/>
      <c r="AV9" s="1159"/>
      <c r="AW9" s="1159"/>
      <c r="AX9" s="1159"/>
      <c r="AY9" s="1159"/>
      <c r="AZ9" s="1160"/>
      <c r="BA9" s="1167"/>
      <c r="BB9" s="1167"/>
      <c r="BC9" s="1167"/>
      <c r="BD9" s="1167"/>
      <c r="BE9" s="1168"/>
      <c r="BF9" s="904" t="s">
        <v>1244</v>
      </c>
    </row>
    <row r="10" spans="1:58" ht="22" customHeight="1">
      <c r="A10" s="1369"/>
      <c r="B10" s="1253"/>
      <c r="C10" s="1254"/>
      <c r="D10" s="1254"/>
      <c r="E10" s="1254"/>
      <c r="F10" s="1254"/>
      <c r="G10" s="1254"/>
      <c r="H10" s="1254"/>
      <c r="I10" s="1254"/>
      <c r="J10" s="1255"/>
      <c r="K10" s="1273"/>
      <c r="L10" s="1274"/>
      <c r="M10" s="1274"/>
      <c r="N10" s="1275"/>
      <c r="O10" s="1201"/>
      <c r="P10" s="1202"/>
      <c r="Q10" s="1202"/>
      <c r="R10" s="1202"/>
      <c r="S10" s="1202"/>
      <c r="T10" s="1203"/>
      <c r="U10" s="1282"/>
      <c r="V10" s="1283"/>
      <c r="W10" s="1283"/>
      <c r="X10" s="1283"/>
      <c r="Y10" s="1283"/>
      <c r="Z10" s="1284"/>
      <c r="AA10" s="1201"/>
      <c r="AB10" s="1202"/>
      <c r="AC10" s="1202"/>
      <c r="AD10" s="1202"/>
      <c r="AE10" s="1203"/>
      <c r="AF10" s="1185" t="s">
        <v>1266</v>
      </c>
      <c r="AG10" s="1185"/>
      <c r="AH10" s="1185"/>
      <c r="AI10" s="1185"/>
      <c r="AJ10" s="1185"/>
      <c r="AK10" s="1176"/>
      <c r="AL10" s="1163" t="s">
        <v>670</v>
      </c>
      <c r="AM10" s="1164"/>
      <c r="AN10" s="1164"/>
      <c r="AO10" s="1164"/>
      <c r="AP10" s="1164"/>
      <c r="AQ10" s="1164"/>
      <c r="AR10" s="1164"/>
      <c r="AS10" s="1164"/>
      <c r="AT10" s="1164"/>
      <c r="AU10" s="1164"/>
      <c r="AV10" s="1164"/>
      <c r="AW10" s="1164"/>
      <c r="AX10" s="1164"/>
      <c r="AY10" s="1164"/>
      <c r="AZ10" s="1165"/>
      <c r="BA10" s="1167"/>
      <c r="BB10" s="1167"/>
      <c r="BC10" s="1167"/>
      <c r="BD10" s="1167"/>
      <c r="BE10" s="1168"/>
      <c r="BF10" s="904" t="s">
        <v>1244</v>
      </c>
    </row>
    <row r="11" spans="1:58" ht="22" customHeight="1">
      <c r="A11" s="1369"/>
      <c r="B11" s="1253"/>
      <c r="C11" s="1254"/>
      <c r="D11" s="1254"/>
      <c r="E11" s="1254"/>
      <c r="F11" s="1254"/>
      <c r="G11" s="1254"/>
      <c r="H11" s="1254"/>
      <c r="I11" s="1254"/>
      <c r="J11" s="1255"/>
      <c r="K11" s="1273"/>
      <c r="L11" s="1274"/>
      <c r="M11" s="1274"/>
      <c r="N11" s="1275"/>
      <c r="O11" s="1201"/>
      <c r="P11" s="1202"/>
      <c r="Q11" s="1202"/>
      <c r="R11" s="1202"/>
      <c r="S11" s="1202"/>
      <c r="T11" s="1203"/>
      <c r="U11" s="1282"/>
      <c r="V11" s="1283"/>
      <c r="W11" s="1283"/>
      <c r="X11" s="1283"/>
      <c r="Y11" s="1283"/>
      <c r="Z11" s="1284"/>
      <c r="AA11" s="1201"/>
      <c r="AB11" s="1202"/>
      <c r="AC11" s="1202"/>
      <c r="AD11" s="1202"/>
      <c r="AE11" s="1203"/>
      <c r="AF11" s="1185" t="s">
        <v>1246</v>
      </c>
      <c r="AG11" s="1185"/>
      <c r="AH11" s="1185"/>
      <c r="AI11" s="1185"/>
      <c r="AJ11" s="1185"/>
      <c r="AK11" s="1176"/>
      <c r="AL11" s="1163" t="s">
        <v>670</v>
      </c>
      <c r="AM11" s="1164"/>
      <c r="AN11" s="1164"/>
      <c r="AO11" s="1164"/>
      <c r="AP11" s="1164"/>
      <c r="AQ11" s="1164"/>
      <c r="AR11" s="1164"/>
      <c r="AS11" s="1164"/>
      <c r="AT11" s="1164"/>
      <c r="AU11" s="1164"/>
      <c r="AV11" s="1164"/>
      <c r="AW11" s="1164"/>
      <c r="AX11" s="1164"/>
      <c r="AY11" s="1164"/>
      <c r="AZ11" s="1165"/>
      <c r="BA11" s="1167"/>
      <c r="BB11" s="1167"/>
      <c r="BC11" s="1167"/>
      <c r="BD11" s="1167"/>
      <c r="BE11" s="1168"/>
      <c r="BF11" s="904" t="s">
        <v>1244</v>
      </c>
    </row>
    <row r="12" spans="1:58" ht="22" customHeight="1">
      <c r="A12" s="1369"/>
      <c r="B12" s="1253"/>
      <c r="C12" s="1254"/>
      <c r="D12" s="1254"/>
      <c r="E12" s="1254"/>
      <c r="F12" s="1254"/>
      <c r="G12" s="1254"/>
      <c r="H12" s="1254"/>
      <c r="I12" s="1254"/>
      <c r="J12" s="1255"/>
      <c r="K12" s="1273"/>
      <c r="L12" s="1274"/>
      <c r="M12" s="1274"/>
      <c r="N12" s="1275"/>
      <c r="O12" s="1201"/>
      <c r="P12" s="1202"/>
      <c r="Q12" s="1202"/>
      <c r="R12" s="1202"/>
      <c r="S12" s="1202"/>
      <c r="T12" s="1203"/>
      <c r="U12" s="1282"/>
      <c r="V12" s="1283"/>
      <c r="W12" s="1283"/>
      <c r="X12" s="1283"/>
      <c r="Y12" s="1283"/>
      <c r="Z12" s="1284"/>
      <c r="AA12" s="1201"/>
      <c r="AB12" s="1202"/>
      <c r="AC12" s="1202"/>
      <c r="AD12" s="1202"/>
      <c r="AE12" s="1203"/>
      <c r="AF12" s="1267" t="s">
        <v>1517</v>
      </c>
      <c r="AG12" s="1268"/>
      <c r="AH12" s="1268"/>
      <c r="AI12" s="1268"/>
      <c r="AJ12" s="1268"/>
      <c r="AK12" s="1269"/>
      <c r="AL12" s="1163" t="s">
        <v>670</v>
      </c>
      <c r="AM12" s="1164"/>
      <c r="AN12" s="1164"/>
      <c r="AO12" s="1164"/>
      <c r="AP12" s="1164"/>
      <c r="AQ12" s="1164"/>
      <c r="AR12" s="1164"/>
      <c r="AS12" s="1164"/>
      <c r="AT12" s="1164"/>
      <c r="AU12" s="1164"/>
      <c r="AV12" s="1164"/>
      <c r="AW12" s="1164"/>
      <c r="AX12" s="1164"/>
      <c r="AY12" s="1164"/>
      <c r="AZ12" s="1165"/>
      <c r="BA12" s="1167"/>
      <c r="BB12" s="1167"/>
      <c r="BC12" s="1167"/>
      <c r="BD12" s="1167"/>
      <c r="BE12" s="1168"/>
      <c r="BF12" s="904" t="s">
        <v>1244</v>
      </c>
    </row>
    <row r="13" spans="1:58" ht="22" customHeight="1">
      <c r="A13" s="1369"/>
      <c r="B13" s="1253"/>
      <c r="C13" s="1254"/>
      <c r="D13" s="1254"/>
      <c r="E13" s="1254"/>
      <c r="F13" s="1254"/>
      <c r="G13" s="1254"/>
      <c r="H13" s="1254"/>
      <c r="I13" s="1254"/>
      <c r="J13" s="1255"/>
      <c r="K13" s="1273"/>
      <c r="L13" s="1274"/>
      <c r="M13" s="1274"/>
      <c r="N13" s="1275"/>
      <c r="O13" s="1201"/>
      <c r="P13" s="1202"/>
      <c r="Q13" s="1202"/>
      <c r="R13" s="1202"/>
      <c r="S13" s="1202"/>
      <c r="T13" s="1203"/>
      <c r="U13" s="1282"/>
      <c r="V13" s="1283"/>
      <c r="W13" s="1283"/>
      <c r="X13" s="1283"/>
      <c r="Y13" s="1283"/>
      <c r="Z13" s="1284"/>
      <c r="AA13" s="1201"/>
      <c r="AB13" s="1202"/>
      <c r="AC13" s="1202"/>
      <c r="AD13" s="1202"/>
      <c r="AE13" s="1203"/>
      <c r="AF13" s="1185" t="s">
        <v>515</v>
      </c>
      <c r="AG13" s="1185"/>
      <c r="AH13" s="1185"/>
      <c r="AI13" s="1185"/>
      <c r="AJ13" s="1185"/>
      <c r="AK13" s="1176"/>
      <c r="AL13" s="1158" t="s">
        <v>670</v>
      </c>
      <c r="AM13" s="1159"/>
      <c r="AN13" s="1159"/>
      <c r="AO13" s="1159"/>
      <c r="AP13" s="1159"/>
      <c r="AQ13" s="1159"/>
      <c r="AR13" s="1159"/>
      <c r="AS13" s="1159"/>
      <c r="AT13" s="1159"/>
      <c r="AU13" s="1159"/>
      <c r="AV13" s="1159"/>
      <c r="AW13" s="1159"/>
      <c r="AX13" s="1159"/>
      <c r="AY13" s="1159"/>
      <c r="AZ13" s="1160"/>
      <c r="BA13" s="1167"/>
      <c r="BB13" s="1167"/>
      <c r="BC13" s="1167"/>
      <c r="BD13" s="1167"/>
      <c r="BE13" s="1168"/>
      <c r="BF13" s="904" t="s">
        <v>1244</v>
      </c>
    </row>
    <row r="14" spans="1:58" ht="22" customHeight="1">
      <c r="A14" s="1369"/>
      <c r="B14" s="1253"/>
      <c r="C14" s="1254"/>
      <c r="D14" s="1254"/>
      <c r="E14" s="1254"/>
      <c r="F14" s="1254"/>
      <c r="G14" s="1254"/>
      <c r="H14" s="1254"/>
      <c r="I14" s="1254"/>
      <c r="J14" s="1255"/>
      <c r="K14" s="1273"/>
      <c r="L14" s="1274"/>
      <c r="M14" s="1274"/>
      <c r="N14" s="1275"/>
      <c r="O14" s="1201"/>
      <c r="P14" s="1202"/>
      <c r="Q14" s="1202"/>
      <c r="R14" s="1202"/>
      <c r="S14" s="1202"/>
      <c r="T14" s="1203"/>
      <c r="U14" s="1282"/>
      <c r="V14" s="1283"/>
      <c r="W14" s="1283"/>
      <c r="X14" s="1283"/>
      <c r="Y14" s="1283"/>
      <c r="Z14" s="1284"/>
      <c r="AA14" s="1201"/>
      <c r="AB14" s="1202"/>
      <c r="AC14" s="1202"/>
      <c r="AD14" s="1202"/>
      <c r="AE14" s="1203"/>
      <c r="AF14" s="1176" t="s">
        <v>516</v>
      </c>
      <c r="AG14" s="1177"/>
      <c r="AH14" s="1177"/>
      <c r="AI14" s="1177"/>
      <c r="AJ14" s="1177"/>
      <c r="AK14" s="1177"/>
      <c r="AL14" s="1158" t="s">
        <v>670</v>
      </c>
      <c r="AM14" s="1159"/>
      <c r="AN14" s="1159"/>
      <c r="AO14" s="1159"/>
      <c r="AP14" s="1159"/>
      <c r="AQ14" s="1159"/>
      <c r="AR14" s="1159"/>
      <c r="AS14" s="1159"/>
      <c r="AT14" s="1159"/>
      <c r="AU14" s="1159"/>
      <c r="AV14" s="1159"/>
      <c r="AW14" s="1159"/>
      <c r="AX14" s="1159"/>
      <c r="AY14" s="1159"/>
      <c r="AZ14" s="1160"/>
      <c r="BA14" s="1167"/>
      <c r="BB14" s="1167"/>
      <c r="BC14" s="1167"/>
      <c r="BD14" s="1167"/>
      <c r="BE14" s="1168"/>
      <c r="BF14" s="904" t="s">
        <v>1244</v>
      </c>
    </row>
    <row r="15" spans="1:58" ht="22" customHeight="1">
      <c r="A15" s="1369"/>
      <c r="B15" s="1253"/>
      <c r="C15" s="1254"/>
      <c r="D15" s="1254"/>
      <c r="E15" s="1254"/>
      <c r="F15" s="1254"/>
      <c r="G15" s="1254"/>
      <c r="H15" s="1254"/>
      <c r="I15" s="1254"/>
      <c r="J15" s="1255"/>
      <c r="K15" s="1273"/>
      <c r="L15" s="1274"/>
      <c r="M15" s="1274"/>
      <c r="N15" s="1275"/>
      <c r="O15" s="1201"/>
      <c r="P15" s="1202"/>
      <c r="Q15" s="1202"/>
      <c r="R15" s="1202"/>
      <c r="S15" s="1202"/>
      <c r="T15" s="1203"/>
      <c r="U15" s="1282"/>
      <c r="V15" s="1283"/>
      <c r="W15" s="1283"/>
      <c r="X15" s="1283"/>
      <c r="Y15" s="1283"/>
      <c r="Z15" s="1284"/>
      <c r="AA15" s="1201"/>
      <c r="AB15" s="1202"/>
      <c r="AC15" s="1202"/>
      <c r="AD15" s="1202"/>
      <c r="AE15" s="1203"/>
      <c r="AF15" s="1176" t="s">
        <v>517</v>
      </c>
      <c r="AG15" s="1177"/>
      <c r="AH15" s="1177"/>
      <c r="AI15" s="1177"/>
      <c r="AJ15" s="1177"/>
      <c r="AK15" s="1177"/>
      <c r="AL15" s="1158" t="s">
        <v>670</v>
      </c>
      <c r="AM15" s="1159"/>
      <c r="AN15" s="1159"/>
      <c r="AO15" s="1159"/>
      <c r="AP15" s="1159"/>
      <c r="AQ15" s="1159"/>
      <c r="AR15" s="1159"/>
      <c r="AS15" s="1159"/>
      <c r="AT15" s="1159"/>
      <c r="AU15" s="1159"/>
      <c r="AV15" s="1159"/>
      <c r="AW15" s="1159"/>
      <c r="AX15" s="1159"/>
      <c r="AY15" s="1159"/>
      <c r="AZ15" s="1160"/>
      <c r="BA15" s="1167"/>
      <c r="BB15" s="1167"/>
      <c r="BC15" s="1167"/>
      <c r="BD15" s="1167"/>
      <c r="BE15" s="1168"/>
      <c r="BF15" s="904" t="s">
        <v>1244</v>
      </c>
    </row>
    <row r="16" spans="1:58" ht="22" customHeight="1">
      <c r="A16" s="1369"/>
      <c r="B16" s="1253"/>
      <c r="C16" s="1254"/>
      <c r="D16" s="1254"/>
      <c r="E16" s="1254"/>
      <c r="F16" s="1254"/>
      <c r="G16" s="1254"/>
      <c r="H16" s="1254"/>
      <c r="I16" s="1254"/>
      <c r="J16" s="1255"/>
      <c r="K16" s="1273"/>
      <c r="L16" s="1274"/>
      <c r="M16" s="1274"/>
      <c r="N16" s="1275"/>
      <c r="O16" s="1201"/>
      <c r="P16" s="1202"/>
      <c r="Q16" s="1202"/>
      <c r="R16" s="1202"/>
      <c r="S16" s="1202"/>
      <c r="T16" s="1203"/>
      <c r="U16" s="1282"/>
      <c r="V16" s="1283"/>
      <c r="W16" s="1283"/>
      <c r="X16" s="1283"/>
      <c r="Y16" s="1283"/>
      <c r="Z16" s="1284"/>
      <c r="AA16" s="1201"/>
      <c r="AB16" s="1202"/>
      <c r="AC16" s="1202"/>
      <c r="AD16" s="1202"/>
      <c r="AE16" s="1203"/>
      <c r="AF16" s="1176" t="s">
        <v>49</v>
      </c>
      <c r="AG16" s="1177"/>
      <c r="AH16" s="1177"/>
      <c r="AI16" s="1177"/>
      <c r="AJ16" s="1177"/>
      <c r="AK16" s="1177"/>
      <c r="AL16" s="1158" t="s">
        <v>675</v>
      </c>
      <c r="AM16" s="1159"/>
      <c r="AN16" s="1159"/>
      <c r="AO16" s="1159"/>
      <c r="AP16" s="1159"/>
      <c r="AQ16" s="1159"/>
      <c r="AR16" s="1159"/>
      <c r="AS16" s="1159"/>
      <c r="AT16" s="1159"/>
      <c r="AU16" s="1159"/>
      <c r="AV16" s="1159"/>
      <c r="AW16" s="1159"/>
      <c r="AX16" s="1159"/>
      <c r="AY16" s="1159"/>
      <c r="AZ16" s="1160"/>
      <c r="BA16" s="1167"/>
      <c r="BB16" s="1167"/>
      <c r="BC16" s="1167"/>
      <c r="BD16" s="1167"/>
      <c r="BE16" s="1168"/>
      <c r="BF16" s="904" t="s">
        <v>1265</v>
      </c>
    </row>
    <row r="17" spans="1:77" ht="22" customHeight="1">
      <c r="A17" s="1369"/>
      <c r="B17" s="1253"/>
      <c r="C17" s="1254"/>
      <c r="D17" s="1254"/>
      <c r="E17" s="1254"/>
      <c r="F17" s="1254"/>
      <c r="G17" s="1254"/>
      <c r="H17" s="1254"/>
      <c r="I17" s="1254"/>
      <c r="J17" s="1255"/>
      <c r="K17" s="1273"/>
      <c r="L17" s="1274"/>
      <c r="M17" s="1274"/>
      <c r="N17" s="1275"/>
      <c r="O17" s="1201"/>
      <c r="P17" s="1202"/>
      <c r="Q17" s="1202"/>
      <c r="R17" s="1202"/>
      <c r="S17" s="1202"/>
      <c r="T17" s="1203"/>
      <c r="U17" s="1282"/>
      <c r="V17" s="1283"/>
      <c r="W17" s="1283"/>
      <c r="X17" s="1283"/>
      <c r="Y17" s="1283"/>
      <c r="Z17" s="1284"/>
      <c r="AA17" s="1201"/>
      <c r="AB17" s="1202"/>
      <c r="AC17" s="1202"/>
      <c r="AD17" s="1202"/>
      <c r="AE17" s="1203"/>
      <c r="AF17" s="1171" t="s">
        <v>518</v>
      </c>
      <c r="AG17" s="1172"/>
      <c r="AH17" s="1172"/>
      <c r="AI17" s="1172"/>
      <c r="AJ17" s="1172"/>
      <c r="AK17" s="1172"/>
      <c r="AL17" s="1150" t="s">
        <v>670</v>
      </c>
      <c r="AM17" s="1151"/>
      <c r="AN17" s="1151"/>
      <c r="AO17" s="1151"/>
      <c r="AP17" s="1151"/>
      <c r="AQ17" s="1151"/>
      <c r="AR17" s="1151"/>
      <c r="AS17" s="1151"/>
      <c r="AT17" s="1151"/>
      <c r="AU17" s="1151"/>
      <c r="AV17" s="1151"/>
      <c r="AW17" s="1151"/>
      <c r="AX17" s="1151"/>
      <c r="AY17" s="1151"/>
      <c r="AZ17" s="1152"/>
      <c r="BA17" s="1167"/>
      <c r="BB17" s="1167"/>
      <c r="BC17" s="1167"/>
      <c r="BD17" s="1167"/>
      <c r="BE17" s="1168"/>
      <c r="BF17" s="904" t="s">
        <v>1244</v>
      </c>
    </row>
    <row r="18" spans="1:77" ht="22" customHeight="1">
      <c r="A18" s="1369"/>
      <c r="B18" s="1253"/>
      <c r="C18" s="1254"/>
      <c r="D18" s="1254"/>
      <c r="E18" s="1254"/>
      <c r="F18" s="1254"/>
      <c r="G18" s="1254"/>
      <c r="H18" s="1254"/>
      <c r="I18" s="1254"/>
      <c r="J18" s="1255"/>
      <c r="K18" s="1273"/>
      <c r="L18" s="1274"/>
      <c r="M18" s="1274"/>
      <c r="N18" s="1275"/>
      <c r="O18" s="1201"/>
      <c r="P18" s="1202"/>
      <c r="Q18" s="1202"/>
      <c r="R18" s="1202"/>
      <c r="S18" s="1202"/>
      <c r="T18" s="1203"/>
      <c r="U18" s="1282"/>
      <c r="V18" s="1283"/>
      <c r="W18" s="1283"/>
      <c r="X18" s="1283"/>
      <c r="Y18" s="1283"/>
      <c r="Z18" s="1284"/>
      <c r="AA18" s="1201"/>
      <c r="AB18" s="1202"/>
      <c r="AC18" s="1202"/>
      <c r="AD18" s="1202"/>
      <c r="AE18" s="1203"/>
      <c r="AF18" s="1263" t="s">
        <v>1471</v>
      </c>
      <c r="AG18" s="1263"/>
      <c r="AH18" s="1263"/>
      <c r="AI18" s="1263"/>
      <c r="AJ18" s="1263"/>
      <c r="AK18" s="1266"/>
      <c r="AL18" s="1193" t="s">
        <v>1473</v>
      </c>
      <c r="AM18" s="1194"/>
      <c r="AN18" s="1194"/>
      <c r="AO18" s="1194"/>
      <c r="AP18" s="1194"/>
      <c r="AQ18" s="1194"/>
      <c r="AR18" s="1194"/>
      <c r="AS18" s="1194"/>
      <c r="AT18" s="1194"/>
      <c r="AU18" s="1194"/>
      <c r="AV18" s="1194"/>
      <c r="AW18" s="1194"/>
      <c r="AX18" s="1194"/>
      <c r="AY18" s="1194"/>
      <c r="AZ18" s="1195"/>
      <c r="BA18" s="1167"/>
      <c r="BB18" s="1167"/>
      <c r="BC18" s="1167"/>
      <c r="BD18" s="1167"/>
      <c r="BE18" s="1168"/>
      <c r="BF18" s="904" t="s">
        <v>1244</v>
      </c>
      <c r="BG18" s="878" t="s">
        <v>291</v>
      </c>
      <c r="BH18" s="878" t="s">
        <v>1512</v>
      </c>
    </row>
    <row r="19" spans="1:77" ht="48.5" customHeight="1">
      <c r="A19" s="1369"/>
      <c r="B19" s="1253"/>
      <c r="C19" s="1254"/>
      <c r="D19" s="1254"/>
      <c r="E19" s="1254"/>
      <c r="F19" s="1254"/>
      <c r="G19" s="1254"/>
      <c r="H19" s="1254"/>
      <c r="I19" s="1254"/>
      <c r="J19" s="1255"/>
      <c r="K19" s="1273"/>
      <c r="L19" s="1274"/>
      <c r="M19" s="1274"/>
      <c r="N19" s="1275"/>
      <c r="O19" s="1201"/>
      <c r="P19" s="1202"/>
      <c r="Q19" s="1202"/>
      <c r="R19" s="1202"/>
      <c r="S19" s="1202"/>
      <c r="T19" s="1203"/>
      <c r="U19" s="1282"/>
      <c r="V19" s="1283"/>
      <c r="W19" s="1283"/>
      <c r="X19" s="1283"/>
      <c r="Y19" s="1283"/>
      <c r="Z19" s="1284"/>
      <c r="AA19" s="1201"/>
      <c r="AB19" s="1202"/>
      <c r="AC19" s="1202"/>
      <c r="AD19" s="1202"/>
      <c r="AE19" s="1203"/>
      <c r="AF19" s="1263" t="s">
        <v>1472</v>
      </c>
      <c r="AG19" s="1264"/>
      <c r="AH19" s="1264"/>
      <c r="AI19" s="1264"/>
      <c r="AJ19" s="1264"/>
      <c r="AK19" s="1265"/>
      <c r="AL19" s="1288" t="s">
        <v>1513</v>
      </c>
      <c r="AM19" s="1194"/>
      <c r="AN19" s="1194"/>
      <c r="AO19" s="1194"/>
      <c r="AP19" s="1194"/>
      <c r="AQ19" s="1194"/>
      <c r="AR19" s="1194"/>
      <c r="AS19" s="1194"/>
      <c r="AT19" s="1194"/>
      <c r="AU19" s="1194"/>
      <c r="AV19" s="1194"/>
      <c r="AW19" s="1194"/>
      <c r="AX19" s="1194"/>
      <c r="AY19" s="1194"/>
      <c r="AZ19" s="1195"/>
      <c r="BA19" s="1167"/>
      <c r="BB19" s="1167"/>
      <c r="BC19" s="1167"/>
      <c r="BD19" s="1167"/>
      <c r="BE19" s="1168"/>
      <c r="BF19" s="999" t="s">
        <v>1244</v>
      </c>
      <c r="BG19" s="1000" t="s">
        <v>1474</v>
      </c>
      <c r="BH19" s="1001" t="s">
        <v>1487</v>
      </c>
      <c r="BI19" s="1001" t="s">
        <v>1488</v>
      </c>
      <c r="BJ19" s="1001" t="s">
        <v>1489</v>
      </c>
      <c r="BK19" s="1001" t="s">
        <v>1490</v>
      </c>
      <c r="BL19" s="1001" t="s">
        <v>1491</v>
      </c>
      <c r="BM19" s="1001" t="s">
        <v>1492</v>
      </c>
      <c r="BN19" s="1001" t="s">
        <v>1493</v>
      </c>
      <c r="BO19" s="1001" t="s">
        <v>1494</v>
      </c>
      <c r="BP19" s="1001" t="s">
        <v>1495</v>
      </c>
      <c r="BQ19" s="1001" t="s">
        <v>1496</v>
      </c>
      <c r="BR19" s="1001" t="s">
        <v>1497</v>
      </c>
      <c r="BS19" s="1001" t="s">
        <v>1498</v>
      </c>
      <c r="BT19" s="1001" t="s">
        <v>1501</v>
      </c>
      <c r="BU19" s="1001" t="s">
        <v>1502</v>
      </c>
      <c r="BV19" s="1001" t="s">
        <v>1503</v>
      </c>
      <c r="BW19" s="1001" t="s">
        <v>1504</v>
      </c>
      <c r="BX19" s="1001" t="s">
        <v>1505</v>
      </c>
      <c r="BY19" s="1001" t="s">
        <v>1506</v>
      </c>
    </row>
    <row r="20" spans="1:77" ht="22" customHeight="1">
      <c r="A20" s="1369"/>
      <c r="B20" s="1253"/>
      <c r="C20" s="1254"/>
      <c r="D20" s="1254"/>
      <c r="E20" s="1254"/>
      <c r="F20" s="1254"/>
      <c r="G20" s="1254"/>
      <c r="H20" s="1254"/>
      <c r="I20" s="1254"/>
      <c r="J20" s="1255"/>
      <c r="K20" s="1273"/>
      <c r="L20" s="1274"/>
      <c r="M20" s="1274"/>
      <c r="N20" s="1275"/>
      <c r="O20" s="1201"/>
      <c r="P20" s="1202"/>
      <c r="Q20" s="1202"/>
      <c r="R20" s="1202"/>
      <c r="S20" s="1202"/>
      <c r="T20" s="1203"/>
      <c r="U20" s="1282"/>
      <c r="V20" s="1283"/>
      <c r="W20" s="1283"/>
      <c r="X20" s="1283"/>
      <c r="Y20" s="1283"/>
      <c r="Z20" s="1284"/>
      <c r="AA20" s="1201"/>
      <c r="AB20" s="1202"/>
      <c r="AC20" s="1202"/>
      <c r="AD20" s="1202"/>
      <c r="AE20" s="1203"/>
      <c r="AF20" s="1173" t="s">
        <v>519</v>
      </c>
      <c r="AG20" s="1173"/>
      <c r="AH20" s="1173"/>
      <c r="AI20" s="1173"/>
      <c r="AJ20" s="1173"/>
      <c r="AK20" s="1171"/>
      <c r="AL20" s="1186" t="s">
        <v>520</v>
      </c>
      <c r="AM20" s="1187"/>
      <c r="AN20" s="1187"/>
      <c r="AO20" s="1187"/>
      <c r="AP20" s="1187"/>
      <c r="AQ20" s="1187"/>
      <c r="AR20" s="1187"/>
      <c r="AS20" s="1187"/>
      <c r="AT20" s="1187"/>
      <c r="AU20" s="1187"/>
      <c r="AV20" s="1187"/>
      <c r="AW20" s="1187"/>
      <c r="AX20" s="1187"/>
      <c r="AY20" s="1187"/>
      <c r="AZ20" s="1188"/>
      <c r="BA20" s="1167"/>
      <c r="BB20" s="1167"/>
      <c r="BC20" s="1167"/>
      <c r="BD20" s="1167"/>
      <c r="BE20" s="1168"/>
      <c r="BF20" s="999" t="s">
        <v>1244</v>
      </c>
      <c r="BG20" s="1002" t="s">
        <v>1482</v>
      </c>
      <c r="BH20" s="1003" t="s">
        <v>1485</v>
      </c>
      <c r="BI20" s="1002" t="s">
        <v>1514</v>
      </c>
      <c r="BJ20" s="1003" t="s">
        <v>1485</v>
      </c>
      <c r="BK20" s="1002" t="s">
        <v>1476</v>
      </c>
      <c r="BL20" s="1003" t="s">
        <v>1485</v>
      </c>
      <c r="BM20" s="1002" t="s">
        <v>1479</v>
      </c>
      <c r="BN20" s="1002" t="s">
        <v>1475</v>
      </c>
      <c r="BO20" s="1002" t="s">
        <v>1499</v>
      </c>
      <c r="BP20" s="1002" t="s">
        <v>1477</v>
      </c>
      <c r="BQ20" s="1002" t="s">
        <v>1478</v>
      </c>
      <c r="BR20" s="1003" t="s">
        <v>1485</v>
      </c>
      <c r="BS20" s="1002" t="s">
        <v>1480</v>
      </c>
      <c r="BT20" s="1002" t="s">
        <v>1507</v>
      </c>
      <c r="BU20" s="1002" t="s">
        <v>1508</v>
      </c>
      <c r="BV20" s="1002" t="s">
        <v>1509</v>
      </c>
      <c r="BW20" s="1002" t="s">
        <v>1481</v>
      </c>
      <c r="BX20" s="1003" t="s">
        <v>1510</v>
      </c>
      <c r="BY20" s="1002" t="s">
        <v>1511</v>
      </c>
    </row>
    <row r="21" spans="1:77" ht="22" customHeight="1">
      <c r="A21" s="1369"/>
      <c r="B21" s="1256"/>
      <c r="C21" s="1257"/>
      <c r="D21" s="1257"/>
      <c r="E21" s="1257"/>
      <c r="F21" s="1257"/>
      <c r="G21" s="1257"/>
      <c r="H21" s="1257"/>
      <c r="I21" s="1257"/>
      <c r="J21" s="1258"/>
      <c r="K21" s="1276"/>
      <c r="L21" s="1277"/>
      <c r="M21" s="1277"/>
      <c r="N21" s="1278"/>
      <c r="O21" s="1204"/>
      <c r="P21" s="1205"/>
      <c r="Q21" s="1205"/>
      <c r="R21" s="1205"/>
      <c r="S21" s="1205"/>
      <c r="T21" s="1206"/>
      <c r="U21" s="1285"/>
      <c r="V21" s="1286"/>
      <c r="W21" s="1286"/>
      <c r="X21" s="1286"/>
      <c r="Y21" s="1286"/>
      <c r="Z21" s="1287"/>
      <c r="AA21" s="1204"/>
      <c r="AB21" s="1205"/>
      <c r="AC21" s="1205"/>
      <c r="AD21" s="1205"/>
      <c r="AE21" s="1206"/>
      <c r="AF21" s="1197" t="s">
        <v>521</v>
      </c>
      <c r="AG21" s="1173"/>
      <c r="AH21" s="1173"/>
      <c r="AI21" s="1173"/>
      <c r="AJ21" s="1173"/>
      <c r="AK21" s="1171"/>
      <c r="AL21" s="1150" t="s">
        <v>520</v>
      </c>
      <c r="AM21" s="1151"/>
      <c r="AN21" s="1151"/>
      <c r="AO21" s="1151"/>
      <c r="AP21" s="1151"/>
      <c r="AQ21" s="1151"/>
      <c r="AR21" s="1151"/>
      <c r="AS21" s="1151"/>
      <c r="AT21" s="1151"/>
      <c r="AU21" s="1151"/>
      <c r="AV21" s="1151"/>
      <c r="AW21" s="1151"/>
      <c r="AX21" s="1151"/>
      <c r="AY21" s="1151"/>
      <c r="AZ21" s="1152"/>
      <c r="BA21" s="1167"/>
      <c r="BB21" s="1174"/>
      <c r="BC21" s="1174"/>
      <c r="BD21" s="1174"/>
      <c r="BE21" s="1175"/>
      <c r="BF21" s="904" t="s">
        <v>1243</v>
      </c>
      <c r="BH21" s="1004" t="s">
        <v>1483</v>
      </c>
      <c r="BJ21" s="1004" t="s">
        <v>1484</v>
      </c>
      <c r="BL21" s="1004" t="s">
        <v>1486</v>
      </c>
      <c r="BR21" s="1004" t="s">
        <v>1500</v>
      </c>
    </row>
    <row r="22" spans="1:77" ht="22" customHeight="1">
      <c r="A22" s="1369"/>
      <c r="B22" s="1198" t="s">
        <v>1333</v>
      </c>
      <c r="C22" s="1199"/>
      <c r="D22" s="1199"/>
      <c r="E22" s="1199"/>
      <c r="F22" s="1199"/>
      <c r="G22" s="1199"/>
      <c r="H22" s="1199"/>
      <c r="I22" s="1199"/>
      <c r="J22" s="1200"/>
      <c r="K22" s="1198"/>
      <c r="L22" s="1199"/>
      <c r="M22" s="1199"/>
      <c r="N22" s="1200"/>
      <c r="O22" s="1207" t="s">
        <v>1332</v>
      </c>
      <c r="P22" s="1208"/>
      <c r="Q22" s="1208"/>
      <c r="R22" s="1208"/>
      <c r="S22" s="1208"/>
      <c r="T22" s="1209"/>
      <c r="U22" s="1207" t="s">
        <v>1331</v>
      </c>
      <c r="V22" s="1208"/>
      <c r="W22" s="1208"/>
      <c r="X22" s="1208"/>
      <c r="Y22" s="1208"/>
      <c r="Z22" s="1209"/>
      <c r="AA22" s="1207" t="s">
        <v>1330</v>
      </c>
      <c r="AB22" s="1208"/>
      <c r="AC22" s="1208"/>
      <c r="AD22" s="1208"/>
      <c r="AE22" s="1209"/>
      <c r="AF22" s="1197" t="s">
        <v>522</v>
      </c>
      <c r="AG22" s="1173"/>
      <c r="AH22" s="1173"/>
      <c r="AI22" s="1173"/>
      <c r="AJ22" s="1173"/>
      <c r="AK22" s="1171"/>
      <c r="AL22" s="1150" t="s">
        <v>523</v>
      </c>
      <c r="AM22" s="1151"/>
      <c r="AN22" s="1151"/>
      <c r="AO22" s="1151"/>
      <c r="AP22" s="1151"/>
      <c r="AQ22" s="1151"/>
      <c r="AR22" s="1151"/>
      <c r="AS22" s="1151"/>
      <c r="AT22" s="1151"/>
      <c r="AU22" s="1151"/>
      <c r="AV22" s="1151"/>
      <c r="AW22" s="1151"/>
      <c r="AX22" s="1151"/>
      <c r="AY22" s="1151"/>
      <c r="AZ22" s="1152"/>
      <c r="BA22" s="1167"/>
      <c r="BB22" s="1167"/>
      <c r="BC22" s="1167"/>
      <c r="BD22" s="1167"/>
      <c r="BE22" s="1168"/>
      <c r="BF22" s="904" t="s">
        <v>1244</v>
      </c>
    </row>
    <row r="23" spans="1:77" ht="22" customHeight="1">
      <c r="A23" s="1369"/>
      <c r="B23" s="1201"/>
      <c r="C23" s="1202"/>
      <c r="D23" s="1202"/>
      <c r="E23" s="1202"/>
      <c r="F23" s="1202"/>
      <c r="G23" s="1202"/>
      <c r="H23" s="1202"/>
      <c r="I23" s="1202"/>
      <c r="J23" s="1203"/>
      <c r="K23" s="1201"/>
      <c r="L23" s="1202"/>
      <c r="M23" s="1202"/>
      <c r="N23" s="1203"/>
      <c r="O23" s="1210"/>
      <c r="P23" s="1211"/>
      <c r="Q23" s="1211"/>
      <c r="R23" s="1211"/>
      <c r="S23" s="1211"/>
      <c r="T23" s="1212"/>
      <c r="U23" s="1210"/>
      <c r="V23" s="1211"/>
      <c r="W23" s="1211"/>
      <c r="X23" s="1211"/>
      <c r="Y23" s="1211"/>
      <c r="Z23" s="1212"/>
      <c r="AA23" s="1210"/>
      <c r="AB23" s="1211"/>
      <c r="AC23" s="1211"/>
      <c r="AD23" s="1211"/>
      <c r="AE23" s="1212"/>
      <c r="AF23" s="1173" t="s">
        <v>515</v>
      </c>
      <c r="AG23" s="1173"/>
      <c r="AH23" s="1173"/>
      <c r="AI23" s="1173"/>
      <c r="AJ23" s="1173"/>
      <c r="AK23" s="1171"/>
      <c r="AL23" s="1186" t="s">
        <v>670</v>
      </c>
      <c r="AM23" s="1187"/>
      <c r="AN23" s="1187"/>
      <c r="AO23" s="1187"/>
      <c r="AP23" s="1187"/>
      <c r="AQ23" s="1187"/>
      <c r="AR23" s="1187"/>
      <c r="AS23" s="1187"/>
      <c r="AT23" s="1187"/>
      <c r="AU23" s="1187"/>
      <c r="AV23" s="1187"/>
      <c r="AW23" s="1187"/>
      <c r="AX23" s="1187"/>
      <c r="AY23" s="1187"/>
      <c r="AZ23" s="1188"/>
      <c r="BA23" s="1167"/>
      <c r="BB23" s="1167"/>
      <c r="BC23" s="1167"/>
      <c r="BD23" s="1167"/>
      <c r="BE23" s="1168"/>
      <c r="BF23" s="904" t="s">
        <v>1244</v>
      </c>
    </row>
    <row r="24" spans="1:77" ht="22" customHeight="1">
      <c r="A24" s="1369"/>
      <c r="B24" s="1201"/>
      <c r="C24" s="1202"/>
      <c r="D24" s="1202"/>
      <c r="E24" s="1202"/>
      <c r="F24" s="1202"/>
      <c r="G24" s="1202"/>
      <c r="H24" s="1202"/>
      <c r="I24" s="1202"/>
      <c r="J24" s="1203"/>
      <c r="K24" s="1201"/>
      <c r="L24" s="1202"/>
      <c r="M24" s="1202"/>
      <c r="N24" s="1203"/>
      <c r="O24" s="1210"/>
      <c r="P24" s="1211"/>
      <c r="Q24" s="1211"/>
      <c r="R24" s="1211"/>
      <c r="S24" s="1211"/>
      <c r="T24" s="1212"/>
      <c r="U24" s="1210"/>
      <c r="V24" s="1211"/>
      <c r="W24" s="1211"/>
      <c r="X24" s="1211"/>
      <c r="Y24" s="1211"/>
      <c r="Z24" s="1212"/>
      <c r="AA24" s="1210"/>
      <c r="AB24" s="1211"/>
      <c r="AC24" s="1211"/>
      <c r="AD24" s="1211"/>
      <c r="AE24" s="1212"/>
      <c r="AF24" s="1171" t="s">
        <v>516</v>
      </c>
      <c r="AG24" s="1172"/>
      <c r="AH24" s="1172"/>
      <c r="AI24" s="1172"/>
      <c r="AJ24" s="1172"/>
      <c r="AK24" s="1172"/>
      <c r="AL24" s="1150" t="s">
        <v>670</v>
      </c>
      <c r="AM24" s="1151"/>
      <c r="AN24" s="1151"/>
      <c r="AO24" s="1151"/>
      <c r="AP24" s="1151"/>
      <c r="AQ24" s="1151"/>
      <c r="AR24" s="1151"/>
      <c r="AS24" s="1151"/>
      <c r="AT24" s="1151"/>
      <c r="AU24" s="1151"/>
      <c r="AV24" s="1151"/>
      <c r="AW24" s="1151"/>
      <c r="AX24" s="1151"/>
      <c r="AY24" s="1151"/>
      <c r="AZ24" s="1152"/>
      <c r="BA24" s="1167"/>
      <c r="BB24" s="1167"/>
      <c r="BC24" s="1167"/>
      <c r="BD24" s="1167"/>
      <c r="BE24" s="1168"/>
      <c r="BF24" s="904" t="s">
        <v>1244</v>
      </c>
    </row>
    <row r="25" spans="1:77" ht="22" customHeight="1">
      <c r="A25" s="1369"/>
      <c r="B25" s="1201"/>
      <c r="C25" s="1202"/>
      <c r="D25" s="1202"/>
      <c r="E25" s="1202"/>
      <c r="F25" s="1202"/>
      <c r="G25" s="1202"/>
      <c r="H25" s="1202"/>
      <c r="I25" s="1202"/>
      <c r="J25" s="1203"/>
      <c r="K25" s="1201"/>
      <c r="L25" s="1202"/>
      <c r="M25" s="1202"/>
      <c r="N25" s="1203"/>
      <c r="O25" s="1210"/>
      <c r="P25" s="1211"/>
      <c r="Q25" s="1211"/>
      <c r="R25" s="1211"/>
      <c r="S25" s="1211"/>
      <c r="T25" s="1212"/>
      <c r="U25" s="1210"/>
      <c r="V25" s="1211"/>
      <c r="W25" s="1211"/>
      <c r="X25" s="1211"/>
      <c r="Y25" s="1211"/>
      <c r="Z25" s="1212"/>
      <c r="AA25" s="1210"/>
      <c r="AB25" s="1211"/>
      <c r="AC25" s="1211"/>
      <c r="AD25" s="1211"/>
      <c r="AE25" s="1212"/>
      <c r="AF25" s="1171" t="s">
        <v>517</v>
      </c>
      <c r="AG25" s="1172"/>
      <c r="AH25" s="1172"/>
      <c r="AI25" s="1172"/>
      <c r="AJ25" s="1172"/>
      <c r="AK25" s="1172"/>
      <c r="AL25" s="1150" t="s">
        <v>670</v>
      </c>
      <c r="AM25" s="1151"/>
      <c r="AN25" s="1151"/>
      <c r="AO25" s="1151"/>
      <c r="AP25" s="1151"/>
      <c r="AQ25" s="1151"/>
      <c r="AR25" s="1151"/>
      <c r="AS25" s="1151"/>
      <c r="AT25" s="1151"/>
      <c r="AU25" s="1151"/>
      <c r="AV25" s="1151"/>
      <c r="AW25" s="1151"/>
      <c r="AX25" s="1151"/>
      <c r="AY25" s="1151"/>
      <c r="AZ25" s="1152"/>
      <c r="BA25" s="1167"/>
      <c r="BB25" s="1167"/>
      <c r="BC25" s="1167"/>
      <c r="BD25" s="1167"/>
      <c r="BE25" s="1168"/>
      <c r="BF25" s="904" t="s">
        <v>1244</v>
      </c>
    </row>
    <row r="26" spans="1:77" ht="22" customHeight="1">
      <c r="A26" s="1369"/>
      <c r="B26" s="1201"/>
      <c r="C26" s="1202"/>
      <c r="D26" s="1202"/>
      <c r="E26" s="1202"/>
      <c r="F26" s="1202"/>
      <c r="G26" s="1202"/>
      <c r="H26" s="1202"/>
      <c r="I26" s="1202"/>
      <c r="J26" s="1203"/>
      <c r="K26" s="1201"/>
      <c r="L26" s="1202"/>
      <c r="M26" s="1202"/>
      <c r="N26" s="1203"/>
      <c r="O26" s="1210"/>
      <c r="P26" s="1211"/>
      <c r="Q26" s="1211"/>
      <c r="R26" s="1211"/>
      <c r="S26" s="1211"/>
      <c r="T26" s="1212"/>
      <c r="U26" s="1210"/>
      <c r="V26" s="1211"/>
      <c r="W26" s="1211"/>
      <c r="X26" s="1211"/>
      <c r="Y26" s="1211"/>
      <c r="Z26" s="1212"/>
      <c r="AA26" s="1210"/>
      <c r="AB26" s="1211"/>
      <c r="AC26" s="1211"/>
      <c r="AD26" s="1211"/>
      <c r="AE26" s="1212"/>
      <c r="AF26" s="1173" t="s">
        <v>524</v>
      </c>
      <c r="AG26" s="1173"/>
      <c r="AH26" s="1173"/>
      <c r="AI26" s="1173"/>
      <c r="AJ26" s="1173"/>
      <c r="AK26" s="1171"/>
      <c r="AL26" s="1186" t="s">
        <v>670</v>
      </c>
      <c r="AM26" s="1187"/>
      <c r="AN26" s="1187"/>
      <c r="AO26" s="1187"/>
      <c r="AP26" s="1187"/>
      <c r="AQ26" s="1187"/>
      <c r="AR26" s="1187"/>
      <c r="AS26" s="1187"/>
      <c r="AT26" s="1187"/>
      <c r="AU26" s="1187"/>
      <c r="AV26" s="1187"/>
      <c r="AW26" s="1187"/>
      <c r="AX26" s="1187"/>
      <c r="AY26" s="1187"/>
      <c r="AZ26" s="1188"/>
      <c r="BA26" s="1167"/>
      <c r="BB26" s="1167"/>
      <c r="BC26" s="1167"/>
      <c r="BD26" s="1167"/>
      <c r="BE26" s="1168"/>
      <c r="BF26" s="904" t="s">
        <v>1244</v>
      </c>
    </row>
    <row r="27" spans="1:77" ht="22" customHeight="1">
      <c r="A27" s="1369"/>
      <c r="B27" s="1201"/>
      <c r="C27" s="1202"/>
      <c r="D27" s="1202"/>
      <c r="E27" s="1202"/>
      <c r="F27" s="1202"/>
      <c r="G27" s="1202"/>
      <c r="H27" s="1202"/>
      <c r="I27" s="1202"/>
      <c r="J27" s="1203"/>
      <c r="K27" s="1201"/>
      <c r="L27" s="1202"/>
      <c r="M27" s="1202"/>
      <c r="N27" s="1203"/>
      <c r="O27" s="1210"/>
      <c r="P27" s="1211"/>
      <c r="Q27" s="1211"/>
      <c r="R27" s="1211"/>
      <c r="S27" s="1211"/>
      <c r="T27" s="1212"/>
      <c r="U27" s="1210"/>
      <c r="V27" s="1211"/>
      <c r="W27" s="1211"/>
      <c r="X27" s="1211"/>
      <c r="Y27" s="1211"/>
      <c r="Z27" s="1212"/>
      <c r="AA27" s="1210"/>
      <c r="AB27" s="1211"/>
      <c r="AC27" s="1211"/>
      <c r="AD27" s="1211"/>
      <c r="AE27" s="1212"/>
      <c r="AF27" s="1173" t="s">
        <v>1519</v>
      </c>
      <c r="AG27" s="1173"/>
      <c r="AH27" s="1173"/>
      <c r="AI27" s="1173"/>
      <c r="AJ27" s="1173"/>
      <c r="AK27" s="1171"/>
      <c r="AL27" s="1150" t="s">
        <v>525</v>
      </c>
      <c r="AM27" s="1151"/>
      <c r="AN27" s="1151"/>
      <c r="AO27" s="1151"/>
      <c r="AP27" s="1151"/>
      <c r="AQ27" s="1151"/>
      <c r="AR27" s="1151"/>
      <c r="AS27" s="1151"/>
      <c r="AT27" s="1151"/>
      <c r="AU27" s="1151"/>
      <c r="AV27" s="1151"/>
      <c r="AW27" s="1151"/>
      <c r="AX27" s="1151"/>
      <c r="AY27" s="1151"/>
      <c r="AZ27" s="1152"/>
      <c r="BA27" s="1167"/>
      <c r="BB27" s="1167"/>
      <c r="BC27" s="1167"/>
      <c r="BD27" s="1167"/>
      <c r="BE27" s="1168"/>
      <c r="BF27" s="904" t="s">
        <v>1244</v>
      </c>
    </row>
    <row r="28" spans="1:77" ht="22" customHeight="1">
      <c r="A28" s="1369"/>
      <c r="B28" s="1201"/>
      <c r="C28" s="1202"/>
      <c r="D28" s="1202"/>
      <c r="E28" s="1202"/>
      <c r="F28" s="1202"/>
      <c r="G28" s="1202"/>
      <c r="H28" s="1202"/>
      <c r="I28" s="1202"/>
      <c r="J28" s="1203"/>
      <c r="K28" s="1201"/>
      <c r="L28" s="1202"/>
      <c r="M28" s="1202"/>
      <c r="N28" s="1203"/>
      <c r="O28" s="1210"/>
      <c r="P28" s="1211"/>
      <c r="Q28" s="1211"/>
      <c r="R28" s="1211"/>
      <c r="S28" s="1211"/>
      <c r="T28" s="1212"/>
      <c r="U28" s="1210"/>
      <c r="V28" s="1211"/>
      <c r="W28" s="1211"/>
      <c r="X28" s="1211"/>
      <c r="Y28" s="1211"/>
      <c r="Z28" s="1212"/>
      <c r="AA28" s="1210"/>
      <c r="AB28" s="1211"/>
      <c r="AC28" s="1211"/>
      <c r="AD28" s="1211"/>
      <c r="AE28" s="1212"/>
      <c r="AF28" s="1181" t="s">
        <v>526</v>
      </c>
      <c r="AG28" s="1182"/>
      <c r="AH28" s="1182"/>
      <c r="AI28" s="1182"/>
      <c r="AJ28" s="1182"/>
      <c r="AK28" s="1183"/>
      <c r="AL28" s="1150" t="s">
        <v>670</v>
      </c>
      <c r="AM28" s="1151"/>
      <c r="AN28" s="1151"/>
      <c r="AO28" s="1151"/>
      <c r="AP28" s="1151"/>
      <c r="AQ28" s="1151"/>
      <c r="AR28" s="1151"/>
      <c r="AS28" s="1151"/>
      <c r="AT28" s="1151"/>
      <c r="AU28" s="1151"/>
      <c r="AV28" s="1151"/>
      <c r="AW28" s="1151"/>
      <c r="AX28" s="1151"/>
      <c r="AY28" s="1151"/>
      <c r="AZ28" s="1152"/>
      <c r="BA28" s="1161"/>
      <c r="BB28" s="1162"/>
      <c r="BC28" s="1162"/>
      <c r="BD28" s="1162"/>
      <c r="BE28" s="1162"/>
      <c r="BF28" s="904" t="s">
        <v>1244</v>
      </c>
    </row>
    <row r="29" spans="1:77" ht="22" customHeight="1">
      <c r="A29" s="1369"/>
      <c r="B29" s="1201"/>
      <c r="C29" s="1202"/>
      <c r="D29" s="1202"/>
      <c r="E29" s="1202"/>
      <c r="F29" s="1202"/>
      <c r="G29" s="1202"/>
      <c r="H29" s="1202"/>
      <c r="I29" s="1202"/>
      <c r="J29" s="1203"/>
      <c r="K29" s="1201"/>
      <c r="L29" s="1202"/>
      <c r="M29" s="1202"/>
      <c r="N29" s="1203"/>
      <c r="O29" s="1210"/>
      <c r="P29" s="1211"/>
      <c r="Q29" s="1211"/>
      <c r="R29" s="1211"/>
      <c r="S29" s="1211"/>
      <c r="T29" s="1212"/>
      <c r="U29" s="1210"/>
      <c r="V29" s="1211"/>
      <c r="W29" s="1211"/>
      <c r="X29" s="1211"/>
      <c r="Y29" s="1211"/>
      <c r="Z29" s="1212"/>
      <c r="AA29" s="1210"/>
      <c r="AB29" s="1211"/>
      <c r="AC29" s="1211"/>
      <c r="AD29" s="1211"/>
      <c r="AE29" s="1212"/>
      <c r="AF29" s="1173" t="s">
        <v>527</v>
      </c>
      <c r="AG29" s="1173"/>
      <c r="AH29" s="1173"/>
      <c r="AI29" s="1173"/>
      <c r="AJ29" s="1173"/>
      <c r="AK29" s="1171"/>
      <c r="AL29" s="1150" t="s">
        <v>528</v>
      </c>
      <c r="AM29" s="1151"/>
      <c r="AN29" s="1151"/>
      <c r="AO29" s="1151"/>
      <c r="AP29" s="1151"/>
      <c r="AQ29" s="1151"/>
      <c r="AR29" s="1151"/>
      <c r="AS29" s="1151"/>
      <c r="AT29" s="1151"/>
      <c r="AU29" s="1151"/>
      <c r="AV29" s="1151"/>
      <c r="AW29" s="1151"/>
      <c r="AX29" s="1151"/>
      <c r="AY29" s="1151"/>
      <c r="AZ29" s="1152"/>
      <c r="BA29" s="1167"/>
      <c r="BB29" s="1167"/>
      <c r="BC29" s="1167"/>
      <c r="BD29" s="1167"/>
      <c r="BE29" s="1168"/>
      <c r="BF29" s="904" t="s">
        <v>1244</v>
      </c>
    </row>
    <row r="30" spans="1:77" ht="22" customHeight="1">
      <c r="A30" s="1369"/>
      <c r="B30" s="1201"/>
      <c r="C30" s="1202"/>
      <c r="D30" s="1202"/>
      <c r="E30" s="1202"/>
      <c r="F30" s="1202"/>
      <c r="G30" s="1202"/>
      <c r="H30" s="1202"/>
      <c r="I30" s="1202"/>
      <c r="J30" s="1203"/>
      <c r="K30" s="1201"/>
      <c r="L30" s="1202"/>
      <c r="M30" s="1202"/>
      <c r="N30" s="1203"/>
      <c r="O30" s="1210"/>
      <c r="P30" s="1211"/>
      <c r="Q30" s="1211"/>
      <c r="R30" s="1211"/>
      <c r="S30" s="1211"/>
      <c r="T30" s="1212"/>
      <c r="U30" s="1210"/>
      <c r="V30" s="1211"/>
      <c r="W30" s="1211"/>
      <c r="X30" s="1211"/>
      <c r="Y30" s="1211"/>
      <c r="Z30" s="1212"/>
      <c r="AA30" s="1210"/>
      <c r="AB30" s="1211"/>
      <c r="AC30" s="1211"/>
      <c r="AD30" s="1211"/>
      <c r="AE30" s="1212"/>
      <c r="AF30" s="1181" t="s">
        <v>1329</v>
      </c>
      <c r="AG30" s="1182"/>
      <c r="AH30" s="1182"/>
      <c r="AI30" s="1182"/>
      <c r="AJ30" s="1182"/>
      <c r="AK30" s="1183"/>
      <c r="AL30" s="1150" t="s">
        <v>670</v>
      </c>
      <c r="AM30" s="1151"/>
      <c r="AN30" s="1151"/>
      <c r="AO30" s="1151"/>
      <c r="AP30" s="1151"/>
      <c r="AQ30" s="1151"/>
      <c r="AR30" s="1151"/>
      <c r="AS30" s="1151"/>
      <c r="AT30" s="1151"/>
      <c r="AU30" s="1151"/>
      <c r="AV30" s="1151"/>
      <c r="AW30" s="1151"/>
      <c r="AX30" s="1151"/>
      <c r="AY30" s="1151"/>
      <c r="AZ30" s="1152"/>
      <c r="BA30" s="1161"/>
      <c r="BB30" s="1162"/>
      <c r="BC30" s="1162"/>
      <c r="BD30" s="1162"/>
      <c r="BE30" s="1162"/>
      <c r="BF30" s="904" t="s">
        <v>1244</v>
      </c>
    </row>
    <row r="31" spans="1:77" ht="22" customHeight="1">
      <c r="A31" s="1369"/>
      <c r="B31" s="1201"/>
      <c r="C31" s="1202"/>
      <c r="D31" s="1202"/>
      <c r="E31" s="1202"/>
      <c r="F31" s="1202"/>
      <c r="G31" s="1202"/>
      <c r="H31" s="1202"/>
      <c r="I31" s="1202"/>
      <c r="J31" s="1203"/>
      <c r="K31" s="1201"/>
      <c r="L31" s="1202"/>
      <c r="M31" s="1202"/>
      <c r="N31" s="1203"/>
      <c r="O31" s="1210"/>
      <c r="P31" s="1211"/>
      <c r="Q31" s="1211"/>
      <c r="R31" s="1211"/>
      <c r="S31" s="1211"/>
      <c r="T31" s="1212"/>
      <c r="U31" s="1210"/>
      <c r="V31" s="1211"/>
      <c r="W31" s="1211"/>
      <c r="X31" s="1211"/>
      <c r="Y31" s="1211"/>
      <c r="Z31" s="1212"/>
      <c r="AA31" s="1210"/>
      <c r="AB31" s="1211"/>
      <c r="AC31" s="1211"/>
      <c r="AD31" s="1211"/>
      <c r="AE31" s="1212"/>
      <c r="AF31" s="1184" t="s">
        <v>1268</v>
      </c>
      <c r="AG31" s="1185"/>
      <c r="AH31" s="1185"/>
      <c r="AI31" s="1185"/>
      <c r="AJ31" s="1185"/>
      <c r="AK31" s="1176"/>
      <c r="AL31" s="1158" t="s">
        <v>1267</v>
      </c>
      <c r="AM31" s="1159"/>
      <c r="AN31" s="1159"/>
      <c r="AO31" s="1159"/>
      <c r="AP31" s="1159"/>
      <c r="AQ31" s="1159"/>
      <c r="AR31" s="1159"/>
      <c r="AS31" s="1159"/>
      <c r="AT31" s="1159"/>
      <c r="AU31" s="1159"/>
      <c r="AV31" s="1159"/>
      <c r="AW31" s="1159"/>
      <c r="AX31" s="1159"/>
      <c r="AY31" s="1159"/>
      <c r="AZ31" s="1160"/>
      <c r="BA31" s="1161"/>
      <c r="BB31" s="1162"/>
      <c r="BC31" s="1162"/>
      <c r="BD31" s="1162"/>
      <c r="BE31" s="1162"/>
      <c r="BF31" s="904" t="s">
        <v>1244</v>
      </c>
    </row>
    <row r="32" spans="1:77" ht="22" customHeight="1">
      <c r="A32" s="1369"/>
      <c r="B32" s="1201"/>
      <c r="C32" s="1202"/>
      <c r="D32" s="1202"/>
      <c r="E32" s="1202"/>
      <c r="F32" s="1202"/>
      <c r="G32" s="1202"/>
      <c r="H32" s="1202"/>
      <c r="I32" s="1202"/>
      <c r="J32" s="1203"/>
      <c r="K32" s="1201"/>
      <c r="L32" s="1202"/>
      <c r="M32" s="1202"/>
      <c r="N32" s="1203"/>
      <c r="O32" s="1210"/>
      <c r="P32" s="1211"/>
      <c r="Q32" s="1211"/>
      <c r="R32" s="1211"/>
      <c r="S32" s="1211"/>
      <c r="T32" s="1212"/>
      <c r="U32" s="1210"/>
      <c r="V32" s="1211"/>
      <c r="W32" s="1211"/>
      <c r="X32" s="1211"/>
      <c r="Y32" s="1211"/>
      <c r="Z32" s="1212"/>
      <c r="AA32" s="1210"/>
      <c r="AB32" s="1211"/>
      <c r="AC32" s="1211"/>
      <c r="AD32" s="1211"/>
      <c r="AE32" s="1212"/>
      <c r="AF32" s="1184" t="s">
        <v>1247</v>
      </c>
      <c r="AG32" s="1185"/>
      <c r="AH32" s="1185"/>
      <c r="AI32" s="1185"/>
      <c r="AJ32" s="1185"/>
      <c r="AK32" s="1176"/>
      <c r="AL32" s="1158" t="s">
        <v>670</v>
      </c>
      <c r="AM32" s="1159"/>
      <c r="AN32" s="1159"/>
      <c r="AO32" s="1159"/>
      <c r="AP32" s="1159"/>
      <c r="AQ32" s="1159"/>
      <c r="AR32" s="1159"/>
      <c r="AS32" s="1159"/>
      <c r="AT32" s="1159"/>
      <c r="AU32" s="1159"/>
      <c r="AV32" s="1159"/>
      <c r="AW32" s="1159"/>
      <c r="AX32" s="1159"/>
      <c r="AY32" s="1159"/>
      <c r="AZ32" s="1160"/>
      <c r="BA32" s="1161"/>
      <c r="BB32" s="1162"/>
      <c r="BC32" s="1162"/>
      <c r="BD32" s="1162"/>
      <c r="BE32" s="1162"/>
      <c r="BF32" s="904" t="s">
        <v>1244</v>
      </c>
    </row>
    <row r="33" spans="1:58" ht="22" customHeight="1">
      <c r="A33" s="1369"/>
      <c r="B33" s="1201"/>
      <c r="C33" s="1202"/>
      <c r="D33" s="1202"/>
      <c r="E33" s="1202"/>
      <c r="F33" s="1202"/>
      <c r="G33" s="1202"/>
      <c r="H33" s="1202"/>
      <c r="I33" s="1202"/>
      <c r="J33" s="1203"/>
      <c r="K33" s="1201"/>
      <c r="L33" s="1202"/>
      <c r="M33" s="1202"/>
      <c r="N33" s="1203"/>
      <c r="O33" s="1210"/>
      <c r="P33" s="1211"/>
      <c r="Q33" s="1211"/>
      <c r="R33" s="1211"/>
      <c r="S33" s="1211"/>
      <c r="T33" s="1212"/>
      <c r="U33" s="1210"/>
      <c r="V33" s="1211"/>
      <c r="W33" s="1211"/>
      <c r="X33" s="1211"/>
      <c r="Y33" s="1211"/>
      <c r="Z33" s="1212"/>
      <c r="AA33" s="1210"/>
      <c r="AB33" s="1211"/>
      <c r="AC33" s="1211"/>
      <c r="AD33" s="1211"/>
      <c r="AE33" s="1212"/>
      <c r="AF33" s="1185" t="s">
        <v>1266</v>
      </c>
      <c r="AG33" s="1185"/>
      <c r="AH33" s="1185"/>
      <c r="AI33" s="1185"/>
      <c r="AJ33" s="1185"/>
      <c r="AK33" s="1176"/>
      <c r="AL33" s="1163" t="s">
        <v>670</v>
      </c>
      <c r="AM33" s="1164"/>
      <c r="AN33" s="1164"/>
      <c r="AO33" s="1164"/>
      <c r="AP33" s="1164"/>
      <c r="AQ33" s="1164"/>
      <c r="AR33" s="1164"/>
      <c r="AS33" s="1164"/>
      <c r="AT33" s="1164"/>
      <c r="AU33" s="1164"/>
      <c r="AV33" s="1164"/>
      <c r="AW33" s="1164"/>
      <c r="AX33" s="1164"/>
      <c r="AY33" s="1164"/>
      <c r="AZ33" s="1165"/>
      <c r="BA33" s="1167"/>
      <c r="BB33" s="1167"/>
      <c r="BC33" s="1167"/>
      <c r="BD33" s="1167"/>
      <c r="BE33" s="1168"/>
      <c r="BF33" s="904" t="s">
        <v>1244</v>
      </c>
    </row>
    <row r="34" spans="1:58" ht="22" customHeight="1">
      <c r="A34" s="1369"/>
      <c r="B34" s="1201"/>
      <c r="C34" s="1202"/>
      <c r="D34" s="1202"/>
      <c r="E34" s="1202"/>
      <c r="F34" s="1202"/>
      <c r="G34" s="1202"/>
      <c r="H34" s="1202"/>
      <c r="I34" s="1202"/>
      <c r="J34" s="1203"/>
      <c r="K34" s="1201"/>
      <c r="L34" s="1202"/>
      <c r="M34" s="1202"/>
      <c r="N34" s="1203"/>
      <c r="O34" s="1210"/>
      <c r="P34" s="1211"/>
      <c r="Q34" s="1211"/>
      <c r="R34" s="1211"/>
      <c r="S34" s="1211"/>
      <c r="T34" s="1212"/>
      <c r="U34" s="1210"/>
      <c r="V34" s="1211"/>
      <c r="W34" s="1211"/>
      <c r="X34" s="1211"/>
      <c r="Y34" s="1211"/>
      <c r="Z34" s="1212"/>
      <c r="AA34" s="1210"/>
      <c r="AB34" s="1211"/>
      <c r="AC34" s="1211"/>
      <c r="AD34" s="1211"/>
      <c r="AE34" s="1212"/>
      <c r="AF34" s="1185" t="s">
        <v>1246</v>
      </c>
      <c r="AG34" s="1185"/>
      <c r="AH34" s="1185"/>
      <c r="AI34" s="1185"/>
      <c r="AJ34" s="1185"/>
      <c r="AK34" s="1176"/>
      <c r="AL34" s="1163" t="s">
        <v>670</v>
      </c>
      <c r="AM34" s="1164"/>
      <c r="AN34" s="1164"/>
      <c r="AO34" s="1164"/>
      <c r="AP34" s="1164"/>
      <c r="AQ34" s="1164"/>
      <c r="AR34" s="1164"/>
      <c r="AS34" s="1164"/>
      <c r="AT34" s="1164"/>
      <c r="AU34" s="1164"/>
      <c r="AV34" s="1164"/>
      <c r="AW34" s="1164"/>
      <c r="AX34" s="1164"/>
      <c r="AY34" s="1164"/>
      <c r="AZ34" s="1165"/>
      <c r="BA34" s="1167"/>
      <c r="BB34" s="1167"/>
      <c r="BC34" s="1167"/>
      <c r="BD34" s="1167"/>
      <c r="BE34" s="1168"/>
      <c r="BF34" s="904" t="s">
        <v>1244</v>
      </c>
    </row>
    <row r="35" spans="1:58" ht="22" customHeight="1">
      <c r="A35" s="1369"/>
      <c r="B35" s="1201"/>
      <c r="C35" s="1202"/>
      <c r="D35" s="1202"/>
      <c r="E35" s="1202"/>
      <c r="F35" s="1202"/>
      <c r="G35" s="1202"/>
      <c r="H35" s="1202"/>
      <c r="I35" s="1202"/>
      <c r="J35" s="1203"/>
      <c r="K35" s="1201"/>
      <c r="L35" s="1202"/>
      <c r="M35" s="1202"/>
      <c r="N35" s="1203"/>
      <c r="O35" s="1210"/>
      <c r="P35" s="1211"/>
      <c r="Q35" s="1211"/>
      <c r="R35" s="1211"/>
      <c r="S35" s="1211"/>
      <c r="T35" s="1212"/>
      <c r="U35" s="1210"/>
      <c r="V35" s="1211"/>
      <c r="W35" s="1211"/>
      <c r="X35" s="1211"/>
      <c r="Y35" s="1211"/>
      <c r="Z35" s="1212"/>
      <c r="AA35" s="1210"/>
      <c r="AB35" s="1211"/>
      <c r="AC35" s="1211"/>
      <c r="AD35" s="1211"/>
      <c r="AE35" s="1212"/>
      <c r="AF35" s="1176" t="s">
        <v>518</v>
      </c>
      <c r="AG35" s="1177"/>
      <c r="AH35" s="1177"/>
      <c r="AI35" s="1177"/>
      <c r="AJ35" s="1177"/>
      <c r="AK35" s="1177"/>
      <c r="AL35" s="1158" t="s">
        <v>670</v>
      </c>
      <c r="AM35" s="1159"/>
      <c r="AN35" s="1159"/>
      <c r="AO35" s="1159"/>
      <c r="AP35" s="1159"/>
      <c r="AQ35" s="1159"/>
      <c r="AR35" s="1159"/>
      <c r="AS35" s="1159"/>
      <c r="AT35" s="1159"/>
      <c r="AU35" s="1159"/>
      <c r="AV35" s="1159"/>
      <c r="AW35" s="1159"/>
      <c r="AX35" s="1159"/>
      <c r="AY35" s="1159"/>
      <c r="AZ35" s="1160"/>
      <c r="BA35" s="1167"/>
      <c r="BB35" s="1167"/>
      <c r="BC35" s="1167"/>
      <c r="BD35" s="1167"/>
      <c r="BE35" s="1168"/>
      <c r="BF35" s="904" t="s">
        <v>1328</v>
      </c>
    </row>
    <row r="36" spans="1:58" ht="22" customHeight="1">
      <c r="A36" s="1369"/>
      <c r="B36" s="1201"/>
      <c r="C36" s="1202"/>
      <c r="D36" s="1202"/>
      <c r="E36" s="1202"/>
      <c r="F36" s="1202"/>
      <c r="G36" s="1202"/>
      <c r="H36" s="1202"/>
      <c r="I36" s="1202"/>
      <c r="J36" s="1203"/>
      <c r="K36" s="1201"/>
      <c r="L36" s="1202"/>
      <c r="M36" s="1202"/>
      <c r="N36" s="1203"/>
      <c r="O36" s="1210"/>
      <c r="P36" s="1211"/>
      <c r="Q36" s="1211"/>
      <c r="R36" s="1211"/>
      <c r="S36" s="1211"/>
      <c r="T36" s="1212"/>
      <c r="U36" s="1210"/>
      <c r="V36" s="1211"/>
      <c r="W36" s="1211"/>
      <c r="X36" s="1211"/>
      <c r="Y36" s="1211"/>
      <c r="Z36" s="1212"/>
      <c r="AA36" s="1210"/>
      <c r="AB36" s="1211"/>
      <c r="AC36" s="1211"/>
      <c r="AD36" s="1211"/>
      <c r="AE36" s="1212"/>
      <c r="AF36" s="1176" t="s">
        <v>676</v>
      </c>
      <c r="AG36" s="1177"/>
      <c r="AH36" s="1177"/>
      <c r="AI36" s="1177"/>
      <c r="AJ36" s="1177"/>
      <c r="AK36" s="1177"/>
      <c r="AL36" s="1158" t="s">
        <v>1327</v>
      </c>
      <c r="AM36" s="1159"/>
      <c r="AN36" s="1159"/>
      <c r="AO36" s="1159"/>
      <c r="AP36" s="1159"/>
      <c r="AQ36" s="1159"/>
      <c r="AR36" s="1159"/>
      <c r="AS36" s="1159"/>
      <c r="AT36" s="1159"/>
      <c r="AU36" s="1159"/>
      <c r="AV36" s="1159"/>
      <c r="AW36" s="1159"/>
      <c r="AX36" s="1159"/>
      <c r="AY36" s="1159"/>
      <c r="AZ36" s="1160"/>
      <c r="BA36" s="1167"/>
      <c r="BB36" s="1167"/>
      <c r="BC36" s="1167"/>
      <c r="BD36" s="1167"/>
      <c r="BE36" s="1168"/>
      <c r="BF36" s="904" t="s">
        <v>1265</v>
      </c>
    </row>
    <row r="37" spans="1:58" ht="21.75" customHeight="1">
      <c r="A37" s="1369"/>
      <c r="B37" s="1201"/>
      <c r="C37" s="1202"/>
      <c r="D37" s="1202"/>
      <c r="E37" s="1202"/>
      <c r="F37" s="1202"/>
      <c r="G37" s="1202"/>
      <c r="H37" s="1202"/>
      <c r="I37" s="1202"/>
      <c r="J37" s="1203"/>
      <c r="K37" s="1201"/>
      <c r="L37" s="1202"/>
      <c r="M37" s="1202"/>
      <c r="N37" s="1203"/>
      <c r="O37" s="1210"/>
      <c r="P37" s="1211"/>
      <c r="Q37" s="1211"/>
      <c r="R37" s="1211"/>
      <c r="S37" s="1211"/>
      <c r="T37" s="1212"/>
      <c r="U37" s="1210"/>
      <c r="V37" s="1211"/>
      <c r="W37" s="1211"/>
      <c r="X37" s="1211"/>
      <c r="Y37" s="1211"/>
      <c r="Z37" s="1212"/>
      <c r="AA37" s="1210"/>
      <c r="AB37" s="1211"/>
      <c r="AC37" s="1211"/>
      <c r="AD37" s="1211"/>
      <c r="AE37" s="1212"/>
      <c r="AF37" s="1176" t="s">
        <v>426</v>
      </c>
      <c r="AG37" s="1177"/>
      <c r="AH37" s="1177"/>
      <c r="AI37" s="1177"/>
      <c r="AJ37" s="1177"/>
      <c r="AK37" s="1177"/>
      <c r="AL37" s="1189" t="s">
        <v>670</v>
      </c>
      <c r="AM37" s="1159"/>
      <c r="AN37" s="1159"/>
      <c r="AO37" s="1159"/>
      <c r="AP37" s="1159"/>
      <c r="AQ37" s="1159"/>
      <c r="AR37" s="1159"/>
      <c r="AS37" s="1159"/>
      <c r="AT37" s="1159"/>
      <c r="AU37" s="1159"/>
      <c r="AV37" s="1159"/>
      <c r="AW37" s="1159"/>
      <c r="AX37" s="1159"/>
      <c r="AY37" s="1159"/>
      <c r="AZ37" s="1160"/>
      <c r="BA37" s="1166"/>
      <c r="BB37" s="1166"/>
      <c r="BC37" s="1166"/>
      <c r="BD37" s="1166"/>
      <c r="BE37" s="1156"/>
      <c r="BF37" s="904" t="s">
        <v>1287</v>
      </c>
    </row>
    <row r="38" spans="1:58" ht="21.75" customHeight="1">
      <c r="A38" s="1369"/>
      <c r="B38" s="1201"/>
      <c r="C38" s="1202"/>
      <c r="D38" s="1202"/>
      <c r="E38" s="1202"/>
      <c r="F38" s="1202"/>
      <c r="G38" s="1202"/>
      <c r="H38" s="1202"/>
      <c r="I38" s="1202"/>
      <c r="J38" s="1203"/>
      <c r="K38" s="1201"/>
      <c r="L38" s="1202"/>
      <c r="M38" s="1202"/>
      <c r="N38" s="1203"/>
      <c r="O38" s="1210"/>
      <c r="P38" s="1211"/>
      <c r="Q38" s="1211"/>
      <c r="R38" s="1211"/>
      <c r="S38" s="1211"/>
      <c r="T38" s="1212"/>
      <c r="U38" s="1210"/>
      <c r="V38" s="1211"/>
      <c r="W38" s="1211"/>
      <c r="X38" s="1211"/>
      <c r="Y38" s="1211"/>
      <c r="Z38" s="1212"/>
      <c r="AA38" s="1210"/>
      <c r="AB38" s="1211"/>
      <c r="AC38" s="1211"/>
      <c r="AD38" s="1211"/>
      <c r="AE38" s="1212"/>
      <c r="AF38" s="1176" t="s">
        <v>1536</v>
      </c>
      <c r="AG38" s="1177"/>
      <c r="AH38" s="1177"/>
      <c r="AI38" s="1177"/>
      <c r="AJ38" s="1177"/>
      <c r="AK38" s="1177"/>
      <c r="AL38" s="1189" t="s">
        <v>1326</v>
      </c>
      <c r="AM38" s="1159"/>
      <c r="AN38" s="1159"/>
      <c r="AO38" s="1159"/>
      <c r="AP38" s="1159"/>
      <c r="AQ38" s="1159"/>
      <c r="AR38" s="1159"/>
      <c r="AS38" s="1159"/>
      <c r="AT38" s="1159"/>
      <c r="AU38" s="1159"/>
      <c r="AV38" s="1159"/>
      <c r="AW38" s="1159"/>
      <c r="AX38" s="1159"/>
      <c r="AY38" s="1159"/>
      <c r="AZ38" s="1160"/>
      <c r="BA38" s="1166"/>
      <c r="BB38" s="1166"/>
      <c r="BC38" s="1166"/>
      <c r="BD38" s="1166"/>
      <c r="BE38" s="1156"/>
      <c r="BF38" s="904" t="s">
        <v>1244</v>
      </c>
    </row>
    <row r="39" spans="1:58" ht="37" customHeight="1">
      <c r="A39" s="1369"/>
      <c r="B39" s="1201"/>
      <c r="C39" s="1202"/>
      <c r="D39" s="1202"/>
      <c r="E39" s="1202"/>
      <c r="F39" s="1202"/>
      <c r="G39" s="1202"/>
      <c r="H39" s="1202"/>
      <c r="I39" s="1202"/>
      <c r="J39" s="1203"/>
      <c r="K39" s="1201"/>
      <c r="L39" s="1202"/>
      <c r="M39" s="1202"/>
      <c r="N39" s="1203"/>
      <c r="O39" s="1210"/>
      <c r="P39" s="1211"/>
      <c r="Q39" s="1211"/>
      <c r="R39" s="1211"/>
      <c r="S39" s="1211"/>
      <c r="T39" s="1212"/>
      <c r="U39" s="1210"/>
      <c r="V39" s="1211"/>
      <c r="W39" s="1211"/>
      <c r="X39" s="1211"/>
      <c r="Y39" s="1211"/>
      <c r="Z39" s="1212"/>
      <c r="AA39" s="1210"/>
      <c r="AB39" s="1211"/>
      <c r="AC39" s="1211"/>
      <c r="AD39" s="1211"/>
      <c r="AE39" s="1212"/>
      <c r="AF39" s="1176" t="s">
        <v>50</v>
      </c>
      <c r="AG39" s="1177"/>
      <c r="AH39" s="1177"/>
      <c r="AI39" s="1177"/>
      <c r="AJ39" s="1177"/>
      <c r="AK39" s="1177"/>
      <c r="AL39" s="1158" t="s">
        <v>1264</v>
      </c>
      <c r="AM39" s="1159"/>
      <c r="AN39" s="1159"/>
      <c r="AO39" s="1159"/>
      <c r="AP39" s="1159"/>
      <c r="AQ39" s="1159"/>
      <c r="AR39" s="1159"/>
      <c r="AS39" s="1159"/>
      <c r="AT39" s="1159"/>
      <c r="AU39" s="1159"/>
      <c r="AV39" s="1159"/>
      <c r="AW39" s="1159"/>
      <c r="AX39" s="1159"/>
      <c r="AY39" s="1159"/>
      <c r="AZ39" s="1160"/>
      <c r="BA39" s="1167"/>
      <c r="BB39" s="1167"/>
      <c r="BC39" s="1167"/>
      <c r="BD39" s="1167"/>
      <c r="BE39" s="1168"/>
      <c r="BF39" s="905" t="s">
        <v>1263</v>
      </c>
    </row>
    <row r="40" spans="1:58" ht="22" customHeight="1">
      <c r="A40" s="1369"/>
      <c r="B40" s="1201"/>
      <c r="C40" s="1202"/>
      <c r="D40" s="1202"/>
      <c r="E40" s="1202"/>
      <c r="F40" s="1202"/>
      <c r="G40" s="1202"/>
      <c r="H40" s="1202"/>
      <c r="I40" s="1202"/>
      <c r="J40" s="1203"/>
      <c r="K40" s="1201"/>
      <c r="L40" s="1202"/>
      <c r="M40" s="1202"/>
      <c r="N40" s="1203"/>
      <c r="O40" s="1210"/>
      <c r="P40" s="1211"/>
      <c r="Q40" s="1211"/>
      <c r="R40" s="1211"/>
      <c r="S40" s="1211"/>
      <c r="T40" s="1212"/>
      <c r="U40" s="1210"/>
      <c r="V40" s="1211"/>
      <c r="W40" s="1211"/>
      <c r="X40" s="1211"/>
      <c r="Y40" s="1211"/>
      <c r="Z40" s="1212"/>
      <c r="AA40" s="1210"/>
      <c r="AB40" s="1211"/>
      <c r="AC40" s="1211"/>
      <c r="AD40" s="1211"/>
      <c r="AE40" s="1212"/>
      <c r="AF40" s="1185" t="s">
        <v>538</v>
      </c>
      <c r="AG40" s="1185"/>
      <c r="AH40" s="1185"/>
      <c r="AI40" s="1185"/>
      <c r="AJ40" s="1185"/>
      <c r="AK40" s="1176"/>
      <c r="AL40" s="1163" t="s">
        <v>670</v>
      </c>
      <c r="AM40" s="1164"/>
      <c r="AN40" s="1164"/>
      <c r="AO40" s="1164"/>
      <c r="AP40" s="1164"/>
      <c r="AQ40" s="1164"/>
      <c r="AR40" s="1164"/>
      <c r="AS40" s="1164"/>
      <c r="AT40" s="1164"/>
      <c r="AU40" s="1164"/>
      <c r="AV40" s="1164"/>
      <c r="AW40" s="1164"/>
      <c r="AX40" s="1164"/>
      <c r="AY40" s="1164"/>
      <c r="AZ40" s="1165"/>
      <c r="BA40" s="1166"/>
      <c r="BB40" s="1166"/>
      <c r="BC40" s="1166"/>
      <c r="BD40" s="1166"/>
      <c r="BE40" s="1156"/>
      <c r="BF40" s="904" t="s">
        <v>1244</v>
      </c>
    </row>
    <row r="41" spans="1:58" ht="22" customHeight="1">
      <c r="A41" s="1369"/>
      <c r="B41" s="1201"/>
      <c r="C41" s="1202"/>
      <c r="D41" s="1202"/>
      <c r="E41" s="1202"/>
      <c r="F41" s="1202"/>
      <c r="G41" s="1202"/>
      <c r="H41" s="1202"/>
      <c r="I41" s="1202"/>
      <c r="J41" s="1203"/>
      <c r="K41" s="1201"/>
      <c r="L41" s="1202"/>
      <c r="M41" s="1202"/>
      <c r="N41" s="1203"/>
      <c r="O41" s="1210"/>
      <c r="P41" s="1211"/>
      <c r="Q41" s="1211"/>
      <c r="R41" s="1211"/>
      <c r="S41" s="1211"/>
      <c r="T41" s="1212"/>
      <c r="U41" s="1210"/>
      <c r="V41" s="1211"/>
      <c r="W41" s="1211"/>
      <c r="X41" s="1211"/>
      <c r="Y41" s="1211"/>
      <c r="Z41" s="1212"/>
      <c r="AA41" s="1210"/>
      <c r="AB41" s="1211"/>
      <c r="AC41" s="1211"/>
      <c r="AD41" s="1211"/>
      <c r="AE41" s="1212"/>
      <c r="AF41" s="1185" t="s">
        <v>1308</v>
      </c>
      <c r="AG41" s="1185"/>
      <c r="AH41" s="1185"/>
      <c r="AI41" s="1185"/>
      <c r="AJ41" s="1185"/>
      <c r="AK41" s="1176"/>
      <c r="AL41" s="1163" t="s">
        <v>670</v>
      </c>
      <c r="AM41" s="1164"/>
      <c r="AN41" s="1164"/>
      <c r="AO41" s="1164"/>
      <c r="AP41" s="1164"/>
      <c r="AQ41" s="1164"/>
      <c r="AR41" s="1164"/>
      <c r="AS41" s="1164"/>
      <c r="AT41" s="1164"/>
      <c r="AU41" s="1164"/>
      <c r="AV41" s="1164"/>
      <c r="AW41" s="1164"/>
      <c r="AX41" s="1164"/>
      <c r="AY41" s="1164"/>
      <c r="AZ41" s="1165"/>
      <c r="BA41" s="1167"/>
      <c r="BB41" s="1167"/>
      <c r="BC41" s="1167"/>
      <c r="BD41" s="1167"/>
      <c r="BE41" s="1168"/>
      <c r="BF41" s="904" t="s">
        <v>1307</v>
      </c>
    </row>
    <row r="42" spans="1:58" ht="22" customHeight="1">
      <c r="A42" s="1369"/>
      <c r="B42" s="1201"/>
      <c r="C42" s="1202"/>
      <c r="D42" s="1202"/>
      <c r="E42" s="1202"/>
      <c r="F42" s="1202"/>
      <c r="G42" s="1202"/>
      <c r="H42" s="1202"/>
      <c r="I42" s="1202"/>
      <c r="J42" s="1203"/>
      <c r="K42" s="1201"/>
      <c r="L42" s="1202"/>
      <c r="M42" s="1202"/>
      <c r="N42" s="1203"/>
      <c r="O42" s="1210"/>
      <c r="P42" s="1211"/>
      <c r="Q42" s="1211"/>
      <c r="R42" s="1211"/>
      <c r="S42" s="1211"/>
      <c r="T42" s="1212"/>
      <c r="U42" s="1210"/>
      <c r="V42" s="1211"/>
      <c r="W42" s="1211"/>
      <c r="X42" s="1211"/>
      <c r="Y42" s="1211"/>
      <c r="Z42" s="1212"/>
      <c r="AA42" s="1210"/>
      <c r="AB42" s="1211"/>
      <c r="AC42" s="1211"/>
      <c r="AD42" s="1211"/>
      <c r="AE42" s="1212"/>
      <c r="AF42" s="1176" t="s">
        <v>15</v>
      </c>
      <c r="AG42" s="1177"/>
      <c r="AH42" s="1177"/>
      <c r="AI42" s="1177"/>
      <c r="AJ42" s="1177"/>
      <c r="AK42" s="1177"/>
      <c r="AL42" s="1158" t="s">
        <v>670</v>
      </c>
      <c r="AM42" s="1159"/>
      <c r="AN42" s="1159"/>
      <c r="AO42" s="1159"/>
      <c r="AP42" s="1159"/>
      <c r="AQ42" s="1159"/>
      <c r="AR42" s="1159"/>
      <c r="AS42" s="1159"/>
      <c r="AT42" s="1159"/>
      <c r="AU42" s="1159"/>
      <c r="AV42" s="1159"/>
      <c r="AW42" s="1159"/>
      <c r="AX42" s="1159"/>
      <c r="AY42" s="1159"/>
      <c r="AZ42" s="1160"/>
      <c r="BA42" s="1167"/>
      <c r="BB42" s="1167"/>
      <c r="BC42" s="1167"/>
      <c r="BD42" s="1167"/>
      <c r="BE42" s="1168"/>
      <c r="BF42" s="904" t="s">
        <v>1325</v>
      </c>
    </row>
    <row r="43" spans="1:58" ht="22" customHeight="1">
      <c r="A43" s="1369"/>
      <c r="B43" s="1201"/>
      <c r="C43" s="1202"/>
      <c r="D43" s="1202"/>
      <c r="E43" s="1202"/>
      <c r="F43" s="1202"/>
      <c r="G43" s="1202"/>
      <c r="H43" s="1202"/>
      <c r="I43" s="1202"/>
      <c r="J43" s="1203"/>
      <c r="K43" s="1201"/>
      <c r="L43" s="1202"/>
      <c r="M43" s="1202"/>
      <c r="N43" s="1203"/>
      <c r="O43" s="1210"/>
      <c r="P43" s="1211"/>
      <c r="Q43" s="1211"/>
      <c r="R43" s="1211"/>
      <c r="S43" s="1211"/>
      <c r="T43" s="1212"/>
      <c r="U43" s="1210"/>
      <c r="V43" s="1211"/>
      <c r="W43" s="1211"/>
      <c r="X43" s="1211"/>
      <c r="Y43" s="1211"/>
      <c r="Z43" s="1212"/>
      <c r="AA43" s="1210"/>
      <c r="AB43" s="1211"/>
      <c r="AC43" s="1211"/>
      <c r="AD43" s="1211"/>
      <c r="AE43" s="1212"/>
      <c r="AF43" s="1171" t="s">
        <v>153</v>
      </c>
      <c r="AG43" s="1172"/>
      <c r="AH43" s="1172"/>
      <c r="AI43" s="1172"/>
      <c r="AJ43" s="1172"/>
      <c r="AK43" s="1172"/>
      <c r="AL43" s="1150" t="s">
        <v>670</v>
      </c>
      <c r="AM43" s="1151"/>
      <c r="AN43" s="1151"/>
      <c r="AO43" s="1151"/>
      <c r="AP43" s="1151"/>
      <c r="AQ43" s="1151"/>
      <c r="AR43" s="1151"/>
      <c r="AS43" s="1151"/>
      <c r="AT43" s="1151"/>
      <c r="AU43" s="1151"/>
      <c r="AV43" s="1151"/>
      <c r="AW43" s="1151"/>
      <c r="AX43" s="1151"/>
      <c r="AY43" s="1151"/>
      <c r="AZ43" s="1152"/>
      <c r="BA43" s="1167"/>
      <c r="BB43" s="1167"/>
      <c r="BC43" s="1167"/>
      <c r="BD43" s="1167"/>
      <c r="BE43" s="1168"/>
      <c r="BF43" s="904" t="s">
        <v>1257</v>
      </c>
    </row>
    <row r="44" spans="1:58" ht="22" customHeight="1">
      <c r="A44" s="1369"/>
      <c r="B44" s="1201"/>
      <c r="C44" s="1202"/>
      <c r="D44" s="1202"/>
      <c r="E44" s="1202"/>
      <c r="F44" s="1202"/>
      <c r="G44" s="1202"/>
      <c r="H44" s="1202"/>
      <c r="I44" s="1202"/>
      <c r="J44" s="1203"/>
      <c r="K44" s="1201"/>
      <c r="L44" s="1202"/>
      <c r="M44" s="1202"/>
      <c r="N44" s="1203"/>
      <c r="O44" s="1210"/>
      <c r="P44" s="1211"/>
      <c r="Q44" s="1211"/>
      <c r="R44" s="1211"/>
      <c r="S44" s="1211"/>
      <c r="T44" s="1212"/>
      <c r="U44" s="1210"/>
      <c r="V44" s="1211"/>
      <c r="W44" s="1211"/>
      <c r="X44" s="1211"/>
      <c r="Y44" s="1211"/>
      <c r="Z44" s="1212"/>
      <c r="AA44" s="1210"/>
      <c r="AB44" s="1211"/>
      <c r="AC44" s="1211"/>
      <c r="AD44" s="1211"/>
      <c r="AE44" s="1212"/>
      <c r="AF44" s="1171" t="s">
        <v>529</v>
      </c>
      <c r="AG44" s="1172"/>
      <c r="AH44" s="1172"/>
      <c r="AI44" s="1172"/>
      <c r="AJ44" s="1172"/>
      <c r="AK44" s="1172"/>
      <c r="AL44" s="1150" t="s">
        <v>670</v>
      </c>
      <c r="AM44" s="1151"/>
      <c r="AN44" s="1151"/>
      <c r="AO44" s="1151"/>
      <c r="AP44" s="1151"/>
      <c r="AQ44" s="1151"/>
      <c r="AR44" s="1151"/>
      <c r="AS44" s="1151"/>
      <c r="AT44" s="1151"/>
      <c r="AU44" s="1151"/>
      <c r="AV44" s="1151"/>
      <c r="AW44" s="1151"/>
      <c r="AX44" s="1151"/>
      <c r="AY44" s="1151"/>
      <c r="AZ44" s="1152"/>
      <c r="BA44" s="1167"/>
      <c r="BB44" s="1167"/>
      <c r="BC44" s="1167"/>
      <c r="BD44" s="1167"/>
      <c r="BE44" s="1168"/>
      <c r="BF44" s="904" t="s">
        <v>1324</v>
      </c>
    </row>
    <row r="45" spans="1:58" ht="22" customHeight="1">
      <c r="A45" s="1369"/>
      <c r="B45" s="1201"/>
      <c r="C45" s="1202"/>
      <c r="D45" s="1202"/>
      <c r="E45" s="1202"/>
      <c r="F45" s="1202"/>
      <c r="G45" s="1202"/>
      <c r="H45" s="1202"/>
      <c r="I45" s="1202"/>
      <c r="J45" s="1203"/>
      <c r="K45" s="1201"/>
      <c r="L45" s="1202"/>
      <c r="M45" s="1202"/>
      <c r="N45" s="1203"/>
      <c r="O45" s="1210"/>
      <c r="P45" s="1211"/>
      <c r="Q45" s="1211"/>
      <c r="R45" s="1211"/>
      <c r="S45" s="1211"/>
      <c r="T45" s="1212"/>
      <c r="U45" s="1210"/>
      <c r="V45" s="1211"/>
      <c r="W45" s="1211"/>
      <c r="X45" s="1211"/>
      <c r="Y45" s="1211"/>
      <c r="Z45" s="1212"/>
      <c r="AA45" s="1210"/>
      <c r="AB45" s="1211"/>
      <c r="AC45" s="1211"/>
      <c r="AD45" s="1211"/>
      <c r="AE45" s="1212"/>
      <c r="AF45" s="1171" t="s">
        <v>458</v>
      </c>
      <c r="AG45" s="1172"/>
      <c r="AH45" s="1172"/>
      <c r="AI45" s="1172"/>
      <c r="AJ45" s="1172"/>
      <c r="AK45" s="1172"/>
      <c r="AL45" s="1150" t="s">
        <v>672</v>
      </c>
      <c r="AM45" s="1151"/>
      <c r="AN45" s="1151"/>
      <c r="AO45" s="1151"/>
      <c r="AP45" s="1151"/>
      <c r="AQ45" s="1151"/>
      <c r="AR45" s="1151"/>
      <c r="AS45" s="1151"/>
      <c r="AT45" s="1151"/>
      <c r="AU45" s="1151"/>
      <c r="AV45" s="1151"/>
      <c r="AW45" s="1151"/>
      <c r="AX45" s="1151"/>
      <c r="AY45" s="1151"/>
      <c r="AZ45" s="1152"/>
      <c r="BA45" s="1167"/>
      <c r="BB45" s="1167"/>
      <c r="BC45" s="1167"/>
      <c r="BD45" s="1167"/>
      <c r="BE45" s="1168"/>
      <c r="BF45" s="904" t="s">
        <v>1272</v>
      </c>
    </row>
    <row r="46" spans="1:58" ht="22" customHeight="1">
      <c r="A46" s="1369"/>
      <c r="B46" s="1201"/>
      <c r="C46" s="1202"/>
      <c r="D46" s="1202"/>
      <c r="E46" s="1202"/>
      <c r="F46" s="1202"/>
      <c r="G46" s="1202"/>
      <c r="H46" s="1202"/>
      <c r="I46" s="1202"/>
      <c r="J46" s="1203"/>
      <c r="K46" s="1201"/>
      <c r="L46" s="1202"/>
      <c r="M46" s="1202"/>
      <c r="N46" s="1203"/>
      <c r="O46" s="1210"/>
      <c r="P46" s="1211"/>
      <c r="Q46" s="1211"/>
      <c r="R46" s="1211"/>
      <c r="S46" s="1211"/>
      <c r="T46" s="1212"/>
      <c r="U46" s="1210"/>
      <c r="V46" s="1211"/>
      <c r="W46" s="1211"/>
      <c r="X46" s="1211"/>
      <c r="Y46" s="1211"/>
      <c r="Z46" s="1212"/>
      <c r="AA46" s="1210"/>
      <c r="AB46" s="1211"/>
      <c r="AC46" s="1211"/>
      <c r="AD46" s="1211"/>
      <c r="AE46" s="1212"/>
      <c r="AF46" s="1171" t="s">
        <v>530</v>
      </c>
      <c r="AG46" s="1172"/>
      <c r="AH46" s="1172"/>
      <c r="AI46" s="1172"/>
      <c r="AJ46" s="1172"/>
      <c r="AK46" s="1172"/>
      <c r="AL46" s="1150" t="s">
        <v>670</v>
      </c>
      <c r="AM46" s="1151"/>
      <c r="AN46" s="1151"/>
      <c r="AO46" s="1151"/>
      <c r="AP46" s="1151"/>
      <c r="AQ46" s="1151"/>
      <c r="AR46" s="1151"/>
      <c r="AS46" s="1151"/>
      <c r="AT46" s="1151"/>
      <c r="AU46" s="1151"/>
      <c r="AV46" s="1151"/>
      <c r="AW46" s="1151"/>
      <c r="AX46" s="1151"/>
      <c r="AY46" s="1151"/>
      <c r="AZ46" s="1152"/>
      <c r="BA46" s="1167"/>
      <c r="BB46" s="1167"/>
      <c r="BC46" s="1167"/>
      <c r="BD46" s="1167"/>
      <c r="BE46" s="1168"/>
      <c r="BF46" s="904" t="s">
        <v>1272</v>
      </c>
    </row>
    <row r="47" spans="1:58" ht="22" customHeight="1">
      <c r="A47" s="1369"/>
      <c r="B47" s="1201"/>
      <c r="C47" s="1202"/>
      <c r="D47" s="1202"/>
      <c r="E47" s="1202"/>
      <c r="F47" s="1202"/>
      <c r="G47" s="1202"/>
      <c r="H47" s="1202"/>
      <c r="I47" s="1202"/>
      <c r="J47" s="1203"/>
      <c r="K47" s="1201"/>
      <c r="L47" s="1202"/>
      <c r="M47" s="1202"/>
      <c r="N47" s="1203"/>
      <c r="O47" s="1210"/>
      <c r="P47" s="1211"/>
      <c r="Q47" s="1211"/>
      <c r="R47" s="1211"/>
      <c r="S47" s="1211"/>
      <c r="T47" s="1212"/>
      <c r="U47" s="1210"/>
      <c r="V47" s="1211"/>
      <c r="W47" s="1211"/>
      <c r="X47" s="1211"/>
      <c r="Y47" s="1211"/>
      <c r="Z47" s="1212"/>
      <c r="AA47" s="1210"/>
      <c r="AB47" s="1211"/>
      <c r="AC47" s="1211"/>
      <c r="AD47" s="1211"/>
      <c r="AE47" s="1212"/>
      <c r="AF47" s="1181" t="s">
        <v>55</v>
      </c>
      <c r="AG47" s="1182"/>
      <c r="AH47" s="1182"/>
      <c r="AI47" s="1182"/>
      <c r="AJ47" s="1182"/>
      <c r="AK47" s="1183"/>
      <c r="AL47" s="1150" t="s">
        <v>670</v>
      </c>
      <c r="AM47" s="1151"/>
      <c r="AN47" s="1151"/>
      <c r="AO47" s="1151"/>
      <c r="AP47" s="1151"/>
      <c r="AQ47" s="1151"/>
      <c r="AR47" s="1151"/>
      <c r="AS47" s="1151"/>
      <c r="AT47" s="1151"/>
      <c r="AU47" s="1151"/>
      <c r="AV47" s="1151"/>
      <c r="AW47" s="1151"/>
      <c r="AX47" s="1151"/>
      <c r="AY47" s="1151"/>
      <c r="AZ47" s="1152"/>
      <c r="BA47" s="1161"/>
      <c r="BB47" s="1162"/>
      <c r="BC47" s="1162"/>
      <c r="BD47" s="1162"/>
      <c r="BE47" s="1162"/>
      <c r="BF47" s="904" t="s">
        <v>1261</v>
      </c>
    </row>
    <row r="48" spans="1:58" ht="22" customHeight="1">
      <c r="A48" s="1369"/>
      <c r="B48" s="1201"/>
      <c r="C48" s="1202"/>
      <c r="D48" s="1202"/>
      <c r="E48" s="1202"/>
      <c r="F48" s="1202"/>
      <c r="G48" s="1202"/>
      <c r="H48" s="1202"/>
      <c r="I48" s="1202"/>
      <c r="J48" s="1203"/>
      <c r="K48" s="1201"/>
      <c r="L48" s="1202"/>
      <c r="M48" s="1202"/>
      <c r="N48" s="1203"/>
      <c r="O48" s="1210"/>
      <c r="P48" s="1211"/>
      <c r="Q48" s="1211"/>
      <c r="R48" s="1211"/>
      <c r="S48" s="1211"/>
      <c r="T48" s="1212"/>
      <c r="U48" s="1210"/>
      <c r="V48" s="1211"/>
      <c r="W48" s="1211"/>
      <c r="X48" s="1211"/>
      <c r="Y48" s="1211"/>
      <c r="Z48" s="1212"/>
      <c r="AA48" s="1210"/>
      <c r="AB48" s="1211"/>
      <c r="AC48" s="1211"/>
      <c r="AD48" s="1211"/>
      <c r="AE48" s="1212"/>
      <c r="AF48" s="1181" t="s">
        <v>531</v>
      </c>
      <c r="AG48" s="1182"/>
      <c r="AH48" s="1182"/>
      <c r="AI48" s="1182"/>
      <c r="AJ48" s="1182"/>
      <c r="AK48" s="1183"/>
      <c r="AL48" s="1150" t="s">
        <v>673</v>
      </c>
      <c r="AM48" s="1151"/>
      <c r="AN48" s="1151"/>
      <c r="AO48" s="1151"/>
      <c r="AP48" s="1151"/>
      <c r="AQ48" s="1151"/>
      <c r="AR48" s="1151"/>
      <c r="AS48" s="1151"/>
      <c r="AT48" s="1151"/>
      <c r="AU48" s="1151"/>
      <c r="AV48" s="1151"/>
      <c r="AW48" s="1151"/>
      <c r="AX48" s="1151"/>
      <c r="AY48" s="1151"/>
      <c r="AZ48" s="1152"/>
      <c r="BA48" s="1161"/>
      <c r="BB48" s="1162"/>
      <c r="BC48" s="1162"/>
      <c r="BD48" s="1162"/>
      <c r="BE48" s="1162"/>
      <c r="BF48" s="904" t="s">
        <v>1261</v>
      </c>
    </row>
    <row r="49" spans="1:77" ht="22" customHeight="1">
      <c r="A49" s="1369"/>
      <c r="B49" s="1201"/>
      <c r="C49" s="1202"/>
      <c r="D49" s="1202"/>
      <c r="E49" s="1202"/>
      <c r="F49" s="1202"/>
      <c r="G49" s="1202"/>
      <c r="H49" s="1202"/>
      <c r="I49" s="1202"/>
      <c r="J49" s="1203"/>
      <c r="K49" s="1201"/>
      <c r="L49" s="1202"/>
      <c r="M49" s="1202"/>
      <c r="N49" s="1203"/>
      <c r="O49" s="1210"/>
      <c r="P49" s="1211"/>
      <c r="Q49" s="1211"/>
      <c r="R49" s="1211"/>
      <c r="S49" s="1211"/>
      <c r="T49" s="1212"/>
      <c r="U49" s="1210"/>
      <c r="V49" s="1211"/>
      <c r="W49" s="1211"/>
      <c r="X49" s="1211"/>
      <c r="Y49" s="1211"/>
      <c r="Z49" s="1212"/>
      <c r="AA49" s="1210"/>
      <c r="AB49" s="1211"/>
      <c r="AC49" s="1211"/>
      <c r="AD49" s="1211"/>
      <c r="AE49" s="1212"/>
      <c r="AF49" s="1178" t="s">
        <v>1323</v>
      </c>
      <c r="AG49" s="1179"/>
      <c r="AH49" s="1179"/>
      <c r="AI49" s="1179"/>
      <c r="AJ49" s="1179"/>
      <c r="AK49" s="1180"/>
      <c r="AL49" s="1158" t="s">
        <v>1252</v>
      </c>
      <c r="AM49" s="1159"/>
      <c r="AN49" s="1159"/>
      <c r="AO49" s="1159"/>
      <c r="AP49" s="1159"/>
      <c r="AQ49" s="1159"/>
      <c r="AR49" s="1159"/>
      <c r="AS49" s="1159"/>
      <c r="AT49" s="1159"/>
      <c r="AU49" s="1159"/>
      <c r="AV49" s="1159"/>
      <c r="AW49" s="1159"/>
      <c r="AX49" s="1159"/>
      <c r="AY49" s="1159"/>
      <c r="AZ49" s="1160"/>
      <c r="BA49" s="1161"/>
      <c r="BB49" s="1162"/>
      <c r="BC49" s="1162"/>
      <c r="BD49" s="1162"/>
      <c r="BE49" s="1162"/>
      <c r="BF49" s="904" t="s">
        <v>1322</v>
      </c>
    </row>
    <row r="50" spans="1:77" ht="22" customHeight="1">
      <c r="A50" s="1369"/>
      <c r="B50" s="1201"/>
      <c r="C50" s="1202"/>
      <c r="D50" s="1202"/>
      <c r="E50" s="1202"/>
      <c r="F50" s="1202"/>
      <c r="G50" s="1202"/>
      <c r="H50" s="1202"/>
      <c r="I50" s="1202"/>
      <c r="J50" s="1203"/>
      <c r="K50" s="1201"/>
      <c r="L50" s="1202"/>
      <c r="M50" s="1202"/>
      <c r="N50" s="1203"/>
      <c r="O50" s="1210"/>
      <c r="P50" s="1211"/>
      <c r="Q50" s="1211"/>
      <c r="R50" s="1211"/>
      <c r="S50" s="1211"/>
      <c r="T50" s="1212"/>
      <c r="U50" s="1210"/>
      <c r="V50" s="1211"/>
      <c r="W50" s="1211"/>
      <c r="X50" s="1211"/>
      <c r="Y50" s="1211"/>
      <c r="Z50" s="1212"/>
      <c r="AA50" s="1210"/>
      <c r="AB50" s="1211"/>
      <c r="AC50" s="1211"/>
      <c r="AD50" s="1211"/>
      <c r="AE50" s="1212"/>
      <c r="AF50" s="1178" t="s">
        <v>1321</v>
      </c>
      <c r="AG50" s="1179"/>
      <c r="AH50" s="1179"/>
      <c r="AI50" s="1179"/>
      <c r="AJ50" s="1179"/>
      <c r="AK50" s="1180"/>
      <c r="AL50" s="1158" t="s">
        <v>1252</v>
      </c>
      <c r="AM50" s="1159"/>
      <c r="AN50" s="1159"/>
      <c r="AO50" s="1159"/>
      <c r="AP50" s="1159"/>
      <c r="AQ50" s="1159"/>
      <c r="AR50" s="1159"/>
      <c r="AS50" s="1159"/>
      <c r="AT50" s="1159"/>
      <c r="AU50" s="1159"/>
      <c r="AV50" s="1159"/>
      <c r="AW50" s="1159"/>
      <c r="AX50" s="1159"/>
      <c r="AY50" s="1159"/>
      <c r="AZ50" s="1160"/>
      <c r="BA50" s="1161"/>
      <c r="BB50" s="1162"/>
      <c r="BC50" s="1162"/>
      <c r="BD50" s="1162"/>
      <c r="BE50" s="1162"/>
      <c r="BF50" s="904" t="s">
        <v>1244</v>
      </c>
    </row>
    <row r="51" spans="1:77" ht="22" customHeight="1">
      <c r="A51" s="1369"/>
      <c r="B51" s="1201"/>
      <c r="C51" s="1202"/>
      <c r="D51" s="1202"/>
      <c r="E51" s="1202"/>
      <c r="F51" s="1202"/>
      <c r="G51" s="1202"/>
      <c r="H51" s="1202"/>
      <c r="I51" s="1202"/>
      <c r="J51" s="1203"/>
      <c r="K51" s="1201"/>
      <c r="L51" s="1202"/>
      <c r="M51" s="1202"/>
      <c r="N51" s="1203"/>
      <c r="O51" s="1210"/>
      <c r="P51" s="1211"/>
      <c r="Q51" s="1211"/>
      <c r="R51" s="1211"/>
      <c r="S51" s="1211"/>
      <c r="T51" s="1212"/>
      <c r="U51" s="1210"/>
      <c r="V51" s="1211"/>
      <c r="W51" s="1211"/>
      <c r="X51" s="1211"/>
      <c r="Y51" s="1211"/>
      <c r="Z51" s="1212"/>
      <c r="AA51" s="1210"/>
      <c r="AB51" s="1211"/>
      <c r="AC51" s="1211"/>
      <c r="AD51" s="1211"/>
      <c r="AE51" s="1212"/>
      <c r="AF51" s="1263" t="s">
        <v>1471</v>
      </c>
      <c r="AG51" s="1263"/>
      <c r="AH51" s="1263"/>
      <c r="AI51" s="1263"/>
      <c r="AJ51" s="1263"/>
      <c r="AK51" s="1266"/>
      <c r="AL51" s="1193" t="s">
        <v>1473</v>
      </c>
      <c r="AM51" s="1194"/>
      <c r="AN51" s="1194"/>
      <c r="AO51" s="1194"/>
      <c r="AP51" s="1194"/>
      <c r="AQ51" s="1194"/>
      <c r="AR51" s="1194"/>
      <c r="AS51" s="1194"/>
      <c r="AT51" s="1194"/>
      <c r="AU51" s="1194"/>
      <c r="AV51" s="1194"/>
      <c r="AW51" s="1194"/>
      <c r="AX51" s="1194"/>
      <c r="AY51" s="1194"/>
      <c r="AZ51" s="1195"/>
      <c r="BA51" s="1167"/>
      <c r="BB51" s="1167"/>
      <c r="BC51" s="1167"/>
      <c r="BD51" s="1167"/>
      <c r="BE51" s="1168"/>
      <c r="BF51" s="904" t="s">
        <v>1244</v>
      </c>
      <c r="BG51" s="878" t="s">
        <v>291</v>
      </c>
      <c r="BH51" s="878" t="s">
        <v>1512</v>
      </c>
    </row>
    <row r="52" spans="1:77" ht="63" customHeight="1">
      <c r="A52" s="1369"/>
      <c r="B52" s="1201"/>
      <c r="C52" s="1202"/>
      <c r="D52" s="1202"/>
      <c r="E52" s="1202"/>
      <c r="F52" s="1202"/>
      <c r="G52" s="1202"/>
      <c r="H52" s="1202"/>
      <c r="I52" s="1202"/>
      <c r="J52" s="1203"/>
      <c r="K52" s="1201"/>
      <c r="L52" s="1202"/>
      <c r="M52" s="1202"/>
      <c r="N52" s="1203"/>
      <c r="O52" s="1210"/>
      <c r="P52" s="1211"/>
      <c r="Q52" s="1211"/>
      <c r="R52" s="1211"/>
      <c r="S52" s="1211"/>
      <c r="T52" s="1212"/>
      <c r="U52" s="1210"/>
      <c r="V52" s="1211"/>
      <c r="W52" s="1211"/>
      <c r="X52" s="1211"/>
      <c r="Y52" s="1211"/>
      <c r="Z52" s="1212"/>
      <c r="AA52" s="1210"/>
      <c r="AB52" s="1211"/>
      <c r="AC52" s="1211"/>
      <c r="AD52" s="1211"/>
      <c r="AE52" s="1212"/>
      <c r="AF52" s="1263" t="s">
        <v>1472</v>
      </c>
      <c r="AG52" s="1264"/>
      <c r="AH52" s="1264"/>
      <c r="AI52" s="1264"/>
      <c r="AJ52" s="1264"/>
      <c r="AK52" s="1265"/>
      <c r="AL52" s="1288" t="s">
        <v>1513</v>
      </c>
      <c r="AM52" s="1194"/>
      <c r="AN52" s="1194"/>
      <c r="AO52" s="1194"/>
      <c r="AP52" s="1194"/>
      <c r="AQ52" s="1194"/>
      <c r="AR52" s="1194"/>
      <c r="AS52" s="1194"/>
      <c r="AT52" s="1194"/>
      <c r="AU52" s="1194"/>
      <c r="AV52" s="1194"/>
      <c r="AW52" s="1194"/>
      <c r="AX52" s="1194"/>
      <c r="AY52" s="1194"/>
      <c r="AZ52" s="1195"/>
      <c r="BA52" s="1167"/>
      <c r="BB52" s="1167"/>
      <c r="BC52" s="1167"/>
      <c r="BD52" s="1167"/>
      <c r="BE52" s="1168"/>
      <c r="BF52" s="999" t="s">
        <v>1244</v>
      </c>
      <c r="BG52" s="1000" t="s">
        <v>1474</v>
      </c>
      <c r="BH52" s="1001" t="s">
        <v>1487</v>
      </c>
      <c r="BI52" s="1001" t="s">
        <v>1488</v>
      </c>
      <c r="BJ52" s="1001" t="s">
        <v>1489</v>
      </c>
      <c r="BK52" s="1001" t="s">
        <v>1490</v>
      </c>
      <c r="BL52" s="1001" t="s">
        <v>1491</v>
      </c>
      <c r="BM52" s="1001" t="s">
        <v>1492</v>
      </c>
      <c r="BN52" s="1001" t="s">
        <v>1493</v>
      </c>
      <c r="BO52" s="1001" t="s">
        <v>1494</v>
      </c>
      <c r="BP52" s="1001" t="s">
        <v>1495</v>
      </c>
      <c r="BQ52" s="1001" t="s">
        <v>1496</v>
      </c>
      <c r="BR52" s="1001" t="s">
        <v>1497</v>
      </c>
      <c r="BS52" s="1001" t="s">
        <v>1498</v>
      </c>
      <c r="BT52" s="1001" t="s">
        <v>1501</v>
      </c>
      <c r="BU52" s="1001" t="s">
        <v>1502</v>
      </c>
      <c r="BV52" s="1001" t="s">
        <v>1503</v>
      </c>
      <c r="BW52" s="1001" t="s">
        <v>1504</v>
      </c>
      <c r="BX52" s="1001" t="s">
        <v>1505</v>
      </c>
      <c r="BY52" s="1001" t="s">
        <v>1506</v>
      </c>
    </row>
    <row r="53" spans="1:77" ht="22" customHeight="1">
      <c r="A53" s="1369"/>
      <c r="B53" s="1201"/>
      <c r="C53" s="1202"/>
      <c r="D53" s="1202"/>
      <c r="E53" s="1202"/>
      <c r="F53" s="1202"/>
      <c r="G53" s="1202"/>
      <c r="H53" s="1202"/>
      <c r="I53" s="1202"/>
      <c r="J53" s="1203"/>
      <c r="K53" s="1201"/>
      <c r="L53" s="1202"/>
      <c r="M53" s="1202"/>
      <c r="N53" s="1203"/>
      <c r="O53" s="1210"/>
      <c r="P53" s="1211"/>
      <c r="Q53" s="1211"/>
      <c r="R53" s="1211"/>
      <c r="S53" s="1211"/>
      <c r="T53" s="1212"/>
      <c r="U53" s="1210"/>
      <c r="V53" s="1211"/>
      <c r="W53" s="1211"/>
      <c r="X53" s="1211"/>
      <c r="Y53" s="1211"/>
      <c r="Z53" s="1212"/>
      <c r="AA53" s="1210"/>
      <c r="AB53" s="1211"/>
      <c r="AC53" s="1211"/>
      <c r="AD53" s="1211"/>
      <c r="AE53" s="1212"/>
      <c r="AF53" s="1173" t="s">
        <v>519</v>
      </c>
      <c r="AG53" s="1173"/>
      <c r="AH53" s="1173"/>
      <c r="AI53" s="1173"/>
      <c r="AJ53" s="1173"/>
      <c r="AK53" s="1171"/>
      <c r="AL53" s="1186" t="s">
        <v>520</v>
      </c>
      <c r="AM53" s="1187"/>
      <c r="AN53" s="1187"/>
      <c r="AO53" s="1187"/>
      <c r="AP53" s="1187"/>
      <c r="AQ53" s="1187"/>
      <c r="AR53" s="1187"/>
      <c r="AS53" s="1187"/>
      <c r="AT53" s="1187"/>
      <c r="AU53" s="1187"/>
      <c r="AV53" s="1187"/>
      <c r="AW53" s="1187"/>
      <c r="AX53" s="1187"/>
      <c r="AY53" s="1187"/>
      <c r="AZ53" s="1188"/>
      <c r="BA53" s="1167"/>
      <c r="BB53" s="1167"/>
      <c r="BC53" s="1167"/>
      <c r="BD53" s="1167"/>
      <c r="BE53" s="1168"/>
      <c r="BF53" s="904" t="s">
        <v>1244</v>
      </c>
      <c r="BG53" s="1002" t="s">
        <v>1482</v>
      </c>
      <c r="BH53" s="1003" t="s">
        <v>1485</v>
      </c>
      <c r="BI53" s="1002" t="s">
        <v>1514</v>
      </c>
      <c r="BJ53" s="1003" t="s">
        <v>1485</v>
      </c>
      <c r="BK53" s="1002" t="s">
        <v>1476</v>
      </c>
      <c r="BL53" s="1003" t="s">
        <v>1485</v>
      </c>
      <c r="BM53" s="1002" t="s">
        <v>1479</v>
      </c>
      <c r="BN53" s="1002" t="s">
        <v>1475</v>
      </c>
      <c r="BO53" s="1002" t="s">
        <v>1499</v>
      </c>
      <c r="BP53" s="1002" t="s">
        <v>1477</v>
      </c>
      <c r="BQ53" s="1002" t="s">
        <v>1478</v>
      </c>
      <c r="BR53" s="1003" t="s">
        <v>1485</v>
      </c>
      <c r="BS53" s="1002" t="s">
        <v>1480</v>
      </c>
      <c r="BT53" s="1002" t="s">
        <v>1507</v>
      </c>
      <c r="BU53" s="1002" t="s">
        <v>1508</v>
      </c>
      <c r="BV53" s="1002" t="s">
        <v>1509</v>
      </c>
      <c r="BW53" s="1002" t="s">
        <v>1481</v>
      </c>
      <c r="BX53" s="1003" t="s">
        <v>1510</v>
      </c>
      <c r="BY53" s="1002" t="s">
        <v>1511</v>
      </c>
    </row>
    <row r="54" spans="1:77" ht="22" customHeight="1">
      <c r="A54" s="1369"/>
      <c r="B54" s="1201"/>
      <c r="C54" s="1202"/>
      <c r="D54" s="1202"/>
      <c r="E54" s="1202"/>
      <c r="F54" s="1202"/>
      <c r="G54" s="1202"/>
      <c r="H54" s="1202"/>
      <c r="I54" s="1202"/>
      <c r="J54" s="1203"/>
      <c r="K54" s="1201"/>
      <c r="L54" s="1202"/>
      <c r="M54" s="1202"/>
      <c r="N54" s="1203"/>
      <c r="O54" s="1210"/>
      <c r="P54" s="1211"/>
      <c r="Q54" s="1211"/>
      <c r="R54" s="1211"/>
      <c r="S54" s="1211"/>
      <c r="T54" s="1212"/>
      <c r="U54" s="1210"/>
      <c r="V54" s="1211"/>
      <c r="W54" s="1211"/>
      <c r="X54" s="1211"/>
      <c r="Y54" s="1211"/>
      <c r="Z54" s="1212"/>
      <c r="AA54" s="1210"/>
      <c r="AB54" s="1211"/>
      <c r="AC54" s="1211"/>
      <c r="AD54" s="1211"/>
      <c r="AE54" s="1212"/>
      <c r="AF54" s="1173" t="s">
        <v>532</v>
      </c>
      <c r="AG54" s="1173"/>
      <c r="AH54" s="1173"/>
      <c r="AI54" s="1173"/>
      <c r="AJ54" s="1173"/>
      <c r="AK54" s="1171"/>
      <c r="AL54" s="1186" t="s">
        <v>520</v>
      </c>
      <c r="AM54" s="1187"/>
      <c r="AN54" s="1187"/>
      <c r="AO54" s="1187"/>
      <c r="AP54" s="1187"/>
      <c r="AQ54" s="1187"/>
      <c r="AR54" s="1187"/>
      <c r="AS54" s="1187"/>
      <c r="AT54" s="1187"/>
      <c r="AU54" s="1187"/>
      <c r="AV54" s="1187"/>
      <c r="AW54" s="1187"/>
      <c r="AX54" s="1187"/>
      <c r="AY54" s="1187"/>
      <c r="AZ54" s="1188"/>
      <c r="BA54" s="1167"/>
      <c r="BB54" s="1167"/>
      <c r="BC54" s="1167"/>
      <c r="BD54" s="1167"/>
      <c r="BE54" s="1168"/>
      <c r="BF54" s="904" t="s">
        <v>1244</v>
      </c>
      <c r="BH54" s="1004" t="s">
        <v>1483</v>
      </c>
      <c r="BJ54" s="1004" t="s">
        <v>1484</v>
      </c>
      <c r="BL54" s="1004" t="s">
        <v>1486</v>
      </c>
      <c r="BR54" s="1004" t="s">
        <v>1500</v>
      </c>
    </row>
    <row r="55" spans="1:77" ht="22" customHeight="1">
      <c r="A55" s="1369"/>
      <c r="B55" s="1201"/>
      <c r="C55" s="1202"/>
      <c r="D55" s="1202"/>
      <c r="E55" s="1202"/>
      <c r="F55" s="1202"/>
      <c r="G55" s="1202"/>
      <c r="H55" s="1202"/>
      <c r="I55" s="1202"/>
      <c r="J55" s="1203"/>
      <c r="K55" s="1201"/>
      <c r="L55" s="1202"/>
      <c r="M55" s="1202"/>
      <c r="N55" s="1203"/>
      <c r="O55" s="1210"/>
      <c r="P55" s="1211"/>
      <c r="Q55" s="1211"/>
      <c r="R55" s="1211"/>
      <c r="S55" s="1211"/>
      <c r="T55" s="1212"/>
      <c r="U55" s="1210"/>
      <c r="V55" s="1211"/>
      <c r="W55" s="1211"/>
      <c r="X55" s="1211"/>
      <c r="Y55" s="1211"/>
      <c r="Z55" s="1212"/>
      <c r="AA55" s="1210"/>
      <c r="AB55" s="1211"/>
      <c r="AC55" s="1211"/>
      <c r="AD55" s="1211"/>
      <c r="AE55" s="1212"/>
      <c r="AF55" s="1173" t="s">
        <v>1520</v>
      </c>
      <c r="AG55" s="1173"/>
      <c r="AH55" s="1173"/>
      <c r="AI55" s="1173"/>
      <c r="AJ55" s="1173"/>
      <c r="AK55" s="1171"/>
      <c r="AL55" s="1186" t="s">
        <v>670</v>
      </c>
      <c r="AM55" s="1187"/>
      <c r="AN55" s="1187"/>
      <c r="AO55" s="1187"/>
      <c r="AP55" s="1187"/>
      <c r="AQ55" s="1187"/>
      <c r="AR55" s="1187"/>
      <c r="AS55" s="1187"/>
      <c r="AT55" s="1187"/>
      <c r="AU55" s="1187"/>
      <c r="AV55" s="1187"/>
      <c r="AW55" s="1187"/>
      <c r="AX55" s="1187"/>
      <c r="AY55" s="1187"/>
      <c r="AZ55" s="1188"/>
      <c r="BA55" s="1167"/>
      <c r="BB55" s="1167"/>
      <c r="BC55" s="1167"/>
      <c r="BD55" s="1167"/>
      <c r="BE55" s="1168"/>
      <c r="BF55" s="904" t="s">
        <v>1320</v>
      </c>
    </row>
    <row r="56" spans="1:77" ht="22" customHeight="1">
      <c r="A56" s="1369"/>
      <c r="B56" s="1201"/>
      <c r="C56" s="1202"/>
      <c r="D56" s="1202"/>
      <c r="E56" s="1202"/>
      <c r="F56" s="1202"/>
      <c r="G56" s="1202"/>
      <c r="H56" s="1202"/>
      <c r="I56" s="1202"/>
      <c r="J56" s="1203"/>
      <c r="K56" s="1201"/>
      <c r="L56" s="1202"/>
      <c r="M56" s="1202"/>
      <c r="N56" s="1203"/>
      <c r="O56" s="1210"/>
      <c r="P56" s="1211"/>
      <c r="Q56" s="1211"/>
      <c r="R56" s="1211"/>
      <c r="S56" s="1211"/>
      <c r="T56" s="1212"/>
      <c r="U56" s="1210"/>
      <c r="V56" s="1211"/>
      <c r="W56" s="1211"/>
      <c r="X56" s="1211"/>
      <c r="Y56" s="1211"/>
      <c r="Z56" s="1212"/>
      <c r="AA56" s="1210"/>
      <c r="AB56" s="1211"/>
      <c r="AC56" s="1211"/>
      <c r="AD56" s="1211"/>
      <c r="AE56" s="1212"/>
      <c r="AF56" s="1197" t="s">
        <v>521</v>
      </c>
      <c r="AG56" s="1173"/>
      <c r="AH56" s="1173"/>
      <c r="AI56" s="1173"/>
      <c r="AJ56" s="1173"/>
      <c r="AK56" s="1171"/>
      <c r="AL56" s="1150" t="s">
        <v>520</v>
      </c>
      <c r="AM56" s="1151"/>
      <c r="AN56" s="1151"/>
      <c r="AO56" s="1151"/>
      <c r="AP56" s="1151"/>
      <c r="AQ56" s="1151"/>
      <c r="AR56" s="1151"/>
      <c r="AS56" s="1151"/>
      <c r="AT56" s="1151"/>
      <c r="AU56" s="1151"/>
      <c r="AV56" s="1151"/>
      <c r="AW56" s="1151"/>
      <c r="AX56" s="1151"/>
      <c r="AY56" s="1151"/>
      <c r="AZ56" s="1152"/>
      <c r="BA56" s="1167"/>
      <c r="BB56" s="1174"/>
      <c r="BC56" s="1174"/>
      <c r="BD56" s="1174"/>
      <c r="BE56" s="1175"/>
      <c r="BF56" s="904" t="s">
        <v>1243</v>
      </c>
    </row>
    <row r="57" spans="1:77" ht="22" customHeight="1">
      <c r="A57" s="1369"/>
      <c r="B57" s="1201"/>
      <c r="C57" s="1202"/>
      <c r="D57" s="1202"/>
      <c r="E57" s="1202"/>
      <c r="F57" s="1202"/>
      <c r="G57" s="1202"/>
      <c r="H57" s="1202"/>
      <c r="I57" s="1202"/>
      <c r="J57" s="1203"/>
      <c r="K57" s="1201"/>
      <c r="L57" s="1202"/>
      <c r="M57" s="1202"/>
      <c r="N57" s="1203"/>
      <c r="O57" s="1210"/>
      <c r="P57" s="1211"/>
      <c r="Q57" s="1211"/>
      <c r="R57" s="1211"/>
      <c r="S57" s="1211"/>
      <c r="T57" s="1212"/>
      <c r="U57" s="1210"/>
      <c r="V57" s="1211"/>
      <c r="W57" s="1211"/>
      <c r="X57" s="1211"/>
      <c r="Y57" s="1211"/>
      <c r="Z57" s="1212"/>
      <c r="AA57" s="1210"/>
      <c r="AB57" s="1211"/>
      <c r="AC57" s="1211"/>
      <c r="AD57" s="1211"/>
      <c r="AE57" s="1212"/>
      <c r="AF57" s="1184" t="s">
        <v>1294</v>
      </c>
      <c r="AG57" s="1185"/>
      <c r="AH57" s="1185"/>
      <c r="AI57" s="1185"/>
      <c r="AJ57" s="1185"/>
      <c r="AK57" s="1176"/>
      <c r="AL57" s="1158" t="s">
        <v>1252</v>
      </c>
      <c r="AM57" s="1159"/>
      <c r="AN57" s="1159"/>
      <c r="AO57" s="1159"/>
      <c r="AP57" s="1159"/>
      <c r="AQ57" s="1159"/>
      <c r="AR57" s="1159"/>
      <c r="AS57" s="1159"/>
      <c r="AT57" s="1159"/>
      <c r="AU57" s="1159"/>
      <c r="AV57" s="1159"/>
      <c r="AW57" s="1159"/>
      <c r="AX57" s="1159"/>
      <c r="AY57" s="1159"/>
      <c r="AZ57" s="1160"/>
      <c r="BA57" s="1190"/>
      <c r="BB57" s="1191"/>
      <c r="BC57" s="1191"/>
      <c r="BD57" s="1191"/>
      <c r="BE57" s="1192"/>
      <c r="BF57" s="904" t="s">
        <v>1469</v>
      </c>
    </row>
    <row r="58" spans="1:77" ht="22" customHeight="1">
      <c r="A58" s="1369"/>
      <c r="B58" s="1204"/>
      <c r="C58" s="1205"/>
      <c r="D58" s="1205"/>
      <c r="E58" s="1205"/>
      <c r="F58" s="1205"/>
      <c r="G58" s="1205"/>
      <c r="H58" s="1205"/>
      <c r="I58" s="1205"/>
      <c r="J58" s="1206"/>
      <c r="K58" s="1204"/>
      <c r="L58" s="1205"/>
      <c r="M58" s="1205"/>
      <c r="N58" s="1206"/>
      <c r="O58" s="1213"/>
      <c r="P58" s="1214"/>
      <c r="Q58" s="1214"/>
      <c r="R58" s="1214"/>
      <c r="S58" s="1214"/>
      <c r="T58" s="1215"/>
      <c r="U58" s="1213"/>
      <c r="V58" s="1214"/>
      <c r="W58" s="1214"/>
      <c r="X58" s="1214"/>
      <c r="Y58" s="1214"/>
      <c r="Z58" s="1215"/>
      <c r="AA58" s="1213"/>
      <c r="AB58" s="1214"/>
      <c r="AC58" s="1214"/>
      <c r="AD58" s="1214"/>
      <c r="AE58" s="1215"/>
      <c r="AF58" s="1184" t="s">
        <v>1253</v>
      </c>
      <c r="AG58" s="1185"/>
      <c r="AH58" s="1185"/>
      <c r="AI58" s="1185"/>
      <c r="AJ58" s="1185"/>
      <c r="AK58" s="1176"/>
      <c r="AL58" s="1158" t="s">
        <v>1252</v>
      </c>
      <c r="AM58" s="1159"/>
      <c r="AN58" s="1159"/>
      <c r="AO58" s="1159"/>
      <c r="AP58" s="1159"/>
      <c r="AQ58" s="1159"/>
      <c r="AR58" s="1159"/>
      <c r="AS58" s="1159"/>
      <c r="AT58" s="1159"/>
      <c r="AU58" s="1159"/>
      <c r="AV58" s="1159"/>
      <c r="AW58" s="1159"/>
      <c r="AX58" s="1159"/>
      <c r="AY58" s="1159"/>
      <c r="AZ58" s="1160"/>
      <c r="BA58" s="1190"/>
      <c r="BB58" s="1191"/>
      <c r="BC58" s="1191"/>
      <c r="BD58" s="1191"/>
      <c r="BE58" s="1192"/>
      <c r="BF58" s="904" t="s">
        <v>1251</v>
      </c>
    </row>
    <row r="59" spans="1:77" ht="22" customHeight="1">
      <c r="A59" s="1369"/>
      <c r="B59" s="1198" t="s">
        <v>1319</v>
      </c>
      <c r="C59" s="1251"/>
      <c r="D59" s="1251"/>
      <c r="E59" s="1251"/>
      <c r="F59" s="1251"/>
      <c r="G59" s="1251"/>
      <c r="H59" s="1251"/>
      <c r="I59" s="1251"/>
      <c r="J59" s="1252"/>
      <c r="K59" s="1294"/>
      <c r="L59" s="1251"/>
      <c r="M59" s="1251"/>
      <c r="N59" s="1252"/>
      <c r="O59" s="1298"/>
      <c r="P59" s="1299"/>
      <c r="Q59" s="1299"/>
      <c r="R59" s="1299"/>
      <c r="S59" s="1299"/>
      <c r="T59" s="1300"/>
      <c r="U59" s="1298"/>
      <c r="V59" s="1299"/>
      <c r="W59" s="1299"/>
      <c r="X59" s="1299"/>
      <c r="Y59" s="1299"/>
      <c r="Z59" s="1300"/>
      <c r="AA59" s="1298"/>
      <c r="AB59" s="1299"/>
      <c r="AC59" s="1299"/>
      <c r="AD59" s="1299"/>
      <c r="AE59" s="1300"/>
      <c r="AF59" s="1172" t="s">
        <v>522</v>
      </c>
      <c r="AG59" s="1172"/>
      <c r="AH59" s="1172"/>
      <c r="AI59" s="1172"/>
      <c r="AJ59" s="1172"/>
      <c r="AK59" s="1172"/>
      <c r="AL59" s="1150" t="s">
        <v>1318</v>
      </c>
      <c r="AM59" s="1151"/>
      <c r="AN59" s="1151"/>
      <c r="AO59" s="1151"/>
      <c r="AP59" s="1151"/>
      <c r="AQ59" s="1151"/>
      <c r="AR59" s="1151"/>
      <c r="AS59" s="1151"/>
      <c r="AT59" s="1151"/>
      <c r="AU59" s="1151"/>
      <c r="AV59" s="1151"/>
      <c r="AW59" s="1151"/>
      <c r="AX59" s="1151"/>
      <c r="AY59" s="1151"/>
      <c r="AZ59" s="1152"/>
      <c r="BA59" s="1166"/>
      <c r="BB59" s="1166"/>
      <c r="BC59" s="1166"/>
      <c r="BD59" s="1166"/>
      <c r="BE59" s="1156"/>
      <c r="BF59" s="904" t="s">
        <v>1244</v>
      </c>
    </row>
    <row r="60" spans="1:77" ht="22" customHeight="1">
      <c r="A60" s="1369"/>
      <c r="B60" s="1253"/>
      <c r="C60" s="1254"/>
      <c r="D60" s="1254"/>
      <c r="E60" s="1254"/>
      <c r="F60" s="1254"/>
      <c r="G60" s="1254"/>
      <c r="H60" s="1254"/>
      <c r="I60" s="1254"/>
      <c r="J60" s="1255"/>
      <c r="K60" s="1253"/>
      <c r="L60" s="1254"/>
      <c r="M60" s="1254"/>
      <c r="N60" s="1255"/>
      <c r="O60" s="1301"/>
      <c r="P60" s="1302"/>
      <c r="Q60" s="1302"/>
      <c r="R60" s="1302"/>
      <c r="S60" s="1302"/>
      <c r="T60" s="1303"/>
      <c r="U60" s="1301"/>
      <c r="V60" s="1302"/>
      <c r="W60" s="1302"/>
      <c r="X60" s="1302"/>
      <c r="Y60" s="1302"/>
      <c r="Z60" s="1303"/>
      <c r="AA60" s="1301"/>
      <c r="AB60" s="1302"/>
      <c r="AC60" s="1302"/>
      <c r="AD60" s="1302"/>
      <c r="AE60" s="1303"/>
      <c r="AF60" s="1176" t="s">
        <v>681</v>
      </c>
      <c r="AG60" s="1177"/>
      <c r="AH60" s="1177"/>
      <c r="AI60" s="1177"/>
      <c r="AJ60" s="1177"/>
      <c r="AK60" s="1177"/>
      <c r="AL60" s="1163" t="s">
        <v>670</v>
      </c>
      <c r="AM60" s="1164"/>
      <c r="AN60" s="1164"/>
      <c r="AO60" s="1164"/>
      <c r="AP60" s="1164"/>
      <c r="AQ60" s="1164"/>
      <c r="AR60" s="1164"/>
      <c r="AS60" s="1164"/>
      <c r="AT60" s="1164"/>
      <c r="AU60" s="1164"/>
      <c r="AV60" s="1164"/>
      <c r="AW60" s="1164"/>
      <c r="AX60" s="1164"/>
      <c r="AY60" s="1164"/>
      <c r="AZ60" s="1165"/>
      <c r="BA60" s="1166"/>
      <c r="BB60" s="1166"/>
      <c r="BC60" s="1166"/>
      <c r="BD60" s="1166"/>
      <c r="BE60" s="1156"/>
      <c r="BF60" s="904" t="s">
        <v>1244</v>
      </c>
    </row>
    <row r="61" spans="1:77" ht="22" customHeight="1">
      <c r="A61" s="1369"/>
      <c r="B61" s="1253"/>
      <c r="C61" s="1254"/>
      <c r="D61" s="1254"/>
      <c r="E61" s="1254"/>
      <c r="F61" s="1254"/>
      <c r="G61" s="1254"/>
      <c r="H61" s="1254"/>
      <c r="I61" s="1254"/>
      <c r="J61" s="1255"/>
      <c r="K61" s="1253"/>
      <c r="L61" s="1254"/>
      <c r="M61" s="1254"/>
      <c r="N61" s="1255"/>
      <c r="O61" s="1301"/>
      <c r="P61" s="1302"/>
      <c r="Q61" s="1302"/>
      <c r="R61" s="1302"/>
      <c r="S61" s="1302"/>
      <c r="T61" s="1303"/>
      <c r="U61" s="1301"/>
      <c r="V61" s="1302"/>
      <c r="W61" s="1302"/>
      <c r="X61" s="1302"/>
      <c r="Y61" s="1302"/>
      <c r="Z61" s="1303"/>
      <c r="AA61" s="1301"/>
      <c r="AB61" s="1302"/>
      <c r="AC61" s="1302"/>
      <c r="AD61" s="1302"/>
      <c r="AE61" s="1303"/>
      <c r="AF61" s="1185" t="s">
        <v>680</v>
      </c>
      <c r="AG61" s="1185"/>
      <c r="AH61" s="1185"/>
      <c r="AI61" s="1185"/>
      <c r="AJ61" s="1185"/>
      <c r="AK61" s="1176"/>
      <c r="AL61" s="1163" t="s">
        <v>670</v>
      </c>
      <c r="AM61" s="1164"/>
      <c r="AN61" s="1164"/>
      <c r="AO61" s="1164"/>
      <c r="AP61" s="1164"/>
      <c r="AQ61" s="1164"/>
      <c r="AR61" s="1164"/>
      <c r="AS61" s="1164"/>
      <c r="AT61" s="1164"/>
      <c r="AU61" s="1164"/>
      <c r="AV61" s="1164"/>
      <c r="AW61" s="1164"/>
      <c r="AX61" s="1164"/>
      <c r="AY61" s="1164"/>
      <c r="AZ61" s="1165"/>
      <c r="BA61" s="1166"/>
      <c r="BB61" s="1166"/>
      <c r="BC61" s="1166"/>
      <c r="BD61" s="1166"/>
      <c r="BE61" s="1156"/>
      <c r="BF61" s="904" t="s">
        <v>1244</v>
      </c>
    </row>
    <row r="62" spans="1:77" ht="22" customHeight="1">
      <c r="A62" s="1369"/>
      <c r="B62" s="1253"/>
      <c r="C62" s="1254"/>
      <c r="D62" s="1254"/>
      <c r="E62" s="1254"/>
      <c r="F62" s="1254"/>
      <c r="G62" s="1254"/>
      <c r="H62" s="1254"/>
      <c r="I62" s="1254"/>
      <c r="J62" s="1255"/>
      <c r="K62" s="1253"/>
      <c r="L62" s="1254"/>
      <c r="M62" s="1254"/>
      <c r="N62" s="1255"/>
      <c r="O62" s="1301"/>
      <c r="P62" s="1302"/>
      <c r="Q62" s="1302"/>
      <c r="R62" s="1302"/>
      <c r="S62" s="1302"/>
      <c r="T62" s="1303"/>
      <c r="U62" s="1301"/>
      <c r="V62" s="1302"/>
      <c r="W62" s="1302"/>
      <c r="X62" s="1302"/>
      <c r="Y62" s="1302"/>
      <c r="Z62" s="1303"/>
      <c r="AA62" s="1301"/>
      <c r="AB62" s="1302"/>
      <c r="AC62" s="1302"/>
      <c r="AD62" s="1302"/>
      <c r="AE62" s="1303"/>
      <c r="AF62" s="1184" t="s">
        <v>533</v>
      </c>
      <c r="AG62" s="1185"/>
      <c r="AH62" s="1185"/>
      <c r="AI62" s="1185"/>
      <c r="AJ62" s="1185"/>
      <c r="AK62" s="1176"/>
      <c r="AL62" s="1158" t="s">
        <v>670</v>
      </c>
      <c r="AM62" s="1159"/>
      <c r="AN62" s="1159"/>
      <c r="AO62" s="1159"/>
      <c r="AP62" s="1159"/>
      <c r="AQ62" s="1159"/>
      <c r="AR62" s="1159"/>
      <c r="AS62" s="1159"/>
      <c r="AT62" s="1159"/>
      <c r="AU62" s="1159"/>
      <c r="AV62" s="1159"/>
      <c r="AW62" s="1159"/>
      <c r="AX62" s="1159"/>
      <c r="AY62" s="1159"/>
      <c r="AZ62" s="1160"/>
      <c r="BA62" s="1292"/>
      <c r="BB62" s="1293"/>
      <c r="BC62" s="1293"/>
      <c r="BD62" s="1293"/>
      <c r="BE62" s="1293"/>
      <c r="BF62" s="904" t="s">
        <v>1244</v>
      </c>
    </row>
    <row r="63" spans="1:77" ht="22" customHeight="1">
      <c r="A63" s="1369"/>
      <c r="B63" s="1253"/>
      <c r="C63" s="1254"/>
      <c r="D63" s="1254"/>
      <c r="E63" s="1254"/>
      <c r="F63" s="1254"/>
      <c r="G63" s="1254"/>
      <c r="H63" s="1254"/>
      <c r="I63" s="1254"/>
      <c r="J63" s="1255"/>
      <c r="K63" s="1253"/>
      <c r="L63" s="1254"/>
      <c r="M63" s="1254"/>
      <c r="N63" s="1255"/>
      <c r="O63" s="1301"/>
      <c r="P63" s="1302"/>
      <c r="Q63" s="1302"/>
      <c r="R63" s="1302"/>
      <c r="S63" s="1302"/>
      <c r="T63" s="1303"/>
      <c r="U63" s="1301"/>
      <c r="V63" s="1302"/>
      <c r="W63" s="1302"/>
      <c r="X63" s="1302"/>
      <c r="Y63" s="1302"/>
      <c r="Z63" s="1303"/>
      <c r="AA63" s="1301"/>
      <c r="AB63" s="1302"/>
      <c r="AC63" s="1302"/>
      <c r="AD63" s="1302"/>
      <c r="AE63" s="1303"/>
      <c r="AF63" s="1184" t="s">
        <v>1268</v>
      </c>
      <c r="AG63" s="1185"/>
      <c r="AH63" s="1185"/>
      <c r="AI63" s="1185"/>
      <c r="AJ63" s="1185"/>
      <c r="AK63" s="1176"/>
      <c r="AL63" s="1158" t="s">
        <v>1252</v>
      </c>
      <c r="AM63" s="1159"/>
      <c r="AN63" s="1159"/>
      <c r="AO63" s="1159"/>
      <c r="AP63" s="1159"/>
      <c r="AQ63" s="1159"/>
      <c r="AR63" s="1159"/>
      <c r="AS63" s="1159"/>
      <c r="AT63" s="1159"/>
      <c r="AU63" s="1159"/>
      <c r="AV63" s="1159"/>
      <c r="AW63" s="1159"/>
      <c r="AX63" s="1159"/>
      <c r="AY63" s="1159"/>
      <c r="AZ63" s="1160"/>
      <c r="BA63" s="1161"/>
      <c r="BB63" s="1162"/>
      <c r="BC63" s="1162"/>
      <c r="BD63" s="1162"/>
      <c r="BE63" s="1162"/>
      <c r="BF63" s="904" t="s">
        <v>1244</v>
      </c>
    </row>
    <row r="64" spans="1:77" ht="22" customHeight="1">
      <c r="A64" s="1369"/>
      <c r="B64" s="1253"/>
      <c r="C64" s="1254"/>
      <c r="D64" s="1254"/>
      <c r="E64" s="1254"/>
      <c r="F64" s="1254"/>
      <c r="G64" s="1254"/>
      <c r="H64" s="1254"/>
      <c r="I64" s="1254"/>
      <c r="J64" s="1255"/>
      <c r="K64" s="1253"/>
      <c r="L64" s="1254"/>
      <c r="M64" s="1254"/>
      <c r="N64" s="1255"/>
      <c r="O64" s="1301"/>
      <c r="P64" s="1302"/>
      <c r="Q64" s="1302"/>
      <c r="R64" s="1302"/>
      <c r="S64" s="1302"/>
      <c r="T64" s="1303"/>
      <c r="U64" s="1301"/>
      <c r="V64" s="1302"/>
      <c r="W64" s="1302"/>
      <c r="X64" s="1302"/>
      <c r="Y64" s="1302"/>
      <c r="Z64" s="1303"/>
      <c r="AA64" s="1301"/>
      <c r="AB64" s="1302"/>
      <c r="AC64" s="1302"/>
      <c r="AD64" s="1302"/>
      <c r="AE64" s="1303"/>
      <c r="AF64" s="1184" t="s">
        <v>1247</v>
      </c>
      <c r="AG64" s="1185"/>
      <c r="AH64" s="1185"/>
      <c r="AI64" s="1185"/>
      <c r="AJ64" s="1185"/>
      <c r="AK64" s="1176"/>
      <c r="AL64" s="1158" t="s">
        <v>670</v>
      </c>
      <c r="AM64" s="1159"/>
      <c r="AN64" s="1159"/>
      <c r="AO64" s="1159"/>
      <c r="AP64" s="1159"/>
      <c r="AQ64" s="1159"/>
      <c r="AR64" s="1159"/>
      <c r="AS64" s="1159"/>
      <c r="AT64" s="1159"/>
      <c r="AU64" s="1159"/>
      <c r="AV64" s="1159"/>
      <c r="AW64" s="1159"/>
      <c r="AX64" s="1159"/>
      <c r="AY64" s="1159"/>
      <c r="AZ64" s="1160"/>
      <c r="BA64" s="1161"/>
      <c r="BB64" s="1162"/>
      <c r="BC64" s="1162"/>
      <c r="BD64" s="1162"/>
      <c r="BE64" s="1162"/>
      <c r="BF64" s="904" t="s">
        <v>1244</v>
      </c>
    </row>
    <row r="65" spans="1:77" ht="22" customHeight="1">
      <c r="A65" s="1369"/>
      <c r="B65" s="1253"/>
      <c r="C65" s="1254"/>
      <c r="D65" s="1254"/>
      <c r="E65" s="1254"/>
      <c r="F65" s="1254"/>
      <c r="G65" s="1254"/>
      <c r="H65" s="1254"/>
      <c r="I65" s="1254"/>
      <c r="J65" s="1255"/>
      <c r="K65" s="1253"/>
      <c r="L65" s="1254"/>
      <c r="M65" s="1254"/>
      <c r="N65" s="1255"/>
      <c r="O65" s="1301"/>
      <c r="P65" s="1302"/>
      <c r="Q65" s="1302"/>
      <c r="R65" s="1302"/>
      <c r="S65" s="1302"/>
      <c r="T65" s="1303"/>
      <c r="U65" s="1301"/>
      <c r="V65" s="1302"/>
      <c r="W65" s="1302"/>
      <c r="X65" s="1302"/>
      <c r="Y65" s="1302"/>
      <c r="Z65" s="1303"/>
      <c r="AA65" s="1301"/>
      <c r="AB65" s="1302"/>
      <c r="AC65" s="1302"/>
      <c r="AD65" s="1302"/>
      <c r="AE65" s="1303"/>
      <c r="AF65" s="1185" t="s">
        <v>1266</v>
      </c>
      <c r="AG65" s="1185"/>
      <c r="AH65" s="1185"/>
      <c r="AI65" s="1185"/>
      <c r="AJ65" s="1185"/>
      <c r="AK65" s="1176"/>
      <c r="AL65" s="1163" t="s">
        <v>670</v>
      </c>
      <c r="AM65" s="1164"/>
      <c r="AN65" s="1164"/>
      <c r="AO65" s="1164"/>
      <c r="AP65" s="1164"/>
      <c r="AQ65" s="1164"/>
      <c r="AR65" s="1164"/>
      <c r="AS65" s="1164"/>
      <c r="AT65" s="1164"/>
      <c r="AU65" s="1164"/>
      <c r="AV65" s="1164"/>
      <c r="AW65" s="1164"/>
      <c r="AX65" s="1164"/>
      <c r="AY65" s="1164"/>
      <c r="AZ65" s="1165"/>
      <c r="BA65" s="1167"/>
      <c r="BB65" s="1167"/>
      <c r="BC65" s="1167"/>
      <c r="BD65" s="1167"/>
      <c r="BE65" s="1168"/>
      <c r="BF65" s="904" t="s">
        <v>1244</v>
      </c>
    </row>
    <row r="66" spans="1:77" ht="22" customHeight="1">
      <c r="A66" s="1369"/>
      <c r="B66" s="1253"/>
      <c r="C66" s="1254"/>
      <c r="D66" s="1254"/>
      <c r="E66" s="1254"/>
      <c r="F66" s="1254"/>
      <c r="G66" s="1254"/>
      <c r="H66" s="1254"/>
      <c r="I66" s="1254"/>
      <c r="J66" s="1255"/>
      <c r="K66" s="1253"/>
      <c r="L66" s="1254"/>
      <c r="M66" s="1254"/>
      <c r="N66" s="1255"/>
      <c r="O66" s="1301"/>
      <c r="P66" s="1302"/>
      <c r="Q66" s="1302"/>
      <c r="R66" s="1302"/>
      <c r="S66" s="1302"/>
      <c r="T66" s="1303"/>
      <c r="U66" s="1301"/>
      <c r="V66" s="1302"/>
      <c r="W66" s="1302"/>
      <c r="X66" s="1302"/>
      <c r="Y66" s="1302"/>
      <c r="Z66" s="1303"/>
      <c r="AA66" s="1301"/>
      <c r="AB66" s="1302"/>
      <c r="AC66" s="1302"/>
      <c r="AD66" s="1302"/>
      <c r="AE66" s="1303"/>
      <c r="AF66" s="1185" t="s">
        <v>1246</v>
      </c>
      <c r="AG66" s="1185"/>
      <c r="AH66" s="1185"/>
      <c r="AI66" s="1185"/>
      <c r="AJ66" s="1185"/>
      <c r="AK66" s="1176"/>
      <c r="AL66" s="1163" t="s">
        <v>670</v>
      </c>
      <c r="AM66" s="1164"/>
      <c r="AN66" s="1164"/>
      <c r="AO66" s="1164"/>
      <c r="AP66" s="1164"/>
      <c r="AQ66" s="1164"/>
      <c r="AR66" s="1164"/>
      <c r="AS66" s="1164"/>
      <c r="AT66" s="1164"/>
      <c r="AU66" s="1164"/>
      <c r="AV66" s="1164"/>
      <c r="AW66" s="1164"/>
      <c r="AX66" s="1164"/>
      <c r="AY66" s="1164"/>
      <c r="AZ66" s="1165"/>
      <c r="BA66" s="1167"/>
      <c r="BB66" s="1167"/>
      <c r="BC66" s="1167"/>
      <c r="BD66" s="1167"/>
      <c r="BE66" s="1168"/>
      <c r="BF66" s="904" t="s">
        <v>1244</v>
      </c>
    </row>
    <row r="67" spans="1:77" ht="22" customHeight="1">
      <c r="A67" s="1369"/>
      <c r="B67" s="1253"/>
      <c r="C67" s="1254"/>
      <c r="D67" s="1254"/>
      <c r="E67" s="1254"/>
      <c r="F67" s="1254"/>
      <c r="G67" s="1254"/>
      <c r="H67" s="1254"/>
      <c r="I67" s="1254"/>
      <c r="J67" s="1255"/>
      <c r="K67" s="1253"/>
      <c r="L67" s="1254"/>
      <c r="M67" s="1254"/>
      <c r="N67" s="1255"/>
      <c r="O67" s="1301"/>
      <c r="P67" s="1302"/>
      <c r="Q67" s="1302"/>
      <c r="R67" s="1302"/>
      <c r="S67" s="1302"/>
      <c r="T67" s="1303"/>
      <c r="U67" s="1301"/>
      <c r="V67" s="1302"/>
      <c r="W67" s="1302"/>
      <c r="X67" s="1302"/>
      <c r="Y67" s="1302"/>
      <c r="Z67" s="1303"/>
      <c r="AA67" s="1301"/>
      <c r="AB67" s="1302"/>
      <c r="AC67" s="1302"/>
      <c r="AD67" s="1302"/>
      <c r="AE67" s="1303"/>
      <c r="AF67" s="1176" t="s">
        <v>426</v>
      </c>
      <c r="AG67" s="1177"/>
      <c r="AH67" s="1177"/>
      <c r="AI67" s="1177"/>
      <c r="AJ67" s="1177"/>
      <c r="AK67" s="1177"/>
      <c r="AL67" s="1189" t="s">
        <v>670</v>
      </c>
      <c r="AM67" s="1159"/>
      <c r="AN67" s="1159"/>
      <c r="AO67" s="1159"/>
      <c r="AP67" s="1159"/>
      <c r="AQ67" s="1159"/>
      <c r="AR67" s="1159"/>
      <c r="AS67" s="1159"/>
      <c r="AT67" s="1159"/>
      <c r="AU67" s="1159"/>
      <c r="AV67" s="1159"/>
      <c r="AW67" s="1159"/>
      <c r="AX67" s="1159"/>
      <c r="AY67" s="1159"/>
      <c r="AZ67" s="1160"/>
      <c r="BA67" s="1166"/>
      <c r="BB67" s="1166"/>
      <c r="BC67" s="1166"/>
      <c r="BD67" s="1166"/>
      <c r="BE67" s="1156"/>
      <c r="BF67" s="904" t="s">
        <v>1287</v>
      </c>
    </row>
    <row r="68" spans="1:77" ht="22" customHeight="1">
      <c r="A68" s="1369"/>
      <c r="B68" s="1253"/>
      <c r="C68" s="1254"/>
      <c r="D68" s="1254"/>
      <c r="E68" s="1254"/>
      <c r="F68" s="1254"/>
      <c r="G68" s="1254"/>
      <c r="H68" s="1254"/>
      <c r="I68" s="1254"/>
      <c r="J68" s="1255"/>
      <c r="K68" s="1253"/>
      <c r="L68" s="1254"/>
      <c r="M68" s="1254"/>
      <c r="N68" s="1255"/>
      <c r="O68" s="1301"/>
      <c r="P68" s="1302"/>
      <c r="Q68" s="1302"/>
      <c r="R68" s="1302"/>
      <c r="S68" s="1302"/>
      <c r="T68" s="1303"/>
      <c r="U68" s="1301"/>
      <c r="V68" s="1302"/>
      <c r="W68" s="1302"/>
      <c r="X68" s="1302"/>
      <c r="Y68" s="1302"/>
      <c r="Z68" s="1303"/>
      <c r="AA68" s="1301"/>
      <c r="AB68" s="1302"/>
      <c r="AC68" s="1302"/>
      <c r="AD68" s="1302"/>
      <c r="AE68" s="1303"/>
      <c r="AF68" s="1185" t="s">
        <v>534</v>
      </c>
      <c r="AG68" s="1185"/>
      <c r="AH68" s="1185"/>
      <c r="AI68" s="1185"/>
      <c r="AJ68" s="1185"/>
      <c r="AK68" s="1176"/>
      <c r="AL68" s="1163" t="s">
        <v>670</v>
      </c>
      <c r="AM68" s="1164"/>
      <c r="AN68" s="1164"/>
      <c r="AO68" s="1164"/>
      <c r="AP68" s="1164"/>
      <c r="AQ68" s="1164"/>
      <c r="AR68" s="1164"/>
      <c r="AS68" s="1164"/>
      <c r="AT68" s="1164"/>
      <c r="AU68" s="1164"/>
      <c r="AV68" s="1164"/>
      <c r="AW68" s="1164"/>
      <c r="AX68" s="1164"/>
      <c r="AY68" s="1164"/>
      <c r="AZ68" s="1165"/>
      <c r="BA68" s="1166"/>
      <c r="BB68" s="1166"/>
      <c r="BC68" s="1166"/>
      <c r="BD68" s="1166"/>
      <c r="BE68" s="1156"/>
      <c r="BF68" s="904" t="s">
        <v>1317</v>
      </c>
    </row>
    <row r="69" spans="1:77" ht="22" customHeight="1">
      <c r="A69" s="1369"/>
      <c r="B69" s="1253"/>
      <c r="C69" s="1254"/>
      <c r="D69" s="1254"/>
      <c r="E69" s="1254"/>
      <c r="F69" s="1254"/>
      <c r="G69" s="1254"/>
      <c r="H69" s="1254"/>
      <c r="I69" s="1254"/>
      <c r="J69" s="1255"/>
      <c r="K69" s="1253"/>
      <c r="L69" s="1254"/>
      <c r="M69" s="1254"/>
      <c r="N69" s="1255"/>
      <c r="O69" s="1301"/>
      <c r="P69" s="1302"/>
      <c r="Q69" s="1302"/>
      <c r="R69" s="1302"/>
      <c r="S69" s="1302"/>
      <c r="T69" s="1303"/>
      <c r="U69" s="1301"/>
      <c r="V69" s="1302"/>
      <c r="W69" s="1302"/>
      <c r="X69" s="1302"/>
      <c r="Y69" s="1302"/>
      <c r="Z69" s="1303"/>
      <c r="AA69" s="1301"/>
      <c r="AB69" s="1302"/>
      <c r="AC69" s="1302"/>
      <c r="AD69" s="1302"/>
      <c r="AE69" s="1303"/>
      <c r="AF69" s="1176" t="s">
        <v>51</v>
      </c>
      <c r="AG69" s="1177"/>
      <c r="AH69" s="1177"/>
      <c r="AI69" s="1177"/>
      <c r="AJ69" s="1177"/>
      <c r="AK69" s="1177"/>
      <c r="AL69" s="1163" t="s">
        <v>670</v>
      </c>
      <c r="AM69" s="1164"/>
      <c r="AN69" s="1164"/>
      <c r="AO69" s="1164"/>
      <c r="AP69" s="1164"/>
      <c r="AQ69" s="1164"/>
      <c r="AR69" s="1164"/>
      <c r="AS69" s="1164"/>
      <c r="AT69" s="1164"/>
      <c r="AU69" s="1164"/>
      <c r="AV69" s="1164"/>
      <c r="AW69" s="1164"/>
      <c r="AX69" s="1164"/>
      <c r="AY69" s="1164"/>
      <c r="AZ69" s="1165"/>
      <c r="BA69" s="1166"/>
      <c r="BB69" s="1166"/>
      <c r="BC69" s="1166"/>
      <c r="BD69" s="1166"/>
      <c r="BE69" s="1156"/>
      <c r="BF69" s="904" t="s">
        <v>1244</v>
      </c>
    </row>
    <row r="70" spans="1:77" ht="22" customHeight="1">
      <c r="A70" s="1369"/>
      <c r="B70" s="1253"/>
      <c r="C70" s="1254"/>
      <c r="D70" s="1254"/>
      <c r="E70" s="1254"/>
      <c r="F70" s="1254"/>
      <c r="G70" s="1254"/>
      <c r="H70" s="1254"/>
      <c r="I70" s="1254"/>
      <c r="J70" s="1255"/>
      <c r="K70" s="1253"/>
      <c r="L70" s="1254"/>
      <c r="M70" s="1254"/>
      <c r="N70" s="1255"/>
      <c r="O70" s="1301"/>
      <c r="P70" s="1302"/>
      <c r="Q70" s="1302"/>
      <c r="R70" s="1302"/>
      <c r="S70" s="1302"/>
      <c r="T70" s="1303"/>
      <c r="U70" s="1301"/>
      <c r="V70" s="1302"/>
      <c r="W70" s="1302"/>
      <c r="X70" s="1302"/>
      <c r="Y70" s="1302"/>
      <c r="Z70" s="1303"/>
      <c r="AA70" s="1301"/>
      <c r="AB70" s="1302"/>
      <c r="AC70" s="1302"/>
      <c r="AD70" s="1302"/>
      <c r="AE70" s="1303"/>
      <c r="AF70" s="1171" t="s">
        <v>862</v>
      </c>
      <c r="AG70" s="1172"/>
      <c r="AH70" s="1172"/>
      <c r="AI70" s="1172"/>
      <c r="AJ70" s="1172"/>
      <c r="AK70" s="1172"/>
      <c r="AL70" s="1150" t="s">
        <v>670</v>
      </c>
      <c r="AM70" s="1151"/>
      <c r="AN70" s="1151"/>
      <c r="AO70" s="1151"/>
      <c r="AP70" s="1151"/>
      <c r="AQ70" s="1151"/>
      <c r="AR70" s="1151"/>
      <c r="AS70" s="1151"/>
      <c r="AT70" s="1151"/>
      <c r="AU70" s="1151"/>
      <c r="AV70" s="1151"/>
      <c r="AW70" s="1151"/>
      <c r="AX70" s="1151"/>
      <c r="AY70" s="1151"/>
      <c r="AZ70" s="1152"/>
      <c r="BA70" s="1166"/>
      <c r="BB70" s="1166"/>
      <c r="BC70" s="1166"/>
      <c r="BD70" s="1166"/>
      <c r="BE70" s="1156"/>
      <c r="BF70" s="904" t="s">
        <v>1316</v>
      </c>
    </row>
    <row r="71" spans="1:77" ht="22" customHeight="1">
      <c r="A71" s="1369"/>
      <c r="B71" s="1253"/>
      <c r="C71" s="1254"/>
      <c r="D71" s="1254"/>
      <c r="E71" s="1254"/>
      <c r="F71" s="1254"/>
      <c r="G71" s="1254"/>
      <c r="H71" s="1254"/>
      <c r="I71" s="1254"/>
      <c r="J71" s="1255"/>
      <c r="K71" s="1253"/>
      <c r="L71" s="1254"/>
      <c r="M71" s="1254"/>
      <c r="N71" s="1255"/>
      <c r="O71" s="1301"/>
      <c r="P71" s="1302"/>
      <c r="Q71" s="1302"/>
      <c r="R71" s="1302"/>
      <c r="S71" s="1302"/>
      <c r="T71" s="1303"/>
      <c r="U71" s="1301"/>
      <c r="V71" s="1302"/>
      <c r="W71" s="1302"/>
      <c r="X71" s="1302"/>
      <c r="Y71" s="1302"/>
      <c r="Z71" s="1303"/>
      <c r="AA71" s="1301"/>
      <c r="AB71" s="1302"/>
      <c r="AC71" s="1302"/>
      <c r="AD71" s="1302"/>
      <c r="AE71" s="1303"/>
      <c r="AF71" s="1171" t="s">
        <v>535</v>
      </c>
      <c r="AG71" s="1172"/>
      <c r="AH71" s="1172"/>
      <c r="AI71" s="1172"/>
      <c r="AJ71" s="1172"/>
      <c r="AK71" s="1172"/>
      <c r="AL71" s="1289" t="s">
        <v>1315</v>
      </c>
      <c r="AM71" s="1290"/>
      <c r="AN71" s="1290"/>
      <c r="AO71" s="1290"/>
      <c r="AP71" s="1290"/>
      <c r="AQ71" s="1290"/>
      <c r="AR71" s="1290"/>
      <c r="AS71" s="1290"/>
      <c r="AT71" s="1290"/>
      <c r="AU71" s="1290"/>
      <c r="AV71" s="1290"/>
      <c r="AW71" s="1290"/>
      <c r="AX71" s="1290"/>
      <c r="AY71" s="1290"/>
      <c r="AZ71" s="1291"/>
      <c r="BA71" s="1166"/>
      <c r="BB71" s="1166"/>
      <c r="BC71" s="1166"/>
      <c r="BD71" s="1166"/>
      <c r="BE71" s="1156"/>
      <c r="BF71" s="904" t="s">
        <v>1311</v>
      </c>
    </row>
    <row r="72" spans="1:77" ht="22" customHeight="1">
      <c r="A72" s="1369"/>
      <c r="B72" s="1253"/>
      <c r="C72" s="1254"/>
      <c r="D72" s="1254"/>
      <c r="E72" s="1254"/>
      <c r="F72" s="1254"/>
      <c r="G72" s="1254"/>
      <c r="H72" s="1254"/>
      <c r="I72" s="1254"/>
      <c r="J72" s="1255"/>
      <c r="K72" s="1253"/>
      <c r="L72" s="1254"/>
      <c r="M72" s="1254"/>
      <c r="N72" s="1255"/>
      <c r="O72" s="1301"/>
      <c r="P72" s="1302"/>
      <c r="Q72" s="1302"/>
      <c r="R72" s="1302"/>
      <c r="S72" s="1302"/>
      <c r="T72" s="1303"/>
      <c r="U72" s="1301"/>
      <c r="V72" s="1302"/>
      <c r="W72" s="1302"/>
      <c r="X72" s="1302"/>
      <c r="Y72" s="1302"/>
      <c r="Z72" s="1303"/>
      <c r="AA72" s="1301"/>
      <c r="AB72" s="1302"/>
      <c r="AC72" s="1302"/>
      <c r="AD72" s="1302"/>
      <c r="AE72" s="1303"/>
      <c r="AF72" s="1171" t="s">
        <v>153</v>
      </c>
      <c r="AG72" s="1172"/>
      <c r="AH72" s="1172"/>
      <c r="AI72" s="1172"/>
      <c r="AJ72" s="1172"/>
      <c r="AK72" s="1172"/>
      <c r="AL72" s="1186" t="s">
        <v>670</v>
      </c>
      <c r="AM72" s="1187"/>
      <c r="AN72" s="1187"/>
      <c r="AO72" s="1187"/>
      <c r="AP72" s="1187"/>
      <c r="AQ72" s="1187"/>
      <c r="AR72" s="1187"/>
      <c r="AS72" s="1187"/>
      <c r="AT72" s="1187"/>
      <c r="AU72" s="1187"/>
      <c r="AV72" s="1187"/>
      <c r="AW72" s="1187"/>
      <c r="AX72" s="1187"/>
      <c r="AY72" s="1187"/>
      <c r="AZ72" s="1188"/>
      <c r="BA72" s="1166"/>
      <c r="BB72" s="1166"/>
      <c r="BC72" s="1166"/>
      <c r="BD72" s="1166"/>
      <c r="BE72" s="1156"/>
      <c r="BF72" s="904" t="s">
        <v>1311</v>
      </c>
    </row>
    <row r="73" spans="1:77" ht="22" customHeight="1">
      <c r="A73" s="1369"/>
      <c r="B73" s="1253"/>
      <c r="C73" s="1254"/>
      <c r="D73" s="1254"/>
      <c r="E73" s="1254"/>
      <c r="F73" s="1254"/>
      <c r="G73" s="1254"/>
      <c r="H73" s="1254"/>
      <c r="I73" s="1254"/>
      <c r="J73" s="1255"/>
      <c r="K73" s="1253"/>
      <c r="L73" s="1254"/>
      <c r="M73" s="1254"/>
      <c r="N73" s="1255"/>
      <c r="O73" s="1301"/>
      <c r="P73" s="1302"/>
      <c r="Q73" s="1302"/>
      <c r="R73" s="1302"/>
      <c r="S73" s="1302"/>
      <c r="T73" s="1303"/>
      <c r="U73" s="1301"/>
      <c r="V73" s="1302"/>
      <c r="W73" s="1302"/>
      <c r="X73" s="1302"/>
      <c r="Y73" s="1302"/>
      <c r="Z73" s="1303"/>
      <c r="AA73" s="1301"/>
      <c r="AB73" s="1302"/>
      <c r="AC73" s="1302"/>
      <c r="AD73" s="1302"/>
      <c r="AE73" s="1303"/>
      <c r="AF73" s="1171" t="s">
        <v>458</v>
      </c>
      <c r="AG73" s="1172"/>
      <c r="AH73" s="1172"/>
      <c r="AI73" s="1172"/>
      <c r="AJ73" s="1172"/>
      <c r="AK73" s="1172"/>
      <c r="AL73" s="1150" t="s">
        <v>670</v>
      </c>
      <c r="AM73" s="1151"/>
      <c r="AN73" s="1151"/>
      <c r="AO73" s="1151"/>
      <c r="AP73" s="1151"/>
      <c r="AQ73" s="1151"/>
      <c r="AR73" s="1151"/>
      <c r="AS73" s="1151"/>
      <c r="AT73" s="1151"/>
      <c r="AU73" s="1151"/>
      <c r="AV73" s="1151"/>
      <c r="AW73" s="1151"/>
      <c r="AX73" s="1151"/>
      <c r="AY73" s="1151"/>
      <c r="AZ73" s="1152"/>
      <c r="BA73" s="1166"/>
      <c r="BB73" s="1166"/>
      <c r="BC73" s="1166"/>
      <c r="BD73" s="1166"/>
      <c r="BE73" s="1156"/>
      <c r="BF73" s="904" t="s">
        <v>1272</v>
      </c>
    </row>
    <row r="74" spans="1:77" ht="22" customHeight="1">
      <c r="A74" s="1369"/>
      <c r="B74" s="1253"/>
      <c r="C74" s="1254"/>
      <c r="D74" s="1254"/>
      <c r="E74" s="1254"/>
      <c r="F74" s="1254"/>
      <c r="G74" s="1254"/>
      <c r="H74" s="1254"/>
      <c r="I74" s="1254"/>
      <c r="J74" s="1255"/>
      <c r="K74" s="1253"/>
      <c r="L74" s="1254"/>
      <c r="M74" s="1254"/>
      <c r="N74" s="1255"/>
      <c r="O74" s="1301"/>
      <c r="P74" s="1302"/>
      <c r="Q74" s="1302"/>
      <c r="R74" s="1302"/>
      <c r="S74" s="1302"/>
      <c r="T74" s="1303"/>
      <c r="U74" s="1301"/>
      <c r="V74" s="1302"/>
      <c r="W74" s="1302"/>
      <c r="X74" s="1302"/>
      <c r="Y74" s="1302"/>
      <c r="Z74" s="1303"/>
      <c r="AA74" s="1301"/>
      <c r="AB74" s="1302"/>
      <c r="AC74" s="1302"/>
      <c r="AD74" s="1302"/>
      <c r="AE74" s="1303"/>
      <c r="AF74" s="1171" t="s">
        <v>794</v>
      </c>
      <c r="AG74" s="1172"/>
      <c r="AH74" s="1172"/>
      <c r="AI74" s="1172"/>
      <c r="AJ74" s="1172"/>
      <c r="AK74" s="1172"/>
      <c r="AL74" s="1150" t="s">
        <v>670</v>
      </c>
      <c r="AM74" s="1151"/>
      <c r="AN74" s="1151"/>
      <c r="AO74" s="1151"/>
      <c r="AP74" s="1151"/>
      <c r="AQ74" s="1151"/>
      <c r="AR74" s="1151"/>
      <c r="AS74" s="1151"/>
      <c r="AT74" s="1151"/>
      <c r="AU74" s="1151"/>
      <c r="AV74" s="1151"/>
      <c r="AW74" s="1151"/>
      <c r="AX74" s="1151"/>
      <c r="AY74" s="1151"/>
      <c r="AZ74" s="1152"/>
      <c r="BA74" s="1166"/>
      <c r="BB74" s="1166"/>
      <c r="BC74" s="1166"/>
      <c r="BD74" s="1166"/>
      <c r="BE74" s="1156"/>
      <c r="BF74" s="904" t="s">
        <v>1244</v>
      </c>
    </row>
    <row r="75" spans="1:77" ht="22" customHeight="1">
      <c r="A75" s="1369"/>
      <c r="B75" s="1253"/>
      <c r="C75" s="1254"/>
      <c r="D75" s="1254"/>
      <c r="E75" s="1254"/>
      <c r="F75" s="1254"/>
      <c r="G75" s="1254"/>
      <c r="H75" s="1254"/>
      <c r="I75" s="1254"/>
      <c r="J75" s="1255"/>
      <c r="K75" s="1253"/>
      <c r="L75" s="1254"/>
      <c r="M75" s="1254"/>
      <c r="N75" s="1255"/>
      <c r="O75" s="1301"/>
      <c r="P75" s="1302"/>
      <c r="Q75" s="1302"/>
      <c r="R75" s="1302"/>
      <c r="S75" s="1302"/>
      <c r="T75" s="1303"/>
      <c r="U75" s="1301"/>
      <c r="V75" s="1302"/>
      <c r="W75" s="1302"/>
      <c r="X75" s="1302"/>
      <c r="Y75" s="1302"/>
      <c r="Z75" s="1303"/>
      <c r="AA75" s="1301"/>
      <c r="AB75" s="1302"/>
      <c r="AC75" s="1302"/>
      <c r="AD75" s="1302"/>
      <c r="AE75" s="1303"/>
      <c r="AF75" s="1263" t="s">
        <v>1471</v>
      </c>
      <c r="AG75" s="1263"/>
      <c r="AH75" s="1263"/>
      <c r="AI75" s="1263"/>
      <c r="AJ75" s="1263"/>
      <c r="AK75" s="1266"/>
      <c r="AL75" s="1193" t="s">
        <v>1473</v>
      </c>
      <c r="AM75" s="1194"/>
      <c r="AN75" s="1194"/>
      <c r="AO75" s="1194"/>
      <c r="AP75" s="1194"/>
      <c r="AQ75" s="1194"/>
      <c r="AR75" s="1194"/>
      <c r="AS75" s="1194"/>
      <c r="AT75" s="1194"/>
      <c r="AU75" s="1194"/>
      <c r="AV75" s="1194"/>
      <c r="AW75" s="1194"/>
      <c r="AX75" s="1194"/>
      <c r="AY75" s="1194"/>
      <c r="AZ75" s="1195"/>
      <c r="BA75" s="1167"/>
      <c r="BB75" s="1167"/>
      <c r="BC75" s="1167"/>
      <c r="BD75" s="1167"/>
      <c r="BE75" s="1168"/>
      <c r="BF75" s="904" t="s">
        <v>1244</v>
      </c>
      <c r="BG75" s="878" t="s">
        <v>291</v>
      </c>
      <c r="BH75" s="878" t="s">
        <v>1512</v>
      </c>
    </row>
    <row r="76" spans="1:77" ht="63" customHeight="1">
      <c r="A76" s="1369"/>
      <c r="B76" s="1253"/>
      <c r="C76" s="1254"/>
      <c r="D76" s="1254"/>
      <c r="E76" s="1254"/>
      <c r="F76" s="1254"/>
      <c r="G76" s="1254"/>
      <c r="H76" s="1254"/>
      <c r="I76" s="1254"/>
      <c r="J76" s="1255"/>
      <c r="K76" s="1253"/>
      <c r="L76" s="1254"/>
      <c r="M76" s="1254"/>
      <c r="N76" s="1255"/>
      <c r="O76" s="1301"/>
      <c r="P76" s="1302"/>
      <c r="Q76" s="1302"/>
      <c r="R76" s="1302"/>
      <c r="S76" s="1302"/>
      <c r="T76" s="1303"/>
      <c r="U76" s="1301"/>
      <c r="V76" s="1302"/>
      <c r="W76" s="1302"/>
      <c r="X76" s="1302"/>
      <c r="Y76" s="1302"/>
      <c r="Z76" s="1303"/>
      <c r="AA76" s="1301"/>
      <c r="AB76" s="1302"/>
      <c r="AC76" s="1302"/>
      <c r="AD76" s="1302"/>
      <c r="AE76" s="1303"/>
      <c r="AF76" s="1263" t="s">
        <v>1472</v>
      </c>
      <c r="AG76" s="1264"/>
      <c r="AH76" s="1264"/>
      <c r="AI76" s="1264"/>
      <c r="AJ76" s="1264"/>
      <c r="AK76" s="1265"/>
      <c r="AL76" s="1288" t="s">
        <v>1513</v>
      </c>
      <c r="AM76" s="1194"/>
      <c r="AN76" s="1194"/>
      <c r="AO76" s="1194"/>
      <c r="AP76" s="1194"/>
      <c r="AQ76" s="1194"/>
      <c r="AR76" s="1194"/>
      <c r="AS76" s="1194"/>
      <c r="AT76" s="1194"/>
      <c r="AU76" s="1194"/>
      <c r="AV76" s="1194"/>
      <c r="AW76" s="1194"/>
      <c r="AX76" s="1194"/>
      <c r="AY76" s="1194"/>
      <c r="AZ76" s="1195"/>
      <c r="BA76" s="1167"/>
      <c r="BB76" s="1167"/>
      <c r="BC76" s="1167"/>
      <c r="BD76" s="1167"/>
      <c r="BE76" s="1168"/>
      <c r="BF76" s="999" t="s">
        <v>1244</v>
      </c>
      <c r="BG76" s="1000" t="s">
        <v>1474</v>
      </c>
      <c r="BH76" s="1001" t="s">
        <v>1487</v>
      </c>
      <c r="BI76" s="1001" t="s">
        <v>1488</v>
      </c>
      <c r="BJ76" s="1001" t="s">
        <v>1489</v>
      </c>
      <c r="BK76" s="1001" t="s">
        <v>1490</v>
      </c>
      <c r="BL76" s="1001" t="s">
        <v>1491</v>
      </c>
      <c r="BM76" s="1001" t="s">
        <v>1492</v>
      </c>
      <c r="BN76" s="1001" t="s">
        <v>1493</v>
      </c>
      <c r="BO76" s="1001" t="s">
        <v>1494</v>
      </c>
      <c r="BP76" s="1001" t="s">
        <v>1495</v>
      </c>
      <c r="BQ76" s="1001" t="s">
        <v>1496</v>
      </c>
      <c r="BR76" s="1001" t="s">
        <v>1497</v>
      </c>
      <c r="BS76" s="1001" t="s">
        <v>1498</v>
      </c>
      <c r="BT76" s="1001" t="s">
        <v>1501</v>
      </c>
      <c r="BU76" s="1001" t="s">
        <v>1502</v>
      </c>
      <c r="BV76" s="1001" t="s">
        <v>1503</v>
      </c>
      <c r="BW76" s="1001" t="s">
        <v>1504</v>
      </c>
      <c r="BX76" s="1001" t="s">
        <v>1505</v>
      </c>
      <c r="BY76" s="1001" t="s">
        <v>1506</v>
      </c>
    </row>
    <row r="77" spans="1:77" ht="22" customHeight="1">
      <c r="A77" s="1369"/>
      <c r="B77" s="1253"/>
      <c r="C77" s="1254"/>
      <c r="D77" s="1254"/>
      <c r="E77" s="1254"/>
      <c r="F77" s="1254"/>
      <c r="G77" s="1254"/>
      <c r="H77" s="1254"/>
      <c r="I77" s="1254"/>
      <c r="J77" s="1255"/>
      <c r="K77" s="1253"/>
      <c r="L77" s="1254"/>
      <c r="M77" s="1254"/>
      <c r="N77" s="1255"/>
      <c r="O77" s="1301"/>
      <c r="P77" s="1302"/>
      <c r="Q77" s="1302"/>
      <c r="R77" s="1302"/>
      <c r="S77" s="1302"/>
      <c r="T77" s="1303"/>
      <c r="U77" s="1301"/>
      <c r="V77" s="1302"/>
      <c r="W77" s="1302"/>
      <c r="X77" s="1302"/>
      <c r="Y77" s="1302"/>
      <c r="Z77" s="1303"/>
      <c r="AA77" s="1301"/>
      <c r="AB77" s="1302"/>
      <c r="AC77" s="1302"/>
      <c r="AD77" s="1302"/>
      <c r="AE77" s="1303"/>
      <c r="AF77" s="1173" t="s">
        <v>519</v>
      </c>
      <c r="AG77" s="1173"/>
      <c r="AH77" s="1173"/>
      <c r="AI77" s="1173"/>
      <c r="AJ77" s="1173"/>
      <c r="AK77" s="1171"/>
      <c r="AL77" s="1186" t="s">
        <v>520</v>
      </c>
      <c r="AM77" s="1187"/>
      <c r="AN77" s="1187"/>
      <c r="AO77" s="1187"/>
      <c r="AP77" s="1187"/>
      <c r="AQ77" s="1187"/>
      <c r="AR77" s="1187"/>
      <c r="AS77" s="1187"/>
      <c r="AT77" s="1187"/>
      <c r="AU77" s="1187"/>
      <c r="AV77" s="1187"/>
      <c r="AW77" s="1187"/>
      <c r="AX77" s="1187"/>
      <c r="AY77" s="1187"/>
      <c r="AZ77" s="1188"/>
      <c r="BA77" s="1166"/>
      <c r="BB77" s="1166"/>
      <c r="BC77" s="1166"/>
      <c r="BD77" s="1166"/>
      <c r="BE77" s="1156"/>
      <c r="BF77" s="904" t="s">
        <v>1244</v>
      </c>
      <c r="BG77" s="1002" t="s">
        <v>1482</v>
      </c>
      <c r="BH77" s="1003" t="s">
        <v>1485</v>
      </c>
      <c r="BI77" s="1002" t="s">
        <v>1514</v>
      </c>
      <c r="BJ77" s="1003" t="s">
        <v>1485</v>
      </c>
      <c r="BK77" s="1002" t="s">
        <v>1476</v>
      </c>
      <c r="BL77" s="1003" t="s">
        <v>1485</v>
      </c>
      <c r="BM77" s="1002" t="s">
        <v>1479</v>
      </c>
      <c r="BN77" s="1002" t="s">
        <v>1475</v>
      </c>
      <c r="BO77" s="1002" t="s">
        <v>1499</v>
      </c>
      <c r="BP77" s="1002" t="s">
        <v>1477</v>
      </c>
      <c r="BQ77" s="1002" t="s">
        <v>1478</v>
      </c>
      <c r="BR77" s="1003" t="s">
        <v>1485</v>
      </c>
      <c r="BS77" s="1002" t="s">
        <v>1480</v>
      </c>
      <c r="BT77" s="1002" t="s">
        <v>1507</v>
      </c>
      <c r="BU77" s="1002" t="s">
        <v>1508</v>
      </c>
      <c r="BV77" s="1002" t="s">
        <v>1509</v>
      </c>
      <c r="BW77" s="1002" t="s">
        <v>1481</v>
      </c>
      <c r="BX77" s="1003" t="s">
        <v>1510</v>
      </c>
      <c r="BY77" s="1002" t="s">
        <v>1511</v>
      </c>
    </row>
    <row r="78" spans="1:77" ht="22" customHeight="1">
      <c r="A78" s="1369"/>
      <c r="B78" s="1253"/>
      <c r="C78" s="1254"/>
      <c r="D78" s="1254"/>
      <c r="E78" s="1254"/>
      <c r="F78" s="1254"/>
      <c r="G78" s="1254"/>
      <c r="H78" s="1254"/>
      <c r="I78" s="1254"/>
      <c r="J78" s="1255"/>
      <c r="K78" s="1253"/>
      <c r="L78" s="1254"/>
      <c r="M78" s="1254"/>
      <c r="N78" s="1255"/>
      <c r="O78" s="1301"/>
      <c r="P78" s="1302"/>
      <c r="Q78" s="1302"/>
      <c r="R78" s="1302"/>
      <c r="S78" s="1302"/>
      <c r="T78" s="1303"/>
      <c r="U78" s="1301"/>
      <c r="V78" s="1302"/>
      <c r="W78" s="1302"/>
      <c r="X78" s="1302"/>
      <c r="Y78" s="1302"/>
      <c r="Z78" s="1303"/>
      <c r="AA78" s="1301"/>
      <c r="AB78" s="1302"/>
      <c r="AC78" s="1302"/>
      <c r="AD78" s="1302"/>
      <c r="AE78" s="1303"/>
      <c r="AF78" s="1173" t="s">
        <v>532</v>
      </c>
      <c r="AG78" s="1173"/>
      <c r="AH78" s="1173"/>
      <c r="AI78" s="1173"/>
      <c r="AJ78" s="1173"/>
      <c r="AK78" s="1171"/>
      <c r="AL78" s="1186" t="s">
        <v>520</v>
      </c>
      <c r="AM78" s="1187"/>
      <c r="AN78" s="1187"/>
      <c r="AO78" s="1187"/>
      <c r="AP78" s="1187"/>
      <c r="AQ78" s="1187"/>
      <c r="AR78" s="1187"/>
      <c r="AS78" s="1187"/>
      <c r="AT78" s="1187"/>
      <c r="AU78" s="1187"/>
      <c r="AV78" s="1187"/>
      <c r="AW78" s="1187"/>
      <c r="AX78" s="1187"/>
      <c r="AY78" s="1187"/>
      <c r="AZ78" s="1188"/>
      <c r="BA78" s="1166"/>
      <c r="BB78" s="1166"/>
      <c r="BC78" s="1166"/>
      <c r="BD78" s="1166"/>
      <c r="BE78" s="1156"/>
      <c r="BF78" s="904" t="s">
        <v>1244</v>
      </c>
      <c r="BH78" s="1004" t="s">
        <v>1483</v>
      </c>
      <c r="BJ78" s="1004" t="s">
        <v>1484</v>
      </c>
      <c r="BL78" s="1004" t="s">
        <v>1486</v>
      </c>
      <c r="BR78" s="1004" t="s">
        <v>1500</v>
      </c>
    </row>
    <row r="79" spans="1:77" ht="22" customHeight="1">
      <c r="A79" s="1369"/>
      <c r="B79" s="1253"/>
      <c r="C79" s="1254"/>
      <c r="D79" s="1254"/>
      <c r="E79" s="1254"/>
      <c r="F79" s="1254"/>
      <c r="G79" s="1254"/>
      <c r="H79" s="1254"/>
      <c r="I79" s="1254"/>
      <c r="J79" s="1255"/>
      <c r="K79" s="1253"/>
      <c r="L79" s="1254"/>
      <c r="M79" s="1254"/>
      <c r="N79" s="1255"/>
      <c r="O79" s="1301"/>
      <c r="P79" s="1302"/>
      <c r="Q79" s="1302"/>
      <c r="R79" s="1302"/>
      <c r="S79" s="1302"/>
      <c r="T79" s="1303"/>
      <c r="U79" s="1301"/>
      <c r="V79" s="1302"/>
      <c r="W79" s="1302"/>
      <c r="X79" s="1302"/>
      <c r="Y79" s="1302"/>
      <c r="Z79" s="1303"/>
      <c r="AA79" s="1301"/>
      <c r="AB79" s="1302"/>
      <c r="AC79" s="1302"/>
      <c r="AD79" s="1302"/>
      <c r="AE79" s="1303"/>
      <c r="AF79" s="1173" t="s">
        <v>1521</v>
      </c>
      <c r="AG79" s="1173"/>
      <c r="AH79" s="1173"/>
      <c r="AI79" s="1173"/>
      <c r="AJ79" s="1173"/>
      <c r="AK79" s="1171"/>
      <c r="AL79" s="1186" t="s">
        <v>674</v>
      </c>
      <c r="AM79" s="1187"/>
      <c r="AN79" s="1187"/>
      <c r="AO79" s="1187"/>
      <c r="AP79" s="1187"/>
      <c r="AQ79" s="1187"/>
      <c r="AR79" s="1187"/>
      <c r="AS79" s="1187"/>
      <c r="AT79" s="1187"/>
      <c r="AU79" s="1187"/>
      <c r="AV79" s="1187"/>
      <c r="AW79" s="1187"/>
      <c r="AX79" s="1187"/>
      <c r="AY79" s="1187"/>
      <c r="AZ79" s="1188"/>
      <c r="BA79" s="1166"/>
      <c r="BB79" s="1166"/>
      <c r="BC79" s="1166"/>
      <c r="BD79" s="1166"/>
      <c r="BE79" s="1156"/>
      <c r="BF79" s="904" t="s">
        <v>1314</v>
      </c>
    </row>
    <row r="80" spans="1:77" ht="22" customHeight="1">
      <c r="A80" s="1369"/>
      <c r="B80" s="1253"/>
      <c r="C80" s="1254"/>
      <c r="D80" s="1254"/>
      <c r="E80" s="1254"/>
      <c r="F80" s="1254"/>
      <c r="G80" s="1254"/>
      <c r="H80" s="1254"/>
      <c r="I80" s="1254"/>
      <c r="J80" s="1255"/>
      <c r="K80" s="1253"/>
      <c r="L80" s="1254"/>
      <c r="M80" s="1254"/>
      <c r="N80" s="1255"/>
      <c r="O80" s="1301"/>
      <c r="P80" s="1302"/>
      <c r="Q80" s="1302"/>
      <c r="R80" s="1302"/>
      <c r="S80" s="1302"/>
      <c r="T80" s="1303"/>
      <c r="U80" s="1301"/>
      <c r="V80" s="1302"/>
      <c r="W80" s="1302"/>
      <c r="X80" s="1302"/>
      <c r="Y80" s="1302"/>
      <c r="Z80" s="1303"/>
      <c r="AA80" s="1301"/>
      <c r="AB80" s="1302"/>
      <c r="AC80" s="1302"/>
      <c r="AD80" s="1302"/>
      <c r="AE80" s="1303"/>
      <c r="AF80" s="1173" t="s">
        <v>521</v>
      </c>
      <c r="AG80" s="1173"/>
      <c r="AH80" s="1173"/>
      <c r="AI80" s="1173"/>
      <c r="AJ80" s="1173"/>
      <c r="AK80" s="1171"/>
      <c r="AL80" s="1186" t="s">
        <v>520</v>
      </c>
      <c r="AM80" s="1187"/>
      <c r="AN80" s="1187"/>
      <c r="AO80" s="1187"/>
      <c r="AP80" s="1187"/>
      <c r="AQ80" s="1187"/>
      <c r="AR80" s="1187"/>
      <c r="AS80" s="1187"/>
      <c r="AT80" s="1187"/>
      <c r="AU80" s="1187"/>
      <c r="AV80" s="1187"/>
      <c r="AW80" s="1187"/>
      <c r="AX80" s="1187"/>
      <c r="AY80" s="1187"/>
      <c r="AZ80" s="1188"/>
      <c r="BA80" s="1166"/>
      <c r="BB80" s="1307"/>
      <c r="BC80" s="1307"/>
      <c r="BD80" s="1307"/>
      <c r="BE80" s="1308"/>
      <c r="BF80" s="904" t="s">
        <v>1243</v>
      </c>
    </row>
    <row r="81" spans="1:58" ht="22" customHeight="1">
      <c r="A81" s="1369"/>
      <c r="B81" s="1256"/>
      <c r="C81" s="1257"/>
      <c r="D81" s="1257"/>
      <c r="E81" s="1257"/>
      <c r="F81" s="1257"/>
      <c r="G81" s="1257"/>
      <c r="H81" s="1257"/>
      <c r="I81" s="1257"/>
      <c r="J81" s="1258"/>
      <c r="K81" s="1295"/>
      <c r="L81" s="1296"/>
      <c r="M81" s="1296"/>
      <c r="N81" s="1297"/>
      <c r="O81" s="1304"/>
      <c r="P81" s="1305"/>
      <c r="Q81" s="1305"/>
      <c r="R81" s="1305"/>
      <c r="S81" s="1305"/>
      <c r="T81" s="1306"/>
      <c r="U81" s="1304"/>
      <c r="V81" s="1305"/>
      <c r="W81" s="1305"/>
      <c r="X81" s="1305"/>
      <c r="Y81" s="1305"/>
      <c r="Z81" s="1306"/>
      <c r="AA81" s="1304"/>
      <c r="AB81" s="1305"/>
      <c r="AC81" s="1305"/>
      <c r="AD81" s="1305"/>
      <c r="AE81" s="1306"/>
      <c r="AF81" s="1184" t="s">
        <v>1294</v>
      </c>
      <c r="AG81" s="1185"/>
      <c r="AH81" s="1185"/>
      <c r="AI81" s="1185"/>
      <c r="AJ81" s="1185"/>
      <c r="AK81" s="1176"/>
      <c r="AL81" s="1158" t="s">
        <v>1252</v>
      </c>
      <c r="AM81" s="1159"/>
      <c r="AN81" s="1159"/>
      <c r="AO81" s="1159"/>
      <c r="AP81" s="1159"/>
      <c r="AQ81" s="1159"/>
      <c r="AR81" s="1159"/>
      <c r="AS81" s="1159"/>
      <c r="AT81" s="1159"/>
      <c r="AU81" s="1159"/>
      <c r="AV81" s="1159"/>
      <c r="AW81" s="1159"/>
      <c r="AX81" s="1159"/>
      <c r="AY81" s="1159"/>
      <c r="AZ81" s="1160"/>
      <c r="BA81" s="1190"/>
      <c r="BB81" s="1191"/>
      <c r="BC81" s="1191"/>
      <c r="BD81" s="1191"/>
      <c r="BE81" s="1192"/>
      <c r="BF81" s="904" t="s">
        <v>1469</v>
      </c>
    </row>
    <row r="82" spans="1:58" ht="22" customHeight="1">
      <c r="A82" s="1369"/>
      <c r="B82" s="1198" t="s">
        <v>1338</v>
      </c>
      <c r="C82" s="1199"/>
      <c r="D82" s="1199"/>
      <c r="E82" s="1199"/>
      <c r="F82" s="1199"/>
      <c r="G82" s="1199"/>
      <c r="H82" s="1199"/>
      <c r="I82" s="1199"/>
      <c r="J82" s="1200"/>
      <c r="K82" s="1319"/>
      <c r="L82" s="1320"/>
      <c r="M82" s="1320"/>
      <c r="N82" s="1321"/>
      <c r="O82" s="1207" t="s">
        <v>1313</v>
      </c>
      <c r="P82" s="1208"/>
      <c r="Q82" s="1208"/>
      <c r="R82" s="1208"/>
      <c r="S82" s="1208"/>
      <c r="T82" s="1209"/>
      <c r="U82" s="1207" t="s">
        <v>1313</v>
      </c>
      <c r="V82" s="1208"/>
      <c r="W82" s="1208"/>
      <c r="X82" s="1208"/>
      <c r="Y82" s="1208"/>
      <c r="Z82" s="1209"/>
      <c r="AA82" s="1328"/>
      <c r="AB82" s="1329"/>
      <c r="AC82" s="1329"/>
      <c r="AD82" s="1329"/>
      <c r="AE82" s="1330"/>
      <c r="AF82" s="1184" t="s">
        <v>515</v>
      </c>
      <c r="AG82" s="1185"/>
      <c r="AH82" s="1185"/>
      <c r="AI82" s="1185"/>
      <c r="AJ82" s="1185"/>
      <c r="AK82" s="1176"/>
      <c r="AL82" s="1158" t="s">
        <v>670</v>
      </c>
      <c r="AM82" s="1159"/>
      <c r="AN82" s="1159"/>
      <c r="AO82" s="1159"/>
      <c r="AP82" s="1159"/>
      <c r="AQ82" s="1159"/>
      <c r="AR82" s="1159"/>
      <c r="AS82" s="1159"/>
      <c r="AT82" s="1159"/>
      <c r="AU82" s="1159"/>
      <c r="AV82" s="1159"/>
      <c r="AW82" s="1159"/>
      <c r="AX82" s="1159"/>
      <c r="AY82" s="1159"/>
      <c r="AZ82" s="1160"/>
      <c r="BA82" s="1166"/>
      <c r="BB82" s="1166"/>
      <c r="BC82" s="1166"/>
      <c r="BD82" s="1166"/>
      <c r="BE82" s="1156"/>
      <c r="BF82" s="904" t="s">
        <v>1244</v>
      </c>
    </row>
    <row r="83" spans="1:58" ht="22" customHeight="1">
      <c r="A83" s="1369"/>
      <c r="B83" s="1201"/>
      <c r="C83" s="1202"/>
      <c r="D83" s="1202"/>
      <c r="E83" s="1202"/>
      <c r="F83" s="1202"/>
      <c r="G83" s="1202"/>
      <c r="H83" s="1202"/>
      <c r="I83" s="1202"/>
      <c r="J83" s="1203"/>
      <c r="K83" s="1322"/>
      <c r="L83" s="1323"/>
      <c r="M83" s="1323"/>
      <c r="N83" s="1324"/>
      <c r="O83" s="1210"/>
      <c r="P83" s="1211"/>
      <c r="Q83" s="1211"/>
      <c r="R83" s="1211"/>
      <c r="S83" s="1211"/>
      <c r="T83" s="1212"/>
      <c r="U83" s="1210"/>
      <c r="V83" s="1211"/>
      <c r="W83" s="1211"/>
      <c r="X83" s="1211"/>
      <c r="Y83" s="1211"/>
      <c r="Z83" s="1212"/>
      <c r="AA83" s="1331"/>
      <c r="AB83" s="1332"/>
      <c r="AC83" s="1332"/>
      <c r="AD83" s="1332"/>
      <c r="AE83" s="1333"/>
      <c r="AF83" s="1185" t="s">
        <v>516</v>
      </c>
      <c r="AG83" s="1185"/>
      <c r="AH83" s="1185"/>
      <c r="AI83" s="1185"/>
      <c r="AJ83" s="1185"/>
      <c r="AK83" s="1176"/>
      <c r="AL83" s="1158" t="s">
        <v>670</v>
      </c>
      <c r="AM83" s="1159"/>
      <c r="AN83" s="1159"/>
      <c r="AO83" s="1159"/>
      <c r="AP83" s="1159"/>
      <c r="AQ83" s="1159"/>
      <c r="AR83" s="1159"/>
      <c r="AS83" s="1159"/>
      <c r="AT83" s="1159"/>
      <c r="AU83" s="1159"/>
      <c r="AV83" s="1159"/>
      <c r="AW83" s="1159"/>
      <c r="AX83" s="1159"/>
      <c r="AY83" s="1159"/>
      <c r="AZ83" s="1160"/>
      <c r="BA83" s="1292"/>
      <c r="BB83" s="1293"/>
      <c r="BC83" s="1293"/>
      <c r="BD83" s="1293"/>
      <c r="BE83" s="1293"/>
      <c r="BF83" s="904" t="s">
        <v>1244</v>
      </c>
    </row>
    <row r="84" spans="1:58" ht="22" customHeight="1">
      <c r="A84" s="1369"/>
      <c r="B84" s="1201"/>
      <c r="C84" s="1202"/>
      <c r="D84" s="1202"/>
      <c r="E84" s="1202"/>
      <c r="F84" s="1202"/>
      <c r="G84" s="1202"/>
      <c r="H84" s="1202"/>
      <c r="I84" s="1202"/>
      <c r="J84" s="1203"/>
      <c r="K84" s="1322"/>
      <c r="L84" s="1323"/>
      <c r="M84" s="1323"/>
      <c r="N84" s="1324"/>
      <c r="O84" s="1210"/>
      <c r="P84" s="1211"/>
      <c r="Q84" s="1211"/>
      <c r="R84" s="1211"/>
      <c r="S84" s="1211"/>
      <c r="T84" s="1212"/>
      <c r="U84" s="1210"/>
      <c r="V84" s="1211"/>
      <c r="W84" s="1211"/>
      <c r="X84" s="1211"/>
      <c r="Y84" s="1211"/>
      <c r="Z84" s="1212"/>
      <c r="AA84" s="1331"/>
      <c r="AB84" s="1332"/>
      <c r="AC84" s="1332"/>
      <c r="AD84" s="1332"/>
      <c r="AE84" s="1333"/>
      <c r="AF84" s="1178" t="s">
        <v>536</v>
      </c>
      <c r="AG84" s="1179"/>
      <c r="AH84" s="1179"/>
      <c r="AI84" s="1179"/>
      <c r="AJ84" s="1179"/>
      <c r="AK84" s="1180"/>
      <c r="AL84" s="1153" t="s">
        <v>1312</v>
      </c>
      <c r="AM84" s="1154"/>
      <c r="AN84" s="1154"/>
      <c r="AO84" s="1154"/>
      <c r="AP84" s="1154"/>
      <c r="AQ84" s="1154"/>
      <c r="AR84" s="1154"/>
      <c r="AS84" s="1154"/>
      <c r="AT84" s="1154"/>
      <c r="AU84" s="1154"/>
      <c r="AV84" s="1154"/>
      <c r="AW84" s="1154"/>
      <c r="AX84" s="1154"/>
      <c r="AY84" s="1154"/>
      <c r="AZ84" s="1155"/>
      <c r="BA84" s="1156"/>
      <c r="BB84" s="1157"/>
      <c r="BC84" s="1157"/>
      <c r="BD84" s="1157"/>
      <c r="BE84" s="1157"/>
      <c r="BF84" s="904" t="s">
        <v>1311</v>
      </c>
    </row>
    <row r="85" spans="1:58" ht="22" customHeight="1">
      <c r="A85" s="1369"/>
      <c r="B85" s="1201"/>
      <c r="C85" s="1202"/>
      <c r="D85" s="1202"/>
      <c r="E85" s="1202"/>
      <c r="F85" s="1202"/>
      <c r="G85" s="1202"/>
      <c r="H85" s="1202"/>
      <c r="I85" s="1202"/>
      <c r="J85" s="1203"/>
      <c r="K85" s="1322"/>
      <c r="L85" s="1323"/>
      <c r="M85" s="1323"/>
      <c r="N85" s="1324"/>
      <c r="O85" s="1210"/>
      <c r="P85" s="1211"/>
      <c r="Q85" s="1211"/>
      <c r="R85" s="1211"/>
      <c r="S85" s="1211"/>
      <c r="T85" s="1212"/>
      <c r="U85" s="1210"/>
      <c r="V85" s="1211"/>
      <c r="W85" s="1211"/>
      <c r="X85" s="1211"/>
      <c r="Y85" s="1211"/>
      <c r="Z85" s="1212"/>
      <c r="AA85" s="1331"/>
      <c r="AB85" s="1332"/>
      <c r="AC85" s="1332"/>
      <c r="AD85" s="1332"/>
      <c r="AE85" s="1333"/>
      <c r="AF85" s="1184" t="s">
        <v>1268</v>
      </c>
      <c r="AG85" s="1185"/>
      <c r="AH85" s="1185"/>
      <c r="AI85" s="1185"/>
      <c r="AJ85" s="1185"/>
      <c r="AK85" s="1176"/>
      <c r="AL85" s="1158" t="s">
        <v>1252</v>
      </c>
      <c r="AM85" s="1159"/>
      <c r="AN85" s="1159"/>
      <c r="AO85" s="1159"/>
      <c r="AP85" s="1159"/>
      <c r="AQ85" s="1159"/>
      <c r="AR85" s="1159"/>
      <c r="AS85" s="1159"/>
      <c r="AT85" s="1159"/>
      <c r="AU85" s="1159"/>
      <c r="AV85" s="1159"/>
      <c r="AW85" s="1159"/>
      <c r="AX85" s="1159"/>
      <c r="AY85" s="1159"/>
      <c r="AZ85" s="1160"/>
      <c r="BA85" s="1161"/>
      <c r="BB85" s="1162"/>
      <c r="BC85" s="1162"/>
      <c r="BD85" s="1162"/>
      <c r="BE85" s="1162"/>
      <c r="BF85" s="904" t="s">
        <v>1244</v>
      </c>
    </row>
    <row r="86" spans="1:58" ht="22" customHeight="1">
      <c r="A86" s="1369"/>
      <c r="B86" s="1201"/>
      <c r="C86" s="1202"/>
      <c r="D86" s="1202"/>
      <c r="E86" s="1202"/>
      <c r="F86" s="1202"/>
      <c r="G86" s="1202"/>
      <c r="H86" s="1202"/>
      <c r="I86" s="1202"/>
      <c r="J86" s="1203"/>
      <c r="K86" s="1322"/>
      <c r="L86" s="1323"/>
      <c r="M86" s="1323"/>
      <c r="N86" s="1324"/>
      <c r="O86" s="1210"/>
      <c r="P86" s="1211"/>
      <c r="Q86" s="1211"/>
      <c r="R86" s="1211"/>
      <c r="S86" s="1211"/>
      <c r="T86" s="1212"/>
      <c r="U86" s="1210"/>
      <c r="V86" s="1211"/>
      <c r="W86" s="1211"/>
      <c r="X86" s="1211"/>
      <c r="Y86" s="1211"/>
      <c r="Z86" s="1212"/>
      <c r="AA86" s="1331"/>
      <c r="AB86" s="1332"/>
      <c r="AC86" s="1332"/>
      <c r="AD86" s="1332"/>
      <c r="AE86" s="1333"/>
      <c r="AF86" s="1184" t="s">
        <v>1247</v>
      </c>
      <c r="AG86" s="1185"/>
      <c r="AH86" s="1185"/>
      <c r="AI86" s="1185"/>
      <c r="AJ86" s="1185"/>
      <c r="AK86" s="1176"/>
      <c r="AL86" s="1158" t="s">
        <v>670</v>
      </c>
      <c r="AM86" s="1159"/>
      <c r="AN86" s="1159"/>
      <c r="AO86" s="1159"/>
      <c r="AP86" s="1159"/>
      <c r="AQ86" s="1159"/>
      <c r="AR86" s="1159"/>
      <c r="AS86" s="1159"/>
      <c r="AT86" s="1159"/>
      <c r="AU86" s="1159"/>
      <c r="AV86" s="1159"/>
      <c r="AW86" s="1159"/>
      <c r="AX86" s="1159"/>
      <c r="AY86" s="1159"/>
      <c r="AZ86" s="1160"/>
      <c r="BA86" s="1161"/>
      <c r="BB86" s="1162"/>
      <c r="BC86" s="1162"/>
      <c r="BD86" s="1162"/>
      <c r="BE86" s="1162"/>
      <c r="BF86" s="904" t="s">
        <v>1244</v>
      </c>
    </row>
    <row r="87" spans="1:58" ht="22" customHeight="1">
      <c r="A87" s="1369"/>
      <c r="B87" s="1201"/>
      <c r="C87" s="1202"/>
      <c r="D87" s="1202"/>
      <c r="E87" s="1202"/>
      <c r="F87" s="1202"/>
      <c r="G87" s="1202"/>
      <c r="H87" s="1202"/>
      <c r="I87" s="1202"/>
      <c r="J87" s="1203"/>
      <c r="K87" s="1322"/>
      <c r="L87" s="1323"/>
      <c r="M87" s="1323"/>
      <c r="N87" s="1324"/>
      <c r="O87" s="1210"/>
      <c r="P87" s="1211"/>
      <c r="Q87" s="1211"/>
      <c r="R87" s="1211"/>
      <c r="S87" s="1211"/>
      <c r="T87" s="1212"/>
      <c r="U87" s="1210"/>
      <c r="V87" s="1211"/>
      <c r="W87" s="1211"/>
      <c r="X87" s="1211"/>
      <c r="Y87" s="1211"/>
      <c r="Z87" s="1212"/>
      <c r="AA87" s="1331"/>
      <c r="AB87" s="1332"/>
      <c r="AC87" s="1332"/>
      <c r="AD87" s="1332"/>
      <c r="AE87" s="1333"/>
      <c r="AF87" s="1185" t="s">
        <v>1266</v>
      </c>
      <c r="AG87" s="1185"/>
      <c r="AH87" s="1185"/>
      <c r="AI87" s="1185"/>
      <c r="AJ87" s="1185"/>
      <c r="AK87" s="1176"/>
      <c r="AL87" s="1163" t="s">
        <v>670</v>
      </c>
      <c r="AM87" s="1164"/>
      <c r="AN87" s="1164"/>
      <c r="AO87" s="1164"/>
      <c r="AP87" s="1164"/>
      <c r="AQ87" s="1164"/>
      <c r="AR87" s="1164"/>
      <c r="AS87" s="1164"/>
      <c r="AT87" s="1164"/>
      <c r="AU87" s="1164"/>
      <c r="AV87" s="1164"/>
      <c r="AW87" s="1164"/>
      <c r="AX87" s="1164"/>
      <c r="AY87" s="1164"/>
      <c r="AZ87" s="1165"/>
      <c r="BA87" s="1167"/>
      <c r="BB87" s="1167"/>
      <c r="BC87" s="1167"/>
      <c r="BD87" s="1167"/>
      <c r="BE87" s="1168"/>
      <c r="BF87" s="904" t="s">
        <v>1244</v>
      </c>
    </row>
    <row r="88" spans="1:58" ht="22" customHeight="1">
      <c r="A88" s="1369"/>
      <c r="B88" s="1201"/>
      <c r="C88" s="1202"/>
      <c r="D88" s="1202"/>
      <c r="E88" s="1202"/>
      <c r="F88" s="1202"/>
      <c r="G88" s="1202"/>
      <c r="H88" s="1202"/>
      <c r="I88" s="1202"/>
      <c r="J88" s="1203"/>
      <c r="K88" s="1322"/>
      <c r="L88" s="1323"/>
      <c r="M88" s="1323"/>
      <c r="N88" s="1324"/>
      <c r="O88" s="1210"/>
      <c r="P88" s="1211"/>
      <c r="Q88" s="1211"/>
      <c r="R88" s="1211"/>
      <c r="S88" s="1211"/>
      <c r="T88" s="1212"/>
      <c r="U88" s="1210"/>
      <c r="V88" s="1211"/>
      <c r="W88" s="1211"/>
      <c r="X88" s="1211"/>
      <c r="Y88" s="1211"/>
      <c r="Z88" s="1212"/>
      <c r="AA88" s="1331"/>
      <c r="AB88" s="1332"/>
      <c r="AC88" s="1332"/>
      <c r="AD88" s="1332"/>
      <c r="AE88" s="1333"/>
      <c r="AF88" s="1185" t="s">
        <v>1246</v>
      </c>
      <c r="AG88" s="1185"/>
      <c r="AH88" s="1185"/>
      <c r="AI88" s="1185"/>
      <c r="AJ88" s="1185"/>
      <c r="AK88" s="1176"/>
      <c r="AL88" s="1163" t="s">
        <v>670</v>
      </c>
      <c r="AM88" s="1164"/>
      <c r="AN88" s="1164"/>
      <c r="AO88" s="1164"/>
      <c r="AP88" s="1164"/>
      <c r="AQ88" s="1164"/>
      <c r="AR88" s="1164"/>
      <c r="AS88" s="1164"/>
      <c r="AT88" s="1164"/>
      <c r="AU88" s="1164"/>
      <c r="AV88" s="1164"/>
      <c r="AW88" s="1164"/>
      <c r="AX88" s="1164"/>
      <c r="AY88" s="1164"/>
      <c r="AZ88" s="1165"/>
      <c r="BA88" s="1167"/>
      <c r="BB88" s="1167"/>
      <c r="BC88" s="1167"/>
      <c r="BD88" s="1167"/>
      <c r="BE88" s="1168"/>
      <c r="BF88" s="904" t="s">
        <v>1244</v>
      </c>
    </row>
    <row r="89" spans="1:58" ht="22" customHeight="1">
      <c r="A89" s="1369"/>
      <c r="B89" s="1201"/>
      <c r="C89" s="1202"/>
      <c r="D89" s="1202"/>
      <c r="E89" s="1202"/>
      <c r="F89" s="1202"/>
      <c r="G89" s="1202"/>
      <c r="H89" s="1202"/>
      <c r="I89" s="1202"/>
      <c r="J89" s="1203"/>
      <c r="K89" s="1322"/>
      <c r="L89" s="1323"/>
      <c r="M89" s="1323"/>
      <c r="N89" s="1324"/>
      <c r="O89" s="1210"/>
      <c r="P89" s="1211"/>
      <c r="Q89" s="1211"/>
      <c r="R89" s="1211"/>
      <c r="S89" s="1211"/>
      <c r="T89" s="1212"/>
      <c r="U89" s="1210"/>
      <c r="V89" s="1211"/>
      <c r="W89" s="1211"/>
      <c r="X89" s="1211"/>
      <c r="Y89" s="1211"/>
      <c r="Z89" s="1212"/>
      <c r="AA89" s="1331"/>
      <c r="AB89" s="1332"/>
      <c r="AC89" s="1332"/>
      <c r="AD89" s="1332"/>
      <c r="AE89" s="1333"/>
      <c r="AF89" s="1185" t="s">
        <v>1533</v>
      </c>
      <c r="AG89" s="1185"/>
      <c r="AH89" s="1185"/>
      <c r="AI89" s="1185"/>
      <c r="AJ89" s="1185"/>
      <c r="AK89" s="1176"/>
      <c r="AL89" s="1163" t="s">
        <v>670</v>
      </c>
      <c r="AM89" s="1164"/>
      <c r="AN89" s="1164"/>
      <c r="AO89" s="1164"/>
      <c r="AP89" s="1164"/>
      <c r="AQ89" s="1164"/>
      <c r="AR89" s="1164"/>
      <c r="AS89" s="1164"/>
      <c r="AT89" s="1164"/>
      <c r="AU89" s="1164"/>
      <c r="AV89" s="1164"/>
      <c r="AW89" s="1164"/>
      <c r="AX89" s="1164"/>
      <c r="AY89" s="1164"/>
      <c r="AZ89" s="1165"/>
      <c r="BA89" s="1167"/>
      <c r="BB89" s="1167"/>
      <c r="BC89" s="1167"/>
      <c r="BD89" s="1167"/>
      <c r="BE89" s="1168"/>
      <c r="BF89" s="904" t="s">
        <v>1244</v>
      </c>
    </row>
    <row r="90" spans="1:58" ht="59" customHeight="1">
      <c r="A90" s="1369"/>
      <c r="B90" s="1201"/>
      <c r="C90" s="1202"/>
      <c r="D90" s="1202"/>
      <c r="E90" s="1202"/>
      <c r="F90" s="1202"/>
      <c r="G90" s="1202"/>
      <c r="H90" s="1202"/>
      <c r="I90" s="1202"/>
      <c r="J90" s="1203"/>
      <c r="K90" s="1322"/>
      <c r="L90" s="1323"/>
      <c r="M90" s="1323"/>
      <c r="N90" s="1324"/>
      <c r="O90" s="1210"/>
      <c r="P90" s="1211"/>
      <c r="Q90" s="1211"/>
      <c r="R90" s="1211"/>
      <c r="S90" s="1211"/>
      <c r="T90" s="1212"/>
      <c r="U90" s="1210"/>
      <c r="V90" s="1211"/>
      <c r="W90" s="1211"/>
      <c r="X90" s="1211"/>
      <c r="Y90" s="1211"/>
      <c r="Z90" s="1212"/>
      <c r="AA90" s="1331"/>
      <c r="AB90" s="1332"/>
      <c r="AC90" s="1332"/>
      <c r="AD90" s="1332"/>
      <c r="AE90" s="1333"/>
      <c r="AF90" s="1185" t="s">
        <v>537</v>
      </c>
      <c r="AG90" s="1185"/>
      <c r="AH90" s="1185"/>
      <c r="AI90" s="1185"/>
      <c r="AJ90" s="1185"/>
      <c r="AK90" s="1176"/>
      <c r="AL90" s="1163" t="s">
        <v>670</v>
      </c>
      <c r="AM90" s="1164"/>
      <c r="AN90" s="1164"/>
      <c r="AO90" s="1164"/>
      <c r="AP90" s="1164"/>
      <c r="AQ90" s="1164"/>
      <c r="AR90" s="1164"/>
      <c r="AS90" s="1164"/>
      <c r="AT90" s="1164"/>
      <c r="AU90" s="1164"/>
      <c r="AV90" s="1164"/>
      <c r="AW90" s="1164"/>
      <c r="AX90" s="1164"/>
      <c r="AY90" s="1164"/>
      <c r="AZ90" s="1165"/>
      <c r="BA90" s="1166"/>
      <c r="BB90" s="1166"/>
      <c r="BC90" s="1166"/>
      <c r="BD90" s="1166"/>
      <c r="BE90" s="1156"/>
      <c r="BF90" s="905" t="s">
        <v>1310</v>
      </c>
    </row>
    <row r="91" spans="1:58" ht="22" customHeight="1">
      <c r="A91" s="1369"/>
      <c r="B91" s="1201"/>
      <c r="C91" s="1202"/>
      <c r="D91" s="1202"/>
      <c r="E91" s="1202"/>
      <c r="F91" s="1202"/>
      <c r="G91" s="1202"/>
      <c r="H91" s="1202"/>
      <c r="I91" s="1202"/>
      <c r="J91" s="1203"/>
      <c r="K91" s="1322"/>
      <c r="L91" s="1323"/>
      <c r="M91" s="1323"/>
      <c r="N91" s="1324"/>
      <c r="O91" s="1210"/>
      <c r="P91" s="1211"/>
      <c r="Q91" s="1211"/>
      <c r="R91" s="1211"/>
      <c r="S91" s="1211"/>
      <c r="T91" s="1212"/>
      <c r="U91" s="1210"/>
      <c r="V91" s="1211"/>
      <c r="W91" s="1211"/>
      <c r="X91" s="1211"/>
      <c r="Y91" s="1211"/>
      <c r="Z91" s="1212"/>
      <c r="AA91" s="1331"/>
      <c r="AB91" s="1332"/>
      <c r="AC91" s="1332"/>
      <c r="AD91" s="1332"/>
      <c r="AE91" s="1333"/>
      <c r="AF91" s="1185" t="s">
        <v>538</v>
      </c>
      <c r="AG91" s="1185"/>
      <c r="AH91" s="1185"/>
      <c r="AI91" s="1185"/>
      <c r="AJ91" s="1185"/>
      <c r="AK91" s="1176"/>
      <c r="AL91" s="1163" t="s">
        <v>670</v>
      </c>
      <c r="AM91" s="1164"/>
      <c r="AN91" s="1164"/>
      <c r="AO91" s="1164"/>
      <c r="AP91" s="1164"/>
      <c r="AQ91" s="1164"/>
      <c r="AR91" s="1164"/>
      <c r="AS91" s="1164"/>
      <c r="AT91" s="1164"/>
      <c r="AU91" s="1164"/>
      <c r="AV91" s="1164"/>
      <c r="AW91" s="1164"/>
      <c r="AX91" s="1164"/>
      <c r="AY91" s="1164"/>
      <c r="AZ91" s="1165"/>
      <c r="BA91" s="1166"/>
      <c r="BB91" s="1166"/>
      <c r="BC91" s="1166"/>
      <c r="BD91" s="1166"/>
      <c r="BE91" s="1156"/>
      <c r="BF91" s="904" t="s">
        <v>1309</v>
      </c>
    </row>
    <row r="92" spans="1:58" ht="22" customHeight="1">
      <c r="A92" s="1369"/>
      <c r="B92" s="1201"/>
      <c r="C92" s="1202"/>
      <c r="D92" s="1202"/>
      <c r="E92" s="1202"/>
      <c r="F92" s="1202"/>
      <c r="G92" s="1202"/>
      <c r="H92" s="1202"/>
      <c r="I92" s="1202"/>
      <c r="J92" s="1203"/>
      <c r="K92" s="1322"/>
      <c r="L92" s="1323"/>
      <c r="M92" s="1323"/>
      <c r="N92" s="1324"/>
      <c r="O92" s="1210"/>
      <c r="P92" s="1211"/>
      <c r="Q92" s="1211"/>
      <c r="R92" s="1211"/>
      <c r="S92" s="1211"/>
      <c r="T92" s="1212"/>
      <c r="U92" s="1210"/>
      <c r="V92" s="1211"/>
      <c r="W92" s="1211"/>
      <c r="X92" s="1211"/>
      <c r="Y92" s="1211"/>
      <c r="Z92" s="1212"/>
      <c r="AA92" s="1331"/>
      <c r="AB92" s="1332"/>
      <c r="AC92" s="1332"/>
      <c r="AD92" s="1332"/>
      <c r="AE92" s="1333"/>
      <c r="AF92" s="1185" t="s">
        <v>539</v>
      </c>
      <c r="AG92" s="1185"/>
      <c r="AH92" s="1185"/>
      <c r="AI92" s="1185"/>
      <c r="AJ92" s="1185"/>
      <c r="AK92" s="1176"/>
      <c r="AL92" s="1163" t="s">
        <v>670</v>
      </c>
      <c r="AM92" s="1164"/>
      <c r="AN92" s="1164"/>
      <c r="AO92" s="1164"/>
      <c r="AP92" s="1164"/>
      <c r="AQ92" s="1164"/>
      <c r="AR92" s="1164"/>
      <c r="AS92" s="1164"/>
      <c r="AT92" s="1164"/>
      <c r="AU92" s="1164"/>
      <c r="AV92" s="1164"/>
      <c r="AW92" s="1164"/>
      <c r="AX92" s="1164"/>
      <c r="AY92" s="1164"/>
      <c r="AZ92" s="1165"/>
      <c r="BA92" s="1166"/>
      <c r="BB92" s="1166"/>
      <c r="BC92" s="1166"/>
      <c r="BD92" s="1166"/>
      <c r="BE92" s="1156"/>
      <c r="BF92" s="904" t="s">
        <v>1309</v>
      </c>
    </row>
    <row r="93" spans="1:58" ht="22" customHeight="1">
      <c r="A93" s="1369"/>
      <c r="B93" s="1201"/>
      <c r="C93" s="1202"/>
      <c r="D93" s="1202"/>
      <c r="E93" s="1202"/>
      <c r="F93" s="1202"/>
      <c r="G93" s="1202"/>
      <c r="H93" s="1202"/>
      <c r="I93" s="1202"/>
      <c r="J93" s="1203"/>
      <c r="K93" s="1322"/>
      <c r="L93" s="1323"/>
      <c r="M93" s="1323"/>
      <c r="N93" s="1324"/>
      <c r="O93" s="1210"/>
      <c r="P93" s="1211"/>
      <c r="Q93" s="1211"/>
      <c r="R93" s="1211"/>
      <c r="S93" s="1211"/>
      <c r="T93" s="1212"/>
      <c r="U93" s="1210"/>
      <c r="V93" s="1211"/>
      <c r="W93" s="1211"/>
      <c r="X93" s="1211"/>
      <c r="Y93" s="1211"/>
      <c r="Z93" s="1212"/>
      <c r="AA93" s="1331"/>
      <c r="AB93" s="1332"/>
      <c r="AC93" s="1332"/>
      <c r="AD93" s="1332"/>
      <c r="AE93" s="1333"/>
      <c r="AF93" s="1185" t="s">
        <v>1308</v>
      </c>
      <c r="AG93" s="1185"/>
      <c r="AH93" s="1185"/>
      <c r="AI93" s="1185"/>
      <c r="AJ93" s="1185"/>
      <c r="AK93" s="1176"/>
      <c r="AL93" s="1163" t="s">
        <v>670</v>
      </c>
      <c r="AM93" s="1164"/>
      <c r="AN93" s="1164"/>
      <c r="AO93" s="1164"/>
      <c r="AP93" s="1164"/>
      <c r="AQ93" s="1164"/>
      <c r="AR93" s="1164"/>
      <c r="AS93" s="1164"/>
      <c r="AT93" s="1164"/>
      <c r="AU93" s="1164"/>
      <c r="AV93" s="1164"/>
      <c r="AW93" s="1164"/>
      <c r="AX93" s="1164"/>
      <c r="AY93" s="1164"/>
      <c r="AZ93" s="1165"/>
      <c r="BA93" s="1166"/>
      <c r="BB93" s="1166"/>
      <c r="BC93" s="1166"/>
      <c r="BD93" s="1166"/>
      <c r="BE93" s="1156"/>
      <c r="BF93" s="904" t="s">
        <v>1307</v>
      </c>
    </row>
    <row r="94" spans="1:58" ht="22" customHeight="1">
      <c r="A94" s="1369"/>
      <c r="B94" s="1201"/>
      <c r="C94" s="1202"/>
      <c r="D94" s="1202"/>
      <c r="E94" s="1202"/>
      <c r="F94" s="1202"/>
      <c r="G94" s="1202"/>
      <c r="H94" s="1202"/>
      <c r="I94" s="1202"/>
      <c r="J94" s="1203"/>
      <c r="K94" s="1322"/>
      <c r="L94" s="1323"/>
      <c r="M94" s="1323"/>
      <c r="N94" s="1324"/>
      <c r="O94" s="1210"/>
      <c r="P94" s="1211"/>
      <c r="Q94" s="1211"/>
      <c r="R94" s="1211"/>
      <c r="S94" s="1211"/>
      <c r="T94" s="1212"/>
      <c r="U94" s="1210"/>
      <c r="V94" s="1211"/>
      <c r="W94" s="1211"/>
      <c r="X94" s="1211"/>
      <c r="Y94" s="1211"/>
      <c r="Z94" s="1212"/>
      <c r="AA94" s="1331"/>
      <c r="AB94" s="1332"/>
      <c r="AC94" s="1332"/>
      <c r="AD94" s="1332"/>
      <c r="AE94" s="1333"/>
      <c r="AF94" s="1176" t="s">
        <v>50</v>
      </c>
      <c r="AG94" s="1177"/>
      <c r="AH94" s="1177"/>
      <c r="AI94" s="1177"/>
      <c r="AJ94" s="1177"/>
      <c r="AK94" s="1177"/>
      <c r="AL94" s="1158" t="s">
        <v>1264</v>
      </c>
      <c r="AM94" s="1159"/>
      <c r="AN94" s="1159"/>
      <c r="AO94" s="1159"/>
      <c r="AP94" s="1159"/>
      <c r="AQ94" s="1159"/>
      <c r="AR94" s="1159"/>
      <c r="AS94" s="1159"/>
      <c r="AT94" s="1159"/>
      <c r="AU94" s="1159"/>
      <c r="AV94" s="1159"/>
      <c r="AW94" s="1159"/>
      <c r="AX94" s="1159"/>
      <c r="AY94" s="1159"/>
      <c r="AZ94" s="1160"/>
      <c r="BA94" s="1166"/>
      <c r="BB94" s="1166"/>
      <c r="BC94" s="1166"/>
      <c r="BD94" s="1166"/>
      <c r="BE94" s="1156"/>
      <c r="BF94" s="904" t="s">
        <v>1306</v>
      </c>
    </row>
    <row r="95" spans="1:58" ht="22" customHeight="1">
      <c r="A95" s="1369"/>
      <c r="B95" s="1201"/>
      <c r="C95" s="1202"/>
      <c r="D95" s="1202"/>
      <c r="E95" s="1202"/>
      <c r="F95" s="1202"/>
      <c r="G95" s="1202"/>
      <c r="H95" s="1202"/>
      <c r="I95" s="1202"/>
      <c r="J95" s="1203"/>
      <c r="K95" s="1322"/>
      <c r="L95" s="1323"/>
      <c r="M95" s="1323"/>
      <c r="N95" s="1324"/>
      <c r="O95" s="1210"/>
      <c r="P95" s="1211"/>
      <c r="Q95" s="1211"/>
      <c r="R95" s="1211"/>
      <c r="S95" s="1211"/>
      <c r="T95" s="1212"/>
      <c r="U95" s="1210"/>
      <c r="V95" s="1211"/>
      <c r="W95" s="1211"/>
      <c r="X95" s="1211"/>
      <c r="Y95" s="1211"/>
      <c r="Z95" s="1212"/>
      <c r="AA95" s="1331"/>
      <c r="AB95" s="1332"/>
      <c r="AC95" s="1332"/>
      <c r="AD95" s="1332"/>
      <c r="AE95" s="1333"/>
      <c r="AF95" s="1185" t="s">
        <v>540</v>
      </c>
      <c r="AG95" s="1185"/>
      <c r="AH95" s="1185"/>
      <c r="AI95" s="1185"/>
      <c r="AJ95" s="1185"/>
      <c r="AK95" s="1176"/>
      <c r="AL95" s="1163" t="s">
        <v>1305</v>
      </c>
      <c r="AM95" s="1164"/>
      <c r="AN95" s="1164"/>
      <c r="AO95" s="1164"/>
      <c r="AP95" s="1164"/>
      <c r="AQ95" s="1164"/>
      <c r="AR95" s="1164"/>
      <c r="AS95" s="1164"/>
      <c r="AT95" s="1164"/>
      <c r="AU95" s="1164"/>
      <c r="AV95" s="1164"/>
      <c r="AW95" s="1164"/>
      <c r="AX95" s="1164"/>
      <c r="AY95" s="1164"/>
      <c r="AZ95" s="1165"/>
      <c r="BA95" s="1166"/>
      <c r="BB95" s="1166"/>
      <c r="BC95" s="1166"/>
      <c r="BD95" s="1166"/>
      <c r="BE95" s="1156"/>
      <c r="BF95" s="904" t="s">
        <v>1244</v>
      </c>
    </row>
    <row r="96" spans="1:58" ht="22" customHeight="1">
      <c r="A96" s="1369"/>
      <c r="B96" s="1201"/>
      <c r="C96" s="1202"/>
      <c r="D96" s="1202"/>
      <c r="E96" s="1202"/>
      <c r="F96" s="1202"/>
      <c r="G96" s="1202"/>
      <c r="H96" s="1202"/>
      <c r="I96" s="1202"/>
      <c r="J96" s="1203"/>
      <c r="K96" s="1322"/>
      <c r="L96" s="1323"/>
      <c r="M96" s="1323"/>
      <c r="N96" s="1324"/>
      <c r="O96" s="1210"/>
      <c r="P96" s="1211"/>
      <c r="Q96" s="1211"/>
      <c r="R96" s="1211"/>
      <c r="S96" s="1211"/>
      <c r="T96" s="1212"/>
      <c r="U96" s="1210"/>
      <c r="V96" s="1211"/>
      <c r="W96" s="1211"/>
      <c r="X96" s="1211"/>
      <c r="Y96" s="1211"/>
      <c r="Z96" s="1212"/>
      <c r="AA96" s="1331"/>
      <c r="AB96" s="1332"/>
      <c r="AC96" s="1332"/>
      <c r="AD96" s="1332"/>
      <c r="AE96" s="1333"/>
      <c r="AF96" s="1184" t="s">
        <v>1535</v>
      </c>
      <c r="AG96" s="1185"/>
      <c r="AH96" s="1185"/>
      <c r="AI96" s="1185"/>
      <c r="AJ96" s="1185"/>
      <c r="AK96" s="1176"/>
      <c r="AL96" s="1158" t="s">
        <v>1304</v>
      </c>
      <c r="AM96" s="1159"/>
      <c r="AN96" s="1159"/>
      <c r="AO96" s="1159"/>
      <c r="AP96" s="1159"/>
      <c r="AQ96" s="1159"/>
      <c r="AR96" s="1159"/>
      <c r="AS96" s="1159"/>
      <c r="AT96" s="1159"/>
      <c r="AU96" s="1159"/>
      <c r="AV96" s="1159"/>
      <c r="AW96" s="1159"/>
      <c r="AX96" s="1159"/>
      <c r="AY96" s="1159"/>
      <c r="AZ96" s="1160"/>
      <c r="BA96" s="1292"/>
      <c r="BB96" s="1293"/>
      <c r="BC96" s="1293"/>
      <c r="BD96" s="1293"/>
      <c r="BE96" s="1293"/>
      <c r="BF96" s="904" t="s">
        <v>1244</v>
      </c>
    </row>
    <row r="97" spans="1:77" ht="22" customHeight="1">
      <c r="A97" s="1369"/>
      <c r="B97" s="1201"/>
      <c r="C97" s="1202"/>
      <c r="D97" s="1202"/>
      <c r="E97" s="1202"/>
      <c r="F97" s="1202"/>
      <c r="G97" s="1202"/>
      <c r="H97" s="1202"/>
      <c r="I97" s="1202"/>
      <c r="J97" s="1203"/>
      <c r="K97" s="1322"/>
      <c r="L97" s="1323"/>
      <c r="M97" s="1323"/>
      <c r="N97" s="1324"/>
      <c r="O97" s="1210"/>
      <c r="P97" s="1211"/>
      <c r="Q97" s="1211"/>
      <c r="R97" s="1211"/>
      <c r="S97" s="1211"/>
      <c r="T97" s="1212"/>
      <c r="U97" s="1210"/>
      <c r="V97" s="1211"/>
      <c r="W97" s="1211"/>
      <c r="X97" s="1211"/>
      <c r="Y97" s="1211"/>
      <c r="Z97" s="1212"/>
      <c r="AA97" s="1331"/>
      <c r="AB97" s="1332"/>
      <c r="AC97" s="1332"/>
      <c r="AD97" s="1332"/>
      <c r="AE97" s="1333"/>
      <c r="AF97" s="1185" t="s">
        <v>52</v>
      </c>
      <c r="AG97" s="1185"/>
      <c r="AH97" s="1185"/>
      <c r="AI97" s="1185"/>
      <c r="AJ97" s="1185"/>
      <c r="AK97" s="1176"/>
      <c r="AL97" s="1163" t="s">
        <v>670</v>
      </c>
      <c r="AM97" s="1164"/>
      <c r="AN97" s="1164"/>
      <c r="AO97" s="1164"/>
      <c r="AP97" s="1164"/>
      <c r="AQ97" s="1164"/>
      <c r="AR97" s="1164"/>
      <c r="AS97" s="1164"/>
      <c r="AT97" s="1164"/>
      <c r="AU97" s="1164"/>
      <c r="AV97" s="1164"/>
      <c r="AW97" s="1164"/>
      <c r="AX97" s="1164"/>
      <c r="AY97" s="1164"/>
      <c r="AZ97" s="1165"/>
      <c r="BA97" s="1166"/>
      <c r="BB97" s="1166"/>
      <c r="BC97" s="1166"/>
      <c r="BD97" s="1166"/>
      <c r="BE97" s="1156"/>
      <c r="BF97" s="904" t="s">
        <v>1303</v>
      </c>
    </row>
    <row r="98" spans="1:77" ht="22" customHeight="1">
      <c r="A98" s="1369"/>
      <c r="B98" s="1201"/>
      <c r="C98" s="1202"/>
      <c r="D98" s="1202"/>
      <c r="E98" s="1202"/>
      <c r="F98" s="1202"/>
      <c r="G98" s="1202"/>
      <c r="H98" s="1202"/>
      <c r="I98" s="1202"/>
      <c r="J98" s="1203"/>
      <c r="K98" s="1322"/>
      <c r="L98" s="1323"/>
      <c r="M98" s="1323"/>
      <c r="N98" s="1324"/>
      <c r="O98" s="1210"/>
      <c r="P98" s="1211"/>
      <c r="Q98" s="1211"/>
      <c r="R98" s="1211"/>
      <c r="S98" s="1211"/>
      <c r="T98" s="1212"/>
      <c r="U98" s="1210"/>
      <c r="V98" s="1211"/>
      <c r="W98" s="1211"/>
      <c r="X98" s="1211"/>
      <c r="Y98" s="1211"/>
      <c r="Z98" s="1212"/>
      <c r="AA98" s="1331"/>
      <c r="AB98" s="1332"/>
      <c r="AC98" s="1332"/>
      <c r="AD98" s="1332"/>
      <c r="AE98" s="1333"/>
      <c r="AF98" s="1185" t="s">
        <v>1302</v>
      </c>
      <c r="AG98" s="1185"/>
      <c r="AH98" s="1185"/>
      <c r="AI98" s="1185"/>
      <c r="AJ98" s="1185"/>
      <c r="AK98" s="1176"/>
      <c r="AL98" s="1163" t="s">
        <v>670</v>
      </c>
      <c r="AM98" s="1164"/>
      <c r="AN98" s="1164"/>
      <c r="AO98" s="1164"/>
      <c r="AP98" s="1164"/>
      <c r="AQ98" s="1164"/>
      <c r="AR98" s="1164"/>
      <c r="AS98" s="1164"/>
      <c r="AT98" s="1164"/>
      <c r="AU98" s="1164"/>
      <c r="AV98" s="1164"/>
      <c r="AW98" s="1164"/>
      <c r="AX98" s="1164"/>
      <c r="AY98" s="1164"/>
      <c r="AZ98" s="1165"/>
      <c r="BA98" s="1166"/>
      <c r="BB98" s="1166"/>
      <c r="BC98" s="1166"/>
      <c r="BD98" s="1166"/>
      <c r="BE98" s="1156"/>
      <c r="BF98" s="904" t="s">
        <v>1244</v>
      </c>
    </row>
    <row r="99" spans="1:77" ht="22" customHeight="1">
      <c r="A99" s="1369"/>
      <c r="B99" s="1201"/>
      <c r="C99" s="1202"/>
      <c r="D99" s="1202"/>
      <c r="E99" s="1202"/>
      <c r="F99" s="1202"/>
      <c r="G99" s="1202"/>
      <c r="H99" s="1202"/>
      <c r="I99" s="1202"/>
      <c r="J99" s="1203"/>
      <c r="K99" s="1322"/>
      <c r="L99" s="1323"/>
      <c r="M99" s="1323"/>
      <c r="N99" s="1324"/>
      <c r="O99" s="1210"/>
      <c r="P99" s="1211"/>
      <c r="Q99" s="1211"/>
      <c r="R99" s="1211"/>
      <c r="S99" s="1211"/>
      <c r="T99" s="1212"/>
      <c r="U99" s="1210"/>
      <c r="V99" s="1211"/>
      <c r="W99" s="1211"/>
      <c r="X99" s="1211"/>
      <c r="Y99" s="1211"/>
      <c r="Z99" s="1212"/>
      <c r="AA99" s="1331"/>
      <c r="AB99" s="1332"/>
      <c r="AC99" s="1332"/>
      <c r="AD99" s="1332"/>
      <c r="AE99" s="1333"/>
      <c r="AF99" s="1263" t="s">
        <v>1471</v>
      </c>
      <c r="AG99" s="1263"/>
      <c r="AH99" s="1263"/>
      <c r="AI99" s="1263"/>
      <c r="AJ99" s="1263"/>
      <c r="AK99" s="1266"/>
      <c r="AL99" s="1193" t="s">
        <v>1473</v>
      </c>
      <c r="AM99" s="1194"/>
      <c r="AN99" s="1194"/>
      <c r="AO99" s="1194"/>
      <c r="AP99" s="1194"/>
      <c r="AQ99" s="1194"/>
      <c r="AR99" s="1194"/>
      <c r="AS99" s="1194"/>
      <c r="AT99" s="1194"/>
      <c r="AU99" s="1194"/>
      <c r="AV99" s="1194"/>
      <c r="AW99" s="1194"/>
      <c r="AX99" s="1194"/>
      <c r="AY99" s="1194"/>
      <c r="AZ99" s="1195"/>
      <c r="BA99" s="1167"/>
      <c r="BB99" s="1167"/>
      <c r="BC99" s="1167"/>
      <c r="BD99" s="1167"/>
      <c r="BE99" s="1168"/>
      <c r="BF99" s="904" t="s">
        <v>1244</v>
      </c>
      <c r="BG99" s="878" t="s">
        <v>291</v>
      </c>
      <c r="BH99" s="878" t="s">
        <v>1512</v>
      </c>
    </row>
    <row r="100" spans="1:77" ht="63" customHeight="1">
      <c r="A100" s="1369"/>
      <c r="B100" s="1201"/>
      <c r="C100" s="1202"/>
      <c r="D100" s="1202"/>
      <c r="E100" s="1202"/>
      <c r="F100" s="1202"/>
      <c r="G100" s="1202"/>
      <c r="H100" s="1202"/>
      <c r="I100" s="1202"/>
      <c r="J100" s="1203"/>
      <c r="K100" s="1322"/>
      <c r="L100" s="1323"/>
      <c r="M100" s="1323"/>
      <c r="N100" s="1324"/>
      <c r="O100" s="1210"/>
      <c r="P100" s="1211"/>
      <c r="Q100" s="1211"/>
      <c r="R100" s="1211"/>
      <c r="S100" s="1211"/>
      <c r="T100" s="1212"/>
      <c r="U100" s="1210"/>
      <c r="V100" s="1211"/>
      <c r="W100" s="1211"/>
      <c r="X100" s="1211"/>
      <c r="Y100" s="1211"/>
      <c r="Z100" s="1212"/>
      <c r="AA100" s="1331"/>
      <c r="AB100" s="1332"/>
      <c r="AC100" s="1332"/>
      <c r="AD100" s="1332"/>
      <c r="AE100" s="1333"/>
      <c r="AF100" s="1263" t="s">
        <v>1472</v>
      </c>
      <c r="AG100" s="1264"/>
      <c r="AH100" s="1264"/>
      <c r="AI100" s="1264"/>
      <c r="AJ100" s="1264"/>
      <c r="AK100" s="1265"/>
      <c r="AL100" s="1288" t="s">
        <v>1513</v>
      </c>
      <c r="AM100" s="1194"/>
      <c r="AN100" s="1194"/>
      <c r="AO100" s="1194"/>
      <c r="AP100" s="1194"/>
      <c r="AQ100" s="1194"/>
      <c r="AR100" s="1194"/>
      <c r="AS100" s="1194"/>
      <c r="AT100" s="1194"/>
      <c r="AU100" s="1194"/>
      <c r="AV100" s="1194"/>
      <c r="AW100" s="1194"/>
      <c r="AX100" s="1194"/>
      <c r="AY100" s="1194"/>
      <c r="AZ100" s="1195"/>
      <c r="BA100" s="1167"/>
      <c r="BB100" s="1167"/>
      <c r="BC100" s="1167"/>
      <c r="BD100" s="1167"/>
      <c r="BE100" s="1168"/>
      <c r="BF100" s="999" t="s">
        <v>1244</v>
      </c>
      <c r="BG100" s="1000" t="s">
        <v>1474</v>
      </c>
      <c r="BH100" s="1001" t="s">
        <v>1487</v>
      </c>
      <c r="BI100" s="1001" t="s">
        <v>1488</v>
      </c>
      <c r="BJ100" s="1001" t="s">
        <v>1489</v>
      </c>
      <c r="BK100" s="1001" t="s">
        <v>1490</v>
      </c>
      <c r="BL100" s="1001" t="s">
        <v>1491</v>
      </c>
      <c r="BM100" s="1001" t="s">
        <v>1492</v>
      </c>
      <c r="BN100" s="1001" t="s">
        <v>1493</v>
      </c>
      <c r="BO100" s="1001" t="s">
        <v>1494</v>
      </c>
      <c r="BP100" s="1001" t="s">
        <v>1495</v>
      </c>
      <c r="BQ100" s="1001" t="s">
        <v>1496</v>
      </c>
      <c r="BR100" s="1001" t="s">
        <v>1497</v>
      </c>
      <c r="BS100" s="1001" t="s">
        <v>1498</v>
      </c>
      <c r="BT100" s="1001" t="s">
        <v>1501</v>
      </c>
      <c r="BU100" s="1001" t="s">
        <v>1502</v>
      </c>
      <c r="BV100" s="1001" t="s">
        <v>1503</v>
      </c>
      <c r="BW100" s="1001" t="s">
        <v>1504</v>
      </c>
      <c r="BX100" s="1001" t="s">
        <v>1505</v>
      </c>
      <c r="BY100" s="1001" t="s">
        <v>1506</v>
      </c>
    </row>
    <row r="101" spans="1:77" ht="22" customHeight="1">
      <c r="A101" s="1369"/>
      <c r="B101" s="1201"/>
      <c r="C101" s="1202"/>
      <c r="D101" s="1202"/>
      <c r="E101" s="1202"/>
      <c r="F101" s="1202"/>
      <c r="G101" s="1202"/>
      <c r="H101" s="1202"/>
      <c r="I101" s="1202"/>
      <c r="J101" s="1203"/>
      <c r="K101" s="1322"/>
      <c r="L101" s="1323"/>
      <c r="M101" s="1323"/>
      <c r="N101" s="1324"/>
      <c r="O101" s="1210"/>
      <c r="P101" s="1211"/>
      <c r="Q101" s="1211"/>
      <c r="R101" s="1211"/>
      <c r="S101" s="1211"/>
      <c r="T101" s="1212"/>
      <c r="U101" s="1210"/>
      <c r="V101" s="1211"/>
      <c r="W101" s="1211"/>
      <c r="X101" s="1211"/>
      <c r="Y101" s="1211"/>
      <c r="Z101" s="1212"/>
      <c r="AA101" s="1331"/>
      <c r="AB101" s="1332"/>
      <c r="AC101" s="1332"/>
      <c r="AD101" s="1332"/>
      <c r="AE101" s="1333"/>
      <c r="AF101" s="1197" t="s">
        <v>519</v>
      </c>
      <c r="AG101" s="1173"/>
      <c r="AH101" s="1173"/>
      <c r="AI101" s="1173"/>
      <c r="AJ101" s="1173"/>
      <c r="AK101" s="1171"/>
      <c r="AL101" s="1150" t="s">
        <v>520</v>
      </c>
      <c r="AM101" s="1151"/>
      <c r="AN101" s="1151"/>
      <c r="AO101" s="1151"/>
      <c r="AP101" s="1151"/>
      <c r="AQ101" s="1151"/>
      <c r="AR101" s="1151"/>
      <c r="AS101" s="1151"/>
      <c r="AT101" s="1151"/>
      <c r="AU101" s="1151"/>
      <c r="AV101" s="1151"/>
      <c r="AW101" s="1151"/>
      <c r="AX101" s="1151"/>
      <c r="AY101" s="1151"/>
      <c r="AZ101" s="1152"/>
      <c r="BA101" s="1156"/>
      <c r="BB101" s="1157"/>
      <c r="BC101" s="1157"/>
      <c r="BD101" s="1157"/>
      <c r="BE101" s="1157"/>
      <c r="BF101" s="904" t="s">
        <v>1244</v>
      </c>
      <c r="BG101" s="1002" t="s">
        <v>1482</v>
      </c>
      <c r="BH101" s="1003" t="s">
        <v>1485</v>
      </c>
      <c r="BI101" s="1002" t="s">
        <v>1514</v>
      </c>
      <c r="BJ101" s="1003" t="s">
        <v>1485</v>
      </c>
      <c r="BK101" s="1002" t="s">
        <v>1476</v>
      </c>
      <c r="BL101" s="1003" t="s">
        <v>1485</v>
      </c>
      <c r="BM101" s="1002" t="s">
        <v>1479</v>
      </c>
      <c r="BN101" s="1002" t="s">
        <v>1475</v>
      </c>
      <c r="BO101" s="1002" t="s">
        <v>1499</v>
      </c>
      <c r="BP101" s="1002" t="s">
        <v>1477</v>
      </c>
      <c r="BQ101" s="1002" t="s">
        <v>1478</v>
      </c>
      <c r="BR101" s="1003" t="s">
        <v>1485</v>
      </c>
      <c r="BS101" s="1002" t="s">
        <v>1480</v>
      </c>
      <c r="BT101" s="1002" t="s">
        <v>1507</v>
      </c>
      <c r="BU101" s="1002" t="s">
        <v>1508</v>
      </c>
      <c r="BV101" s="1002" t="s">
        <v>1509</v>
      </c>
      <c r="BW101" s="1002" t="s">
        <v>1481</v>
      </c>
      <c r="BX101" s="1003" t="s">
        <v>1510</v>
      </c>
      <c r="BY101" s="1002" t="s">
        <v>1511</v>
      </c>
    </row>
    <row r="102" spans="1:77" ht="22" customHeight="1">
      <c r="A102" s="1369"/>
      <c r="B102" s="1201"/>
      <c r="C102" s="1202"/>
      <c r="D102" s="1202"/>
      <c r="E102" s="1202"/>
      <c r="F102" s="1202"/>
      <c r="G102" s="1202"/>
      <c r="H102" s="1202"/>
      <c r="I102" s="1202"/>
      <c r="J102" s="1203"/>
      <c r="K102" s="1322"/>
      <c r="L102" s="1323"/>
      <c r="M102" s="1323"/>
      <c r="N102" s="1324"/>
      <c r="O102" s="1210"/>
      <c r="P102" s="1211"/>
      <c r="Q102" s="1211"/>
      <c r="R102" s="1211"/>
      <c r="S102" s="1211"/>
      <c r="T102" s="1212"/>
      <c r="U102" s="1210"/>
      <c r="V102" s="1211"/>
      <c r="W102" s="1211"/>
      <c r="X102" s="1211"/>
      <c r="Y102" s="1211"/>
      <c r="Z102" s="1212"/>
      <c r="AA102" s="1331"/>
      <c r="AB102" s="1332"/>
      <c r="AC102" s="1332"/>
      <c r="AD102" s="1332"/>
      <c r="AE102" s="1333"/>
      <c r="AF102" s="1197" t="s">
        <v>521</v>
      </c>
      <c r="AG102" s="1173"/>
      <c r="AH102" s="1173"/>
      <c r="AI102" s="1173"/>
      <c r="AJ102" s="1173"/>
      <c r="AK102" s="1171"/>
      <c r="AL102" s="1150" t="s">
        <v>520</v>
      </c>
      <c r="AM102" s="1151"/>
      <c r="AN102" s="1151"/>
      <c r="AO102" s="1151"/>
      <c r="AP102" s="1151"/>
      <c r="AQ102" s="1151"/>
      <c r="AR102" s="1151"/>
      <c r="AS102" s="1151"/>
      <c r="AT102" s="1151"/>
      <c r="AU102" s="1151"/>
      <c r="AV102" s="1151"/>
      <c r="AW102" s="1151"/>
      <c r="AX102" s="1151"/>
      <c r="AY102" s="1151"/>
      <c r="AZ102" s="1152"/>
      <c r="BA102" s="1166"/>
      <c r="BB102" s="1307"/>
      <c r="BC102" s="1307"/>
      <c r="BD102" s="1307"/>
      <c r="BE102" s="1308"/>
      <c r="BF102" s="904" t="s">
        <v>1243</v>
      </c>
      <c r="BH102" s="1004" t="s">
        <v>1483</v>
      </c>
      <c r="BJ102" s="1004" t="s">
        <v>1484</v>
      </c>
      <c r="BL102" s="1004" t="s">
        <v>1486</v>
      </c>
      <c r="BR102" s="1004" t="s">
        <v>1500</v>
      </c>
    </row>
    <row r="103" spans="1:77" ht="22" customHeight="1">
      <c r="A103" s="1369"/>
      <c r="B103" s="1201"/>
      <c r="C103" s="1202"/>
      <c r="D103" s="1202"/>
      <c r="E103" s="1202"/>
      <c r="F103" s="1202"/>
      <c r="G103" s="1202"/>
      <c r="H103" s="1202"/>
      <c r="I103" s="1202"/>
      <c r="J103" s="1203"/>
      <c r="K103" s="1322"/>
      <c r="L103" s="1323"/>
      <c r="M103" s="1323"/>
      <c r="N103" s="1324"/>
      <c r="O103" s="1210"/>
      <c r="P103" s="1211"/>
      <c r="Q103" s="1211"/>
      <c r="R103" s="1211"/>
      <c r="S103" s="1211"/>
      <c r="T103" s="1212"/>
      <c r="U103" s="1210"/>
      <c r="V103" s="1211"/>
      <c r="W103" s="1211"/>
      <c r="X103" s="1211"/>
      <c r="Y103" s="1211"/>
      <c r="Z103" s="1212"/>
      <c r="AA103" s="1331"/>
      <c r="AB103" s="1332"/>
      <c r="AC103" s="1332"/>
      <c r="AD103" s="1332"/>
      <c r="AE103" s="1333"/>
      <c r="AF103" s="1184" t="s">
        <v>1301</v>
      </c>
      <c r="AG103" s="1185"/>
      <c r="AH103" s="1185"/>
      <c r="AI103" s="1185"/>
      <c r="AJ103" s="1185"/>
      <c r="AK103" s="1176"/>
      <c r="AL103" s="1158" t="s">
        <v>1252</v>
      </c>
      <c r="AM103" s="1159"/>
      <c r="AN103" s="1159"/>
      <c r="AO103" s="1159"/>
      <c r="AP103" s="1159"/>
      <c r="AQ103" s="1159"/>
      <c r="AR103" s="1159"/>
      <c r="AS103" s="1159"/>
      <c r="AT103" s="1159"/>
      <c r="AU103" s="1159"/>
      <c r="AV103" s="1159"/>
      <c r="AW103" s="1159"/>
      <c r="AX103" s="1159"/>
      <c r="AY103" s="1159"/>
      <c r="AZ103" s="1160"/>
      <c r="BA103" s="1190"/>
      <c r="BB103" s="1191"/>
      <c r="BC103" s="1191"/>
      <c r="BD103" s="1191"/>
      <c r="BE103" s="1192"/>
      <c r="BF103" s="904" t="s">
        <v>1298</v>
      </c>
    </row>
    <row r="104" spans="1:77" ht="22" customHeight="1">
      <c r="A104" s="1369"/>
      <c r="B104" s="1201"/>
      <c r="C104" s="1202"/>
      <c r="D104" s="1202"/>
      <c r="E104" s="1202"/>
      <c r="F104" s="1202"/>
      <c r="G104" s="1202"/>
      <c r="H104" s="1202"/>
      <c r="I104" s="1202"/>
      <c r="J104" s="1203"/>
      <c r="K104" s="1322"/>
      <c r="L104" s="1323"/>
      <c r="M104" s="1323"/>
      <c r="N104" s="1324"/>
      <c r="O104" s="1210"/>
      <c r="P104" s="1211"/>
      <c r="Q104" s="1211"/>
      <c r="R104" s="1211"/>
      <c r="S104" s="1211"/>
      <c r="T104" s="1212"/>
      <c r="U104" s="1210"/>
      <c r="V104" s="1211"/>
      <c r="W104" s="1211"/>
      <c r="X104" s="1211"/>
      <c r="Y104" s="1211"/>
      <c r="Z104" s="1212"/>
      <c r="AA104" s="1331"/>
      <c r="AB104" s="1332"/>
      <c r="AC104" s="1332"/>
      <c r="AD104" s="1332"/>
      <c r="AE104" s="1333"/>
      <c r="AF104" s="1178" t="s">
        <v>1300</v>
      </c>
      <c r="AG104" s="1179"/>
      <c r="AH104" s="1179"/>
      <c r="AI104" s="1179"/>
      <c r="AJ104" s="1179"/>
      <c r="AK104" s="1180"/>
      <c r="AL104" s="1158" t="s">
        <v>1299</v>
      </c>
      <c r="AM104" s="1159"/>
      <c r="AN104" s="1159"/>
      <c r="AO104" s="1159"/>
      <c r="AP104" s="1159"/>
      <c r="AQ104" s="1159"/>
      <c r="AR104" s="1159"/>
      <c r="AS104" s="1159"/>
      <c r="AT104" s="1159"/>
      <c r="AU104" s="1159"/>
      <c r="AV104" s="1159"/>
      <c r="AW104" s="1159"/>
      <c r="AX104" s="1159"/>
      <c r="AY104" s="1159"/>
      <c r="AZ104" s="1160"/>
      <c r="BA104" s="1169"/>
      <c r="BB104" s="1170"/>
      <c r="BC104" s="1170"/>
      <c r="BD104" s="1170"/>
      <c r="BE104" s="1170"/>
      <c r="BF104" s="904" t="s">
        <v>1298</v>
      </c>
    </row>
    <row r="105" spans="1:77" ht="22" customHeight="1">
      <c r="A105" s="1369"/>
      <c r="B105" s="1201"/>
      <c r="C105" s="1202"/>
      <c r="D105" s="1202"/>
      <c r="E105" s="1202"/>
      <c r="F105" s="1202"/>
      <c r="G105" s="1202"/>
      <c r="H105" s="1202"/>
      <c r="I105" s="1202"/>
      <c r="J105" s="1203"/>
      <c r="K105" s="1322"/>
      <c r="L105" s="1323"/>
      <c r="M105" s="1323"/>
      <c r="N105" s="1324"/>
      <c r="O105" s="1210"/>
      <c r="P105" s="1211"/>
      <c r="Q105" s="1211"/>
      <c r="R105" s="1211"/>
      <c r="S105" s="1211"/>
      <c r="T105" s="1212"/>
      <c r="U105" s="1210"/>
      <c r="V105" s="1211"/>
      <c r="W105" s="1211"/>
      <c r="X105" s="1211"/>
      <c r="Y105" s="1211"/>
      <c r="Z105" s="1212"/>
      <c r="AA105" s="1331"/>
      <c r="AB105" s="1332"/>
      <c r="AC105" s="1332"/>
      <c r="AD105" s="1332"/>
      <c r="AE105" s="1333"/>
      <c r="AF105" s="1178" t="s">
        <v>1297</v>
      </c>
      <c r="AG105" s="1179"/>
      <c r="AH105" s="1179"/>
      <c r="AI105" s="1179"/>
      <c r="AJ105" s="1179"/>
      <c r="AK105" s="1180"/>
      <c r="AL105" s="1158" t="s">
        <v>1296</v>
      </c>
      <c r="AM105" s="1159"/>
      <c r="AN105" s="1159"/>
      <c r="AO105" s="1159"/>
      <c r="AP105" s="1159"/>
      <c r="AQ105" s="1159"/>
      <c r="AR105" s="1159"/>
      <c r="AS105" s="1159"/>
      <c r="AT105" s="1159"/>
      <c r="AU105" s="1159"/>
      <c r="AV105" s="1159"/>
      <c r="AW105" s="1159"/>
      <c r="AX105" s="1159"/>
      <c r="AY105" s="1159"/>
      <c r="AZ105" s="1160"/>
      <c r="BA105" s="1169"/>
      <c r="BB105" s="1170"/>
      <c r="BC105" s="1170"/>
      <c r="BD105" s="1170"/>
      <c r="BE105" s="1170"/>
      <c r="BF105" s="904" t="s">
        <v>1295</v>
      </c>
    </row>
    <row r="106" spans="1:77" ht="22" customHeight="1">
      <c r="A106" s="1369"/>
      <c r="B106" s="1201"/>
      <c r="C106" s="1202"/>
      <c r="D106" s="1202"/>
      <c r="E106" s="1202"/>
      <c r="F106" s="1202"/>
      <c r="G106" s="1202"/>
      <c r="H106" s="1202"/>
      <c r="I106" s="1202"/>
      <c r="J106" s="1203"/>
      <c r="K106" s="1322"/>
      <c r="L106" s="1323"/>
      <c r="M106" s="1323"/>
      <c r="N106" s="1324"/>
      <c r="O106" s="1210"/>
      <c r="P106" s="1211"/>
      <c r="Q106" s="1211"/>
      <c r="R106" s="1211"/>
      <c r="S106" s="1211"/>
      <c r="T106" s="1212"/>
      <c r="U106" s="1210"/>
      <c r="V106" s="1211"/>
      <c r="W106" s="1211"/>
      <c r="X106" s="1211"/>
      <c r="Y106" s="1211"/>
      <c r="Z106" s="1212"/>
      <c r="AA106" s="1331"/>
      <c r="AB106" s="1332"/>
      <c r="AC106" s="1332"/>
      <c r="AD106" s="1332"/>
      <c r="AE106" s="1333"/>
      <c r="AF106" s="1184" t="s">
        <v>1294</v>
      </c>
      <c r="AG106" s="1185"/>
      <c r="AH106" s="1185"/>
      <c r="AI106" s="1185"/>
      <c r="AJ106" s="1185"/>
      <c r="AK106" s="1176"/>
      <c r="AL106" s="1158" t="s">
        <v>1252</v>
      </c>
      <c r="AM106" s="1159"/>
      <c r="AN106" s="1159"/>
      <c r="AO106" s="1159"/>
      <c r="AP106" s="1159"/>
      <c r="AQ106" s="1159"/>
      <c r="AR106" s="1159"/>
      <c r="AS106" s="1159"/>
      <c r="AT106" s="1159"/>
      <c r="AU106" s="1159"/>
      <c r="AV106" s="1159"/>
      <c r="AW106" s="1159"/>
      <c r="AX106" s="1159"/>
      <c r="AY106" s="1159"/>
      <c r="AZ106" s="1160"/>
      <c r="BA106" s="1190"/>
      <c r="BB106" s="1191"/>
      <c r="BC106" s="1191"/>
      <c r="BD106" s="1191"/>
      <c r="BE106" s="1192"/>
      <c r="BF106" s="904" t="s">
        <v>1469</v>
      </c>
    </row>
    <row r="107" spans="1:77" ht="22" customHeight="1">
      <c r="A107" s="1369"/>
      <c r="B107" s="1201"/>
      <c r="C107" s="1202"/>
      <c r="D107" s="1202"/>
      <c r="E107" s="1202"/>
      <c r="F107" s="1202"/>
      <c r="G107" s="1202"/>
      <c r="H107" s="1202"/>
      <c r="I107" s="1202"/>
      <c r="J107" s="1203"/>
      <c r="K107" s="1322"/>
      <c r="L107" s="1323"/>
      <c r="M107" s="1323"/>
      <c r="N107" s="1324"/>
      <c r="O107" s="1210"/>
      <c r="P107" s="1211"/>
      <c r="Q107" s="1211"/>
      <c r="R107" s="1211"/>
      <c r="S107" s="1211"/>
      <c r="T107" s="1212"/>
      <c r="U107" s="1210"/>
      <c r="V107" s="1211"/>
      <c r="W107" s="1211"/>
      <c r="X107" s="1211"/>
      <c r="Y107" s="1211"/>
      <c r="Z107" s="1212"/>
      <c r="AA107" s="1331"/>
      <c r="AB107" s="1332"/>
      <c r="AC107" s="1332"/>
      <c r="AD107" s="1332"/>
      <c r="AE107" s="1333"/>
      <c r="AF107" s="1184" t="s">
        <v>1253</v>
      </c>
      <c r="AG107" s="1185"/>
      <c r="AH107" s="1185"/>
      <c r="AI107" s="1185"/>
      <c r="AJ107" s="1185"/>
      <c r="AK107" s="1176"/>
      <c r="AL107" s="1158" t="s">
        <v>1252</v>
      </c>
      <c r="AM107" s="1159"/>
      <c r="AN107" s="1159"/>
      <c r="AO107" s="1159"/>
      <c r="AP107" s="1159"/>
      <c r="AQ107" s="1159"/>
      <c r="AR107" s="1159"/>
      <c r="AS107" s="1159"/>
      <c r="AT107" s="1159"/>
      <c r="AU107" s="1159"/>
      <c r="AV107" s="1159"/>
      <c r="AW107" s="1159"/>
      <c r="AX107" s="1159"/>
      <c r="AY107" s="1159"/>
      <c r="AZ107" s="1160"/>
      <c r="BA107" s="1190"/>
      <c r="BB107" s="1191"/>
      <c r="BC107" s="1191"/>
      <c r="BD107" s="1191"/>
      <c r="BE107" s="1192"/>
      <c r="BF107" s="904" t="s">
        <v>1251</v>
      </c>
    </row>
    <row r="108" spans="1:77" ht="22" customHeight="1">
      <c r="A108" s="1370"/>
      <c r="B108" s="1204"/>
      <c r="C108" s="1205"/>
      <c r="D108" s="1205"/>
      <c r="E108" s="1205"/>
      <c r="F108" s="1205"/>
      <c r="G108" s="1205"/>
      <c r="H108" s="1205"/>
      <c r="I108" s="1205"/>
      <c r="J108" s="1206"/>
      <c r="K108" s="1325"/>
      <c r="L108" s="1326"/>
      <c r="M108" s="1326"/>
      <c r="N108" s="1327"/>
      <c r="O108" s="1213"/>
      <c r="P108" s="1214"/>
      <c r="Q108" s="1214"/>
      <c r="R108" s="1214"/>
      <c r="S108" s="1214"/>
      <c r="T108" s="1215"/>
      <c r="U108" s="1213"/>
      <c r="V108" s="1214"/>
      <c r="W108" s="1214"/>
      <c r="X108" s="1214"/>
      <c r="Y108" s="1214"/>
      <c r="Z108" s="1215"/>
      <c r="AA108" s="1334"/>
      <c r="AB108" s="1335"/>
      <c r="AC108" s="1335"/>
      <c r="AD108" s="1335"/>
      <c r="AE108" s="1336"/>
      <c r="AF108" s="1184" t="s">
        <v>1352</v>
      </c>
      <c r="AG108" s="1185"/>
      <c r="AH108" s="1185"/>
      <c r="AI108" s="1185"/>
      <c r="AJ108" s="1185"/>
      <c r="AK108" s="1176"/>
      <c r="AL108" s="1158" t="s">
        <v>1252</v>
      </c>
      <c r="AM108" s="1159"/>
      <c r="AN108" s="1159"/>
      <c r="AO108" s="1159"/>
      <c r="AP108" s="1159"/>
      <c r="AQ108" s="1159"/>
      <c r="AR108" s="1159"/>
      <c r="AS108" s="1159"/>
      <c r="AT108" s="1159"/>
      <c r="AU108" s="1159"/>
      <c r="AV108" s="1159"/>
      <c r="AW108" s="1159"/>
      <c r="AX108" s="1159"/>
      <c r="AY108" s="1159"/>
      <c r="AZ108" s="1160"/>
      <c r="BA108" s="1190"/>
      <c r="BB108" s="1191"/>
      <c r="BC108" s="1191"/>
      <c r="BD108" s="1191"/>
      <c r="BE108" s="1192"/>
      <c r="BF108" s="904" t="s">
        <v>1353</v>
      </c>
    </row>
    <row r="109" spans="1:77" ht="22" customHeight="1">
      <c r="A109" s="1317" t="s">
        <v>141</v>
      </c>
      <c r="B109" s="1198" t="s">
        <v>1339</v>
      </c>
      <c r="C109" s="1251"/>
      <c r="D109" s="1251"/>
      <c r="E109" s="1251"/>
      <c r="F109" s="1251"/>
      <c r="G109" s="1251"/>
      <c r="H109" s="1251"/>
      <c r="I109" s="1251"/>
      <c r="J109" s="1252"/>
      <c r="K109" s="1319"/>
      <c r="L109" s="1320"/>
      <c r="M109" s="1320"/>
      <c r="N109" s="1321"/>
      <c r="O109" s="1198" t="s">
        <v>541</v>
      </c>
      <c r="P109" s="1199"/>
      <c r="Q109" s="1199"/>
      <c r="R109" s="1199"/>
      <c r="S109" s="1199"/>
      <c r="T109" s="1200"/>
      <c r="U109" s="1198" t="s">
        <v>541</v>
      </c>
      <c r="V109" s="1199"/>
      <c r="W109" s="1199"/>
      <c r="X109" s="1199"/>
      <c r="Y109" s="1199"/>
      <c r="Z109" s="1200"/>
      <c r="AA109" s="1328"/>
      <c r="AB109" s="1329"/>
      <c r="AC109" s="1329"/>
      <c r="AD109" s="1329"/>
      <c r="AE109" s="1330"/>
      <c r="AF109" s="1172" t="s">
        <v>522</v>
      </c>
      <c r="AG109" s="1172"/>
      <c r="AH109" s="1172"/>
      <c r="AI109" s="1172"/>
      <c r="AJ109" s="1172"/>
      <c r="AK109" s="1172"/>
      <c r="AL109" s="1150" t="s">
        <v>1293</v>
      </c>
      <c r="AM109" s="1151"/>
      <c r="AN109" s="1151"/>
      <c r="AO109" s="1151"/>
      <c r="AP109" s="1151"/>
      <c r="AQ109" s="1151"/>
      <c r="AR109" s="1151"/>
      <c r="AS109" s="1151"/>
      <c r="AT109" s="1151"/>
      <c r="AU109" s="1151"/>
      <c r="AV109" s="1151"/>
      <c r="AW109" s="1151"/>
      <c r="AX109" s="1151"/>
      <c r="AY109" s="1151"/>
      <c r="AZ109" s="1152"/>
      <c r="BA109" s="1166"/>
      <c r="BB109" s="1166"/>
      <c r="BC109" s="1166"/>
      <c r="BD109" s="1166"/>
      <c r="BE109" s="1156"/>
      <c r="BF109" s="904" t="s">
        <v>1244</v>
      </c>
    </row>
    <row r="110" spans="1:77" ht="22" customHeight="1">
      <c r="A110" s="1318"/>
      <c r="B110" s="1253"/>
      <c r="C110" s="1254"/>
      <c r="D110" s="1254"/>
      <c r="E110" s="1254"/>
      <c r="F110" s="1254"/>
      <c r="G110" s="1254"/>
      <c r="H110" s="1254"/>
      <c r="I110" s="1254"/>
      <c r="J110" s="1255"/>
      <c r="K110" s="1322"/>
      <c r="L110" s="1323"/>
      <c r="M110" s="1323"/>
      <c r="N110" s="1324"/>
      <c r="O110" s="1201"/>
      <c r="P110" s="1202"/>
      <c r="Q110" s="1202"/>
      <c r="R110" s="1202"/>
      <c r="S110" s="1202"/>
      <c r="T110" s="1203"/>
      <c r="U110" s="1201"/>
      <c r="V110" s="1202"/>
      <c r="W110" s="1202"/>
      <c r="X110" s="1202"/>
      <c r="Y110" s="1202"/>
      <c r="Z110" s="1203"/>
      <c r="AA110" s="1331"/>
      <c r="AB110" s="1332"/>
      <c r="AC110" s="1332"/>
      <c r="AD110" s="1332"/>
      <c r="AE110" s="1333"/>
      <c r="AF110" s="1171" t="s">
        <v>258</v>
      </c>
      <c r="AG110" s="1172"/>
      <c r="AH110" s="1172"/>
      <c r="AI110" s="1172"/>
      <c r="AJ110" s="1172"/>
      <c r="AK110" s="1172"/>
      <c r="AL110" s="1186" t="s">
        <v>542</v>
      </c>
      <c r="AM110" s="1187"/>
      <c r="AN110" s="1187"/>
      <c r="AO110" s="1187"/>
      <c r="AP110" s="1187"/>
      <c r="AQ110" s="1187"/>
      <c r="AR110" s="1187"/>
      <c r="AS110" s="1187"/>
      <c r="AT110" s="1187"/>
      <c r="AU110" s="1187"/>
      <c r="AV110" s="1187"/>
      <c r="AW110" s="1187"/>
      <c r="AX110" s="1187"/>
      <c r="AY110" s="1187"/>
      <c r="AZ110" s="1188"/>
      <c r="BA110" s="1166"/>
      <c r="BB110" s="1166"/>
      <c r="BC110" s="1166"/>
      <c r="BD110" s="1166"/>
      <c r="BE110" s="1156"/>
      <c r="BF110" s="904" t="s">
        <v>1244</v>
      </c>
    </row>
    <row r="111" spans="1:77" ht="22" customHeight="1">
      <c r="A111" s="1318"/>
      <c r="B111" s="1253"/>
      <c r="C111" s="1254"/>
      <c r="D111" s="1254"/>
      <c r="E111" s="1254"/>
      <c r="F111" s="1254"/>
      <c r="G111" s="1254"/>
      <c r="H111" s="1254"/>
      <c r="I111" s="1254"/>
      <c r="J111" s="1255"/>
      <c r="K111" s="1322"/>
      <c r="L111" s="1323"/>
      <c r="M111" s="1323"/>
      <c r="N111" s="1324"/>
      <c r="O111" s="1201"/>
      <c r="P111" s="1202"/>
      <c r="Q111" s="1202"/>
      <c r="R111" s="1202"/>
      <c r="S111" s="1202"/>
      <c r="T111" s="1203"/>
      <c r="U111" s="1201"/>
      <c r="V111" s="1202"/>
      <c r="W111" s="1202"/>
      <c r="X111" s="1202"/>
      <c r="Y111" s="1202"/>
      <c r="Z111" s="1203"/>
      <c r="AA111" s="1331"/>
      <c r="AB111" s="1332"/>
      <c r="AC111" s="1332"/>
      <c r="AD111" s="1332"/>
      <c r="AE111" s="1333"/>
      <c r="AF111" s="1366" t="s">
        <v>543</v>
      </c>
      <c r="AG111" s="1366"/>
      <c r="AH111" s="1366"/>
      <c r="AI111" s="1366"/>
      <c r="AJ111" s="1366"/>
      <c r="AK111" s="1367"/>
      <c r="AL111" s="1186" t="s">
        <v>542</v>
      </c>
      <c r="AM111" s="1187"/>
      <c r="AN111" s="1187"/>
      <c r="AO111" s="1187"/>
      <c r="AP111" s="1187"/>
      <c r="AQ111" s="1187"/>
      <c r="AR111" s="1187"/>
      <c r="AS111" s="1187"/>
      <c r="AT111" s="1187"/>
      <c r="AU111" s="1187"/>
      <c r="AV111" s="1187"/>
      <c r="AW111" s="1187"/>
      <c r="AX111" s="1187"/>
      <c r="AY111" s="1187"/>
      <c r="AZ111" s="1188"/>
      <c r="BA111" s="1166"/>
      <c r="BB111" s="1307"/>
      <c r="BC111" s="1307"/>
      <c r="BD111" s="1307"/>
      <c r="BE111" s="1308"/>
      <c r="BF111" s="904" t="s">
        <v>1244</v>
      </c>
    </row>
    <row r="112" spans="1:77" ht="22" customHeight="1">
      <c r="A112" s="1318"/>
      <c r="B112" s="1253"/>
      <c r="C112" s="1254"/>
      <c r="D112" s="1254"/>
      <c r="E112" s="1254"/>
      <c r="F112" s="1254"/>
      <c r="G112" s="1254"/>
      <c r="H112" s="1254"/>
      <c r="I112" s="1254"/>
      <c r="J112" s="1255"/>
      <c r="K112" s="1322"/>
      <c r="L112" s="1323"/>
      <c r="M112" s="1323"/>
      <c r="N112" s="1324"/>
      <c r="O112" s="1201"/>
      <c r="P112" s="1202"/>
      <c r="Q112" s="1202"/>
      <c r="R112" s="1202"/>
      <c r="S112" s="1202"/>
      <c r="T112" s="1203"/>
      <c r="U112" s="1201"/>
      <c r="V112" s="1202"/>
      <c r="W112" s="1202"/>
      <c r="X112" s="1202"/>
      <c r="Y112" s="1202"/>
      <c r="Z112" s="1203"/>
      <c r="AA112" s="1331"/>
      <c r="AB112" s="1332"/>
      <c r="AC112" s="1332"/>
      <c r="AD112" s="1332"/>
      <c r="AE112" s="1333"/>
      <c r="AF112" s="1173" t="s">
        <v>515</v>
      </c>
      <c r="AG112" s="1173"/>
      <c r="AH112" s="1173"/>
      <c r="AI112" s="1173"/>
      <c r="AJ112" s="1173"/>
      <c r="AK112" s="1171"/>
      <c r="AL112" s="1186" t="s">
        <v>670</v>
      </c>
      <c r="AM112" s="1187"/>
      <c r="AN112" s="1187"/>
      <c r="AO112" s="1187"/>
      <c r="AP112" s="1187"/>
      <c r="AQ112" s="1187"/>
      <c r="AR112" s="1187"/>
      <c r="AS112" s="1187"/>
      <c r="AT112" s="1187"/>
      <c r="AU112" s="1187"/>
      <c r="AV112" s="1187"/>
      <c r="AW112" s="1187"/>
      <c r="AX112" s="1187"/>
      <c r="AY112" s="1187"/>
      <c r="AZ112" s="1188"/>
      <c r="BA112" s="1166"/>
      <c r="BB112" s="1166"/>
      <c r="BC112" s="1166"/>
      <c r="BD112" s="1166"/>
      <c r="BE112" s="1156"/>
      <c r="BF112" s="904" t="s">
        <v>1244</v>
      </c>
    </row>
    <row r="113" spans="1:58" ht="22" customHeight="1">
      <c r="A113" s="1318"/>
      <c r="B113" s="1253"/>
      <c r="C113" s="1254"/>
      <c r="D113" s="1254"/>
      <c r="E113" s="1254"/>
      <c r="F113" s="1254"/>
      <c r="G113" s="1254"/>
      <c r="H113" s="1254"/>
      <c r="I113" s="1254"/>
      <c r="J113" s="1255"/>
      <c r="K113" s="1322"/>
      <c r="L113" s="1323"/>
      <c r="M113" s="1323"/>
      <c r="N113" s="1324"/>
      <c r="O113" s="1201"/>
      <c r="P113" s="1202"/>
      <c r="Q113" s="1202"/>
      <c r="R113" s="1202"/>
      <c r="S113" s="1202"/>
      <c r="T113" s="1203"/>
      <c r="U113" s="1201"/>
      <c r="V113" s="1202"/>
      <c r="W113" s="1202"/>
      <c r="X113" s="1202"/>
      <c r="Y113" s="1202"/>
      <c r="Z113" s="1203"/>
      <c r="AA113" s="1331"/>
      <c r="AB113" s="1332"/>
      <c r="AC113" s="1332"/>
      <c r="AD113" s="1332"/>
      <c r="AE113" s="1333"/>
      <c r="AF113" s="1171" t="s">
        <v>516</v>
      </c>
      <c r="AG113" s="1172"/>
      <c r="AH113" s="1172"/>
      <c r="AI113" s="1172"/>
      <c r="AJ113" s="1172"/>
      <c r="AK113" s="1172"/>
      <c r="AL113" s="1186" t="s">
        <v>670</v>
      </c>
      <c r="AM113" s="1187"/>
      <c r="AN113" s="1187"/>
      <c r="AO113" s="1187"/>
      <c r="AP113" s="1187"/>
      <c r="AQ113" s="1187"/>
      <c r="AR113" s="1187"/>
      <c r="AS113" s="1187"/>
      <c r="AT113" s="1187"/>
      <c r="AU113" s="1187"/>
      <c r="AV113" s="1187"/>
      <c r="AW113" s="1187"/>
      <c r="AX113" s="1187"/>
      <c r="AY113" s="1187"/>
      <c r="AZ113" s="1188"/>
      <c r="BA113" s="1166"/>
      <c r="BB113" s="1166"/>
      <c r="BC113" s="1166"/>
      <c r="BD113" s="1166"/>
      <c r="BE113" s="1156"/>
      <c r="BF113" s="904" t="s">
        <v>1244</v>
      </c>
    </row>
    <row r="114" spans="1:58" ht="22" customHeight="1">
      <c r="A114" s="1318"/>
      <c r="B114" s="1253"/>
      <c r="C114" s="1254"/>
      <c r="D114" s="1254"/>
      <c r="E114" s="1254"/>
      <c r="F114" s="1254"/>
      <c r="G114" s="1254"/>
      <c r="H114" s="1254"/>
      <c r="I114" s="1254"/>
      <c r="J114" s="1255"/>
      <c r="K114" s="1322"/>
      <c r="L114" s="1323"/>
      <c r="M114" s="1323"/>
      <c r="N114" s="1324"/>
      <c r="O114" s="1201"/>
      <c r="P114" s="1202"/>
      <c r="Q114" s="1202"/>
      <c r="R114" s="1202"/>
      <c r="S114" s="1202"/>
      <c r="T114" s="1203"/>
      <c r="U114" s="1201"/>
      <c r="V114" s="1202"/>
      <c r="W114" s="1202"/>
      <c r="X114" s="1202"/>
      <c r="Y114" s="1202"/>
      <c r="Z114" s="1203"/>
      <c r="AA114" s="1331"/>
      <c r="AB114" s="1332"/>
      <c r="AC114" s="1332"/>
      <c r="AD114" s="1332"/>
      <c r="AE114" s="1333"/>
      <c r="AF114" s="1171" t="s">
        <v>517</v>
      </c>
      <c r="AG114" s="1172"/>
      <c r="AH114" s="1172"/>
      <c r="AI114" s="1172"/>
      <c r="AJ114" s="1172"/>
      <c r="AK114" s="1172"/>
      <c r="AL114" s="1150" t="s">
        <v>670</v>
      </c>
      <c r="AM114" s="1151"/>
      <c r="AN114" s="1151"/>
      <c r="AO114" s="1151"/>
      <c r="AP114" s="1151"/>
      <c r="AQ114" s="1151"/>
      <c r="AR114" s="1151"/>
      <c r="AS114" s="1151"/>
      <c r="AT114" s="1151"/>
      <c r="AU114" s="1151"/>
      <c r="AV114" s="1151"/>
      <c r="AW114" s="1151"/>
      <c r="AX114" s="1151"/>
      <c r="AY114" s="1151"/>
      <c r="AZ114" s="1152"/>
      <c r="BA114" s="1166"/>
      <c r="BB114" s="1166"/>
      <c r="BC114" s="1166"/>
      <c r="BD114" s="1166"/>
      <c r="BE114" s="1156"/>
      <c r="BF114" s="904" t="s">
        <v>1244</v>
      </c>
    </row>
    <row r="115" spans="1:58" ht="22" customHeight="1">
      <c r="A115" s="1318"/>
      <c r="B115" s="1253"/>
      <c r="C115" s="1254"/>
      <c r="D115" s="1254"/>
      <c r="E115" s="1254"/>
      <c r="F115" s="1254"/>
      <c r="G115" s="1254"/>
      <c r="H115" s="1254"/>
      <c r="I115" s="1254"/>
      <c r="J115" s="1255"/>
      <c r="K115" s="1322"/>
      <c r="L115" s="1323"/>
      <c r="M115" s="1323"/>
      <c r="N115" s="1324"/>
      <c r="O115" s="1201"/>
      <c r="P115" s="1202"/>
      <c r="Q115" s="1202"/>
      <c r="R115" s="1202"/>
      <c r="S115" s="1202"/>
      <c r="T115" s="1203"/>
      <c r="U115" s="1201"/>
      <c r="V115" s="1202"/>
      <c r="W115" s="1202"/>
      <c r="X115" s="1202"/>
      <c r="Y115" s="1202"/>
      <c r="Z115" s="1203"/>
      <c r="AA115" s="1331"/>
      <c r="AB115" s="1332"/>
      <c r="AC115" s="1332"/>
      <c r="AD115" s="1332"/>
      <c r="AE115" s="1333"/>
      <c r="AF115" s="1171" t="s">
        <v>544</v>
      </c>
      <c r="AG115" s="1172"/>
      <c r="AH115" s="1172"/>
      <c r="AI115" s="1172"/>
      <c r="AJ115" s="1172"/>
      <c r="AK115" s="1172"/>
      <c r="AL115" s="1150" t="s">
        <v>679</v>
      </c>
      <c r="AM115" s="1151"/>
      <c r="AN115" s="1151"/>
      <c r="AO115" s="1151"/>
      <c r="AP115" s="1151"/>
      <c r="AQ115" s="1151"/>
      <c r="AR115" s="1151"/>
      <c r="AS115" s="1151"/>
      <c r="AT115" s="1151"/>
      <c r="AU115" s="1151"/>
      <c r="AV115" s="1151"/>
      <c r="AW115" s="1151"/>
      <c r="AX115" s="1151"/>
      <c r="AY115" s="1151"/>
      <c r="AZ115" s="1152"/>
      <c r="BA115" s="1166"/>
      <c r="BB115" s="1166"/>
      <c r="BC115" s="1166"/>
      <c r="BD115" s="1166"/>
      <c r="BE115" s="1156"/>
      <c r="BF115" s="904" t="s">
        <v>1280</v>
      </c>
    </row>
    <row r="116" spans="1:58" ht="22" customHeight="1">
      <c r="A116" s="1318"/>
      <c r="B116" s="1253"/>
      <c r="C116" s="1254"/>
      <c r="D116" s="1254"/>
      <c r="E116" s="1254"/>
      <c r="F116" s="1254"/>
      <c r="G116" s="1254"/>
      <c r="H116" s="1254"/>
      <c r="I116" s="1254"/>
      <c r="J116" s="1255"/>
      <c r="K116" s="1322"/>
      <c r="L116" s="1323"/>
      <c r="M116" s="1323"/>
      <c r="N116" s="1324"/>
      <c r="O116" s="1201"/>
      <c r="P116" s="1202"/>
      <c r="Q116" s="1202"/>
      <c r="R116" s="1202"/>
      <c r="S116" s="1202"/>
      <c r="T116" s="1203"/>
      <c r="U116" s="1201"/>
      <c r="V116" s="1202"/>
      <c r="W116" s="1202"/>
      <c r="X116" s="1202"/>
      <c r="Y116" s="1202"/>
      <c r="Z116" s="1203"/>
      <c r="AA116" s="1331"/>
      <c r="AB116" s="1332"/>
      <c r="AC116" s="1332"/>
      <c r="AD116" s="1332"/>
      <c r="AE116" s="1333"/>
      <c r="AF116" s="1184" t="s">
        <v>1534</v>
      </c>
      <c r="AG116" s="1185"/>
      <c r="AH116" s="1185"/>
      <c r="AI116" s="1185"/>
      <c r="AJ116" s="1185"/>
      <c r="AK116" s="1176"/>
      <c r="AL116" s="1158" t="s">
        <v>1267</v>
      </c>
      <c r="AM116" s="1159"/>
      <c r="AN116" s="1159"/>
      <c r="AO116" s="1159"/>
      <c r="AP116" s="1159"/>
      <c r="AQ116" s="1159"/>
      <c r="AR116" s="1159"/>
      <c r="AS116" s="1159"/>
      <c r="AT116" s="1159"/>
      <c r="AU116" s="1159"/>
      <c r="AV116" s="1159"/>
      <c r="AW116" s="1159"/>
      <c r="AX116" s="1159"/>
      <c r="AY116" s="1159"/>
      <c r="AZ116" s="1160"/>
      <c r="BA116" s="1161"/>
      <c r="BB116" s="1162"/>
      <c r="BC116" s="1162"/>
      <c r="BD116" s="1162"/>
      <c r="BE116" s="1162"/>
      <c r="BF116" s="904" t="s">
        <v>1244</v>
      </c>
    </row>
    <row r="117" spans="1:58" ht="22" customHeight="1">
      <c r="A117" s="1318"/>
      <c r="B117" s="1253"/>
      <c r="C117" s="1254"/>
      <c r="D117" s="1254"/>
      <c r="E117" s="1254"/>
      <c r="F117" s="1254"/>
      <c r="G117" s="1254"/>
      <c r="H117" s="1254"/>
      <c r="I117" s="1254"/>
      <c r="J117" s="1255"/>
      <c r="K117" s="1322"/>
      <c r="L117" s="1323"/>
      <c r="M117" s="1323"/>
      <c r="N117" s="1324"/>
      <c r="O117" s="1201"/>
      <c r="P117" s="1202"/>
      <c r="Q117" s="1202"/>
      <c r="R117" s="1202"/>
      <c r="S117" s="1202"/>
      <c r="T117" s="1203"/>
      <c r="U117" s="1201"/>
      <c r="V117" s="1202"/>
      <c r="W117" s="1202"/>
      <c r="X117" s="1202"/>
      <c r="Y117" s="1202"/>
      <c r="Z117" s="1203"/>
      <c r="AA117" s="1331"/>
      <c r="AB117" s="1332"/>
      <c r="AC117" s="1332"/>
      <c r="AD117" s="1332"/>
      <c r="AE117" s="1333"/>
      <c r="AF117" s="1184" t="s">
        <v>1247</v>
      </c>
      <c r="AG117" s="1185"/>
      <c r="AH117" s="1185"/>
      <c r="AI117" s="1185"/>
      <c r="AJ117" s="1185"/>
      <c r="AK117" s="1176"/>
      <c r="AL117" s="1158" t="s">
        <v>670</v>
      </c>
      <c r="AM117" s="1159"/>
      <c r="AN117" s="1159"/>
      <c r="AO117" s="1159"/>
      <c r="AP117" s="1159"/>
      <c r="AQ117" s="1159"/>
      <c r="AR117" s="1159"/>
      <c r="AS117" s="1159"/>
      <c r="AT117" s="1159"/>
      <c r="AU117" s="1159"/>
      <c r="AV117" s="1159"/>
      <c r="AW117" s="1159"/>
      <c r="AX117" s="1159"/>
      <c r="AY117" s="1159"/>
      <c r="AZ117" s="1160"/>
      <c r="BA117" s="1161"/>
      <c r="BB117" s="1162"/>
      <c r="BC117" s="1162"/>
      <c r="BD117" s="1162"/>
      <c r="BE117" s="1162"/>
      <c r="BF117" s="904" t="s">
        <v>1244</v>
      </c>
    </row>
    <row r="118" spans="1:58" ht="22" customHeight="1">
      <c r="A118" s="1318"/>
      <c r="B118" s="1253"/>
      <c r="C118" s="1254"/>
      <c r="D118" s="1254"/>
      <c r="E118" s="1254"/>
      <c r="F118" s="1254"/>
      <c r="G118" s="1254"/>
      <c r="H118" s="1254"/>
      <c r="I118" s="1254"/>
      <c r="J118" s="1255"/>
      <c r="K118" s="1322"/>
      <c r="L118" s="1323"/>
      <c r="M118" s="1323"/>
      <c r="N118" s="1324"/>
      <c r="O118" s="1201"/>
      <c r="P118" s="1202"/>
      <c r="Q118" s="1202"/>
      <c r="R118" s="1202"/>
      <c r="S118" s="1202"/>
      <c r="T118" s="1203"/>
      <c r="U118" s="1201"/>
      <c r="V118" s="1202"/>
      <c r="W118" s="1202"/>
      <c r="X118" s="1202"/>
      <c r="Y118" s="1202"/>
      <c r="Z118" s="1203"/>
      <c r="AA118" s="1331"/>
      <c r="AB118" s="1332"/>
      <c r="AC118" s="1332"/>
      <c r="AD118" s="1332"/>
      <c r="AE118" s="1333"/>
      <c r="AF118" s="1185" t="s">
        <v>1266</v>
      </c>
      <c r="AG118" s="1185"/>
      <c r="AH118" s="1185"/>
      <c r="AI118" s="1185"/>
      <c r="AJ118" s="1185"/>
      <c r="AK118" s="1176"/>
      <c r="AL118" s="1163" t="s">
        <v>670</v>
      </c>
      <c r="AM118" s="1164"/>
      <c r="AN118" s="1164"/>
      <c r="AO118" s="1164"/>
      <c r="AP118" s="1164"/>
      <c r="AQ118" s="1164"/>
      <c r="AR118" s="1164"/>
      <c r="AS118" s="1164"/>
      <c r="AT118" s="1164"/>
      <c r="AU118" s="1164"/>
      <c r="AV118" s="1164"/>
      <c r="AW118" s="1164"/>
      <c r="AX118" s="1164"/>
      <c r="AY118" s="1164"/>
      <c r="AZ118" s="1165"/>
      <c r="BA118" s="1167"/>
      <c r="BB118" s="1167"/>
      <c r="BC118" s="1167"/>
      <c r="BD118" s="1167"/>
      <c r="BE118" s="1168"/>
      <c r="BF118" s="904" t="s">
        <v>1244</v>
      </c>
    </row>
    <row r="119" spans="1:58" ht="22" customHeight="1">
      <c r="A119" s="1318"/>
      <c r="B119" s="1253"/>
      <c r="C119" s="1254"/>
      <c r="D119" s="1254"/>
      <c r="E119" s="1254"/>
      <c r="F119" s="1254"/>
      <c r="G119" s="1254"/>
      <c r="H119" s="1254"/>
      <c r="I119" s="1254"/>
      <c r="J119" s="1255"/>
      <c r="K119" s="1322"/>
      <c r="L119" s="1323"/>
      <c r="M119" s="1323"/>
      <c r="N119" s="1324"/>
      <c r="O119" s="1201"/>
      <c r="P119" s="1202"/>
      <c r="Q119" s="1202"/>
      <c r="R119" s="1202"/>
      <c r="S119" s="1202"/>
      <c r="T119" s="1203"/>
      <c r="U119" s="1201"/>
      <c r="V119" s="1202"/>
      <c r="W119" s="1202"/>
      <c r="X119" s="1202"/>
      <c r="Y119" s="1202"/>
      <c r="Z119" s="1203"/>
      <c r="AA119" s="1331"/>
      <c r="AB119" s="1332"/>
      <c r="AC119" s="1332"/>
      <c r="AD119" s="1332"/>
      <c r="AE119" s="1333"/>
      <c r="AF119" s="1185" t="s">
        <v>1246</v>
      </c>
      <c r="AG119" s="1185"/>
      <c r="AH119" s="1185"/>
      <c r="AI119" s="1185"/>
      <c r="AJ119" s="1185"/>
      <c r="AK119" s="1176"/>
      <c r="AL119" s="1163" t="s">
        <v>670</v>
      </c>
      <c r="AM119" s="1164"/>
      <c r="AN119" s="1164"/>
      <c r="AO119" s="1164"/>
      <c r="AP119" s="1164"/>
      <c r="AQ119" s="1164"/>
      <c r="AR119" s="1164"/>
      <c r="AS119" s="1164"/>
      <c r="AT119" s="1164"/>
      <c r="AU119" s="1164"/>
      <c r="AV119" s="1164"/>
      <c r="AW119" s="1164"/>
      <c r="AX119" s="1164"/>
      <c r="AY119" s="1164"/>
      <c r="AZ119" s="1165"/>
      <c r="BA119" s="1167"/>
      <c r="BB119" s="1167"/>
      <c r="BC119" s="1167"/>
      <c r="BD119" s="1167"/>
      <c r="BE119" s="1168"/>
      <c r="BF119" s="904" t="s">
        <v>1244</v>
      </c>
    </row>
    <row r="120" spans="1:58" ht="22" customHeight="1">
      <c r="A120" s="1318"/>
      <c r="B120" s="1253"/>
      <c r="C120" s="1254"/>
      <c r="D120" s="1254"/>
      <c r="E120" s="1254"/>
      <c r="F120" s="1254"/>
      <c r="G120" s="1254"/>
      <c r="H120" s="1254"/>
      <c r="I120" s="1254"/>
      <c r="J120" s="1255"/>
      <c r="K120" s="1322"/>
      <c r="L120" s="1323"/>
      <c r="M120" s="1323"/>
      <c r="N120" s="1324"/>
      <c r="O120" s="1201"/>
      <c r="P120" s="1202"/>
      <c r="Q120" s="1202"/>
      <c r="R120" s="1202"/>
      <c r="S120" s="1202"/>
      <c r="T120" s="1203"/>
      <c r="U120" s="1201"/>
      <c r="V120" s="1202"/>
      <c r="W120" s="1202"/>
      <c r="X120" s="1202"/>
      <c r="Y120" s="1202"/>
      <c r="Z120" s="1203"/>
      <c r="AA120" s="1331"/>
      <c r="AB120" s="1332"/>
      <c r="AC120" s="1332"/>
      <c r="AD120" s="1332"/>
      <c r="AE120" s="1333"/>
      <c r="AF120" s="1176" t="s">
        <v>676</v>
      </c>
      <c r="AG120" s="1177"/>
      <c r="AH120" s="1177"/>
      <c r="AI120" s="1177"/>
      <c r="AJ120" s="1177"/>
      <c r="AK120" s="1177"/>
      <c r="AL120" s="1158" t="s">
        <v>675</v>
      </c>
      <c r="AM120" s="1159"/>
      <c r="AN120" s="1159"/>
      <c r="AO120" s="1159"/>
      <c r="AP120" s="1159"/>
      <c r="AQ120" s="1159"/>
      <c r="AR120" s="1159"/>
      <c r="AS120" s="1159"/>
      <c r="AT120" s="1159"/>
      <c r="AU120" s="1159"/>
      <c r="AV120" s="1159"/>
      <c r="AW120" s="1159"/>
      <c r="AX120" s="1159"/>
      <c r="AY120" s="1159"/>
      <c r="AZ120" s="1160"/>
      <c r="BA120" s="1166"/>
      <c r="BB120" s="1166"/>
      <c r="BC120" s="1166"/>
      <c r="BD120" s="1166"/>
      <c r="BE120" s="1156"/>
      <c r="BF120" s="904" t="s">
        <v>1265</v>
      </c>
    </row>
    <row r="121" spans="1:58" ht="40.5" customHeight="1">
      <c r="A121" s="1318"/>
      <c r="B121" s="1253"/>
      <c r="C121" s="1254"/>
      <c r="D121" s="1254"/>
      <c r="E121" s="1254"/>
      <c r="F121" s="1254"/>
      <c r="G121" s="1254"/>
      <c r="H121" s="1254"/>
      <c r="I121" s="1254"/>
      <c r="J121" s="1255"/>
      <c r="K121" s="1322"/>
      <c r="L121" s="1323"/>
      <c r="M121" s="1323"/>
      <c r="N121" s="1324"/>
      <c r="O121" s="1201"/>
      <c r="P121" s="1202"/>
      <c r="Q121" s="1202"/>
      <c r="R121" s="1202"/>
      <c r="S121" s="1202"/>
      <c r="T121" s="1203"/>
      <c r="U121" s="1201"/>
      <c r="V121" s="1202"/>
      <c r="W121" s="1202"/>
      <c r="X121" s="1202"/>
      <c r="Y121" s="1202"/>
      <c r="Z121" s="1203"/>
      <c r="AA121" s="1331"/>
      <c r="AB121" s="1332"/>
      <c r="AC121" s="1332"/>
      <c r="AD121" s="1332"/>
      <c r="AE121" s="1333"/>
      <c r="AF121" s="1176" t="s">
        <v>50</v>
      </c>
      <c r="AG121" s="1177"/>
      <c r="AH121" s="1177"/>
      <c r="AI121" s="1177"/>
      <c r="AJ121" s="1177"/>
      <c r="AK121" s="1177"/>
      <c r="AL121" s="1158" t="s">
        <v>1264</v>
      </c>
      <c r="AM121" s="1159"/>
      <c r="AN121" s="1159"/>
      <c r="AO121" s="1159"/>
      <c r="AP121" s="1159"/>
      <c r="AQ121" s="1159"/>
      <c r="AR121" s="1159"/>
      <c r="AS121" s="1159"/>
      <c r="AT121" s="1159"/>
      <c r="AU121" s="1159"/>
      <c r="AV121" s="1159"/>
      <c r="AW121" s="1159"/>
      <c r="AX121" s="1159"/>
      <c r="AY121" s="1159"/>
      <c r="AZ121" s="1160"/>
      <c r="BA121" s="1166"/>
      <c r="BB121" s="1166"/>
      <c r="BC121" s="1166"/>
      <c r="BD121" s="1166"/>
      <c r="BE121" s="1156"/>
      <c r="BF121" s="905" t="s">
        <v>1263</v>
      </c>
    </row>
    <row r="122" spans="1:58" ht="22" customHeight="1">
      <c r="A122" s="1318"/>
      <c r="B122" s="1253"/>
      <c r="C122" s="1254"/>
      <c r="D122" s="1254"/>
      <c r="E122" s="1254"/>
      <c r="F122" s="1254"/>
      <c r="G122" s="1254"/>
      <c r="H122" s="1254"/>
      <c r="I122" s="1254"/>
      <c r="J122" s="1255"/>
      <c r="K122" s="1322"/>
      <c r="L122" s="1323"/>
      <c r="M122" s="1323"/>
      <c r="N122" s="1324"/>
      <c r="O122" s="1201"/>
      <c r="P122" s="1202"/>
      <c r="Q122" s="1202"/>
      <c r="R122" s="1202"/>
      <c r="S122" s="1202"/>
      <c r="T122" s="1203"/>
      <c r="U122" s="1201"/>
      <c r="V122" s="1202"/>
      <c r="W122" s="1202"/>
      <c r="X122" s="1202"/>
      <c r="Y122" s="1202"/>
      <c r="Z122" s="1203"/>
      <c r="AA122" s="1331"/>
      <c r="AB122" s="1332"/>
      <c r="AC122" s="1332"/>
      <c r="AD122" s="1332"/>
      <c r="AE122" s="1333"/>
      <c r="AF122" s="1185" t="s">
        <v>54</v>
      </c>
      <c r="AG122" s="1185"/>
      <c r="AH122" s="1185"/>
      <c r="AI122" s="1185"/>
      <c r="AJ122" s="1185"/>
      <c r="AK122" s="1176"/>
      <c r="AL122" s="1163" t="s">
        <v>542</v>
      </c>
      <c r="AM122" s="1164"/>
      <c r="AN122" s="1164"/>
      <c r="AO122" s="1164"/>
      <c r="AP122" s="1164"/>
      <c r="AQ122" s="1164"/>
      <c r="AR122" s="1164"/>
      <c r="AS122" s="1164"/>
      <c r="AT122" s="1164"/>
      <c r="AU122" s="1164"/>
      <c r="AV122" s="1164"/>
      <c r="AW122" s="1164"/>
      <c r="AX122" s="1164"/>
      <c r="AY122" s="1164"/>
      <c r="AZ122" s="1165"/>
      <c r="BA122" s="1292"/>
      <c r="BB122" s="1293"/>
      <c r="BC122" s="1293"/>
      <c r="BD122" s="1293"/>
      <c r="BE122" s="1293"/>
      <c r="BF122" s="904" t="s">
        <v>1291</v>
      </c>
    </row>
    <row r="123" spans="1:58" ht="22" customHeight="1">
      <c r="A123" s="1318"/>
      <c r="B123" s="1253"/>
      <c r="C123" s="1254"/>
      <c r="D123" s="1254"/>
      <c r="E123" s="1254"/>
      <c r="F123" s="1254"/>
      <c r="G123" s="1254"/>
      <c r="H123" s="1254"/>
      <c r="I123" s="1254"/>
      <c r="J123" s="1255"/>
      <c r="K123" s="1322"/>
      <c r="L123" s="1323"/>
      <c r="M123" s="1323"/>
      <c r="N123" s="1324"/>
      <c r="O123" s="1201"/>
      <c r="P123" s="1202"/>
      <c r="Q123" s="1202"/>
      <c r="R123" s="1202"/>
      <c r="S123" s="1202"/>
      <c r="T123" s="1203"/>
      <c r="U123" s="1201"/>
      <c r="V123" s="1202"/>
      <c r="W123" s="1202"/>
      <c r="X123" s="1202"/>
      <c r="Y123" s="1202"/>
      <c r="Z123" s="1203"/>
      <c r="AA123" s="1331"/>
      <c r="AB123" s="1332"/>
      <c r="AC123" s="1332"/>
      <c r="AD123" s="1332"/>
      <c r="AE123" s="1333"/>
      <c r="AF123" s="1176" t="s">
        <v>15</v>
      </c>
      <c r="AG123" s="1177"/>
      <c r="AH123" s="1177"/>
      <c r="AI123" s="1177"/>
      <c r="AJ123" s="1177"/>
      <c r="AK123" s="1177"/>
      <c r="AL123" s="1163" t="s">
        <v>670</v>
      </c>
      <c r="AM123" s="1164"/>
      <c r="AN123" s="1164"/>
      <c r="AO123" s="1164"/>
      <c r="AP123" s="1164"/>
      <c r="AQ123" s="1164"/>
      <c r="AR123" s="1164"/>
      <c r="AS123" s="1164"/>
      <c r="AT123" s="1164"/>
      <c r="AU123" s="1164"/>
      <c r="AV123" s="1164"/>
      <c r="AW123" s="1164"/>
      <c r="AX123" s="1164"/>
      <c r="AY123" s="1164"/>
      <c r="AZ123" s="1165"/>
      <c r="BA123" s="1166"/>
      <c r="BB123" s="1166"/>
      <c r="BC123" s="1166"/>
      <c r="BD123" s="1166"/>
      <c r="BE123" s="1156"/>
      <c r="BF123" s="904" t="s">
        <v>1292</v>
      </c>
    </row>
    <row r="124" spans="1:58" ht="22" customHeight="1">
      <c r="A124" s="1318"/>
      <c r="B124" s="1253"/>
      <c r="C124" s="1254"/>
      <c r="D124" s="1254"/>
      <c r="E124" s="1254"/>
      <c r="F124" s="1254"/>
      <c r="G124" s="1254"/>
      <c r="H124" s="1254"/>
      <c r="I124" s="1254"/>
      <c r="J124" s="1255"/>
      <c r="K124" s="1322"/>
      <c r="L124" s="1323"/>
      <c r="M124" s="1323"/>
      <c r="N124" s="1324"/>
      <c r="O124" s="1201"/>
      <c r="P124" s="1202"/>
      <c r="Q124" s="1202"/>
      <c r="R124" s="1202"/>
      <c r="S124" s="1202"/>
      <c r="T124" s="1203"/>
      <c r="U124" s="1201"/>
      <c r="V124" s="1202"/>
      <c r="W124" s="1202"/>
      <c r="X124" s="1202"/>
      <c r="Y124" s="1202"/>
      <c r="Z124" s="1203"/>
      <c r="AA124" s="1331"/>
      <c r="AB124" s="1332"/>
      <c r="AC124" s="1332"/>
      <c r="AD124" s="1332"/>
      <c r="AE124" s="1333"/>
      <c r="AF124" s="1176" t="s">
        <v>545</v>
      </c>
      <c r="AG124" s="1177"/>
      <c r="AH124" s="1177"/>
      <c r="AI124" s="1177"/>
      <c r="AJ124" s="1177"/>
      <c r="AK124" s="1177"/>
      <c r="AL124" s="1158" t="s">
        <v>670</v>
      </c>
      <c r="AM124" s="1159"/>
      <c r="AN124" s="1159"/>
      <c r="AO124" s="1159"/>
      <c r="AP124" s="1159"/>
      <c r="AQ124" s="1159"/>
      <c r="AR124" s="1159"/>
      <c r="AS124" s="1159"/>
      <c r="AT124" s="1159"/>
      <c r="AU124" s="1159"/>
      <c r="AV124" s="1159"/>
      <c r="AW124" s="1159"/>
      <c r="AX124" s="1159"/>
      <c r="AY124" s="1159"/>
      <c r="AZ124" s="1160"/>
      <c r="BA124" s="1166"/>
      <c r="BB124" s="1166"/>
      <c r="BC124" s="1166"/>
      <c r="BD124" s="1166"/>
      <c r="BE124" s="1156"/>
      <c r="BF124" s="908" t="s">
        <v>546</v>
      </c>
    </row>
    <row r="125" spans="1:58" ht="22" customHeight="1">
      <c r="A125" s="1318"/>
      <c r="B125" s="1253"/>
      <c r="C125" s="1254"/>
      <c r="D125" s="1254"/>
      <c r="E125" s="1254"/>
      <c r="F125" s="1254"/>
      <c r="G125" s="1254"/>
      <c r="H125" s="1254"/>
      <c r="I125" s="1254"/>
      <c r="J125" s="1255"/>
      <c r="K125" s="1322"/>
      <c r="L125" s="1323"/>
      <c r="M125" s="1323"/>
      <c r="N125" s="1324"/>
      <c r="O125" s="1201"/>
      <c r="P125" s="1202"/>
      <c r="Q125" s="1202"/>
      <c r="R125" s="1202"/>
      <c r="S125" s="1202"/>
      <c r="T125" s="1203"/>
      <c r="U125" s="1201"/>
      <c r="V125" s="1202"/>
      <c r="W125" s="1202"/>
      <c r="X125" s="1202"/>
      <c r="Y125" s="1202"/>
      <c r="Z125" s="1203"/>
      <c r="AA125" s="1331"/>
      <c r="AB125" s="1332"/>
      <c r="AC125" s="1332"/>
      <c r="AD125" s="1332"/>
      <c r="AE125" s="1333"/>
      <c r="AF125" s="1171" t="s">
        <v>154</v>
      </c>
      <c r="AG125" s="1172"/>
      <c r="AH125" s="1172"/>
      <c r="AI125" s="1172"/>
      <c r="AJ125" s="1172"/>
      <c r="AK125" s="1172"/>
      <c r="AL125" s="1150" t="s">
        <v>547</v>
      </c>
      <c r="AM125" s="1151"/>
      <c r="AN125" s="1151"/>
      <c r="AO125" s="1151"/>
      <c r="AP125" s="1151"/>
      <c r="AQ125" s="1151"/>
      <c r="AR125" s="1151"/>
      <c r="AS125" s="1151"/>
      <c r="AT125" s="1151"/>
      <c r="AU125" s="1151"/>
      <c r="AV125" s="1151"/>
      <c r="AW125" s="1151"/>
      <c r="AX125" s="1151"/>
      <c r="AY125" s="1151"/>
      <c r="AZ125" s="1152"/>
      <c r="BA125" s="1166"/>
      <c r="BB125" s="1166"/>
      <c r="BC125" s="1166"/>
      <c r="BD125" s="1166"/>
      <c r="BE125" s="1156"/>
      <c r="BF125" s="904" t="s">
        <v>1278</v>
      </c>
    </row>
    <row r="126" spans="1:58" ht="22" customHeight="1">
      <c r="A126" s="1318"/>
      <c r="B126" s="1253"/>
      <c r="C126" s="1254"/>
      <c r="D126" s="1254"/>
      <c r="E126" s="1254"/>
      <c r="F126" s="1254"/>
      <c r="G126" s="1254"/>
      <c r="H126" s="1254"/>
      <c r="I126" s="1254"/>
      <c r="J126" s="1255"/>
      <c r="K126" s="1322"/>
      <c r="L126" s="1323"/>
      <c r="M126" s="1323"/>
      <c r="N126" s="1324"/>
      <c r="O126" s="1201"/>
      <c r="P126" s="1202"/>
      <c r="Q126" s="1202"/>
      <c r="R126" s="1202"/>
      <c r="S126" s="1202"/>
      <c r="T126" s="1203"/>
      <c r="U126" s="1201"/>
      <c r="V126" s="1202"/>
      <c r="W126" s="1202"/>
      <c r="X126" s="1202"/>
      <c r="Y126" s="1202"/>
      <c r="Z126" s="1203"/>
      <c r="AA126" s="1331"/>
      <c r="AB126" s="1332"/>
      <c r="AC126" s="1332"/>
      <c r="AD126" s="1332"/>
      <c r="AE126" s="1333"/>
      <c r="AF126" s="1171" t="s">
        <v>16</v>
      </c>
      <c r="AG126" s="1172"/>
      <c r="AH126" s="1172"/>
      <c r="AI126" s="1172"/>
      <c r="AJ126" s="1172"/>
      <c r="AK126" s="1172"/>
      <c r="AL126" s="1150" t="s">
        <v>678</v>
      </c>
      <c r="AM126" s="1151"/>
      <c r="AN126" s="1151"/>
      <c r="AO126" s="1151"/>
      <c r="AP126" s="1151"/>
      <c r="AQ126" s="1151"/>
      <c r="AR126" s="1151"/>
      <c r="AS126" s="1151"/>
      <c r="AT126" s="1151"/>
      <c r="AU126" s="1151"/>
      <c r="AV126" s="1151"/>
      <c r="AW126" s="1151"/>
      <c r="AX126" s="1151"/>
      <c r="AY126" s="1151"/>
      <c r="AZ126" s="1152"/>
      <c r="BA126" s="1166"/>
      <c r="BB126" s="1307"/>
      <c r="BC126" s="1307"/>
      <c r="BD126" s="1307"/>
      <c r="BE126" s="1308"/>
      <c r="BF126" s="904" t="s">
        <v>1278</v>
      </c>
    </row>
    <row r="127" spans="1:58" ht="22" customHeight="1">
      <c r="A127" s="1318"/>
      <c r="B127" s="1253"/>
      <c r="C127" s="1254"/>
      <c r="D127" s="1254"/>
      <c r="E127" s="1254"/>
      <c r="F127" s="1254"/>
      <c r="G127" s="1254"/>
      <c r="H127" s="1254"/>
      <c r="I127" s="1254"/>
      <c r="J127" s="1255"/>
      <c r="K127" s="1322"/>
      <c r="L127" s="1323"/>
      <c r="M127" s="1323"/>
      <c r="N127" s="1324"/>
      <c r="O127" s="1201"/>
      <c r="P127" s="1202"/>
      <c r="Q127" s="1202"/>
      <c r="R127" s="1202"/>
      <c r="S127" s="1202"/>
      <c r="T127" s="1203"/>
      <c r="U127" s="1201"/>
      <c r="V127" s="1202"/>
      <c r="W127" s="1202"/>
      <c r="X127" s="1202"/>
      <c r="Y127" s="1202"/>
      <c r="Z127" s="1203"/>
      <c r="AA127" s="1331"/>
      <c r="AB127" s="1332"/>
      <c r="AC127" s="1332"/>
      <c r="AD127" s="1332"/>
      <c r="AE127" s="1333"/>
      <c r="AF127" s="1173" t="s">
        <v>53</v>
      </c>
      <c r="AG127" s="1173"/>
      <c r="AH127" s="1173"/>
      <c r="AI127" s="1173"/>
      <c r="AJ127" s="1173"/>
      <c r="AK127" s="1171"/>
      <c r="AL127" s="1150" t="s">
        <v>542</v>
      </c>
      <c r="AM127" s="1151"/>
      <c r="AN127" s="1151"/>
      <c r="AO127" s="1151"/>
      <c r="AP127" s="1151"/>
      <c r="AQ127" s="1151"/>
      <c r="AR127" s="1151"/>
      <c r="AS127" s="1151"/>
      <c r="AT127" s="1151"/>
      <c r="AU127" s="1151"/>
      <c r="AV127" s="1151"/>
      <c r="AW127" s="1151"/>
      <c r="AX127" s="1151"/>
      <c r="AY127" s="1151"/>
      <c r="AZ127" s="1152"/>
      <c r="BA127" s="1166"/>
      <c r="BB127" s="1166"/>
      <c r="BC127" s="1166"/>
      <c r="BD127" s="1166"/>
      <c r="BE127" s="1156"/>
      <c r="BF127" s="904" t="s">
        <v>1291</v>
      </c>
    </row>
    <row r="128" spans="1:58" ht="22" customHeight="1">
      <c r="A128" s="1318"/>
      <c r="B128" s="1253"/>
      <c r="C128" s="1254"/>
      <c r="D128" s="1254"/>
      <c r="E128" s="1254"/>
      <c r="F128" s="1254"/>
      <c r="G128" s="1254"/>
      <c r="H128" s="1254"/>
      <c r="I128" s="1254"/>
      <c r="J128" s="1255"/>
      <c r="K128" s="1322"/>
      <c r="L128" s="1323"/>
      <c r="M128" s="1323"/>
      <c r="N128" s="1324"/>
      <c r="O128" s="1201"/>
      <c r="P128" s="1202"/>
      <c r="Q128" s="1202"/>
      <c r="R128" s="1202"/>
      <c r="S128" s="1202"/>
      <c r="T128" s="1203"/>
      <c r="U128" s="1201"/>
      <c r="V128" s="1202"/>
      <c r="W128" s="1202"/>
      <c r="X128" s="1202"/>
      <c r="Y128" s="1202"/>
      <c r="Z128" s="1203"/>
      <c r="AA128" s="1331"/>
      <c r="AB128" s="1332"/>
      <c r="AC128" s="1332"/>
      <c r="AD128" s="1332"/>
      <c r="AE128" s="1333"/>
      <c r="AF128" s="1173" t="s">
        <v>52</v>
      </c>
      <c r="AG128" s="1173"/>
      <c r="AH128" s="1173"/>
      <c r="AI128" s="1173"/>
      <c r="AJ128" s="1173"/>
      <c r="AK128" s="1171"/>
      <c r="AL128" s="1150" t="s">
        <v>542</v>
      </c>
      <c r="AM128" s="1151"/>
      <c r="AN128" s="1151"/>
      <c r="AO128" s="1151"/>
      <c r="AP128" s="1151"/>
      <c r="AQ128" s="1151"/>
      <c r="AR128" s="1151"/>
      <c r="AS128" s="1151"/>
      <c r="AT128" s="1151"/>
      <c r="AU128" s="1151"/>
      <c r="AV128" s="1151"/>
      <c r="AW128" s="1151"/>
      <c r="AX128" s="1151"/>
      <c r="AY128" s="1151"/>
      <c r="AZ128" s="1152"/>
      <c r="BA128" s="1166"/>
      <c r="BB128" s="1166"/>
      <c r="BC128" s="1166"/>
      <c r="BD128" s="1166"/>
      <c r="BE128" s="1156"/>
      <c r="BF128" s="904" t="s">
        <v>1290</v>
      </c>
    </row>
    <row r="129" spans="1:77" ht="22.75" customHeight="1">
      <c r="A129" s="1318"/>
      <c r="B129" s="1253"/>
      <c r="C129" s="1254"/>
      <c r="D129" s="1254"/>
      <c r="E129" s="1254"/>
      <c r="F129" s="1254"/>
      <c r="G129" s="1254"/>
      <c r="H129" s="1254"/>
      <c r="I129" s="1254"/>
      <c r="J129" s="1255"/>
      <c r="K129" s="1322"/>
      <c r="L129" s="1323"/>
      <c r="M129" s="1323"/>
      <c r="N129" s="1324"/>
      <c r="O129" s="1201"/>
      <c r="P129" s="1202"/>
      <c r="Q129" s="1202"/>
      <c r="R129" s="1202"/>
      <c r="S129" s="1202"/>
      <c r="T129" s="1203"/>
      <c r="U129" s="1201"/>
      <c r="V129" s="1202"/>
      <c r="W129" s="1202"/>
      <c r="X129" s="1202"/>
      <c r="Y129" s="1202"/>
      <c r="Z129" s="1203"/>
      <c r="AA129" s="1331"/>
      <c r="AB129" s="1332"/>
      <c r="AC129" s="1332"/>
      <c r="AD129" s="1332"/>
      <c r="AE129" s="1333"/>
      <c r="AF129" s="1197" t="s">
        <v>548</v>
      </c>
      <c r="AG129" s="1173"/>
      <c r="AH129" s="1173"/>
      <c r="AI129" s="1173"/>
      <c r="AJ129" s="1173"/>
      <c r="AK129" s="1171"/>
      <c r="AL129" s="1150" t="s">
        <v>670</v>
      </c>
      <c r="AM129" s="1151"/>
      <c r="AN129" s="1151"/>
      <c r="AO129" s="1151"/>
      <c r="AP129" s="1151"/>
      <c r="AQ129" s="1151"/>
      <c r="AR129" s="1151"/>
      <c r="AS129" s="1151"/>
      <c r="AT129" s="1151"/>
      <c r="AU129" s="1151"/>
      <c r="AV129" s="1151"/>
      <c r="AW129" s="1151"/>
      <c r="AX129" s="1151"/>
      <c r="AY129" s="1151"/>
      <c r="AZ129" s="1152"/>
      <c r="BA129" s="1292"/>
      <c r="BB129" s="1293"/>
      <c r="BC129" s="1293"/>
      <c r="BD129" s="1293"/>
      <c r="BE129" s="1293"/>
      <c r="BF129" s="904" t="s">
        <v>1289</v>
      </c>
    </row>
    <row r="130" spans="1:77" ht="22.75" customHeight="1">
      <c r="A130" s="1318"/>
      <c r="B130" s="1253"/>
      <c r="C130" s="1254"/>
      <c r="D130" s="1254"/>
      <c r="E130" s="1254"/>
      <c r="F130" s="1254"/>
      <c r="G130" s="1254"/>
      <c r="H130" s="1254"/>
      <c r="I130" s="1254"/>
      <c r="J130" s="1255"/>
      <c r="K130" s="1322"/>
      <c r="L130" s="1323"/>
      <c r="M130" s="1323"/>
      <c r="N130" s="1324"/>
      <c r="O130" s="1201"/>
      <c r="P130" s="1202"/>
      <c r="Q130" s="1202"/>
      <c r="R130" s="1202"/>
      <c r="S130" s="1202"/>
      <c r="T130" s="1203"/>
      <c r="U130" s="1201"/>
      <c r="V130" s="1202"/>
      <c r="W130" s="1202"/>
      <c r="X130" s="1202"/>
      <c r="Y130" s="1202"/>
      <c r="Z130" s="1203"/>
      <c r="AA130" s="1331"/>
      <c r="AB130" s="1332"/>
      <c r="AC130" s="1332"/>
      <c r="AD130" s="1332"/>
      <c r="AE130" s="1333"/>
      <c r="AF130" s="1197" t="s">
        <v>549</v>
      </c>
      <c r="AG130" s="1173"/>
      <c r="AH130" s="1173"/>
      <c r="AI130" s="1173"/>
      <c r="AJ130" s="1173"/>
      <c r="AK130" s="1171"/>
      <c r="AL130" s="1150" t="s">
        <v>670</v>
      </c>
      <c r="AM130" s="1151"/>
      <c r="AN130" s="1151"/>
      <c r="AO130" s="1151"/>
      <c r="AP130" s="1151"/>
      <c r="AQ130" s="1151"/>
      <c r="AR130" s="1151"/>
      <c r="AS130" s="1151"/>
      <c r="AT130" s="1151"/>
      <c r="AU130" s="1151"/>
      <c r="AV130" s="1151"/>
      <c r="AW130" s="1151"/>
      <c r="AX130" s="1151"/>
      <c r="AY130" s="1151"/>
      <c r="AZ130" s="1152"/>
      <c r="BA130" s="1292"/>
      <c r="BB130" s="1293"/>
      <c r="BC130" s="1293"/>
      <c r="BD130" s="1293"/>
      <c r="BE130" s="1293"/>
      <c r="BF130" s="904" t="s">
        <v>1288</v>
      </c>
    </row>
    <row r="131" spans="1:77" ht="22" customHeight="1">
      <c r="A131" s="1318"/>
      <c r="B131" s="1253"/>
      <c r="C131" s="1254"/>
      <c r="D131" s="1254"/>
      <c r="E131" s="1254"/>
      <c r="F131" s="1254"/>
      <c r="G131" s="1254"/>
      <c r="H131" s="1254"/>
      <c r="I131" s="1254"/>
      <c r="J131" s="1255"/>
      <c r="K131" s="1322"/>
      <c r="L131" s="1323"/>
      <c r="M131" s="1323"/>
      <c r="N131" s="1324"/>
      <c r="O131" s="1201"/>
      <c r="P131" s="1202"/>
      <c r="Q131" s="1202"/>
      <c r="R131" s="1202"/>
      <c r="S131" s="1202"/>
      <c r="T131" s="1203"/>
      <c r="U131" s="1201"/>
      <c r="V131" s="1202"/>
      <c r="W131" s="1202"/>
      <c r="X131" s="1202"/>
      <c r="Y131" s="1202"/>
      <c r="Z131" s="1203"/>
      <c r="AA131" s="1331"/>
      <c r="AB131" s="1332"/>
      <c r="AC131" s="1332"/>
      <c r="AD131" s="1332"/>
      <c r="AE131" s="1333"/>
      <c r="AF131" s="1171" t="s">
        <v>153</v>
      </c>
      <c r="AG131" s="1172"/>
      <c r="AH131" s="1172"/>
      <c r="AI131" s="1172"/>
      <c r="AJ131" s="1172"/>
      <c r="AK131" s="1172"/>
      <c r="AL131" s="1186" t="s">
        <v>542</v>
      </c>
      <c r="AM131" s="1187"/>
      <c r="AN131" s="1187"/>
      <c r="AO131" s="1187"/>
      <c r="AP131" s="1187"/>
      <c r="AQ131" s="1187"/>
      <c r="AR131" s="1187"/>
      <c r="AS131" s="1187"/>
      <c r="AT131" s="1187"/>
      <c r="AU131" s="1187"/>
      <c r="AV131" s="1187"/>
      <c r="AW131" s="1187"/>
      <c r="AX131" s="1187"/>
      <c r="AY131" s="1187"/>
      <c r="AZ131" s="1188"/>
      <c r="BA131" s="1166"/>
      <c r="BB131" s="1166"/>
      <c r="BC131" s="1166"/>
      <c r="BD131" s="1166"/>
      <c r="BE131" s="1156"/>
      <c r="BF131" s="904" t="s">
        <v>1257</v>
      </c>
    </row>
    <row r="132" spans="1:77" ht="22" customHeight="1">
      <c r="A132" s="1318"/>
      <c r="B132" s="1253"/>
      <c r="C132" s="1254"/>
      <c r="D132" s="1254"/>
      <c r="E132" s="1254"/>
      <c r="F132" s="1254"/>
      <c r="G132" s="1254"/>
      <c r="H132" s="1254"/>
      <c r="I132" s="1254"/>
      <c r="J132" s="1255"/>
      <c r="K132" s="1322"/>
      <c r="L132" s="1323"/>
      <c r="M132" s="1323"/>
      <c r="N132" s="1324"/>
      <c r="O132" s="1201"/>
      <c r="P132" s="1202"/>
      <c r="Q132" s="1202"/>
      <c r="R132" s="1202"/>
      <c r="S132" s="1202"/>
      <c r="T132" s="1203"/>
      <c r="U132" s="1201"/>
      <c r="V132" s="1202"/>
      <c r="W132" s="1202"/>
      <c r="X132" s="1202"/>
      <c r="Y132" s="1202"/>
      <c r="Z132" s="1203"/>
      <c r="AA132" s="1331"/>
      <c r="AB132" s="1332"/>
      <c r="AC132" s="1332"/>
      <c r="AD132" s="1332"/>
      <c r="AE132" s="1333"/>
      <c r="AF132" s="1171" t="s">
        <v>550</v>
      </c>
      <c r="AG132" s="1172"/>
      <c r="AH132" s="1172"/>
      <c r="AI132" s="1172"/>
      <c r="AJ132" s="1172"/>
      <c r="AK132" s="1172"/>
      <c r="AL132" s="1186" t="s">
        <v>542</v>
      </c>
      <c r="AM132" s="1187"/>
      <c r="AN132" s="1187"/>
      <c r="AO132" s="1187"/>
      <c r="AP132" s="1187"/>
      <c r="AQ132" s="1187"/>
      <c r="AR132" s="1187"/>
      <c r="AS132" s="1187"/>
      <c r="AT132" s="1187"/>
      <c r="AU132" s="1187"/>
      <c r="AV132" s="1187"/>
      <c r="AW132" s="1187"/>
      <c r="AX132" s="1187"/>
      <c r="AY132" s="1187"/>
      <c r="AZ132" s="1188"/>
      <c r="BA132" s="1166"/>
      <c r="BB132" s="1166"/>
      <c r="BC132" s="1166"/>
      <c r="BD132" s="1166"/>
      <c r="BE132" s="1156"/>
      <c r="BF132" s="904" t="s">
        <v>1287</v>
      </c>
    </row>
    <row r="133" spans="1:77" ht="22" customHeight="1">
      <c r="A133" s="1318"/>
      <c r="B133" s="1253"/>
      <c r="C133" s="1254"/>
      <c r="D133" s="1254"/>
      <c r="E133" s="1254"/>
      <c r="F133" s="1254"/>
      <c r="G133" s="1254"/>
      <c r="H133" s="1254"/>
      <c r="I133" s="1254"/>
      <c r="J133" s="1255"/>
      <c r="K133" s="1322"/>
      <c r="L133" s="1323"/>
      <c r="M133" s="1323"/>
      <c r="N133" s="1324"/>
      <c r="O133" s="1201"/>
      <c r="P133" s="1202"/>
      <c r="Q133" s="1202"/>
      <c r="R133" s="1202"/>
      <c r="S133" s="1202"/>
      <c r="T133" s="1203"/>
      <c r="U133" s="1201"/>
      <c r="V133" s="1202"/>
      <c r="W133" s="1202"/>
      <c r="X133" s="1202"/>
      <c r="Y133" s="1202"/>
      <c r="Z133" s="1203"/>
      <c r="AA133" s="1331"/>
      <c r="AB133" s="1332"/>
      <c r="AC133" s="1332"/>
      <c r="AD133" s="1332"/>
      <c r="AE133" s="1333"/>
      <c r="AF133" s="1171" t="s">
        <v>458</v>
      </c>
      <c r="AG133" s="1172"/>
      <c r="AH133" s="1172"/>
      <c r="AI133" s="1172"/>
      <c r="AJ133" s="1172"/>
      <c r="AK133" s="1172"/>
      <c r="AL133" s="1150" t="s">
        <v>672</v>
      </c>
      <c r="AM133" s="1151"/>
      <c r="AN133" s="1151"/>
      <c r="AO133" s="1151"/>
      <c r="AP133" s="1151"/>
      <c r="AQ133" s="1151"/>
      <c r="AR133" s="1151"/>
      <c r="AS133" s="1151"/>
      <c r="AT133" s="1151"/>
      <c r="AU133" s="1151"/>
      <c r="AV133" s="1151"/>
      <c r="AW133" s="1151"/>
      <c r="AX133" s="1151"/>
      <c r="AY133" s="1151"/>
      <c r="AZ133" s="1152"/>
      <c r="BA133" s="1166"/>
      <c r="BB133" s="1166"/>
      <c r="BC133" s="1166"/>
      <c r="BD133" s="1166"/>
      <c r="BE133" s="1156"/>
      <c r="BF133" s="904" t="s">
        <v>1272</v>
      </c>
    </row>
    <row r="134" spans="1:77" ht="42" customHeight="1">
      <c r="A134" s="1318"/>
      <c r="B134" s="1253"/>
      <c r="C134" s="1254"/>
      <c r="D134" s="1254"/>
      <c r="E134" s="1254"/>
      <c r="F134" s="1254"/>
      <c r="G134" s="1254"/>
      <c r="H134" s="1254"/>
      <c r="I134" s="1254"/>
      <c r="J134" s="1255"/>
      <c r="K134" s="1322"/>
      <c r="L134" s="1323"/>
      <c r="M134" s="1323"/>
      <c r="N134" s="1324"/>
      <c r="O134" s="1201"/>
      <c r="P134" s="1202"/>
      <c r="Q134" s="1202"/>
      <c r="R134" s="1202"/>
      <c r="S134" s="1202"/>
      <c r="T134" s="1203"/>
      <c r="U134" s="1201"/>
      <c r="V134" s="1202"/>
      <c r="W134" s="1202"/>
      <c r="X134" s="1202"/>
      <c r="Y134" s="1202"/>
      <c r="Z134" s="1203"/>
      <c r="AA134" s="1331"/>
      <c r="AB134" s="1332"/>
      <c r="AC134" s="1332"/>
      <c r="AD134" s="1332"/>
      <c r="AE134" s="1333"/>
      <c r="AF134" s="1173" t="s">
        <v>427</v>
      </c>
      <c r="AG134" s="1173"/>
      <c r="AH134" s="1173"/>
      <c r="AI134" s="1173"/>
      <c r="AJ134" s="1173"/>
      <c r="AK134" s="1171"/>
      <c r="AL134" s="1341" t="s">
        <v>1286</v>
      </c>
      <c r="AM134" s="1173"/>
      <c r="AN134" s="1173"/>
      <c r="AO134" s="1173"/>
      <c r="AP134" s="1173"/>
      <c r="AQ134" s="1173"/>
      <c r="AR134" s="1173"/>
      <c r="AS134" s="1173"/>
      <c r="AT134" s="1173"/>
      <c r="AU134" s="1173"/>
      <c r="AV134" s="1173"/>
      <c r="AW134" s="1173"/>
      <c r="AX134" s="1173"/>
      <c r="AY134" s="1173"/>
      <c r="AZ134" s="1171"/>
      <c r="BA134" s="1339"/>
      <c r="BB134" s="1339"/>
      <c r="BC134" s="1339"/>
      <c r="BD134" s="1339"/>
      <c r="BE134" s="1340"/>
      <c r="BF134" s="904" t="s">
        <v>1285</v>
      </c>
    </row>
    <row r="135" spans="1:77" ht="22" customHeight="1">
      <c r="A135" s="1318"/>
      <c r="B135" s="1253"/>
      <c r="C135" s="1254"/>
      <c r="D135" s="1254"/>
      <c r="E135" s="1254"/>
      <c r="F135" s="1254"/>
      <c r="G135" s="1254"/>
      <c r="H135" s="1254"/>
      <c r="I135" s="1254"/>
      <c r="J135" s="1255"/>
      <c r="K135" s="1322"/>
      <c r="L135" s="1323"/>
      <c r="M135" s="1323"/>
      <c r="N135" s="1324"/>
      <c r="O135" s="1201"/>
      <c r="P135" s="1202"/>
      <c r="Q135" s="1202"/>
      <c r="R135" s="1202"/>
      <c r="S135" s="1202"/>
      <c r="T135" s="1203"/>
      <c r="U135" s="1201"/>
      <c r="V135" s="1202"/>
      <c r="W135" s="1202"/>
      <c r="X135" s="1202"/>
      <c r="Y135" s="1202"/>
      <c r="Z135" s="1203"/>
      <c r="AA135" s="1331"/>
      <c r="AB135" s="1332"/>
      <c r="AC135" s="1332"/>
      <c r="AD135" s="1332"/>
      <c r="AE135" s="1333"/>
      <c r="AF135" s="1313" t="s">
        <v>671</v>
      </c>
      <c r="AG135" s="1173"/>
      <c r="AH135" s="1173"/>
      <c r="AI135" s="1173"/>
      <c r="AJ135" s="1173"/>
      <c r="AK135" s="1171"/>
      <c r="AL135" s="1186" t="s">
        <v>670</v>
      </c>
      <c r="AM135" s="1187"/>
      <c r="AN135" s="1187"/>
      <c r="AO135" s="1187"/>
      <c r="AP135" s="1187"/>
      <c r="AQ135" s="1187"/>
      <c r="AR135" s="1187"/>
      <c r="AS135" s="1187"/>
      <c r="AT135" s="1187"/>
      <c r="AU135" s="1187"/>
      <c r="AV135" s="1187"/>
      <c r="AW135" s="1187"/>
      <c r="AX135" s="1187"/>
      <c r="AY135" s="1187"/>
      <c r="AZ135" s="1188"/>
      <c r="BA135" s="1166"/>
      <c r="BB135" s="1166"/>
      <c r="BC135" s="1166"/>
      <c r="BD135" s="1166"/>
      <c r="BE135" s="1156"/>
      <c r="BF135" s="904" t="s">
        <v>1256</v>
      </c>
    </row>
    <row r="136" spans="1:77" ht="22" customHeight="1">
      <c r="A136" s="1318"/>
      <c r="B136" s="1253"/>
      <c r="C136" s="1254"/>
      <c r="D136" s="1254"/>
      <c r="E136" s="1254"/>
      <c r="F136" s="1254"/>
      <c r="G136" s="1254"/>
      <c r="H136" s="1254"/>
      <c r="I136" s="1254"/>
      <c r="J136" s="1255"/>
      <c r="K136" s="1322"/>
      <c r="L136" s="1323"/>
      <c r="M136" s="1323"/>
      <c r="N136" s="1324"/>
      <c r="O136" s="1201"/>
      <c r="P136" s="1202"/>
      <c r="Q136" s="1202"/>
      <c r="R136" s="1202"/>
      <c r="S136" s="1202"/>
      <c r="T136" s="1203"/>
      <c r="U136" s="1201"/>
      <c r="V136" s="1202"/>
      <c r="W136" s="1202"/>
      <c r="X136" s="1202"/>
      <c r="Y136" s="1202"/>
      <c r="Z136" s="1203"/>
      <c r="AA136" s="1331"/>
      <c r="AB136" s="1332"/>
      <c r="AC136" s="1332"/>
      <c r="AD136" s="1332"/>
      <c r="AE136" s="1333"/>
      <c r="AF136" s="1181" t="s">
        <v>55</v>
      </c>
      <c r="AG136" s="1182"/>
      <c r="AH136" s="1182"/>
      <c r="AI136" s="1182"/>
      <c r="AJ136" s="1182"/>
      <c r="AK136" s="1183"/>
      <c r="AL136" s="1150" t="s">
        <v>670</v>
      </c>
      <c r="AM136" s="1151"/>
      <c r="AN136" s="1151"/>
      <c r="AO136" s="1151"/>
      <c r="AP136" s="1151"/>
      <c r="AQ136" s="1151"/>
      <c r="AR136" s="1151"/>
      <c r="AS136" s="1151"/>
      <c r="AT136" s="1151"/>
      <c r="AU136" s="1151"/>
      <c r="AV136" s="1151"/>
      <c r="AW136" s="1151"/>
      <c r="AX136" s="1151"/>
      <c r="AY136" s="1151"/>
      <c r="AZ136" s="1152"/>
      <c r="BA136" s="1309"/>
      <c r="BB136" s="1310"/>
      <c r="BC136" s="1310"/>
      <c r="BD136" s="1310"/>
      <c r="BE136" s="1310"/>
      <c r="BF136" s="904" t="s">
        <v>1261</v>
      </c>
    </row>
    <row r="137" spans="1:77" ht="22" customHeight="1">
      <c r="A137" s="1318"/>
      <c r="B137" s="1253"/>
      <c r="C137" s="1254"/>
      <c r="D137" s="1254"/>
      <c r="E137" s="1254"/>
      <c r="F137" s="1254"/>
      <c r="G137" s="1254"/>
      <c r="H137" s="1254"/>
      <c r="I137" s="1254"/>
      <c r="J137" s="1255"/>
      <c r="K137" s="1322"/>
      <c r="L137" s="1323"/>
      <c r="M137" s="1323"/>
      <c r="N137" s="1324"/>
      <c r="O137" s="1201"/>
      <c r="P137" s="1202"/>
      <c r="Q137" s="1202"/>
      <c r="R137" s="1202"/>
      <c r="S137" s="1202"/>
      <c r="T137" s="1203"/>
      <c r="U137" s="1201"/>
      <c r="V137" s="1202"/>
      <c r="W137" s="1202"/>
      <c r="X137" s="1202"/>
      <c r="Y137" s="1202"/>
      <c r="Z137" s="1203"/>
      <c r="AA137" s="1331"/>
      <c r="AB137" s="1332"/>
      <c r="AC137" s="1332"/>
      <c r="AD137" s="1332"/>
      <c r="AE137" s="1333"/>
      <c r="AF137" s="1181" t="s">
        <v>531</v>
      </c>
      <c r="AG137" s="1182"/>
      <c r="AH137" s="1182"/>
      <c r="AI137" s="1182"/>
      <c r="AJ137" s="1182"/>
      <c r="AK137" s="1183"/>
      <c r="AL137" s="1150" t="s">
        <v>673</v>
      </c>
      <c r="AM137" s="1151"/>
      <c r="AN137" s="1151"/>
      <c r="AO137" s="1151"/>
      <c r="AP137" s="1151"/>
      <c r="AQ137" s="1151"/>
      <c r="AR137" s="1151"/>
      <c r="AS137" s="1151"/>
      <c r="AT137" s="1151"/>
      <c r="AU137" s="1151"/>
      <c r="AV137" s="1151"/>
      <c r="AW137" s="1151"/>
      <c r="AX137" s="1151"/>
      <c r="AY137" s="1151"/>
      <c r="AZ137" s="1152"/>
      <c r="BA137" s="1309"/>
      <c r="BB137" s="1310"/>
      <c r="BC137" s="1310"/>
      <c r="BD137" s="1310"/>
      <c r="BE137" s="1310"/>
      <c r="BF137" s="904" t="s">
        <v>1261</v>
      </c>
    </row>
    <row r="138" spans="1:77" ht="22" customHeight="1">
      <c r="A138" s="1318"/>
      <c r="B138" s="1253"/>
      <c r="C138" s="1254"/>
      <c r="D138" s="1254"/>
      <c r="E138" s="1254"/>
      <c r="F138" s="1254"/>
      <c r="G138" s="1254"/>
      <c r="H138" s="1254"/>
      <c r="I138" s="1254"/>
      <c r="J138" s="1255"/>
      <c r="K138" s="1322"/>
      <c r="L138" s="1323"/>
      <c r="M138" s="1323"/>
      <c r="N138" s="1324"/>
      <c r="O138" s="1201"/>
      <c r="P138" s="1202"/>
      <c r="Q138" s="1202"/>
      <c r="R138" s="1202"/>
      <c r="S138" s="1202"/>
      <c r="T138" s="1203"/>
      <c r="U138" s="1201"/>
      <c r="V138" s="1202"/>
      <c r="W138" s="1202"/>
      <c r="X138" s="1202"/>
      <c r="Y138" s="1202"/>
      <c r="Z138" s="1203"/>
      <c r="AA138" s="1331"/>
      <c r="AB138" s="1332"/>
      <c r="AC138" s="1332"/>
      <c r="AD138" s="1332"/>
      <c r="AE138" s="1333"/>
      <c r="AF138" s="1263" t="s">
        <v>1471</v>
      </c>
      <c r="AG138" s="1263"/>
      <c r="AH138" s="1263"/>
      <c r="AI138" s="1263"/>
      <c r="AJ138" s="1263"/>
      <c r="AK138" s="1266"/>
      <c r="AL138" s="1193" t="s">
        <v>1473</v>
      </c>
      <c r="AM138" s="1194"/>
      <c r="AN138" s="1194"/>
      <c r="AO138" s="1194"/>
      <c r="AP138" s="1194"/>
      <c r="AQ138" s="1194"/>
      <c r="AR138" s="1194"/>
      <c r="AS138" s="1194"/>
      <c r="AT138" s="1194"/>
      <c r="AU138" s="1194"/>
      <c r="AV138" s="1194"/>
      <c r="AW138" s="1194"/>
      <c r="AX138" s="1194"/>
      <c r="AY138" s="1194"/>
      <c r="AZ138" s="1195"/>
      <c r="BA138" s="1167"/>
      <c r="BB138" s="1167"/>
      <c r="BC138" s="1167"/>
      <c r="BD138" s="1167"/>
      <c r="BE138" s="1168"/>
      <c r="BF138" s="904" t="s">
        <v>1244</v>
      </c>
      <c r="BG138" s="878" t="s">
        <v>291</v>
      </c>
      <c r="BH138" s="878" t="s">
        <v>1512</v>
      </c>
    </row>
    <row r="139" spans="1:77" ht="63" customHeight="1">
      <c r="A139" s="1318"/>
      <c r="B139" s="1253"/>
      <c r="C139" s="1254"/>
      <c r="D139" s="1254"/>
      <c r="E139" s="1254"/>
      <c r="F139" s="1254"/>
      <c r="G139" s="1254"/>
      <c r="H139" s="1254"/>
      <c r="I139" s="1254"/>
      <c r="J139" s="1255"/>
      <c r="K139" s="1322"/>
      <c r="L139" s="1323"/>
      <c r="M139" s="1323"/>
      <c r="N139" s="1324"/>
      <c r="O139" s="1201"/>
      <c r="P139" s="1202"/>
      <c r="Q139" s="1202"/>
      <c r="R139" s="1202"/>
      <c r="S139" s="1202"/>
      <c r="T139" s="1203"/>
      <c r="U139" s="1201"/>
      <c r="V139" s="1202"/>
      <c r="W139" s="1202"/>
      <c r="X139" s="1202"/>
      <c r="Y139" s="1202"/>
      <c r="Z139" s="1203"/>
      <c r="AA139" s="1331"/>
      <c r="AB139" s="1332"/>
      <c r="AC139" s="1332"/>
      <c r="AD139" s="1332"/>
      <c r="AE139" s="1333"/>
      <c r="AF139" s="1263" t="s">
        <v>1472</v>
      </c>
      <c r="AG139" s="1264"/>
      <c r="AH139" s="1264"/>
      <c r="AI139" s="1264"/>
      <c r="AJ139" s="1264"/>
      <c r="AK139" s="1265"/>
      <c r="AL139" s="1288" t="s">
        <v>1513</v>
      </c>
      <c r="AM139" s="1194"/>
      <c r="AN139" s="1194"/>
      <c r="AO139" s="1194"/>
      <c r="AP139" s="1194"/>
      <c r="AQ139" s="1194"/>
      <c r="AR139" s="1194"/>
      <c r="AS139" s="1194"/>
      <c r="AT139" s="1194"/>
      <c r="AU139" s="1194"/>
      <c r="AV139" s="1194"/>
      <c r="AW139" s="1194"/>
      <c r="AX139" s="1194"/>
      <c r="AY139" s="1194"/>
      <c r="AZ139" s="1195"/>
      <c r="BA139" s="1167"/>
      <c r="BB139" s="1167"/>
      <c r="BC139" s="1167"/>
      <c r="BD139" s="1167"/>
      <c r="BE139" s="1168"/>
      <c r="BF139" s="999" t="s">
        <v>1244</v>
      </c>
      <c r="BG139" s="1000" t="s">
        <v>1474</v>
      </c>
      <c r="BH139" s="1001" t="s">
        <v>1487</v>
      </c>
      <c r="BI139" s="1001" t="s">
        <v>1488</v>
      </c>
      <c r="BJ139" s="1001" t="s">
        <v>1489</v>
      </c>
      <c r="BK139" s="1001" t="s">
        <v>1490</v>
      </c>
      <c r="BL139" s="1001" t="s">
        <v>1491</v>
      </c>
      <c r="BM139" s="1001" t="s">
        <v>1492</v>
      </c>
      <c r="BN139" s="1001" t="s">
        <v>1493</v>
      </c>
      <c r="BO139" s="1001" t="s">
        <v>1494</v>
      </c>
      <c r="BP139" s="1001" t="s">
        <v>1495</v>
      </c>
      <c r="BQ139" s="1001" t="s">
        <v>1496</v>
      </c>
      <c r="BR139" s="1001" t="s">
        <v>1497</v>
      </c>
      <c r="BS139" s="1001" t="s">
        <v>1498</v>
      </c>
      <c r="BT139" s="1001" t="s">
        <v>1501</v>
      </c>
      <c r="BU139" s="1001" t="s">
        <v>1502</v>
      </c>
      <c r="BV139" s="1001" t="s">
        <v>1503</v>
      </c>
      <c r="BW139" s="1001" t="s">
        <v>1504</v>
      </c>
      <c r="BX139" s="1001" t="s">
        <v>1505</v>
      </c>
      <c r="BY139" s="1001" t="s">
        <v>1506</v>
      </c>
    </row>
    <row r="140" spans="1:77" ht="22" customHeight="1">
      <c r="A140" s="1318"/>
      <c r="B140" s="1253"/>
      <c r="C140" s="1254"/>
      <c r="D140" s="1254"/>
      <c r="E140" s="1254"/>
      <c r="F140" s="1254"/>
      <c r="G140" s="1254"/>
      <c r="H140" s="1254"/>
      <c r="I140" s="1254"/>
      <c r="J140" s="1255"/>
      <c r="K140" s="1322"/>
      <c r="L140" s="1323"/>
      <c r="M140" s="1323"/>
      <c r="N140" s="1324"/>
      <c r="O140" s="1201"/>
      <c r="P140" s="1202"/>
      <c r="Q140" s="1202"/>
      <c r="R140" s="1202"/>
      <c r="S140" s="1202"/>
      <c r="T140" s="1203"/>
      <c r="U140" s="1201"/>
      <c r="V140" s="1202"/>
      <c r="W140" s="1202"/>
      <c r="X140" s="1202"/>
      <c r="Y140" s="1202"/>
      <c r="Z140" s="1203"/>
      <c r="AA140" s="1331"/>
      <c r="AB140" s="1332"/>
      <c r="AC140" s="1332"/>
      <c r="AD140" s="1332"/>
      <c r="AE140" s="1333"/>
      <c r="AF140" s="1185" t="s">
        <v>519</v>
      </c>
      <c r="AG140" s="1185"/>
      <c r="AH140" s="1185"/>
      <c r="AI140" s="1185"/>
      <c r="AJ140" s="1185"/>
      <c r="AK140" s="1176"/>
      <c r="AL140" s="1163" t="s">
        <v>520</v>
      </c>
      <c r="AM140" s="1164"/>
      <c r="AN140" s="1164"/>
      <c r="AO140" s="1164"/>
      <c r="AP140" s="1164"/>
      <c r="AQ140" s="1164"/>
      <c r="AR140" s="1164"/>
      <c r="AS140" s="1164"/>
      <c r="AT140" s="1164"/>
      <c r="AU140" s="1164"/>
      <c r="AV140" s="1164"/>
      <c r="AW140" s="1164"/>
      <c r="AX140" s="1164"/>
      <c r="AY140" s="1164"/>
      <c r="AZ140" s="1165"/>
      <c r="BA140" s="1166"/>
      <c r="BB140" s="1166"/>
      <c r="BC140" s="1166"/>
      <c r="BD140" s="1166"/>
      <c r="BE140" s="1156"/>
      <c r="BF140" s="904" t="s">
        <v>1283</v>
      </c>
      <c r="BG140" s="1002" t="s">
        <v>1482</v>
      </c>
      <c r="BH140" s="1003" t="s">
        <v>1485</v>
      </c>
      <c r="BI140" s="1002" t="s">
        <v>1514</v>
      </c>
      <c r="BJ140" s="1003" t="s">
        <v>1485</v>
      </c>
      <c r="BK140" s="1002" t="s">
        <v>1476</v>
      </c>
      <c r="BL140" s="1003" t="s">
        <v>1485</v>
      </c>
      <c r="BM140" s="1002" t="s">
        <v>1479</v>
      </c>
      <c r="BN140" s="1002" t="s">
        <v>1475</v>
      </c>
      <c r="BO140" s="1002" t="s">
        <v>1499</v>
      </c>
      <c r="BP140" s="1002" t="s">
        <v>1477</v>
      </c>
      <c r="BQ140" s="1002" t="s">
        <v>1478</v>
      </c>
      <c r="BR140" s="1003" t="s">
        <v>1485</v>
      </c>
      <c r="BS140" s="1002" t="s">
        <v>1480</v>
      </c>
      <c r="BT140" s="1002" t="s">
        <v>1507</v>
      </c>
      <c r="BU140" s="1002" t="s">
        <v>1508</v>
      </c>
      <c r="BV140" s="1002" t="s">
        <v>1509</v>
      </c>
      <c r="BW140" s="1002" t="s">
        <v>1481</v>
      </c>
      <c r="BX140" s="1003" t="s">
        <v>1510</v>
      </c>
      <c r="BY140" s="1002" t="s">
        <v>1511</v>
      </c>
    </row>
    <row r="141" spans="1:77" ht="22" customHeight="1">
      <c r="A141" s="1318"/>
      <c r="B141" s="1253"/>
      <c r="C141" s="1254"/>
      <c r="D141" s="1254"/>
      <c r="E141" s="1254"/>
      <c r="F141" s="1254"/>
      <c r="G141" s="1254"/>
      <c r="H141" s="1254"/>
      <c r="I141" s="1254"/>
      <c r="J141" s="1255"/>
      <c r="K141" s="1322"/>
      <c r="L141" s="1323"/>
      <c r="M141" s="1323"/>
      <c r="N141" s="1324"/>
      <c r="O141" s="1201"/>
      <c r="P141" s="1202"/>
      <c r="Q141" s="1202"/>
      <c r="R141" s="1202"/>
      <c r="S141" s="1202"/>
      <c r="T141" s="1203"/>
      <c r="U141" s="1201"/>
      <c r="V141" s="1202"/>
      <c r="W141" s="1202"/>
      <c r="X141" s="1202"/>
      <c r="Y141" s="1202"/>
      <c r="Z141" s="1203"/>
      <c r="AA141" s="1331"/>
      <c r="AB141" s="1332"/>
      <c r="AC141" s="1332"/>
      <c r="AD141" s="1332"/>
      <c r="AE141" s="1333"/>
      <c r="AF141" s="1185" t="s">
        <v>1284</v>
      </c>
      <c r="AG141" s="1185"/>
      <c r="AH141" s="1185"/>
      <c r="AI141" s="1185"/>
      <c r="AJ141" s="1185"/>
      <c r="AK141" s="1176"/>
      <c r="AL141" s="1189" t="s">
        <v>670</v>
      </c>
      <c r="AM141" s="1343"/>
      <c r="AN141" s="1343"/>
      <c r="AO141" s="1343"/>
      <c r="AP141" s="1343"/>
      <c r="AQ141" s="1343"/>
      <c r="AR141" s="1343"/>
      <c r="AS141" s="1343"/>
      <c r="AT141" s="1343"/>
      <c r="AU141" s="1343"/>
      <c r="AV141" s="1343"/>
      <c r="AW141" s="1343"/>
      <c r="AX141" s="1343"/>
      <c r="AY141" s="1343"/>
      <c r="AZ141" s="1344"/>
      <c r="BA141" s="1190"/>
      <c r="BB141" s="1191"/>
      <c r="BC141" s="1191"/>
      <c r="BD141" s="1191"/>
      <c r="BE141" s="1192"/>
      <c r="BF141" s="904" t="s">
        <v>1254</v>
      </c>
      <c r="BH141" s="1004" t="s">
        <v>1483</v>
      </c>
      <c r="BJ141" s="1004" t="s">
        <v>1484</v>
      </c>
      <c r="BL141" s="1004" t="s">
        <v>1486</v>
      </c>
      <c r="BR141" s="1004" t="s">
        <v>1500</v>
      </c>
    </row>
    <row r="142" spans="1:77" ht="22" customHeight="1">
      <c r="A142" s="1318"/>
      <c r="B142" s="1253"/>
      <c r="C142" s="1254"/>
      <c r="D142" s="1254"/>
      <c r="E142" s="1254"/>
      <c r="F142" s="1254"/>
      <c r="G142" s="1254"/>
      <c r="H142" s="1254"/>
      <c r="I142" s="1254"/>
      <c r="J142" s="1255"/>
      <c r="K142" s="1322"/>
      <c r="L142" s="1323"/>
      <c r="M142" s="1323"/>
      <c r="N142" s="1324"/>
      <c r="O142" s="1201"/>
      <c r="P142" s="1202"/>
      <c r="Q142" s="1202"/>
      <c r="R142" s="1202"/>
      <c r="S142" s="1202"/>
      <c r="T142" s="1203"/>
      <c r="U142" s="1201"/>
      <c r="V142" s="1202"/>
      <c r="W142" s="1202"/>
      <c r="X142" s="1202"/>
      <c r="Y142" s="1202"/>
      <c r="Z142" s="1203"/>
      <c r="AA142" s="1331"/>
      <c r="AB142" s="1332"/>
      <c r="AC142" s="1332"/>
      <c r="AD142" s="1332"/>
      <c r="AE142" s="1333"/>
      <c r="AF142" s="1185" t="s">
        <v>532</v>
      </c>
      <c r="AG142" s="1185"/>
      <c r="AH142" s="1185"/>
      <c r="AI142" s="1185"/>
      <c r="AJ142" s="1185"/>
      <c r="AK142" s="1176"/>
      <c r="AL142" s="1163" t="s">
        <v>520</v>
      </c>
      <c r="AM142" s="1164"/>
      <c r="AN142" s="1164"/>
      <c r="AO142" s="1164"/>
      <c r="AP142" s="1164"/>
      <c r="AQ142" s="1164"/>
      <c r="AR142" s="1164"/>
      <c r="AS142" s="1164"/>
      <c r="AT142" s="1164"/>
      <c r="AU142" s="1164"/>
      <c r="AV142" s="1164"/>
      <c r="AW142" s="1164"/>
      <c r="AX142" s="1164"/>
      <c r="AY142" s="1164"/>
      <c r="AZ142" s="1165"/>
      <c r="BA142" s="1166"/>
      <c r="BB142" s="1166"/>
      <c r="BC142" s="1166"/>
      <c r="BD142" s="1166"/>
      <c r="BE142" s="1156"/>
      <c r="BF142" s="904" t="s">
        <v>1283</v>
      </c>
    </row>
    <row r="143" spans="1:77" ht="22" customHeight="1">
      <c r="A143" s="1318"/>
      <c r="B143" s="1253"/>
      <c r="C143" s="1254"/>
      <c r="D143" s="1254"/>
      <c r="E143" s="1254"/>
      <c r="F143" s="1254"/>
      <c r="G143" s="1254"/>
      <c r="H143" s="1254"/>
      <c r="I143" s="1254"/>
      <c r="J143" s="1255"/>
      <c r="K143" s="1322"/>
      <c r="L143" s="1323"/>
      <c r="M143" s="1323"/>
      <c r="N143" s="1324"/>
      <c r="O143" s="1201"/>
      <c r="P143" s="1202"/>
      <c r="Q143" s="1202"/>
      <c r="R143" s="1202"/>
      <c r="S143" s="1202"/>
      <c r="T143" s="1203"/>
      <c r="U143" s="1201"/>
      <c r="V143" s="1202"/>
      <c r="W143" s="1202"/>
      <c r="X143" s="1202"/>
      <c r="Y143" s="1202"/>
      <c r="Z143" s="1203"/>
      <c r="AA143" s="1331"/>
      <c r="AB143" s="1332"/>
      <c r="AC143" s="1332"/>
      <c r="AD143" s="1332"/>
      <c r="AE143" s="1333"/>
      <c r="AF143" s="1185" t="s">
        <v>1520</v>
      </c>
      <c r="AG143" s="1185"/>
      <c r="AH143" s="1185"/>
      <c r="AI143" s="1185"/>
      <c r="AJ143" s="1185"/>
      <c r="AK143" s="1176"/>
      <c r="AL143" s="1163" t="s">
        <v>670</v>
      </c>
      <c r="AM143" s="1164"/>
      <c r="AN143" s="1164"/>
      <c r="AO143" s="1164"/>
      <c r="AP143" s="1164"/>
      <c r="AQ143" s="1164"/>
      <c r="AR143" s="1164"/>
      <c r="AS143" s="1164"/>
      <c r="AT143" s="1164"/>
      <c r="AU143" s="1164"/>
      <c r="AV143" s="1164"/>
      <c r="AW143" s="1164"/>
      <c r="AX143" s="1164"/>
      <c r="AY143" s="1164"/>
      <c r="AZ143" s="1165"/>
      <c r="BA143" s="1166"/>
      <c r="BB143" s="1166"/>
      <c r="BC143" s="1166"/>
      <c r="BD143" s="1166"/>
      <c r="BE143" s="1156"/>
      <c r="BF143" s="904" t="s">
        <v>1282</v>
      </c>
    </row>
    <row r="144" spans="1:77" ht="22" customHeight="1">
      <c r="A144" s="1318"/>
      <c r="B144" s="1253"/>
      <c r="C144" s="1254"/>
      <c r="D144" s="1254"/>
      <c r="E144" s="1254"/>
      <c r="F144" s="1254"/>
      <c r="G144" s="1254"/>
      <c r="H144" s="1254"/>
      <c r="I144" s="1254"/>
      <c r="J144" s="1255"/>
      <c r="K144" s="1322"/>
      <c r="L144" s="1323"/>
      <c r="M144" s="1323"/>
      <c r="N144" s="1324"/>
      <c r="O144" s="1201"/>
      <c r="P144" s="1202"/>
      <c r="Q144" s="1202"/>
      <c r="R144" s="1202"/>
      <c r="S144" s="1202"/>
      <c r="T144" s="1203"/>
      <c r="U144" s="1201"/>
      <c r="V144" s="1202"/>
      <c r="W144" s="1202"/>
      <c r="X144" s="1202"/>
      <c r="Y144" s="1202"/>
      <c r="Z144" s="1203"/>
      <c r="AA144" s="1331"/>
      <c r="AB144" s="1332"/>
      <c r="AC144" s="1332"/>
      <c r="AD144" s="1332"/>
      <c r="AE144" s="1333"/>
      <c r="AF144" s="1184" t="s">
        <v>521</v>
      </c>
      <c r="AG144" s="1185"/>
      <c r="AH144" s="1185"/>
      <c r="AI144" s="1185"/>
      <c r="AJ144" s="1185"/>
      <c r="AK144" s="1176"/>
      <c r="AL144" s="1158" t="s">
        <v>520</v>
      </c>
      <c r="AM144" s="1159"/>
      <c r="AN144" s="1159"/>
      <c r="AO144" s="1159"/>
      <c r="AP144" s="1159"/>
      <c r="AQ144" s="1159"/>
      <c r="AR144" s="1159"/>
      <c r="AS144" s="1159"/>
      <c r="AT144" s="1159"/>
      <c r="AU144" s="1159"/>
      <c r="AV144" s="1159"/>
      <c r="AW144" s="1159"/>
      <c r="AX144" s="1159"/>
      <c r="AY144" s="1159"/>
      <c r="AZ144" s="1160"/>
      <c r="BA144" s="1166"/>
      <c r="BB144" s="1307"/>
      <c r="BC144" s="1307"/>
      <c r="BD144" s="1307"/>
      <c r="BE144" s="1308"/>
      <c r="BF144" s="904" t="s">
        <v>1243</v>
      </c>
    </row>
    <row r="145" spans="1:58" ht="22" customHeight="1">
      <c r="A145" s="1318"/>
      <c r="B145" s="1256"/>
      <c r="C145" s="1257"/>
      <c r="D145" s="1257"/>
      <c r="E145" s="1257"/>
      <c r="F145" s="1257"/>
      <c r="G145" s="1257"/>
      <c r="H145" s="1257"/>
      <c r="I145" s="1257"/>
      <c r="J145" s="1258"/>
      <c r="K145" s="1325"/>
      <c r="L145" s="1326"/>
      <c r="M145" s="1326"/>
      <c r="N145" s="1327"/>
      <c r="O145" s="1204"/>
      <c r="P145" s="1205"/>
      <c r="Q145" s="1205"/>
      <c r="R145" s="1205"/>
      <c r="S145" s="1205"/>
      <c r="T145" s="1206"/>
      <c r="U145" s="1204"/>
      <c r="V145" s="1205"/>
      <c r="W145" s="1205"/>
      <c r="X145" s="1205"/>
      <c r="Y145" s="1205"/>
      <c r="Z145" s="1206"/>
      <c r="AA145" s="1334"/>
      <c r="AB145" s="1335"/>
      <c r="AC145" s="1335"/>
      <c r="AD145" s="1335"/>
      <c r="AE145" s="1336"/>
      <c r="AF145" s="1184" t="s">
        <v>1253</v>
      </c>
      <c r="AG145" s="1185"/>
      <c r="AH145" s="1185"/>
      <c r="AI145" s="1185"/>
      <c r="AJ145" s="1185"/>
      <c r="AK145" s="1176"/>
      <c r="AL145" s="1158" t="s">
        <v>1252</v>
      </c>
      <c r="AM145" s="1159"/>
      <c r="AN145" s="1159"/>
      <c r="AO145" s="1159"/>
      <c r="AP145" s="1159"/>
      <c r="AQ145" s="1159"/>
      <c r="AR145" s="1159"/>
      <c r="AS145" s="1159"/>
      <c r="AT145" s="1159"/>
      <c r="AU145" s="1159"/>
      <c r="AV145" s="1159"/>
      <c r="AW145" s="1159"/>
      <c r="AX145" s="1159"/>
      <c r="AY145" s="1159"/>
      <c r="AZ145" s="1160"/>
      <c r="BA145" s="1190"/>
      <c r="BB145" s="1191"/>
      <c r="BC145" s="1191"/>
      <c r="BD145" s="1191"/>
      <c r="BE145" s="1192"/>
      <c r="BF145" s="904" t="s">
        <v>1251</v>
      </c>
    </row>
    <row r="146" spans="1:58" ht="22" customHeight="1">
      <c r="A146" s="1318"/>
      <c r="B146" s="1198" t="s">
        <v>1340</v>
      </c>
      <c r="C146" s="1251"/>
      <c r="D146" s="1251"/>
      <c r="E146" s="1251"/>
      <c r="F146" s="1251"/>
      <c r="G146" s="1251"/>
      <c r="H146" s="1251"/>
      <c r="I146" s="1251"/>
      <c r="J146" s="1252"/>
      <c r="K146" s="1294"/>
      <c r="L146" s="1251"/>
      <c r="M146" s="1251"/>
      <c r="N146" s="1252"/>
      <c r="O146" s="1198" t="s">
        <v>541</v>
      </c>
      <c r="P146" s="1251"/>
      <c r="Q146" s="1251"/>
      <c r="R146" s="1251"/>
      <c r="S146" s="1251"/>
      <c r="T146" s="1252"/>
      <c r="U146" s="1298"/>
      <c r="V146" s="1299"/>
      <c r="W146" s="1299"/>
      <c r="X146" s="1299"/>
      <c r="Y146" s="1299"/>
      <c r="Z146" s="1300"/>
      <c r="AA146" s="1298"/>
      <c r="AB146" s="1299"/>
      <c r="AC146" s="1299"/>
      <c r="AD146" s="1299"/>
      <c r="AE146" s="1300"/>
      <c r="AF146" s="1172" t="s">
        <v>522</v>
      </c>
      <c r="AG146" s="1172"/>
      <c r="AH146" s="1172"/>
      <c r="AI146" s="1172"/>
      <c r="AJ146" s="1172"/>
      <c r="AK146" s="1172"/>
      <c r="AL146" s="1150" t="s">
        <v>551</v>
      </c>
      <c r="AM146" s="1151"/>
      <c r="AN146" s="1151"/>
      <c r="AO146" s="1151"/>
      <c r="AP146" s="1151"/>
      <c r="AQ146" s="1151"/>
      <c r="AR146" s="1151"/>
      <c r="AS146" s="1151"/>
      <c r="AT146" s="1151"/>
      <c r="AU146" s="1151"/>
      <c r="AV146" s="1151"/>
      <c r="AW146" s="1151"/>
      <c r="AX146" s="1151"/>
      <c r="AY146" s="1151"/>
      <c r="AZ146" s="1152"/>
      <c r="BA146" s="1166"/>
      <c r="BB146" s="1166"/>
      <c r="BC146" s="1166"/>
      <c r="BD146" s="1166"/>
      <c r="BE146" s="1156"/>
      <c r="BF146" s="904" t="s">
        <v>1244</v>
      </c>
    </row>
    <row r="147" spans="1:58" ht="128.15" customHeight="1">
      <c r="A147" s="1318"/>
      <c r="B147" s="1253"/>
      <c r="C147" s="1254"/>
      <c r="D147" s="1254"/>
      <c r="E147" s="1254"/>
      <c r="F147" s="1254"/>
      <c r="G147" s="1254"/>
      <c r="H147" s="1254"/>
      <c r="I147" s="1254"/>
      <c r="J147" s="1255"/>
      <c r="K147" s="1253"/>
      <c r="L147" s="1254"/>
      <c r="M147" s="1254"/>
      <c r="N147" s="1255"/>
      <c r="O147" s="1201"/>
      <c r="P147" s="1254"/>
      <c r="Q147" s="1254"/>
      <c r="R147" s="1254"/>
      <c r="S147" s="1254"/>
      <c r="T147" s="1255"/>
      <c r="U147" s="1301"/>
      <c r="V147" s="1302"/>
      <c r="W147" s="1302"/>
      <c r="X147" s="1302"/>
      <c r="Y147" s="1302"/>
      <c r="Z147" s="1303"/>
      <c r="AA147" s="1301"/>
      <c r="AB147" s="1302"/>
      <c r="AC147" s="1302"/>
      <c r="AD147" s="1302"/>
      <c r="AE147" s="1303"/>
      <c r="AF147" s="1341" t="s">
        <v>1525</v>
      </c>
      <c r="AG147" s="1313"/>
      <c r="AH147" s="1313"/>
      <c r="AI147" s="1313"/>
      <c r="AJ147" s="1313"/>
      <c r="AK147" s="1342"/>
      <c r="AL147" s="1341" t="s">
        <v>552</v>
      </c>
      <c r="AM147" s="1313"/>
      <c r="AN147" s="1313"/>
      <c r="AO147" s="1313"/>
      <c r="AP147" s="1313"/>
      <c r="AQ147" s="1313"/>
      <c r="AR147" s="1313"/>
      <c r="AS147" s="1313"/>
      <c r="AT147" s="1313"/>
      <c r="AU147" s="1313"/>
      <c r="AV147" s="1313"/>
      <c r="AW147" s="1313"/>
      <c r="AX147" s="1313"/>
      <c r="AY147" s="1313"/>
      <c r="AZ147" s="1342"/>
      <c r="BA147" s="1156"/>
      <c r="BB147" s="1157"/>
      <c r="BC147" s="1157"/>
      <c r="BD147" s="1157"/>
      <c r="BE147" s="1157"/>
      <c r="BF147" s="907" t="s">
        <v>1281</v>
      </c>
    </row>
    <row r="148" spans="1:58" ht="22" customHeight="1">
      <c r="A148" s="1318"/>
      <c r="B148" s="1253"/>
      <c r="C148" s="1254"/>
      <c r="D148" s="1254"/>
      <c r="E148" s="1254"/>
      <c r="F148" s="1254"/>
      <c r="G148" s="1254"/>
      <c r="H148" s="1254"/>
      <c r="I148" s="1254"/>
      <c r="J148" s="1255"/>
      <c r="K148" s="1253"/>
      <c r="L148" s="1254"/>
      <c r="M148" s="1254"/>
      <c r="N148" s="1255"/>
      <c r="O148" s="1253"/>
      <c r="P148" s="1254"/>
      <c r="Q148" s="1254"/>
      <c r="R148" s="1254"/>
      <c r="S148" s="1254"/>
      <c r="T148" s="1255"/>
      <c r="U148" s="1301"/>
      <c r="V148" s="1302"/>
      <c r="W148" s="1302"/>
      <c r="X148" s="1302"/>
      <c r="Y148" s="1302"/>
      <c r="Z148" s="1303"/>
      <c r="AA148" s="1301"/>
      <c r="AB148" s="1302"/>
      <c r="AC148" s="1302"/>
      <c r="AD148" s="1302"/>
      <c r="AE148" s="1303"/>
      <c r="AF148" s="1173" t="s">
        <v>515</v>
      </c>
      <c r="AG148" s="1173"/>
      <c r="AH148" s="1173"/>
      <c r="AI148" s="1173"/>
      <c r="AJ148" s="1173"/>
      <c r="AK148" s="1171"/>
      <c r="AL148" s="1186" t="s">
        <v>670</v>
      </c>
      <c r="AM148" s="1187"/>
      <c r="AN148" s="1187"/>
      <c r="AO148" s="1187"/>
      <c r="AP148" s="1187"/>
      <c r="AQ148" s="1187"/>
      <c r="AR148" s="1187"/>
      <c r="AS148" s="1187"/>
      <c r="AT148" s="1187"/>
      <c r="AU148" s="1187"/>
      <c r="AV148" s="1187"/>
      <c r="AW148" s="1187"/>
      <c r="AX148" s="1187"/>
      <c r="AY148" s="1187"/>
      <c r="AZ148" s="1188"/>
      <c r="BA148" s="1166"/>
      <c r="BB148" s="1166"/>
      <c r="BC148" s="1166"/>
      <c r="BD148" s="1166"/>
      <c r="BE148" s="1156"/>
      <c r="BF148" s="904" t="s">
        <v>1244</v>
      </c>
    </row>
    <row r="149" spans="1:58" ht="22" customHeight="1">
      <c r="A149" s="1318"/>
      <c r="B149" s="1253"/>
      <c r="C149" s="1254"/>
      <c r="D149" s="1254"/>
      <c r="E149" s="1254"/>
      <c r="F149" s="1254"/>
      <c r="G149" s="1254"/>
      <c r="H149" s="1254"/>
      <c r="I149" s="1254"/>
      <c r="J149" s="1255"/>
      <c r="K149" s="1253"/>
      <c r="L149" s="1254"/>
      <c r="M149" s="1254"/>
      <c r="N149" s="1255"/>
      <c r="O149" s="1253"/>
      <c r="P149" s="1254"/>
      <c r="Q149" s="1254"/>
      <c r="R149" s="1254"/>
      <c r="S149" s="1254"/>
      <c r="T149" s="1255"/>
      <c r="U149" s="1301"/>
      <c r="V149" s="1302"/>
      <c r="W149" s="1302"/>
      <c r="X149" s="1302"/>
      <c r="Y149" s="1302"/>
      <c r="Z149" s="1303"/>
      <c r="AA149" s="1301"/>
      <c r="AB149" s="1302"/>
      <c r="AC149" s="1302"/>
      <c r="AD149" s="1302"/>
      <c r="AE149" s="1303"/>
      <c r="AF149" s="1171" t="s">
        <v>516</v>
      </c>
      <c r="AG149" s="1172"/>
      <c r="AH149" s="1172"/>
      <c r="AI149" s="1172"/>
      <c r="AJ149" s="1172"/>
      <c r="AK149" s="1172"/>
      <c r="AL149" s="1186" t="s">
        <v>670</v>
      </c>
      <c r="AM149" s="1187"/>
      <c r="AN149" s="1187"/>
      <c r="AO149" s="1187"/>
      <c r="AP149" s="1187"/>
      <c r="AQ149" s="1187"/>
      <c r="AR149" s="1187"/>
      <c r="AS149" s="1187"/>
      <c r="AT149" s="1187"/>
      <c r="AU149" s="1187"/>
      <c r="AV149" s="1187"/>
      <c r="AW149" s="1187"/>
      <c r="AX149" s="1187"/>
      <c r="AY149" s="1187"/>
      <c r="AZ149" s="1188"/>
      <c r="BA149" s="1166"/>
      <c r="BB149" s="1166"/>
      <c r="BC149" s="1166"/>
      <c r="BD149" s="1166"/>
      <c r="BE149" s="1156"/>
      <c r="BF149" s="904" t="s">
        <v>1244</v>
      </c>
    </row>
    <row r="150" spans="1:58" ht="22" customHeight="1">
      <c r="A150" s="1318"/>
      <c r="B150" s="1253"/>
      <c r="C150" s="1254"/>
      <c r="D150" s="1254"/>
      <c r="E150" s="1254"/>
      <c r="F150" s="1254"/>
      <c r="G150" s="1254"/>
      <c r="H150" s="1254"/>
      <c r="I150" s="1254"/>
      <c r="J150" s="1255"/>
      <c r="K150" s="1253"/>
      <c r="L150" s="1254"/>
      <c r="M150" s="1254"/>
      <c r="N150" s="1255"/>
      <c r="O150" s="1253"/>
      <c r="P150" s="1254"/>
      <c r="Q150" s="1254"/>
      <c r="R150" s="1254"/>
      <c r="S150" s="1254"/>
      <c r="T150" s="1255"/>
      <c r="U150" s="1301"/>
      <c r="V150" s="1302"/>
      <c r="W150" s="1302"/>
      <c r="X150" s="1302"/>
      <c r="Y150" s="1302"/>
      <c r="Z150" s="1303"/>
      <c r="AA150" s="1301"/>
      <c r="AB150" s="1302"/>
      <c r="AC150" s="1302"/>
      <c r="AD150" s="1302"/>
      <c r="AE150" s="1303"/>
      <c r="AF150" s="1171" t="s">
        <v>517</v>
      </c>
      <c r="AG150" s="1172"/>
      <c r="AH150" s="1172"/>
      <c r="AI150" s="1172"/>
      <c r="AJ150" s="1172"/>
      <c r="AK150" s="1172"/>
      <c r="AL150" s="1150" t="s">
        <v>670</v>
      </c>
      <c r="AM150" s="1151"/>
      <c r="AN150" s="1151"/>
      <c r="AO150" s="1151"/>
      <c r="AP150" s="1151"/>
      <c r="AQ150" s="1151"/>
      <c r="AR150" s="1151"/>
      <c r="AS150" s="1151"/>
      <c r="AT150" s="1151"/>
      <c r="AU150" s="1151"/>
      <c r="AV150" s="1151"/>
      <c r="AW150" s="1151"/>
      <c r="AX150" s="1151"/>
      <c r="AY150" s="1151"/>
      <c r="AZ150" s="1152"/>
      <c r="BA150" s="1166"/>
      <c r="BB150" s="1166"/>
      <c r="BC150" s="1166"/>
      <c r="BD150" s="1166"/>
      <c r="BE150" s="1156"/>
      <c r="BF150" s="904" t="s">
        <v>1244</v>
      </c>
    </row>
    <row r="151" spans="1:58" ht="22" customHeight="1">
      <c r="A151" s="1318"/>
      <c r="B151" s="1253"/>
      <c r="C151" s="1254"/>
      <c r="D151" s="1254"/>
      <c r="E151" s="1254"/>
      <c r="F151" s="1254"/>
      <c r="G151" s="1254"/>
      <c r="H151" s="1254"/>
      <c r="I151" s="1254"/>
      <c r="J151" s="1255"/>
      <c r="K151" s="1253"/>
      <c r="L151" s="1254"/>
      <c r="M151" s="1254"/>
      <c r="N151" s="1255"/>
      <c r="O151" s="1253"/>
      <c r="P151" s="1254"/>
      <c r="Q151" s="1254"/>
      <c r="R151" s="1254"/>
      <c r="S151" s="1254"/>
      <c r="T151" s="1255"/>
      <c r="U151" s="1301"/>
      <c r="V151" s="1302"/>
      <c r="W151" s="1302"/>
      <c r="X151" s="1302"/>
      <c r="Y151" s="1302"/>
      <c r="Z151" s="1303"/>
      <c r="AA151" s="1301"/>
      <c r="AB151" s="1302"/>
      <c r="AC151" s="1302"/>
      <c r="AD151" s="1302"/>
      <c r="AE151" s="1303"/>
      <c r="AF151" s="1171" t="s">
        <v>544</v>
      </c>
      <c r="AG151" s="1172"/>
      <c r="AH151" s="1172"/>
      <c r="AI151" s="1172"/>
      <c r="AJ151" s="1172"/>
      <c r="AK151" s="1172"/>
      <c r="AL151" s="1186" t="s">
        <v>670</v>
      </c>
      <c r="AM151" s="1187"/>
      <c r="AN151" s="1187"/>
      <c r="AO151" s="1187"/>
      <c r="AP151" s="1187"/>
      <c r="AQ151" s="1187"/>
      <c r="AR151" s="1187"/>
      <c r="AS151" s="1187"/>
      <c r="AT151" s="1187"/>
      <c r="AU151" s="1187"/>
      <c r="AV151" s="1187"/>
      <c r="AW151" s="1187"/>
      <c r="AX151" s="1187"/>
      <c r="AY151" s="1187"/>
      <c r="AZ151" s="1188"/>
      <c r="BA151" s="1166"/>
      <c r="BB151" s="1166"/>
      <c r="BC151" s="1166"/>
      <c r="BD151" s="1166"/>
      <c r="BE151" s="1156"/>
      <c r="BF151" s="904" t="s">
        <v>1280</v>
      </c>
    </row>
    <row r="152" spans="1:58" ht="22" customHeight="1">
      <c r="A152" s="1318"/>
      <c r="B152" s="1253"/>
      <c r="C152" s="1254"/>
      <c r="D152" s="1254"/>
      <c r="E152" s="1254"/>
      <c r="F152" s="1254"/>
      <c r="G152" s="1254"/>
      <c r="H152" s="1254"/>
      <c r="I152" s="1254"/>
      <c r="J152" s="1255"/>
      <c r="K152" s="1253"/>
      <c r="L152" s="1254"/>
      <c r="M152" s="1254"/>
      <c r="N152" s="1255"/>
      <c r="O152" s="1253"/>
      <c r="P152" s="1254"/>
      <c r="Q152" s="1254"/>
      <c r="R152" s="1254"/>
      <c r="S152" s="1254"/>
      <c r="T152" s="1255"/>
      <c r="U152" s="1301"/>
      <c r="V152" s="1302"/>
      <c r="W152" s="1302"/>
      <c r="X152" s="1302"/>
      <c r="Y152" s="1302"/>
      <c r="Z152" s="1303"/>
      <c r="AA152" s="1301"/>
      <c r="AB152" s="1302"/>
      <c r="AC152" s="1302"/>
      <c r="AD152" s="1302"/>
      <c r="AE152" s="1303"/>
      <c r="AF152" s="1184" t="s">
        <v>1268</v>
      </c>
      <c r="AG152" s="1185"/>
      <c r="AH152" s="1185"/>
      <c r="AI152" s="1185"/>
      <c r="AJ152" s="1185"/>
      <c r="AK152" s="1176"/>
      <c r="AL152" s="1158" t="s">
        <v>1267</v>
      </c>
      <c r="AM152" s="1159"/>
      <c r="AN152" s="1159"/>
      <c r="AO152" s="1159"/>
      <c r="AP152" s="1159"/>
      <c r="AQ152" s="1159"/>
      <c r="AR152" s="1159"/>
      <c r="AS152" s="1159"/>
      <c r="AT152" s="1159"/>
      <c r="AU152" s="1159"/>
      <c r="AV152" s="1159"/>
      <c r="AW152" s="1159"/>
      <c r="AX152" s="1159"/>
      <c r="AY152" s="1159"/>
      <c r="AZ152" s="1160"/>
      <c r="BA152" s="1161"/>
      <c r="BB152" s="1162"/>
      <c r="BC152" s="1162"/>
      <c r="BD152" s="1162"/>
      <c r="BE152" s="1162"/>
      <c r="BF152" s="904" t="s">
        <v>1244</v>
      </c>
    </row>
    <row r="153" spans="1:58" ht="22" customHeight="1">
      <c r="A153" s="1318"/>
      <c r="B153" s="1253"/>
      <c r="C153" s="1254"/>
      <c r="D153" s="1254"/>
      <c r="E153" s="1254"/>
      <c r="F153" s="1254"/>
      <c r="G153" s="1254"/>
      <c r="H153" s="1254"/>
      <c r="I153" s="1254"/>
      <c r="J153" s="1255"/>
      <c r="K153" s="1253"/>
      <c r="L153" s="1254"/>
      <c r="M153" s="1254"/>
      <c r="N153" s="1255"/>
      <c r="O153" s="1253"/>
      <c r="P153" s="1254"/>
      <c r="Q153" s="1254"/>
      <c r="R153" s="1254"/>
      <c r="S153" s="1254"/>
      <c r="T153" s="1255"/>
      <c r="U153" s="1301"/>
      <c r="V153" s="1302"/>
      <c r="W153" s="1302"/>
      <c r="X153" s="1302"/>
      <c r="Y153" s="1302"/>
      <c r="Z153" s="1303"/>
      <c r="AA153" s="1301"/>
      <c r="AB153" s="1302"/>
      <c r="AC153" s="1302"/>
      <c r="AD153" s="1302"/>
      <c r="AE153" s="1303"/>
      <c r="AF153" s="1184" t="s">
        <v>1247</v>
      </c>
      <c r="AG153" s="1185"/>
      <c r="AH153" s="1185"/>
      <c r="AI153" s="1185"/>
      <c r="AJ153" s="1185"/>
      <c r="AK153" s="1176"/>
      <c r="AL153" s="1158" t="s">
        <v>670</v>
      </c>
      <c r="AM153" s="1159"/>
      <c r="AN153" s="1159"/>
      <c r="AO153" s="1159"/>
      <c r="AP153" s="1159"/>
      <c r="AQ153" s="1159"/>
      <c r="AR153" s="1159"/>
      <c r="AS153" s="1159"/>
      <c r="AT153" s="1159"/>
      <c r="AU153" s="1159"/>
      <c r="AV153" s="1159"/>
      <c r="AW153" s="1159"/>
      <c r="AX153" s="1159"/>
      <c r="AY153" s="1159"/>
      <c r="AZ153" s="1160"/>
      <c r="BA153" s="1161"/>
      <c r="BB153" s="1162"/>
      <c r="BC153" s="1162"/>
      <c r="BD153" s="1162"/>
      <c r="BE153" s="1162"/>
      <c r="BF153" s="904" t="s">
        <v>1244</v>
      </c>
    </row>
    <row r="154" spans="1:58" ht="22" customHeight="1">
      <c r="A154" s="1318"/>
      <c r="B154" s="1253"/>
      <c r="C154" s="1254"/>
      <c r="D154" s="1254"/>
      <c r="E154" s="1254"/>
      <c r="F154" s="1254"/>
      <c r="G154" s="1254"/>
      <c r="H154" s="1254"/>
      <c r="I154" s="1254"/>
      <c r="J154" s="1255"/>
      <c r="K154" s="1253"/>
      <c r="L154" s="1254"/>
      <c r="M154" s="1254"/>
      <c r="N154" s="1255"/>
      <c r="O154" s="1253"/>
      <c r="P154" s="1254"/>
      <c r="Q154" s="1254"/>
      <c r="R154" s="1254"/>
      <c r="S154" s="1254"/>
      <c r="T154" s="1255"/>
      <c r="U154" s="1301"/>
      <c r="V154" s="1302"/>
      <c r="W154" s="1302"/>
      <c r="X154" s="1302"/>
      <c r="Y154" s="1302"/>
      <c r="Z154" s="1303"/>
      <c r="AA154" s="1301"/>
      <c r="AB154" s="1302"/>
      <c r="AC154" s="1302"/>
      <c r="AD154" s="1302"/>
      <c r="AE154" s="1303"/>
      <c r="AF154" s="1185" t="s">
        <v>1266</v>
      </c>
      <c r="AG154" s="1185"/>
      <c r="AH154" s="1185"/>
      <c r="AI154" s="1185"/>
      <c r="AJ154" s="1185"/>
      <c r="AK154" s="1176"/>
      <c r="AL154" s="1163" t="s">
        <v>670</v>
      </c>
      <c r="AM154" s="1164"/>
      <c r="AN154" s="1164"/>
      <c r="AO154" s="1164"/>
      <c r="AP154" s="1164"/>
      <c r="AQ154" s="1164"/>
      <c r="AR154" s="1164"/>
      <c r="AS154" s="1164"/>
      <c r="AT154" s="1164"/>
      <c r="AU154" s="1164"/>
      <c r="AV154" s="1164"/>
      <c r="AW154" s="1164"/>
      <c r="AX154" s="1164"/>
      <c r="AY154" s="1164"/>
      <c r="AZ154" s="1165"/>
      <c r="BA154" s="1167"/>
      <c r="BB154" s="1167"/>
      <c r="BC154" s="1167"/>
      <c r="BD154" s="1167"/>
      <c r="BE154" s="1168"/>
      <c r="BF154" s="904" t="s">
        <v>1244</v>
      </c>
    </row>
    <row r="155" spans="1:58" ht="22" customHeight="1">
      <c r="A155" s="1318"/>
      <c r="B155" s="1253"/>
      <c r="C155" s="1254"/>
      <c r="D155" s="1254"/>
      <c r="E155" s="1254"/>
      <c r="F155" s="1254"/>
      <c r="G155" s="1254"/>
      <c r="H155" s="1254"/>
      <c r="I155" s="1254"/>
      <c r="J155" s="1255"/>
      <c r="K155" s="1253"/>
      <c r="L155" s="1254"/>
      <c r="M155" s="1254"/>
      <c r="N155" s="1255"/>
      <c r="O155" s="1253"/>
      <c r="P155" s="1254"/>
      <c r="Q155" s="1254"/>
      <c r="R155" s="1254"/>
      <c r="S155" s="1254"/>
      <c r="T155" s="1255"/>
      <c r="U155" s="1301"/>
      <c r="V155" s="1302"/>
      <c r="W155" s="1302"/>
      <c r="X155" s="1302"/>
      <c r="Y155" s="1302"/>
      <c r="Z155" s="1303"/>
      <c r="AA155" s="1301"/>
      <c r="AB155" s="1302"/>
      <c r="AC155" s="1302"/>
      <c r="AD155" s="1302"/>
      <c r="AE155" s="1303"/>
      <c r="AF155" s="1185" t="s">
        <v>1246</v>
      </c>
      <c r="AG155" s="1185"/>
      <c r="AH155" s="1185"/>
      <c r="AI155" s="1185"/>
      <c r="AJ155" s="1185"/>
      <c r="AK155" s="1176"/>
      <c r="AL155" s="1163" t="s">
        <v>670</v>
      </c>
      <c r="AM155" s="1164"/>
      <c r="AN155" s="1164"/>
      <c r="AO155" s="1164"/>
      <c r="AP155" s="1164"/>
      <c r="AQ155" s="1164"/>
      <c r="AR155" s="1164"/>
      <c r="AS155" s="1164"/>
      <c r="AT155" s="1164"/>
      <c r="AU155" s="1164"/>
      <c r="AV155" s="1164"/>
      <c r="AW155" s="1164"/>
      <c r="AX155" s="1164"/>
      <c r="AY155" s="1164"/>
      <c r="AZ155" s="1165"/>
      <c r="BA155" s="1167"/>
      <c r="BB155" s="1167"/>
      <c r="BC155" s="1167"/>
      <c r="BD155" s="1167"/>
      <c r="BE155" s="1168"/>
      <c r="BF155" s="904" t="s">
        <v>1244</v>
      </c>
    </row>
    <row r="156" spans="1:58" ht="22" customHeight="1">
      <c r="A156" s="1318"/>
      <c r="B156" s="1253"/>
      <c r="C156" s="1254"/>
      <c r="D156" s="1254"/>
      <c r="E156" s="1254"/>
      <c r="F156" s="1254"/>
      <c r="G156" s="1254"/>
      <c r="H156" s="1254"/>
      <c r="I156" s="1254"/>
      <c r="J156" s="1255"/>
      <c r="K156" s="1253"/>
      <c r="L156" s="1254"/>
      <c r="M156" s="1254"/>
      <c r="N156" s="1255"/>
      <c r="O156" s="1253"/>
      <c r="P156" s="1254"/>
      <c r="Q156" s="1254"/>
      <c r="R156" s="1254"/>
      <c r="S156" s="1254"/>
      <c r="T156" s="1255"/>
      <c r="U156" s="1301"/>
      <c r="V156" s="1302"/>
      <c r="W156" s="1302"/>
      <c r="X156" s="1302"/>
      <c r="Y156" s="1302"/>
      <c r="Z156" s="1303"/>
      <c r="AA156" s="1301"/>
      <c r="AB156" s="1302"/>
      <c r="AC156" s="1302"/>
      <c r="AD156" s="1302"/>
      <c r="AE156" s="1303"/>
      <c r="AF156" s="1176" t="s">
        <v>676</v>
      </c>
      <c r="AG156" s="1177"/>
      <c r="AH156" s="1177"/>
      <c r="AI156" s="1177"/>
      <c r="AJ156" s="1177"/>
      <c r="AK156" s="1177"/>
      <c r="AL156" s="1158" t="s">
        <v>675</v>
      </c>
      <c r="AM156" s="1159"/>
      <c r="AN156" s="1159"/>
      <c r="AO156" s="1159"/>
      <c r="AP156" s="1159"/>
      <c r="AQ156" s="1159"/>
      <c r="AR156" s="1159"/>
      <c r="AS156" s="1159"/>
      <c r="AT156" s="1159"/>
      <c r="AU156" s="1159"/>
      <c r="AV156" s="1159"/>
      <c r="AW156" s="1159"/>
      <c r="AX156" s="1159"/>
      <c r="AY156" s="1159"/>
      <c r="AZ156" s="1160"/>
      <c r="BA156" s="1166"/>
      <c r="BB156" s="1166"/>
      <c r="BC156" s="1166"/>
      <c r="BD156" s="1166"/>
      <c r="BE156" s="1156"/>
      <c r="BF156" s="904" t="s">
        <v>1265</v>
      </c>
    </row>
    <row r="157" spans="1:58" ht="22" customHeight="1">
      <c r="A157" s="1318"/>
      <c r="B157" s="1253"/>
      <c r="C157" s="1254"/>
      <c r="D157" s="1254"/>
      <c r="E157" s="1254"/>
      <c r="F157" s="1254"/>
      <c r="G157" s="1254"/>
      <c r="H157" s="1254"/>
      <c r="I157" s="1254"/>
      <c r="J157" s="1255"/>
      <c r="K157" s="1253"/>
      <c r="L157" s="1254"/>
      <c r="M157" s="1254"/>
      <c r="N157" s="1255"/>
      <c r="O157" s="1253"/>
      <c r="P157" s="1254"/>
      <c r="Q157" s="1254"/>
      <c r="R157" s="1254"/>
      <c r="S157" s="1254"/>
      <c r="T157" s="1255"/>
      <c r="U157" s="1301"/>
      <c r="V157" s="1302"/>
      <c r="W157" s="1302"/>
      <c r="X157" s="1302"/>
      <c r="Y157" s="1302"/>
      <c r="Z157" s="1303"/>
      <c r="AA157" s="1301"/>
      <c r="AB157" s="1302"/>
      <c r="AC157" s="1302"/>
      <c r="AD157" s="1302"/>
      <c r="AE157" s="1303"/>
      <c r="AF157" s="1176" t="s">
        <v>56</v>
      </c>
      <c r="AG157" s="1177"/>
      <c r="AH157" s="1177"/>
      <c r="AI157" s="1177"/>
      <c r="AJ157" s="1177"/>
      <c r="AK157" s="1177"/>
      <c r="AL157" s="1163" t="s">
        <v>670</v>
      </c>
      <c r="AM157" s="1164"/>
      <c r="AN157" s="1164"/>
      <c r="AO157" s="1164"/>
      <c r="AP157" s="1164"/>
      <c r="AQ157" s="1164"/>
      <c r="AR157" s="1164"/>
      <c r="AS157" s="1164"/>
      <c r="AT157" s="1164"/>
      <c r="AU157" s="1164"/>
      <c r="AV157" s="1164"/>
      <c r="AW157" s="1164"/>
      <c r="AX157" s="1164"/>
      <c r="AY157" s="1164"/>
      <c r="AZ157" s="1165"/>
      <c r="BA157" s="1166"/>
      <c r="BB157" s="1166"/>
      <c r="BC157" s="1166"/>
      <c r="BD157" s="1166"/>
      <c r="BE157" s="1156"/>
      <c r="BF157" s="904" t="s">
        <v>1279</v>
      </c>
    </row>
    <row r="158" spans="1:58" s="906" customFormat="1" ht="44.5" customHeight="1">
      <c r="A158" s="1318"/>
      <c r="B158" s="1253"/>
      <c r="C158" s="1254"/>
      <c r="D158" s="1254"/>
      <c r="E158" s="1254"/>
      <c r="F158" s="1254"/>
      <c r="G158" s="1254"/>
      <c r="H158" s="1254"/>
      <c r="I158" s="1254"/>
      <c r="J158" s="1255"/>
      <c r="K158" s="1253"/>
      <c r="L158" s="1254"/>
      <c r="M158" s="1254"/>
      <c r="N158" s="1255"/>
      <c r="O158" s="1253"/>
      <c r="P158" s="1254"/>
      <c r="Q158" s="1254"/>
      <c r="R158" s="1254"/>
      <c r="S158" s="1254"/>
      <c r="T158" s="1255"/>
      <c r="U158" s="1301"/>
      <c r="V158" s="1302"/>
      <c r="W158" s="1302"/>
      <c r="X158" s="1302"/>
      <c r="Y158" s="1302"/>
      <c r="Z158" s="1303"/>
      <c r="AA158" s="1301"/>
      <c r="AB158" s="1302"/>
      <c r="AC158" s="1302"/>
      <c r="AD158" s="1302"/>
      <c r="AE158" s="1303"/>
      <c r="AF158" s="1316" t="s">
        <v>50</v>
      </c>
      <c r="AG158" s="1345"/>
      <c r="AH158" s="1345"/>
      <c r="AI158" s="1345"/>
      <c r="AJ158" s="1345"/>
      <c r="AK158" s="1345"/>
      <c r="AL158" s="1189" t="s">
        <v>1264</v>
      </c>
      <c r="AM158" s="1343"/>
      <c r="AN158" s="1343"/>
      <c r="AO158" s="1343"/>
      <c r="AP158" s="1343"/>
      <c r="AQ158" s="1343"/>
      <c r="AR158" s="1343"/>
      <c r="AS158" s="1343"/>
      <c r="AT158" s="1343"/>
      <c r="AU158" s="1343"/>
      <c r="AV158" s="1343"/>
      <c r="AW158" s="1343"/>
      <c r="AX158" s="1343"/>
      <c r="AY158" s="1343"/>
      <c r="AZ158" s="1344"/>
      <c r="BA158" s="1364"/>
      <c r="BB158" s="1364"/>
      <c r="BC158" s="1364"/>
      <c r="BD158" s="1364"/>
      <c r="BE158" s="1365"/>
      <c r="BF158" s="905" t="s">
        <v>1263</v>
      </c>
    </row>
    <row r="159" spans="1:58" ht="22" customHeight="1">
      <c r="A159" s="1318"/>
      <c r="B159" s="1253"/>
      <c r="C159" s="1254"/>
      <c r="D159" s="1254"/>
      <c r="E159" s="1254"/>
      <c r="F159" s="1254"/>
      <c r="G159" s="1254"/>
      <c r="H159" s="1254"/>
      <c r="I159" s="1254"/>
      <c r="J159" s="1255"/>
      <c r="K159" s="1253"/>
      <c r="L159" s="1254"/>
      <c r="M159" s="1254"/>
      <c r="N159" s="1255"/>
      <c r="O159" s="1253"/>
      <c r="P159" s="1254"/>
      <c r="Q159" s="1254"/>
      <c r="R159" s="1254"/>
      <c r="S159" s="1254"/>
      <c r="T159" s="1255"/>
      <c r="U159" s="1301"/>
      <c r="V159" s="1302"/>
      <c r="W159" s="1302"/>
      <c r="X159" s="1302"/>
      <c r="Y159" s="1302"/>
      <c r="Z159" s="1303"/>
      <c r="AA159" s="1301"/>
      <c r="AB159" s="1302"/>
      <c r="AC159" s="1302"/>
      <c r="AD159" s="1302"/>
      <c r="AE159" s="1303"/>
      <c r="AF159" s="1176" t="s">
        <v>16</v>
      </c>
      <c r="AG159" s="1177"/>
      <c r="AH159" s="1177"/>
      <c r="AI159" s="1177"/>
      <c r="AJ159" s="1177"/>
      <c r="AK159" s="1177"/>
      <c r="AL159" s="1158" t="s">
        <v>678</v>
      </c>
      <c r="AM159" s="1159"/>
      <c r="AN159" s="1159"/>
      <c r="AO159" s="1159"/>
      <c r="AP159" s="1159"/>
      <c r="AQ159" s="1159"/>
      <c r="AR159" s="1159"/>
      <c r="AS159" s="1159"/>
      <c r="AT159" s="1159"/>
      <c r="AU159" s="1159"/>
      <c r="AV159" s="1159"/>
      <c r="AW159" s="1159"/>
      <c r="AX159" s="1159"/>
      <c r="AY159" s="1159"/>
      <c r="AZ159" s="1160"/>
      <c r="BA159" s="1166"/>
      <c r="BB159" s="1166"/>
      <c r="BC159" s="1166"/>
      <c r="BD159" s="1166"/>
      <c r="BE159" s="1156"/>
      <c r="BF159" s="904" t="s">
        <v>1278</v>
      </c>
    </row>
    <row r="160" spans="1:58" ht="22" customHeight="1">
      <c r="A160" s="1318"/>
      <c r="B160" s="1253"/>
      <c r="C160" s="1254"/>
      <c r="D160" s="1254"/>
      <c r="E160" s="1254"/>
      <c r="F160" s="1254"/>
      <c r="G160" s="1254"/>
      <c r="H160" s="1254"/>
      <c r="I160" s="1254"/>
      <c r="J160" s="1255"/>
      <c r="K160" s="1253"/>
      <c r="L160" s="1254"/>
      <c r="M160" s="1254"/>
      <c r="N160" s="1255"/>
      <c r="O160" s="1253"/>
      <c r="P160" s="1254"/>
      <c r="Q160" s="1254"/>
      <c r="R160" s="1254"/>
      <c r="S160" s="1254"/>
      <c r="T160" s="1255"/>
      <c r="U160" s="1301"/>
      <c r="V160" s="1302"/>
      <c r="W160" s="1302"/>
      <c r="X160" s="1302"/>
      <c r="Y160" s="1302"/>
      <c r="Z160" s="1303"/>
      <c r="AA160" s="1301"/>
      <c r="AB160" s="1302"/>
      <c r="AC160" s="1302"/>
      <c r="AD160" s="1302"/>
      <c r="AE160" s="1303"/>
      <c r="AF160" s="1176" t="s">
        <v>153</v>
      </c>
      <c r="AG160" s="1177"/>
      <c r="AH160" s="1177"/>
      <c r="AI160" s="1177"/>
      <c r="AJ160" s="1177"/>
      <c r="AK160" s="1177"/>
      <c r="AL160" s="1163" t="s">
        <v>670</v>
      </c>
      <c r="AM160" s="1164"/>
      <c r="AN160" s="1164"/>
      <c r="AO160" s="1164"/>
      <c r="AP160" s="1164"/>
      <c r="AQ160" s="1164"/>
      <c r="AR160" s="1164"/>
      <c r="AS160" s="1164"/>
      <c r="AT160" s="1164"/>
      <c r="AU160" s="1164"/>
      <c r="AV160" s="1164"/>
      <c r="AW160" s="1164"/>
      <c r="AX160" s="1164"/>
      <c r="AY160" s="1164"/>
      <c r="AZ160" s="1165"/>
      <c r="BA160" s="1166"/>
      <c r="BB160" s="1166"/>
      <c r="BC160" s="1166"/>
      <c r="BD160" s="1166"/>
      <c r="BE160" s="1156"/>
      <c r="BF160" s="904" t="s">
        <v>1257</v>
      </c>
    </row>
    <row r="161" spans="1:77" ht="22" customHeight="1">
      <c r="A161" s="1318"/>
      <c r="B161" s="1253"/>
      <c r="C161" s="1254"/>
      <c r="D161" s="1254"/>
      <c r="E161" s="1254"/>
      <c r="F161" s="1254"/>
      <c r="G161" s="1254"/>
      <c r="H161" s="1254"/>
      <c r="I161" s="1254"/>
      <c r="J161" s="1255"/>
      <c r="K161" s="1253"/>
      <c r="L161" s="1254"/>
      <c r="M161" s="1254"/>
      <c r="N161" s="1255"/>
      <c r="O161" s="1253"/>
      <c r="P161" s="1254"/>
      <c r="Q161" s="1254"/>
      <c r="R161" s="1254"/>
      <c r="S161" s="1254"/>
      <c r="T161" s="1255"/>
      <c r="U161" s="1301"/>
      <c r="V161" s="1302"/>
      <c r="W161" s="1302"/>
      <c r="X161" s="1302"/>
      <c r="Y161" s="1302"/>
      <c r="Z161" s="1303"/>
      <c r="AA161" s="1301"/>
      <c r="AB161" s="1302"/>
      <c r="AC161" s="1302"/>
      <c r="AD161" s="1302"/>
      <c r="AE161" s="1303"/>
      <c r="AF161" s="1176" t="s">
        <v>795</v>
      </c>
      <c r="AG161" s="1177"/>
      <c r="AH161" s="1177"/>
      <c r="AI161" s="1177"/>
      <c r="AJ161" s="1177"/>
      <c r="AK161" s="1177"/>
      <c r="AL161" s="1163" t="s">
        <v>670</v>
      </c>
      <c r="AM161" s="1164"/>
      <c r="AN161" s="1164"/>
      <c r="AO161" s="1164"/>
      <c r="AP161" s="1164"/>
      <c r="AQ161" s="1164"/>
      <c r="AR161" s="1164"/>
      <c r="AS161" s="1164"/>
      <c r="AT161" s="1164"/>
      <c r="AU161" s="1164"/>
      <c r="AV161" s="1164"/>
      <c r="AW161" s="1164"/>
      <c r="AX161" s="1164"/>
      <c r="AY161" s="1164"/>
      <c r="AZ161" s="1165"/>
      <c r="BA161" s="1166"/>
      <c r="BB161" s="1166"/>
      <c r="BC161" s="1166"/>
      <c r="BD161" s="1166"/>
      <c r="BE161" s="1156"/>
      <c r="BF161" s="904" t="s">
        <v>1277</v>
      </c>
    </row>
    <row r="162" spans="1:77" ht="22" customHeight="1">
      <c r="A162" s="1318"/>
      <c r="B162" s="1253"/>
      <c r="C162" s="1254"/>
      <c r="D162" s="1254"/>
      <c r="E162" s="1254"/>
      <c r="F162" s="1254"/>
      <c r="G162" s="1254"/>
      <c r="H162" s="1254"/>
      <c r="I162" s="1254"/>
      <c r="J162" s="1255"/>
      <c r="K162" s="1253"/>
      <c r="L162" s="1254"/>
      <c r="M162" s="1254"/>
      <c r="N162" s="1255"/>
      <c r="O162" s="1253"/>
      <c r="P162" s="1254"/>
      <c r="Q162" s="1254"/>
      <c r="R162" s="1254"/>
      <c r="S162" s="1254"/>
      <c r="T162" s="1255"/>
      <c r="U162" s="1301"/>
      <c r="V162" s="1302"/>
      <c r="W162" s="1302"/>
      <c r="X162" s="1302"/>
      <c r="Y162" s="1302"/>
      <c r="Z162" s="1303"/>
      <c r="AA162" s="1301"/>
      <c r="AB162" s="1302"/>
      <c r="AC162" s="1302"/>
      <c r="AD162" s="1302"/>
      <c r="AE162" s="1303"/>
      <c r="AF162" s="1176" t="s">
        <v>458</v>
      </c>
      <c r="AG162" s="1177"/>
      <c r="AH162" s="1177"/>
      <c r="AI162" s="1177"/>
      <c r="AJ162" s="1177"/>
      <c r="AK162" s="1177"/>
      <c r="AL162" s="1158" t="s">
        <v>672</v>
      </c>
      <c r="AM162" s="1159"/>
      <c r="AN162" s="1159"/>
      <c r="AO162" s="1159"/>
      <c r="AP162" s="1159"/>
      <c r="AQ162" s="1159"/>
      <c r="AR162" s="1159"/>
      <c r="AS162" s="1159"/>
      <c r="AT162" s="1159"/>
      <c r="AU162" s="1159"/>
      <c r="AV162" s="1159"/>
      <c r="AW162" s="1159"/>
      <c r="AX162" s="1159"/>
      <c r="AY162" s="1159"/>
      <c r="AZ162" s="1160"/>
      <c r="BA162" s="1166"/>
      <c r="BB162" s="1166"/>
      <c r="BC162" s="1166"/>
      <c r="BD162" s="1166"/>
      <c r="BE162" s="1156"/>
      <c r="BF162" s="904" t="s">
        <v>1272</v>
      </c>
    </row>
    <row r="163" spans="1:77" ht="22" customHeight="1">
      <c r="A163" s="1318"/>
      <c r="B163" s="1253"/>
      <c r="C163" s="1254"/>
      <c r="D163" s="1254"/>
      <c r="E163" s="1254"/>
      <c r="F163" s="1254"/>
      <c r="G163" s="1254"/>
      <c r="H163" s="1254"/>
      <c r="I163" s="1254"/>
      <c r="J163" s="1255"/>
      <c r="K163" s="1253"/>
      <c r="L163" s="1254"/>
      <c r="M163" s="1254"/>
      <c r="N163" s="1255"/>
      <c r="O163" s="1253"/>
      <c r="P163" s="1254"/>
      <c r="Q163" s="1254"/>
      <c r="R163" s="1254"/>
      <c r="S163" s="1254"/>
      <c r="T163" s="1255"/>
      <c r="U163" s="1301"/>
      <c r="V163" s="1302"/>
      <c r="W163" s="1302"/>
      <c r="X163" s="1302"/>
      <c r="Y163" s="1302"/>
      <c r="Z163" s="1303"/>
      <c r="AA163" s="1301"/>
      <c r="AB163" s="1302"/>
      <c r="AC163" s="1302"/>
      <c r="AD163" s="1302"/>
      <c r="AE163" s="1303"/>
      <c r="AF163" s="1315" t="s">
        <v>671</v>
      </c>
      <c r="AG163" s="1185"/>
      <c r="AH163" s="1185"/>
      <c r="AI163" s="1185"/>
      <c r="AJ163" s="1185"/>
      <c r="AK163" s="1176"/>
      <c r="AL163" s="1163" t="s">
        <v>670</v>
      </c>
      <c r="AM163" s="1164"/>
      <c r="AN163" s="1164"/>
      <c r="AO163" s="1164"/>
      <c r="AP163" s="1164"/>
      <c r="AQ163" s="1164"/>
      <c r="AR163" s="1164"/>
      <c r="AS163" s="1164"/>
      <c r="AT163" s="1164"/>
      <c r="AU163" s="1164"/>
      <c r="AV163" s="1164"/>
      <c r="AW163" s="1164"/>
      <c r="AX163" s="1164"/>
      <c r="AY163" s="1164"/>
      <c r="AZ163" s="1165"/>
      <c r="BA163" s="1166"/>
      <c r="BB163" s="1166"/>
      <c r="BC163" s="1166"/>
      <c r="BD163" s="1166"/>
      <c r="BE163" s="1156"/>
      <c r="BF163" s="904" t="s">
        <v>1256</v>
      </c>
    </row>
    <row r="164" spans="1:77" ht="22" customHeight="1">
      <c r="A164" s="1318"/>
      <c r="B164" s="1253"/>
      <c r="C164" s="1254"/>
      <c r="D164" s="1254"/>
      <c r="E164" s="1254"/>
      <c r="F164" s="1254"/>
      <c r="G164" s="1254"/>
      <c r="H164" s="1254"/>
      <c r="I164" s="1254"/>
      <c r="J164" s="1255"/>
      <c r="K164" s="1253"/>
      <c r="L164" s="1254"/>
      <c r="M164" s="1254"/>
      <c r="N164" s="1255"/>
      <c r="O164" s="1253"/>
      <c r="P164" s="1254"/>
      <c r="Q164" s="1254"/>
      <c r="R164" s="1254"/>
      <c r="S164" s="1254"/>
      <c r="T164" s="1255"/>
      <c r="U164" s="1301"/>
      <c r="V164" s="1302"/>
      <c r="W164" s="1302"/>
      <c r="X164" s="1302"/>
      <c r="Y164" s="1302"/>
      <c r="Z164" s="1303"/>
      <c r="AA164" s="1301"/>
      <c r="AB164" s="1302"/>
      <c r="AC164" s="1302"/>
      <c r="AD164" s="1302"/>
      <c r="AE164" s="1303"/>
      <c r="AF164" s="1263" t="s">
        <v>1471</v>
      </c>
      <c r="AG164" s="1263"/>
      <c r="AH164" s="1263"/>
      <c r="AI164" s="1263"/>
      <c r="AJ164" s="1263"/>
      <c r="AK164" s="1266"/>
      <c r="AL164" s="1193" t="s">
        <v>1473</v>
      </c>
      <c r="AM164" s="1194"/>
      <c r="AN164" s="1194"/>
      <c r="AO164" s="1194"/>
      <c r="AP164" s="1194"/>
      <c r="AQ164" s="1194"/>
      <c r="AR164" s="1194"/>
      <c r="AS164" s="1194"/>
      <c r="AT164" s="1194"/>
      <c r="AU164" s="1194"/>
      <c r="AV164" s="1194"/>
      <c r="AW164" s="1194"/>
      <c r="AX164" s="1194"/>
      <c r="AY164" s="1194"/>
      <c r="AZ164" s="1195"/>
      <c r="BA164" s="1167"/>
      <c r="BB164" s="1167"/>
      <c r="BC164" s="1167"/>
      <c r="BD164" s="1167"/>
      <c r="BE164" s="1168"/>
      <c r="BF164" s="904" t="s">
        <v>1244</v>
      </c>
      <c r="BG164" s="878" t="s">
        <v>291</v>
      </c>
      <c r="BH164" s="878" t="s">
        <v>1512</v>
      </c>
    </row>
    <row r="165" spans="1:77" ht="63" customHeight="1">
      <c r="A165" s="1318"/>
      <c r="B165" s="1253"/>
      <c r="C165" s="1254"/>
      <c r="D165" s="1254"/>
      <c r="E165" s="1254"/>
      <c r="F165" s="1254"/>
      <c r="G165" s="1254"/>
      <c r="H165" s="1254"/>
      <c r="I165" s="1254"/>
      <c r="J165" s="1255"/>
      <c r="K165" s="1253"/>
      <c r="L165" s="1254"/>
      <c r="M165" s="1254"/>
      <c r="N165" s="1255"/>
      <c r="O165" s="1253"/>
      <c r="P165" s="1254"/>
      <c r="Q165" s="1254"/>
      <c r="R165" s="1254"/>
      <c r="S165" s="1254"/>
      <c r="T165" s="1255"/>
      <c r="U165" s="1301"/>
      <c r="V165" s="1302"/>
      <c r="W165" s="1302"/>
      <c r="X165" s="1302"/>
      <c r="Y165" s="1302"/>
      <c r="Z165" s="1303"/>
      <c r="AA165" s="1301"/>
      <c r="AB165" s="1302"/>
      <c r="AC165" s="1302"/>
      <c r="AD165" s="1302"/>
      <c r="AE165" s="1303"/>
      <c r="AF165" s="1263" t="s">
        <v>1472</v>
      </c>
      <c r="AG165" s="1264"/>
      <c r="AH165" s="1264"/>
      <c r="AI165" s="1264"/>
      <c r="AJ165" s="1264"/>
      <c r="AK165" s="1265"/>
      <c r="AL165" s="1288" t="s">
        <v>1513</v>
      </c>
      <c r="AM165" s="1194"/>
      <c r="AN165" s="1194"/>
      <c r="AO165" s="1194"/>
      <c r="AP165" s="1194"/>
      <c r="AQ165" s="1194"/>
      <c r="AR165" s="1194"/>
      <c r="AS165" s="1194"/>
      <c r="AT165" s="1194"/>
      <c r="AU165" s="1194"/>
      <c r="AV165" s="1194"/>
      <c r="AW165" s="1194"/>
      <c r="AX165" s="1194"/>
      <c r="AY165" s="1194"/>
      <c r="AZ165" s="1195"/>
      <c r="BA165" s="1167"/>
      <c r="BB165" s="1167"/>
      <c r="BC165" s="1167"/>
      <c r="BD165" s="1167"/>
      <c r="BE165" s="1168"/>
      <c r="BF165" s="999" t="s">
        <v>1244</v>
      </c>
      <c r="BG165" s="1000" t="s">
        <v>1474</v>
      </c>
      <c r="BH165" s="1001" t="s">
        <v>1487</v>
      </c>
      <c r="BI165" s="1001" t="s">
        <v>1488</v>
      </c>
      <c r="BJ165" s="1001" t="s">
        <v>1489</v>
      </c>
      <c r="BK165" s="1001" t="s">
        <v>1490</v>
      </c>
      <c r="BL165" s="1001" t="s">
        <v>1491</v>
      </c>
      <c r="BM165" s="1001" t="s">
        <v>1492</v>
      </c>
      <c r="BN165" s="1001" t="s">
        <v>1493</v>
      </c>
      <c r="BO165" s="1001" t="s">
        <v>1494</v>
      </c>
      <c r="BP165" s="1001" t="s">
        <v>1495</v>
      </c>
      <c r="BQ165" s="1001" t="s">
        <v>1496</v>
      </c>
      <c r="BR165" s="1001" t="s">
        <v>1497</v>
      </c>
      <c r="BS165" s="1001" t="s">
        <v>1498</v>
      </c>
      <c r="BT165" s="1001" t="s">
        <v>1501</v>
      </c>
      <c r="BU165" s="1001" t="s">
        <v>1502</v>
      </c>
      <c r="BV165" s="1001" t="s">
        <v>1503</v>
      </c>
      <c r="BW165" s="1001" t="s">
        <v>1504</v>
      </c>
      <c r="BX165" s="1001" t="s">
        <v>1505</v>
      </c>
      <c r="BY165" s="1001" t="s">
        <v>1506</v>
      </c>
    </row>
    <row r="166" spans="1:77" ht="22" customHeight="1">
      <c r="A166" s="1318"/>
      <c r="B166" s="1253"/>
      <c r="C166" s="1254"/>
      <c r="D166" s="1254"/>
      <c r="E166" s="1254"/>
      <c r="F166" s="1254"/>
      <c r="G166" s="1254"/>
      <c r="H166" s="1254"/>
      <c r="I166" s="1254"/>
      <c r="J166" s="1255"/>
      <c r="K166" s="1253"/>
      <c r="L166" s="1254"/>
      <c r="M166" s="1254"/>
      <c r="N166" s="1255"/>
      <c r="O166" s="1253"/>
      <c r="P166" s="1254"/>
      <c r="Q166" s="1254"/>
      <c r="R166" s="1254"/>
      <c r="S166" s="1254"/>
      <c r="T166" s="1255"/>
      <c r="U166" s="1301"/>
      <c r="V166" s="1302"/>
      <c r="W166" s="1302"/>
      <c r="X166" s="1302"/>
      <c r="Y166" s="1302"/>
      <c r="Z166" s="1303"/>
      <c r="AA166" s="1301"/>
      <c r="AB166" s="1302"/>
      <c r="AC166" s="1302"/>
      <c r="AD166" s="1302"/>
      <c r="AE166" s="1303"/>
      <c r="AF166" s="1185" t="s">
        <v>519</v>
      </c>
      <c r="AG166" s="1185"/>
      <c r="AH166" s="1185"/>
      <c r="AI166" s="1185"/>
      <c r="AJ166" s="1185"/>
      <c r="AK166" s="1176"/>
      <c r="AL166" s="1163" t="s">
        <v>520</v>
      </c>
      <c r="AM166" s="1164"/>
      <c r="AN166" s="1164"/>
      <c r="AO166" s="1164"/>
      <c r="AP166" s="1164"/>
      <c r="AQ166" s="1164"/>
      <c r="AR166" s="1164"/>
      <c r="AS166" s="1164"/>
      <c r="AT166" s="1164"/>
      <c r="AU166" s="1164"/>
      <c r="AV166" s="1164"/>
      <c r="AW166" s="1164"/>
      <c r="AX166" s="1164"/>
      <c r="AY166" s="1164"/>
      <c r="AZ166" s="1165"/>
      <c r="BA166" s="1166"/>
      <c r="BB166" s="1166"/>
      <c r="BC166" s="1166"/>
      <c r="BD166" s="1166"/>
      <c r="BE166" s="1156"/>
      <c r="BF166" s="904" t="s">
        <v>1244</v>
      </c>
      <c r="BG166" s="1002" t="s">
        <v>1482</v>
      </c>
      <c r="BH166" s="1003" t="s">
        <v>1485</v>
      </c>
      <c r="BI166" s="1002" t="s">
        <v>1514</v>
      </c>
      <c r="BJ166" s="1003" t="s">
        <v>1485</v>
      </c>
      <c r="BK166" s="1002" t="s">
        <v>1476</v>
      </c>
      <c r="BL166" s="1003" t="s">
        <v>1485</v>
      </c>
      <c r="BM166" s="1002" t="s">
        <v>1479</v>
      </c>
      <c r="BN166" s="1002" t="s">
        <v>1475</v>
      </c>
      <c r="BO166" s="1002" t="s">
        <v>1499</v>
      </c>
      <c r="BP166" s="1002" t="s">
        <v>1477</v>
      </c>
      <c r="BQ166" s="1002" t="s">
        <v>1478</v>
      </c>
      <c r="BR166" s="1003" t="s">
        <v>1485</v>
      </c>
      <c r="BS166" s="1002" t="s">
        <v>1480</v>
      </c>
      <c r="BT166" s="1002" t="s">
        <v>1507</v>
      </c>
      <c r="BU166" s="1002" t="s">
        <v>1508</v>
      </c>
      <c r="BV166" s="1002" t="s">
        <v>1509</v>
      </c>
      <c r="BW166" s="1002" t="s">
        <v>1481</v>
      </c>
      <c r="BX166" s="1003" t="s">
        <v>1510</v>
      </c>
      <c r="BY166" s="1002" t="s">
        <v>1511</v>
      </c>
    </row>
    <row r="167" spans="1:77" ht="22" customHeight="1">
      <c r="A167" s="1318"/>
      <c r="B167" s="1253"/>
      <c r="C167" s="1254"/>
      <c r="D167" s="1254"/>
      <c r="E167" s="1254"/>
      <c r="F167" s="1254"/>
      <c r="G167" s="1254"/>
      <c r="H167" s="1254"/>
      <c r="I167" s="1254"/>
      <c r="J167" s="1255"/>
      <c r="K167" s="1253"/>
      <c r="L167" s="1254"/>
      <c r="M167" s="1254"/>
      <c r="N167" s="1255"/>
      <c r="O167" s="1253"/>
      <c r="P167" s="1254"/>
      <c r="Q167" s="1254"/>
      <c r="R167" s="1254"/>
      <c r="S167" s="1254"/>
      <c r="T167" s="1255"/>
      <c r="U167" s="1301"/>
      <c r="V167" s="1302"/>
      <c r="W167" s="1302"/>
      <c r="X167" s="1302"/>
      <c r="Y167" s="1302"/>
      <c r="Z167" s="1303"/>
      <c r="AA167" s="1301"/>
      <c r="AB167" s="1302"/>
      <c r="AC167" s="1302"/>
      <c r="AD167" s="1302"/>
      <c r="AE167" s="1303"/>
      <c r="AF167" s="1184" t="s">
        <v>521</v>
      </c>
      <c r="AG167" s="1185"/>
      <c r="AH167" s="1185"/>
      <c r="AI167" s="1185"/>
      <c r="AJ167" s="1185"/>
      <c r="AK167" s="1176"/>
      <c r="AL167" s="1158" t="s">
        <v>520</v>
      </c>
      <c r="AM167" s="1159"/>
      <c r="AN167" s="1159"/>
      <c r="AO167" s="1159"/>
      <c r="AP167" s="1159"/>
      <c r="AQ167" s="1159"/>
      <c r="AR167" s="1159"/>
      <c r="AS167" s="1159"/>
      <c r="AT167" s="1159"/>
      <c r="AU167" s="1159"/>
      <c r="AV167" s="1159"/>
      <c r="AW167" s="1159"/>
      <c r="AX167" s="1159"/>
      <c r="AY167" s="1159"/>
      <c r="AZ167" s="1160"/>
      <c r="BA167" s="1166"/>
      <c r="BB167" s="1166"/>
      <c r="BC167" s="1166"/>
      <c r="BD167" s="1166"/>
      <c r="BE167" s="1156"/>
      <c r="BF167" s="904" t="s">
        <v>1243</v>
      </c>
      <c r="BH167" s="1004" t="s">
        <v>1483</v>
      </c>
      <c r="BJ167" s="1004" t="s">
        <v>1484</v>
      </c>
      <c r="BL167" s="1004" t="s">
        <v>1486</v>
      </c>
      <c r="BR167" s="1004" t="s">
        <v>1500</v>
      </c>
    </row>
    <row r="168" spans="1:77" ht="22" customHeight="1">
      <c r="A168" s="1318"/>
      <c r="B168" s="1256"/>
      <c r="C168" s="1257"/>
      <c r="D168" s="1257"/>
      <c r="E168" s="1257"/>
      <c r="F168" s="1257"/>
      <c r="G168" s="1257"/>
      <c r="H168" s="1257"/>
      <c r="I168" s="1257"/>
      <c r="J168" s="1258"/>
      <c r="K168" s="1256"/>
      <c r="L168" s="1257"/>
      <c r="M168" s="1257"/>
      <c r="N168" s="1258"/>
      <c r="O168" s="1256"/>
      <c r="P168" s="1257"/>
      <c r="Q168" s="1257"/>
      <c r="R168" s="1257"/>
      <c r="S168" s="1257"/>
      <c r="T168" s="1258"/>
      <c r="U168" s="1346"/>
      <c r="V168" s="1347"/>
      <c r="W168" s="1347"/>
      <c r="X168" s="1347"/>
      <c r="Y168" s="1347"/>
      <c r="Z168" s="1348"/>
      <c r="AA168" s="1346"/>
      <c r="AB168" s="1347"/>
      <c r="AC168" s="1347"/>
      <c r="AD168" s="1347"/>
      <c r="AE168" s="1348"/>
      <c r="AF168" s="1184" t="s">
        <v>1253</v>
      </c>
      <c r="AG168" s="1185"/>
      <c r="AH168" s="1185"/>
      <c r="AI168" s="1185"/>
      <c r="AJ168" s="1185"/>
      <c r="AK168" s="1176"/>
      <c r="AL168" s="1158" t="s">
        <v>1252</v>
      </c>
      <c r="AM168" s="1159"/>
      <c r="AN168" s="1159"/>
      <c r="AO168" s="1159"/>
      <c r="AP168" s="1159"/>
      <c r="AQ168" s="1159"/>
      <c r="AR168" s="1159"/>
      <c r="AS168" s="1159"/>
      <c r="AT168" s="1159"/>
      <c r="AU168" s="1159"/>
      <c r="AV168" s="1159"/>
      <c r="AW168" s="1159"/>
      <c r="AX168" s="1159"/>
      <c r="AY168" s="1159"/>
      <c r="AZ168" s="1160"/>
      <c r="BA168" s="1190"/>
      <c r="BB168" s="1191"/>
      <c r="BC168" s="1191"/>
      <c r="BD168" s="1191"/>
      <c r="BE168" s="1192"/>
      <c r="BF168" s="904" t="s">
        <v>1251</v>
      </c>
    </row>
    <row r="169" spans="1:77" ht="128.15" customHeight="1">
      <c r="A169" s="1318"/>
      <c r="B169" s="1198" t="s">
        <v>1341</v>
      </c>
      <c r="C169" s="1251"/>
      <c r="D169" s="1251"/>
      <c r="E169" s="1251"/>
      <c r="F169" s="1251"/>
      <c r="G169" s="1251"/>
      <c r="H169" s="1251"/>
      <c r="I169" s="1251"/>
      <c r="J169" s="1252"/>
      <c r="K169" s="1294"/>
      <c r="L169" s="1251"/>
      <c r="M169" s="1251"/>
      <c r="N169" s="1252"/>
      <c r="O169" s="1198" t="s">
        <v>541</v>
      </c>
      <c r="P169" s="1251"/>
      <c r="Q169" s="1251"/>
      <c r="R169" s="1251"/>
      <c r="S169" s="1251"/>
      <c r="T169" s="1252"/>
      <c r="U169" s="1198" t="s">
        <v>541</v>
      </c>
      <c r="V169" s="1251"/>
      <c r="W169" s="1251"/>
      <c r="X169" s="1251"/>
      <c r="Y169" s="1251"/>
      <c r="Z169" s="1252"/>
      <c r="AA169" s="1198" t="s">
        <v>677</v>
      </c>
      <c r="AB169" s="1251"/>
      <c r="AC169" s="1251"/>
      <c r="AD169" s="1251"/>
      <c r="AE169" s="1252"/>
      <c r="AF169" s="1313" t="s">
        <v>1523</v>
      </c>
      <c r="AG169" s="1173"/>
      <c r="AH169" s="1173"/>
      <c r="AI169" s="1173"/>
      <c r="AJ169" s="1173"/>
      <c r="AK169" s="1171"/>
      <c r="AL169" s="1341" t="s">
        <v>1276</v>
      </c>
      <c r="AM169" s="1173"/>
      <c r="AN169" s="1173"/>
      <c r="AO169" s="1173"/>
      <c r="AP169" s="1173"/>
      <c r="AQ169" s="1173"/>
      <c r="AR169" s="1173"/>
      <c r="AS169" s="1173"/>
      <c r="AT169" s="1173"/>
      <c r="AU169" s="1173"/>
      <c r="AV169" s="1173"/>
      <c r="AW169" s="1173"/>
      <c r="AX169" s="1173"/>
      <c r="AY169" s="1173"/>
      <c r="AZ169" s="1171"/>
      <c r="BA169" s="1166"/>
      <c r="BB169" s="1166"/>
      <c r="BC169" s="1166"/>
      <c r="BD169" s="1166"/>
      <c r="BE169" s="1156"/>
      <c r="BF169" s="905" t="s">
        <v>1275</v>
      </c>
    </row>
    <row r="170" spans="1:77" ht="21.75" customHeight="1">
      <c r="A170" s="1318"/>
      <c r="B170" s="1253"/>
      <c r="C170" s="1254"/>
      <c r="D170" s="1254"/>
      <c r="E170" s="1254"/>
      <c r="F170" s="1254"/>
      <c r="G170" s="1254"/>
      <c r="H170" s="1254"/>
      <c r="I170" s="1254"/>
      <c r="J170" s="1255"/>
      <c r="K170" s="1253"/>
      <c r="L170" s="1254"/>
      <c r="M170" s="1254"/>
      <c r="N170" s="1255"/>
      <c r="O170" s="1253"/>
      <c r="P170" s="1254"/>
      <c r="Q170" s="1254"/>
      <c r="R170" s="1254"/>
      <c r="S170" s="1254"/>
      <c r="T170" s="1255"/>
      <c r="U170" s="1253"/>
      <c r="V170" s="1254"/>
      <c r="W170" s="1254"/>
      <c r="X170" s="1254"/>
      <c r="Y170" s="1254"/>
      <c r="Z170" s="1255"/>
      <c r="AA170" s="1253"/>
      <c r="AB170" s="1254"/>
      <c r="AC170" s="1254"/>
      <c r="AD170" s="1254"/>
      <c r="AE170" s="1255"/>
      <c r="AF170" s="1173" t="s">
        <v>515</v>
      </c>
      <c r="AG170" s="1173"/>
      <c r="AH170" s="1173"/>
      <c r="AI170" s="1173"/>
      <c r="AJ170" s="1173"/>
      <c r="AK170" s="1171"/>
      <c r="AL170" s="1186" t="s">
        <v>670</v>
      </c>
      <c r="AM170" s="1187"/>
      <c r="AN170" s="1187"/>
      <c r="AO170" s="1187"/>
      <c r="AP170" s="1187"/>
      <c r="AQ170" s="1187"/>
      <c r="AR170" s="1187"/>
      <c r="AS170" s="1187"/>
      <c r="AT170" s="1187"/>
      <c r="AU170" s="1187"/>
      <c r="AV170" s="1187"/>
      <c r="AW170" s="1187"/>
      <c r="AX170" s="1187"/>
      <c r="AY170" s="1187"/>
      <c r="AZ170" s="1188"/>
      <c r="BA170" s="1166"/>
      <c r="BB170" s="1166"/>
      <c r="BC170" s="1166"/>
      <c r="BD170" s="1166"/>
      <c r="BE170" s="1156"/>
      <c r="BF170" s="904" t="s">
        <v>1244</v>
      </c>
    </row>
    <row r="171" spans="1:77" ht="22" customHeight="1">
      <c r="A171" s="1318"/>
      <c r="B171" s="1253"/>
      <c r="C171" s="1254"/>
      <c r="D171" s="1254"/>
      <c r="E171" s="1254"/>
      <c r="F171" s="1254"/>
      <c r="G171" s="1254"/>
      <c r="H171" s="1254"/>
      <c r="I171" s="1254"/>
      <c r="J171" s="1255"/>
      <c r="K171" s="1253"/>
      <c r="L171" s="1254"/>
      <c r="M171" s="1254"/>
      <c r="N171" s="1255"/>
      <c r="O171" s="1253"/>
      <c r="P171" s="1254"/>
      <c r="Q171" s="1254"/>
      <c r="R171" s="1254"/>
      <c r="S171" s="1254"/>
      <c r="T171" s="1255"/>
      <c r="U171" s="1253"/>
      <c r="V171" s="1254"/>
      <c r="W171" s="1254"/>
      <c r="X171" s="1254"/>
      <c r="Y171" s="1254"/>
      <c r="Z171" s="1255"/>
      <c r="AA171" s="1253"/>
      <c r="AB171" s="1254"/>
      <c r="AC171" s="1254"/>
      <c r="AD171" s="1254"/>
      <c r="AE171" s="1255"/>
      <c r="AF171" s="1171" t="s">
        <v>516</v>
      </c>
      <c r="AG171" s="1172"/>
      <c r="AH171" s="1172"/>
      <c r="AI171" s="1172"/>
      <c r="AJ171" s="1172"/>
      <c r="AK171" s="1172"/>
      <c r="AL171" s="1186" t="s">
        <v>670</v>
      </c>
      <c r="AM171" s="1187"/>
      <c r="AN171" s="1187"/>
      <c r="AO171" s="1187"/>
      <c r="AP171" s="1187"/>
      <c r="AQ171" s="1187"/>
      <c r="AR171" s="1187"/>
      <c r="AS171" s="1187"/>
      <c r="AT171" s="1187"/>
      <c r="AU171" s="1187"/>
      <c r="AV171" s="1187"/>
      <c r="AW171" s="1187"/>
      <c r="AX171" s="1187"/>
      <c r="AY171" s="1187"/>
      <c r="AZ171" s="1188"/>
      <c r="BA171" s="1166"/>
      <c r="BB171" s="1166"/>
      <c r="BC171" s="1166"/>
      <c r="BD171" s="1166"/>
      <c r="BE171" s="1156"/>
      <c r="BF171" s="904" t="s">
        <v>1244</v>
      </c>
    </row>
    <row r="172" spans="1:77" ht="22" customHeight="1">
      <c r="A172" s="1318"/>
      <c r="B172" s="1253"/>
      <c r="C172" s="1254"/>
      <c r="D172" s="1254"/>
      <c r="E172" s="1254"/>
      <c r="F172" s="1254"/>
      <c r="G172" s="1254"/>
      <c r="H172" s="1254"/>
      <c r="I172" s="1254"/>
      <c r="J172" s="1255"/>
      <c r="K172" s="1253"/>
      <c r="L172" s="1254"/>
      <c r="M172" s="1254"/>
      <c r="N172" s="1255"/>
      <c r="O172" s="1253"/>
      <c r="P172" s="1254"/>
      <c r="Q172" s="1254"/>
      <c r="R172" s="1254"/>
      <c r="S172" s="1254"/>
      <c r="T172" s="1255"/>
      <c r="U172" s="1253"/>
      <c r="V172" s="1254"/>
      <c r="W172" s="1254"/>
      <c r="X172" s="1254"/>
      <c r="Y172" s="1254"/>
      <c r="Z172" s="1255"/>
      <c r="AA172" s="1253"/>
      <c r="AB172" s="1254"/>
      <c r="AC172" s="1254"/>
      <c r="AD172" s="1254"/>
      <c r="AE172" s="1255"/>
      <c r="AF172" s="1171" t="s">
        <v>517</v>
      </c>
      <c r="AG172" s="1172"/>
      <c r="AH172" s="1172"/>
      <c r="AI172" s="1172"/>
      <c r="AJ172" s="1172"/>
      <c r="AK172" s="1172"/>
      <c r="AL172" s="1150" t="s">
        <v>670</v>
      </c>
      <c r="AM172" s="1151"/>
      <c r="AN172" s="1151"/>
      <c r="AO172" s="1151"/>
      <c r="AP172" s="1151"/>
      <c r="AQ172" s="1151"/>
      <c r="AR172" s="1151"/>
      <c r="AS172" s="1151"/>
      <c r="AT172" s="1151"/>
      <c r="AU172" s="1151"/>
      <c r="AV172" s="1151"/>
      <c r="AW172" s="1151"/>
      <c r="AX172" s="1151"/>
      <c r="AY172" s="1151"/>
      <c r="AZ172" s="1152"/>
      <c r="BA172" s="1166"/>
      <c r="BB172" s="1166"/>
      <c r="BC172" s="1166"/>
      <c r="BD172" s="1166"/>
      <c r="BE172" s="1156"/>
      <c r="BF172" s="904" t="s">
        <v>1244</v>
      </c>
    </row>
    <row r="173" spans="1:77" ht="22" customHeight="1">
      <c r="A173" s="1318"/>
      <c r="B173" s="1253"/>
      <c r="C173" s="1254"/>
      <c r="D173" s="1254"/>
      <c r="E173" s="1254"/>
      <c r="F173" s="1254"/>
      <c r="G173" s="1254"/>
      <c r="H173" s="1254"/>
      <c r="I173" s="1254"/>
      <c r="J173" s="1255"/>
      <c r="K173" s="1253"/>
      <c r="L173" s="1254"/>
      <c r="M173" s="1254"/>
      <c r="N173" s="1255"/>
      <c r="O173" s="1253"/>
      <c r="P173" s="1254"/>
      <c r="Q173" s="1254"/>
      <c r="R173" s="1254"/>
      <c r="S173" s="1254"/>
      <c r="T173" s="1255"/>
      <c r="U173" s="1253"/>
      <c r="V173" s="1254"/>
      <c r="W173" s="1254"/>
      <c r="X173" s="1254"/>
      <c r="Y173" s="1254"/>
      <c r="Z173" s="1255"/>
      <c r="AA173" s="1253"/>
      <c r="AB173" s="1254"/>
      <c r="AC173" s="1254"/>
      <c r="AD173" s="1254"/>
      <c r="AE173" s="1255"/>
      <c r="AF173" s="1197" t="s">
        <v>1274</v>
      </c>
      <c r="AG173" s="1173"/>
      <c r="AH173" s="1173"/>
      <c r="AI173" s="1173"/>
      <c r="AJ173" s="1173"/>
      <c r="AK173" s="1171"/>
      <c r="AL173" s="1186" t="s">
        <v>670</v>
      </c>
      <c r="AM173" s="1187"/>
      <c r="AN173" s="1187"/>
      <c r="AO173" s="1187"/>
      <c r="AP173" s="1187"/>
      <c r="AQ173" s="1187"/>
      <c r="AR173" s="1187"/>
      <c r="AS173" s="1187"/>
      <c r="AT173" s="1187"/>
      <c r="AU173" s="1187"/>
      <c r="AV173" s="1187"/>
      <c r="AW173" s="1187"/>
      <c r="AX173" s="1187"/>
      <c r="AY173" s="1187"/>
      <c r="AZ173" s="1188"/>
      <c r="BA173" s="1156"/>
      <c r="BB173" s="1157"/>
      <c r="BC173" s="1157"/>
      <c r="BD173" s="1157"/>
      <c r="BE173" s="1157"/>
      <c r="BF173" s="904" t="s">
        <v>1244</v>
      </c>
    </row>
    <row r="174" spans="1:77" ht="22" customHeight="1">
      <c r="A174" s="1318"/>
      <c r="B174" s="1253"/>
      <c r="C174" s="1254"/>
      <c r="D174" s="1254"/>
      <c r="E174" s="1254"/>
      <c r="F174" s="1254"/>
      <c r="G174" s="1254"/>
      <c r="H174" s="1254"/>
      <c r="I174" s="1254"/>
      <c r="J174" s="1255"/>
      <c r="K174" s="1253"/>
      <c r="L174" s="1254"/>
      <c r="M174" s="1254"/>
      <c r="N174" s="1255"/>
      <c r="O174" s="1253"/>
      <c r="P174" s="1254"/>
      <c r="Q174" s="1254"/>
      <c r="R174" s="1254"/>
      <c r="S174" s="1254"/>
      <c r="T174" s="1255"/>
      <c r="U174" s="1253"/>
      <c r="V174" s="1254"/>
      <c r="W174" s="1254"/>
      <c r="X174" s="1254"/>
      <c r="Y174" s="1254"/>
      <c r="Z174" s="1255"/>
      <c r="AA174" s="1253"/>
      <c r="AB174" s="1254"/>
      <c r="AC174" s="1254"/>
      <c r="AD174" s="1254"/>
      <c r="AE174" s="1255"/>
      <c r="AF174" s="1184" t="s">
        <v>1268</v>
      </c>
      <c r="AG174" s="1185"/>
      <c r="AH174" s="1185"/>
      <c r="AI174" s="1185"/>
      <c r="AJ174" s="1185"/>
      <c r="AK174" s="1176"/>
      <c r="AL174" s="1158" t="s">
        <v>1267</v>
      </c>
      <c r="AM174" s="1159"/>
      <c r="AN174" s="1159"/>
      <c r="AO174" s="1159"/>
      <c r="AP174" s="1159"/>
      <c r="AQ174" s="1159"/>
      <c r="AR174" s="1159"/>
      <c r="AS174" s="1159"/>
      <c r="AT174" s="1159"/>
      <c r="AU174" s="1159"/>
      <c r="AV174" s="1159"/>
      <c r="AW174" s="1159"/>
      <c r="AX174" s="1159"/>
      <c r="AY174" s="1159"/>
      <c r="AZ174" s="1160"/>
      <c r="BA174" s="1161"/>
      <c r="BB174" s="1162"/>
      <c r="BC174" s="1162"/>
      <c r="BD174" s="1162"/>
      <c r="BE174" s="1162"/>
      <c r="BF174" s="904" t="s">
        <v>1244</v>
      </c>
    </row>
    <row r="175" spans="1:77" ht="22" customHeight="1">
      <c r="A175" s="1318"/>
      <c r="B175" s="1253"/>
      <c r="C175" s="1254"/>
      <c r="D175" s="1254"/>
      <c r="E175" s="1254"/>
      <c r="F175" s="1254"/>
      <c r="G175" s="1254"/>
      <c r="H175" s="1254"/>
      <c r="I175" s="1254"/>
      <c r="J175" s="1255"/>
      <c r="K175" s="1253"/>
      <c r="L175" s="1254"/>
      <c r="M175" s="1254"/>
      <c r="N175" s="1255"/>
      <c r="O175" s="1253"/>
      <c r="P175" s="1254"/>
      <c r="Q175" s="1254"/>
      <c r="R175" s="1254"/>
      <c r="S175" s="1254"/>
      <c r="T175" s="1255"/>
      <c r="U175" s="1253"/>
      <c r="V175" s="1254"/>
      <c r="W175" s="1254"/>
      <c r="X175" s="1254"/>
      <c r="Y175" s="1254"/>
      <c r="Z175" s="1255"/>
      <c r="AA175" s="1253"/>
      <c r="AB175" s="1254"/>
      <c r="AC175" s="1254"/>
      <c r="AD175" s="1254"/>
      <c r="AE175" s="1255"/>
      <c r="AF175" s="1184" t="s">
        <v>1247</v>
      </c>
      <c r="AG175" s="1185"/>
      <c r="AH175" s="1185"/>
      <c r="AI175" s="1185"/>
      <c r="AJ175" s="1185"/>
      <c r="AK175" s="1176"/>
      <c r="AL175" s="1158" t="s">
        <v>670</v>
      </c>
      <c r="AM175" s="1159"/>
      <c r="AN175" s="1159"/>
      <c r="AO175" s="1159"/>
      <c r="AP175" s="1159"/>
      <c r="AQ175" s="1159"/>
      <c r="AR175" s="1159"/>
      <c r="AS175" s="1159"/>
      <c r="AT175" s="1159"/>
      <c r="AU175" s="1159"/>
      <c r="AV175" s="1159"/>
      <c r="AW175" s="1159"/>
      <c r="AX175" s="1159"/>
      <c r="AY175" s="1159"/>
      <c r="AZ175" s="1160"/>
      <c r="BA175" s="1161"/>
      <c r="BB175" s="1162"/>
      <c r="BC175" s="1162"/>
      <c r="BD175" s="1162"/>
      <c r="BE175" s="1162"/>
      <c r="BF175" s="904" t="s">
        <v>1244</v>
      </c>
    </row>
    <row r="176" spans="1:77" ht="22" customHeight="1">
      <c r="A176" s="1318"/>
      <c r="B176" s="1253"/>
      <c r="C176" s="1254"/>
      <c r="D176" s="1254"/>
      <c r="E176" s="1254"/>
      <c r="F176" s="1254"/>
      <c r="G176" s="1254"/>
      <c r="H176" s="1254"/>
      <c r="I176" s="1254"/>
      <c r="J176" s="1255"/>
      <c r="K176" s="1253"/>
      <c r="L176" s="1254"/>
      <c r="M176" s="1254"/>
      <c r="N176" s="1255"/>
      <c r="O176" s="1253"/>
      <c r="P176" s="1254"/>
      <c r="Q176" s="1254"/>
      <c r="R176" s="1254"/>
      <c r="S176" s="1254"/>
      <c r="T176" s="1255"/>
      <c r="U176" s="1253"/>
      <c r="V176" s="1254"/>
      <c r="W176" s="1254"/>
      <c r="X176" s="1254"/>
      <c r="Y176" s="1254"/>
      <c r="Z176" s="1255"/>
      <c r="AA176" s="1253"/>
      <c r="AB176" s="1254"/>
      <c r="AC176" s="1254"/>
      <c r="AD176" s="1254"/>
      <c r="AE176" s="1255"/>
      <c r="AF176" s="1185" t="s">
        <v>1266</v>
      </c>
      <c r="AG176" s="1185"/>
      <c r="AH176" s="1185"/>
      <c r="AI176" s="1185"/>
      <c r="AJ176" s="1185"/>
      <c r="AK176" s="1176"/>
      <c r="AL176" s="1163" t="s">
        <v>670</v>
      </c>
      <c r="AM176" s="1164"/>
      <c r="AN176" s="1164"/>
      <c r="AO176" s="1164"/>
      <c r="AP176" s="1164"/>
      <c r="AQ176" s="1164"/>
      <c r="AR176" s="1164"/>
      <c r="AS176" s="1164"/>
      <c r="AT176" s="1164"/>
      <c r="AU176" s="1164"/>
      <c r="AV176" s="1164"/>
      <c r="AW176" s="1164"/>
      <c r="AX176" s="1164"/>
      <c r="AY176" s="1164"/>
      <c r="AZ176" s="1165"/>
      <c r="BA176" s="1167"/>
      <c r="BB176" s="1167"/>
      <c r="BC176" s="1167"/>
      <c r="BD176" s="1167"/>
      <c r="BE176" s="1168"/>
      <c r="BF176" s="904" t="s">
        <v>1244</v>
      </c>
    </row>
    <row r="177" spans="1:77" ht="22" customHeight="1">
      <c r="A177" s="1318"/>
      <c r="B177" s="1253"/>
      <c r="C177" s="1254"/>
      <c r="D177" s="1254"/>
      <c r="E177" s="1254"/>
      <c r="F177" s="1254"/>
      <c r="G177" s="1254"/>
      <c r="H177" s="1254"/>
      <c r="I177" s="1254"/>
      <c r="J177" s="1255"/>
      <c r="K177" s="1253"/>
      <c r="L177" s="1254"/>
      <c r="M177" s="1254"/>
      <c r="N177" s="1255"/>
      <c r="O177" s="1253"/>
      <c r="P177" s="1254"/>
      <c r="Q177" s="1254"/>
      <c r="R177" s="1254"/>
      <c r="S177" s="1254"/>
      <c r="T177" s="1255"/>
      <c r="U177" s="1253"/>
      <c r="V177" s="1254"/>
      <c r="W177" s="1254"/>
      <c r="X177" s="1254"/>
      <c r="Y177" s="1254"/>
      <c r="Z177" s="1255"/>
      <c r="AA177" s="1253"/>
      <c r="AB177" s="1254"/>
      <c r="AC177" s="1254"/>
      <c r="AD177" s="1254"/>
      <c r="AE177" s="1255"/>
      <c r="AF177" s="1185" t="s">
        <v>1246</v>
      </c>
      <c r="AG177" s="1185"/>
      <c r="AH177" s="1185"/>
      <c r="AI177" s="1185"/>
      <c r="AJ177" s="1185"/>
      <c r="AK177" s="1176"/>
      <c r="AL177" s="1163" t="s">
        <v>670</v>
      </c>
      <c r="AM177" s="1164"/>
      <c r="AN177" s="1164"/>
      <c r="AO177" s="1164"/>
      <c r="AP177" s="1164"/>
      <c r="AQ177" s="1164"/>
      <c r="AR177" s="1164"/>
      <c r="AS177" s="1164"/>
      <c r="AT177" s="1164"/>
      <c r="AU177" s="1164"/>
      <c r="AV177" s="1164"/>
      <c r="AW177" s="1164"/>
      <c r="AX177" s="1164"/>
      <c r="AY177" s="1164"/>
      <c r="AZ177" s="1165"/>
      <c r="BA177" s="1167"/>
      <c r="BB177" s="1167"/>
      <c r="BC177" s="1167"/>
      <c r="BD177" s="1167"/>
      <c r="BE177" s="1168"/>
      <c r="BF177" s="904" t="s">
        <v>1244</v>
      </c>
    </row>
    <row r="178" spans="1:77" ht="22" customHeight="1">
      <c r="A178" s="1318"/>
      <c r="B178" s="1253"/>
      <c r="C178" s="1254"/>
      <c r="D178" s="1254"/>
      <c r="E178" s="1254"/>
      <c r="F178" s="1254"/>
      <c r="G178" s="1254"/>
      <c r="H178" s="1254"/>
      <c r="I178" s="1254"/>
      <c r="J178" s="1255"/>
      <c r="K178" s="1253"/>
      <c r="L178" s="1254"/>
      <c r="M178" s="1254"/>
      <c r="N178" s="1255"/>
      <c r="O178" s="1253"/>
      <c r="P178" s="1254"/>
      <c r="Q178" s="1254"/>
      <c r="R178" s="1254"/>
      <c r="S178" s="1254"/>
      <c r="T178" s="1255"/>
      <c r="U178" s="1253"/>
      <c r="V178" s="1254"/>
      <c r="W178" s="1254"/>
      <c r="X178" s="1254"/>
      <c r="Y178" s="1254"/>
      <c r="Z178" s="1255"/>
      <c r="AA178" s="1253"/>
      <c r="AB178" s="1254"/>
      <c r="AC178" s="1254"/>
      <c r="AD178" s="1254"/>
      <c r="AE178" s="1255"/>
      <c r="AF178" s="1176" t="s">
        <v>676</v>
      </c>
      <c r="AG178" s="1177"/>
      <c r="AH178" s="1177"/>
      <c r="AI178" s="1177"/>
      <c r="AJ178" s="1177"/>
      <c r="AK178" s="1177"/>
      <c r="AL178" s="1158" t="s">
        <v>675</v>
      </c>
      <c r="AM178" s="1159"/>
      <c r="AN178" s="1159"/>
      <c r="AO178" s="1159"/>
      <c r="AP178" s="1159"/>
      <c r="AQ178" s="1159"/>
      <c r="AR178" s="1159"/>
      <c r="AS178" s="1159"/>
      <c r="AT178" s="1159"/>
      <c r="AU178" s="1159"/>
      <c r="AV178" s="1159"/>
      <c r="AW178" s="1159"/>
      <c r="AX178" s="1159"/>
      <c r="AY178" s="1159"/>
      <c r="AZ178" s="1160"/>
      <c r="BA178" s="1166"/>
      <c r="BB178" s="1166"/>
      <c r="BC178" s="1166"/>
      <c r="BD178" s="1166"/>
      <c r="BE178" s="1156"/>
      <c r="BF178" s="904" t="s">
        <v>1265</v>
      </c>
    </row>
    <row r="179" spans="1:77" ht="30.5" customHeight="1">
      <c r="A179" s="1318"/>
      <c r="B179" s="1253"/>
      <c r="C179" s="1254"/>
      <c r="D179" s="1254"/>
      <c r="E179" s="1254"/>
      <c r="F179" s="1254"/>
      <c r="G179" s="1254"/>
      <c r="H179" s="1254"/>
      <c r="I179" s="1254"/>
      <c r="J179" s="1255"/>
      <c r="K179" s="1253"/>
      <c r="L179" s="1254"/>
      <c r="M179" s="1254"/>
      <c r="N179" s="1255"/>
      <c r="O179" s="1253"/>
      <c r="P179" s="1254"/>
      <c r="Q179" s="1254"/>
      <c r="R179" s="1254"/>
      <c r="S179" s="1254"/>
      <c r="T179" s="1255"/>
      <c r="U179" s="1253"/>
      <c r="V179" s="1254"/>
      <c r="W179" s="1254"/>
      <c r="X179" s="1254"/>
      <c r="Y179" s="1254"/>
      <c r="Z179" s="1255"/>
      <c r="AA179" s="1253"/>
      <c r="AB179" s="1254"/>
      <c r="AC179" s="1254"/>
      <c r="AD179" s="1254"/>
      <c r="AE179" s="1255"/>
      <c r="AF179" s="1185" t="s">
        <v>50</v>
      </c>
      <c r="AG179" s="1185"/>
      <c r="AH179" s="1185"/>
      <c r="AI179" s="1185"/>
      <c r="AJ179" s="1185"/>
      <c r="AK179" s="1176"/>
      <c r="AL179" s="1158" t="s">
        <v>1264</v>
      </c>
      <c r="AM179" s="1159"/>
      <c r="AN179" s="1159"/>
      <c r="AO179" s="1159"/>
      <c r="AP179" s="1159"/>
      <c r="AQ179" s="1159"/>
      <c r="AR179" s="1159"/>
      <c r="AS179" s="1159"/>
      <c r="AT179" s="1159"/>
      <c r="AU179" s="1159"/>
      <c r="AV179" s="1159"/>
      <c r="AW179" s="1159"/>
      <c r="AX179" s="1159"/>
      <c r="AY179" s="1159"/>
      <c r="AZ179" s="1160"/>
      <c r="BA179" s="1166"/>
      <c r="BB179" s="1166"/>
      <c r="BC179" s="1166"/>
      <c r="BD179" s="1166"/>
      <c r="BE179" s="1156"/>
      <c r="BF179" s="905" t="s">
        <v>1263</v>
      </c>
    </row>
    <row r="180" spans="1:77" ht="22" customHeight="1">
      <c r="A180" s="1318"/>
      <c r="B180" s="1253"/>
      <c r="C180" s="1254"/>
      <c r="D180" s="1254"/>
      <c r="E180" s="1254"/>
      <c r="F180" s="1254"/>
      <c r="G180" s="1254"/>
      <c r="H180" s="1254"/>
      <c r="I180" s="1254"/>
      <c r="J180" s="1255"/>
      <c r="K180" s="1253"/>
      <c r="L180" s="1254"/>
      <c r="M180" s="1254"/>
      <c r="N180" s="1255"/>
      <c r="O180" s="1253"/>
      <c r="P180" s="1254"/>
      <c r="Q180" s="1254"/>
      <c r="R180" s="1254"/>
      <c r="S180" s="1254"/>
      <c r="T180" s="1255"/>
      <c r="U180" s="1253"/>
      <c r="V180" s="1254"/>
      <c r="W180" s="1254"/>
      <c r="X180" s="1254"/>
      <c r="Y180" s="1254"/>
      <c r="Z180" s="1255"/>
      <c r="AA180" s="1253"/>
      <c r="AB180" s="1254"/>
      <c r="AC180" s="1254"/>
      <c r="AD180" s="1254"/>
      <c r="AE180" s="1255"/>
      <c r="AF180" s="1171" t="s">
        <v>57</v>
      </c>
      <c r="AG180" s="1172"/>
      <c r="AH180" s="1172"/>
      <c r="AI180" s="1172"/>
      <c r="AJ180" s="1172"/>
      <c r="AK180" s="1172"/>
      <c r="AL180" s="1186" t="s">
        <v>674</v>
      </c>
      <c r="AM180" s="1187"/>
      <c r="AN180" s="1187"/>
      <c r="AO180" s="1187"/>
      <c r="AP180" s="1187"/>
      <c r="AQ180" s="1187"/>
      <c r="AR180" s="1187"/>
      <c r="AS180" s="1187"/>
      <c r="AT180" s="1187"/>
      <c r="AU180" s="1187"/>
      <c r="AV180" s="1187"/>
      <c r="AW180" s="1187"/>
      <c r="AX180" s="1187"/>
      <c r="AY180" s="1187"/>
      <c r="AZ180" s="1188"/>
      <c r="BA180" s="1166"/>
      <c r="BB180" s="1166"/>
      <c r="BC180" s="1166"/>
      <c r="BD180" s="1166"/>
      <c r="BE180" s="1156"/>
      <c r="BF180" s="904" t="s">
        <v>1262</v>
      </c>
    </row>
    <row r="181" spans="1:77" ht="22" customHeight="1">
      <c r="A181" s="1318"/>
      <c r="B181" s="1253"/>
      <c r="C181" s="1254"/>
      <c r="D181" s="1254"/>
      <c r="E181" s="1254"/>
      <c r="F181" s="1254"/>
      <c r="G181" s="1254"/>
      <c r="H181" s="1254"/>
      <c r="I181" s="1254"/>
      <c r="J181" s="1255"/>
      <c r="K181" s="1253"/>
      <c r="L181" s="1254"/>
      <c r="M181" s="1254"/>
      <c r="N181" s="1255"/>
      <c r="O181" s="1253"/>
      <c r="P181" s="1254"/>
      <c r="Q181" s="1254"/>
      <c r="R181" s="1254"/>
      <c r="S181" s="1254"/>
      <c r="T181" s="1255"/>
      <c r="U181" s="1253"/>
      <c r="V181" s="1254"/>
      <c r="W181" s="1254"/>
      <c r="X181" s="1254"/>
      <c r="Y181" s="1254"/>
      <c r="Z181" s="1255"/>
      <c r="AA181" s="1253"/>
      <c r="AB181" s="1254"/>
      <c r="AC181" s="1254"/>
      <c r="AD181" s="1254"/>
      <c r="AE181" s="1255"/>
      <c r="AF181" s="1171" t="s">
        <v>55</v>
      </c>
      <c r="AG181" s="1172"/>
      <c r="AH181" s="1172"/>
      <c r="AI181" s="1172"/>
      <c r="AJ181" s="1172"/>
      <c r="AK181" s="1172"/>
      <c r="AL181" s="1186" t="s">
        <v>670</v>
      </c>
      <c r="AM181" s="1187"/>
      <c r="AN181" s="1187"/>
      <c r="AO181" s="1187"/>
      <c r="AP181" s="1187"/>
      <c r="AQ181" s="1187"/>
      <c r="AR181" s="1187"/>
      <c r="AS181" s="1187"/>
      <c r="AT181" s="1187"/>
      <c r="AU181" s="1187"/>
      <c r="AV181" s="1187"/>
      <c r="AW181" s="1187"/>
      <c r="AX181" s="1187"/>
      <c r="AY181" s="1187"/>
      <c r="AZ181" s="1188"/>
      <c r="BA181" s="1166"/>
      <c r="BB181" s="1166"/>
      <c r="BC181" s="1166"/>
      <c r="BD181" s="1166"/>
      <c r="BE181" s="1156"/>
      <c r="BF181" s="904" t="s">
        <v>1261</v>
      </c>
    </row>
    <row r="182" spans="1:77" ht="22" customHeight="1">
      <c r="A182" s="1318"/>
      <c r="B182" s="1253"/>
      <c r="C182" s="1254"/>
      <c r="D182" s="1254"/>
      <c r="E182" s="1254"/>
      <c r="F182" s="1254"/>
      <c r="G182" s="1254"/>
      <c r="H182" s="1254"/>
      <c r="I182" s="1254"/>
      <c r="J182" s="1255"/>
      <c r="K182" s="1253"/>
      <c r="L182" s="1254"/>
      <c r="M182" s="1254"/>
      <c r="N182" s="1255"/>
      <c r="O182" s="1253"/>
      <c r="P182" s="1254"/>
      <c r="Q182" s="1254"/>
      <c r="R182" s="1254"/>
      <c r="S182" s="1254"/>
      <c r="T182" s="1255"/>
      <c r="U182" s="1253"/>
      <c r="V182" s="1254"/>
      <c r="W182" s="1254"/>
      <c r="X182" s="1254"/>
      <c r="Y182" s="1254"/>
      <c r="Z182" s="1255"/>
      <c r="AA182" s="1253"/>
      <c r="AB182" s="1254"/>
      <c r="AC182" s="1254"/>
      <c r="AD182" s="1254"/>
      <c r="AE182" s="1255"/>
      <c r="AF182" s="1181" t="s">
        <v>531</v>
      </c>
      <c r="AG182" s="1182"/>
      <c r="AH182" s="1182"/>
      <c r="AI182" s="1182"/>
      <c r="AJ182" s="1182"/>
      <c r="AK182" s="1183"/>
      <c r="AL182" s="1150" t="s">
        <v>673</v>
      </c>
      <c r="AM182" s="1151"/>
      <c r="AN182" s="1151"/>
      <c r="AO182" s="1151"/>
      <c r="AP182" s="1151"/>
      <c r="AQ182" s="1151"/>
      <c r="AR182" s="1151"/>
      <c r="AS182" s="1151"/>
      <c r="AT182" s="1151"/>
      <c r="AU182" s="1151"/>
      <c r="AV182" s="1151"/>
      <c r="AW182" s="1151"/>
      <c r="AX182" s="1151"/>
      <c r="AY182" s="1151"/>
      <c r="AZ182" s="1152"/>
      <c r="BA182" s="1309"/>
      <c r="BB182" s="1310"/>
      <c r="BC182" s="1310"/>
      <c r="BD182" s="1310"/>
      <c r="BE182" s="1310"/>
      <c r="BF182" s="904" t="s">
        <v>1261</v>
      </c>
    </row>
    <row r="183" spans="1:77" ht="21" customHeight="1">
      <c r="A183" s="1318"/>
      <c r="B183" s="1253"/>
      <c r="C183" s="1254"/>
      <c r="D183" s="1254"/>
      <c r="E183" s="1254"/>
      <c r="F183" s="1254"/>
      <c r="G183" s="1254"/>
      <c r="H183" s="1254"/>
      <c r="I183" s="1254"/>
      <c r="J183" s="1255"/>
      <c r="K183" s="1253"/>
      <c r="L183" s="1254"/>
      <c r="M183" s="1254"/>
      <c r="N183" s="1255"/>
      <c r="O183" s="1253"/>
      <c r="P183" s="1254"/>
      <c r="Q183" s="1254"/>
      <c r="R183" s="1254"/>
      <c r="S183" s="1254"/>
      <c r="T183" s="1255"/>
      <c r="U183" s="1253"/>
      <c r="V183" s="1254"/>
      <c r="W183" s="1254"/>
      <c r="X183" s="1254"/>
      <c r="Y183" s="1254"/>
      <c r="Z183" s="1255"/>
      <c r="AA183" s="1253"/>
      <c r="AB183" s="1254"/>
      <c r="AC183" s="1254"/>
      <c r="AD183" s="1254"/>
      <c r="AE183" s="1255"/>
      <c r="AF183" s="1171" t="s">
        <v>553</v>
      </c>
      <c r="AG183" s="1172"/>
      <c r="AH183" s="1172"/>
      <c r="AI183" s="1172"/>
      <c r="AJ183" s="1172"/>
      <c r="AK183" s="1172"/>
      <c r="AL183" s="1186" t="s">
        <v>670</v>
      </c>
      <c r="AM183" s="1187"/>
      <c r="AN183" s="1187"/>
      <c r="AO183" s="1187"/>
      <c r="AP183" s="1187"/>
      <c r="AQ183" s="1187"/>
      <c r="AR183" s="1187"/>
      <c r="AS183" s="1187"/>
      <c r="AT183" s="1187"/>
      <c r="AU183" s="1187"/>
      <c r="AV183" s="1187"/>
      <c r="AW183" s="1187"/>
      <c r="AX183" s="1187"/>
      <c r="AY183" s="1187"/>
      <c r="AZ183" s="1188"/>
      <c r="BA183" s="1166"/>
      <c r="BB183" s="1166"/>
      <c r="BC183" s="1166"/>
      <c r="BD183" s="1166"/>
      <c r="BE183" s="1156"/>
      <c r="BF183" s="904" t="s">
        <v>1273</v>
      </c>
    </row>
    <row r="184" spans="1:77" ht="22" customHeight="1">
      <c r="A184" s="1318"/>
      <c r="B184" s="1253"/>
      <c r="C184" s="1254"/>
      <c r="D184" s="1254"/>
      <c r="E184" s="1254"/>
      <c r="F184" s="1254"/>
      <c r="G184" s="1254"/>
      <c r="H184" s="1254"/>
      <c r="I184" s="1254"/>
      <c r="J184" s="1255"/>
      <c r="K184" s="1253"/>
      <c r="L184" s="1254"/>
      <c r="M184" s="1254"/>
      <c r="N184" s="1255"/>
      <c r="O184" s="1253"/>
      <c r="P184" s="1254"/>
      <c r="Q184" s="1254"/>
      <c r="R184" s="1254"/>
      <c r="S184" s="1254"/>
      <c r="T184" s="1255"/>
      <c r="U184" s="1253"/>
      <c r="V184" s="1254"/>
      <c r="W184" s="1254"/>
      <c r="X184" s="1254"/>
      <c r="Y184" s="1254"/>
      <c r="Z184" s="1255"/>
      <c r="AA184" s="1253"/>
      <c r="AB184" s="1254"/>
      <c r="AC184" s="1254"/>
      <c r="AD184" s="1254"/>
      <c r="AE184" s="1255"/>
      <c r="AF184" s="1171" t="s">
        <v>458</v>
      </c>
      <c r="AG184" s="1172"/>
      <c r="AH184" s="1172"/>
      <c r="AI184" s="1172"/>
      <c r="AJ184" s="1172"/>
      <c r="AK184" s="1172"/>
      <c r="AL184" s="1150" t="s">
        <v>672</v>
      </c>
      <c r="AM184" s="1151"/>
      <c r="AN184" s="1151"/>
      <c r="AO184" s="1151"/>
      <c r="AP184" s="1151"/>
      <c r="AQ184" s="1151"/>
      <c r="AR184" s="1151"/>
      <c r="AS184" s="1151"/>
      <c r="AT184" s="1151"/>
      <c r="AU184" s="1151"/>
      <c r="AV184" s="1151"/>
      <c r="AW184" s="1151"/>
      <c r="AX184" s="1151"/>
      <c r="AY184" s="1151"/>
      <c r="AZ184" s="1152"/>
      <c r="BA184" s="1166"/>
      <c r="BB184" s="1166"/>
      <c r="BC184" s="1166"/>
      <c r="BD184" s="1166"/>
      <c r="BE184" s="1156"/>
      <c r="BF184" s="904" t="s">
        <v>1272</v>
      </c>
    </row>
    <row r="185" spans="1:77" ht="22" customHeight="1">
      <c r="A185" s="1318"/>
      <c r="B185" s="1253"/>
      <c r="C185" s="1254"/>
      <c r="D185" s="1254"/>
      <c r="E185" s="1254"/>
      <c r="F185" s="1254"/>
      <c r="G185" s="1254"/>
      <c r="H185" s="1254"/>
      <c r="I185" s="1254"/>
      <c r="J185" s="1255"/>
      <c r="K185" s="1253"/>
      <c r="L185" s="1254"/>
      <c r="M185" s="1254"/>
      <c r="N185" s="1255"/>
      <c r="O185" s="1253"/>
      <c r="P185" s="1254"/>
      <c r="Q185" s="1254"/>
      <c r="R185" s="1254"/>
      <c r="S185" s="1254"/>
      <c r="T185" s="1255"/>
      <c r="U185" s="1253"/>
      <c r="V185" s="1254"/>
      <c r="W185" s="1254"/>
      <c r="X185" s="1254"/>
      <c r="Y185" s="1254"/>
      <c r="Z185" s="1255"/>
      <c r="AA185" s="1253"/>
      <c r="AB185" s="1254"/>
      <c r="AC185" s="1254"/>
      <c r="AD185" s="1254"/>
      <c r="AE185" s="1255"/>
      <c r="AF185" s="1171" t="s">
        <v>153</v>
      </c>
      <c r="AG185" s="1172"/>
      <c r="AH185" s="1172"/>
      <c r="AI185" s="1172"/>
      <c r="AJ185" s="1172"/>
      <c r="AK185" s="1172"/>
      <c r="AL185" s="1186" t="s">
        <v>670</v>
      </c>
      <c r="AM185" s="1187"/>
      <c r="AN185" s="1187"/>
      <c r="AO185" s="1187"/>
      <c r="AP185" s="1187"/>
      <c r="AQ185" s="1187"/>
      <c r="AR185" s="1187"/>
      <c r="AS185" s="1187"/>
      <c r="AT185" s="1187"/>
      <c r="AU185" s="1187"/>
      <c r="AV185" s="1187"/>
      <c r="AW185" s="1187"/>
      <c r="AX185" s="1187"/>
      <c r="AY185" s="1187"/>
      <c r="AZ185" s="1188"/>
      <c r="BA185" s="1166"/>
      <c r="BB185" s="1166"/>
      <c r="BC185" s="1166"/>
      <c r="BD185" s="1166"/>
      <c r="BE185" s="1156"/>
      <c r="BF185" s="904" t="s">
        <v>1257</v>
      </c>
    </row>
    <row r="186" spans="1:77" ht="22" customHeight="1">
      <c r="A186" s="1318"/>
      <c r="B186" s="1253"/>
      <c r="C186" s="1254"/>
      <c r="D186" s="1254"/>
      <c r="E186" s="1254"/>
      <c r="F186" s="1254"/>
      <c r="G186" s="1254"/>
      <c r="H186" s="1254"/>
      <c r="I186" s="1254"/>
      <c r="J186" s="1255"/>
      <c r="K186" s="1253"/>
      <c r="L186" s="1254"/>
      <c r="M186" s="1254"/>
      <c r="N186" s="1255"/>
      <c r="O186" s="1253"/>
      <c r="P186" s="1254"/>
      <c r="Q186" s="1254"/>
      <c r="R186" s="1254"/>
      <c r="S186" s="1254"/>
      <c r="T186" s="1255"/>
      <c r="U186" s="1253"/>
      <c r="V186" s="1254"/>
      <c r="W186" s="1254"/>
      <c r="X186" s="1254"/>
      <c r="Y186" s="1254"/>
      <c r="Z186" s="1255"/>
      <c r="AA186" s="1253"/>
      <c r="AB186" s="1254"/>
      <c r="AC186" s="1254"/>
      <c r="AD186" s="1254"/>
      <c r="AE186" s="1255"/>
      <c r="AF186" s="1313" t="s">
        <v>671</v>
      </c>
      <c r="AG186" s="1173"/>
      <c r="AH186" s="1173"/>
      <c r="AI186" s="1173"/>
      <c r="AJ186" s="1173"/>
      <c r="AK186" s="1171"/>
      <c r="AL186" s="1186" t="s">
        <v>670</v>
      </c>
      <c r="AM186" s="1187"/>
      <c r="AN186" s="1187"/>
      <c r="AO186" s="1187"/>
      <c r="AP186" s="1187"/>
      <c r="AQ186" s="1187"/>
      <c r="AR186" s="1187"/>
      <c r="AS186" s="1187"/>
      <c r="AT186" s="1187"/>
      <c r="AU186" s="1187"/>
      <c r="AV186" s="1187"/>
      <c r="AW186" s="1187"/>
      <c r="AX186" s="1187"/>
      <c r="AY186" s="1187"/>
      <c r="AZ186" s="1188"/>
      <c r="BA186" s="1166"/>
      <c r="BB186" s="1166"/>
      <c r="BC186" s="1166"/>
      <c r="BD186" s="1166"/>
      <c r="BE186" s="1156"/>
      <c r="BF186" s="904" t="s">
        <v>1256</v>
      </c>
    </row>
    <row r="187" spans="1:77" ht="22" customHeight="1">
      <c r="A187" s="1318"/>
      <c r="B187" s="1253"/>
      <c r="C187" s="1254"/>
      <c r="D187" s="1254"/>
      <c r="E187" s="1254"/>
      <c r="F187" s="1254"/>
      <c r="G187" s="1254"/>
      <c r="H187" s="1254"/>
      <c r="I187" s="1254"/>
      <c r="J187" s="1255"/>
      <c r="K187" s="1273"/>
      <c r="L187" s="1274"/>
      <c r="M187" s="1274"/>
      <c r="N187" s="1275"/>
      <c r="O187" s="1273"/>
      <c r="P187" s="1274"/>
      <c r="Q187" s="1274"/>
      <c r="R187" s="1274"/>
      <c r="S187" s="1274"/>
      <c r="T187" s="1275"/>
      <c r="U187" s="1273"/>
      <c r="V187" s="1274"/>
      <c r="W187" s="1274"/>
      <c r="X187" s="1274"/>
      <c r="Y187" s="1274"/>
      <c r="Z187" s="1275"/>
      <c r="AA187" s="1273"/>
      <c r="AB187" s="1274"/>
      <c r="AC187" s="1274"/>
      <c r="AD187" s="1274"/>
      <c r="AE187" s="1275"/>
      <c r="AF187" s="1311" t="s">
        <v>17</v>
      </c>
      <c r="AG187" s="1311"/>
      <c r="AH187" s="1311"/>
      <c r="AI187" s="1311"/>
      <c r="AJ187" s="1311"/>
      <c r="AK187" s="1312"/>
      <c r="AL187" s="1186" t="s">
        <v>554</v>
      </c>
      <c r="AM187" s="1187"/>
      <c r="AN187" s="1187"/>
      <c r="AO187" s="1187"/>
      <c r="AP187" s="1187"/>
      <c r="AQ187" s="1187"/>
      <c r="AR187" s="1187"/>
      <c r="AS187" s="1187"/>
      <c r="AT187" s="1187"/>
      <c r="AU187" s="1187"/>
      <c r="AV187" s="1187"/>
      <c r="AW187" s="1187"/>
      <c r="AX187" s="1187"/>
      <c r="AY187" s="1187"/>
      <c r="AZ187" s="1188"/>
      <c r="BA187" s="1339"/>
      <c r="BB187" s="1339"/>
      <c r="BC187" s="1339"/>
      <c r="BD187" s="1339"/>
      <c r="BE187" s="1340"/>
      <c r="BF187" s="904" t="s">
        <v>1244</v>
      </c>
    </row>
    <row r="188" spans="1:77" ht="22" customHeight="1">
      <c r="A188" s="1318"/>
      <c r="B188" s="1253"/>
      <c r="C188" s="1254"/>
      <c r="D188" s="1254"/>
      <c r="E188" s="1254"/>
      <c r="F188" s="1254"/>
      <c r="G188" s="1254"/>
      <c r="H188" s="1254"/>
      <c r="I188" s="1254"/>
      <c r="J188" s="1255"/>
      <c r="K188" s="1273"/>
      <c r="L188" s="1274"/>
      <c r="M188" s="1274"/>
      <c r="N188" s="1275"/>
      <c r="O188" s="1273"/>
      <c r="P188" s="1274"/>
      <c r="Q188" s="1274"/>
      <c r="R188" s="1274"/>
      <c r="S188" s="1274"/>
      <c r="T188" s="1275"/>
      <c r="U188" s="1273"/>
      <c r="V188" s="1274"/>
      <c r="W188" s="1274"/>
      <c r="X188" s="1274"/>
      <c r="Y188" s="1274"/>
      <c r="Z188" s="1275"/>
      <c r="AA188" s="1273"/>
      <c r="AB188" s="1274"/>
      <c r="AC188" s="1274"/>
      <c r="AD188" s="1274"/>
      <c r="AE188" s="1275"/>
      <c r="AF188" s="1263" t="s">
        <v>1471</v>
      </c>
      <c r="AG188" s="1263"/>
      <c r="AH188" s="1263"/>
      <c r="AI188" s="1263"/>
      <c r="AJ188" s="1263"/>
      <c r="AK188" s="1266"/>
      <c r="AL188" s="1193" t="s">
        <v>1473</v>
      </c>
      <c r="AM188" s="1194"/>
      <c r="AN188" s="1194"/>
      <c r="AO188" s="1194"/>
      <c r="AP188" s="1194"/>
      <c r="AQ188" s="1194"/>
      <c r="AR188" s="1194"/>
      <c r="AS188" s="1194"/>
      <c r="AT188" s="1194"/>
      <c r="AU188" s="1194"/>
      <c r="AV188" s="1194"/>
      <c r="AW188" s="1194"/>
      <c r="AX188" s="1194"/>
      <c r="AY188" s="1194"/>
      <c r="AZ188" s="1195"/>
      <c r="BA188" s="1167"/>
      <c r="BB188" s="1167"/>
      <c r="BC188" s="1167"/>
      <c r="BD188" s="1167"/>
      <c r="BE188" s="1168"/>
      <c r="BF188" s="904" t="s">
        <v>1244</v>
      </c>
      <c r="BG188" s="878" t="s">
        <v>291</v>
      </c>
      <c r="BH188" s="878" t="s">
        <v>1512</v>
      </c>
    </row>
    <row r="189" spans="1:77" ht="63" customHeight="1">
      <c r="A189" s="1318"/>
      <c r="B189" s="1253"/>
      <c r="C189" s="1254"/>
      <c r="D189" s="1254"/>
      <c r="E189" s="1254"/>
      <c r="F189" s="1254"/>
      <c r="G189" s="1254"/>
      <c r="H189" s="1254"/>
      <c r="I189" s="1254"/>
      <c r="J189" s="1255"/>
      <c r="K189" s="1273"/>
      <c r="L189" s="1274"/>
      <c r="M189" s="1274"/>
      <c r="N189" s="1275"/>
      <c r="O189" s="1273"/>
      <c r="P189" s="1274"/>
      <c r="Q189" s="1274"/>
      <c r="R189" s="1274"/>
      <c r="S189" s="1274"/>
      <c r="T189" s="1275"/>
      <c r="U189" s="1273"/>
      <c r="V189" s="1274"/>
      <c r="W189" s="1274"/>
      <c r="X189" s="1274"/>
      <c r="Y189" s="1274"/>
      <c r="Z189" s="1275"/>
      <c r="AA189" s="1273"/>
      <c r="AB189" s="1274"/>
      <c r="AC189" s="1274"/>
      <c r="AD189" s="1274"/>
      <c r="AE189" s="1275"/>
      <c r="AF189" s="1263" t="s">
        <v>1472</v>
      </c>
      <c r="AG189" s="1264"/>
      <c r="AH189" s="1264"/>
      <c r="AI189" s="1264"/>
      <c r="AJ189" s="1264"/>
      <c r="AK189" s="1265"/>
      <c r="AL189" s="1288" t="s">
        <v>1513</v>
      </c>
      <c r="AM189" s="1194"/>
      <c r="AN189" s="1194"/>
      <c r="AO189" s="1194"/>
      <c r="AP189" s="1194"/>
      <c r="AQ189" s="1194"/>
      <c r="AR189" s="1194"/>
      <c r="AS189" s="1194"/>
      <c r="AT189" s="1194"/>
      <c r="AU189" s="1194"/>
      <c r="AV189" s="1194"/>
      <c r="AW189" s="1194"/>
      <c r="AX189" s="1194"/>
      <c r="AY189" s="1194"/>
      <c r="AZ189" s="1195"/>
      <c r="BA189" s="1167"/>
      <c r="BB189" s="1167"/>
      <c r="BC189" s="1167"/>
      <c r="BD189" s="1167"/>
      <c r="BE189" s="1168"/>
      <c r="BF189" s="999" t="s">
        <v>1244</v>
      </c>
      <c r="BG189" s="1000" t="s">
        <v>1474</v>
      </c>
      <c r="BH189" s="1001" t="s">
        <v>1487</v>
      </c>
      <c r="BI189" s="1001" t="s">
        <v>1488</v>
      </c>
      <c r="BJ189" s="1001" t="s">
        <v>1489</v>
      </c>
      <c r="BK189" s="1001" t="s">
        <v>1490</v>
      </c>
      <c r="BL189" s="1001" t="s">
        <v>1491</v>
      </c>
      <c r="BM189" s="1001" t="s">
        <v>1492</v>
      </c>
      <c r="BN189" s="1001" t="s">
        <v>1493</v>
      </c>
      <c r="BO189" s="1001" t="s">
        <v>1494</v>
      </c>
      <c r="BP189" s="1001" t="s">
        <v>1495</v>
      </c>
      <c r="BQ189" s="1001" t="s">
        <v>1496</v>
      </c>
      <c r="BR189" s="1001" t="s">
        <v>1497</v>
      </c>
      <c r="BS189" s="1001" t="s">
        <v>1498</v>
      </c>
      <c r="BT189" s="1001" t="s">
        <v>1501</v>
      </c>
      <c r="BU189" s="1001" t="s">
        <v>1502</v>
      </c>
      <c r="BV189" s="1001" t="s">
        <v>1503</v>
      </c>
      <c r="BW189" s="1001" t="s">
        <v>1504</v>
      </c>
      <c r="BX189" s="1001" t="s">
        <v>1505</v>
      </c>
      <c r="BY189" s="1001" t="s">
        <v>1506</v>
      </c>
    </row>
    <row r="190" spans="1:77" ht="22" customHeight="1">
      <c r="A190" s="1318"/>
      <c r="B190" s="1253"/>
      <c r="C190" s="1254"/>
      <c r="D190" s="1254"/>
      <c r="E190" s="1254"/>
      <c r="F190" s="1254"/>
      <c r="G190" s="1254"/>
      <c r="H190" s="1254"/>
      <c r="I190" s="1254"/>
      <c r="J190" s="1255"/>
      <c r="K190" s="1273"/>
      <c r="L190" s="1274"/>
      <c r="M190" s="1274"/>
      <c r="N190" s="1275"/>
      <c r="O190" s="1273"/>
      <c r="P190" s="1274"/>
      <c r="Q190" s="1274"/>
      <c r="R190" s="1274"/>
      <c r="S190" s="1274"/>
      <c r="T190" s="1275"/>
      <c r="U190" s="1273"/>
      <c r="V190" s="1274"/>
      <c r="W190" s="1274"/>
      <c r="X190" s="1274"/>
      <c r="Y190" s="1274"/>
      <c r="Z190" s="1275"/>
      <c r="AA190" s="1273"/>
      <c r="AB190" s="1274"/>
      <c r="AC190" s="1274"/>
      <c r="AD190" s="1274"/>
      <c r="AE190" s="1275"/>
      <c r="AF190" s="1173" t="s">
        <v>519</v>
      </c>
      <c r="AG190" s="1173"/>
      <c r="AH190" s="1173"/>
      <c r="AI190" s="1173"/>
      <c r="AJ190" s="1173"/>
      <c r="AK190" s="1171"/>
      <c r="AL190" s="1186" t="s">
        <v>520</v>
      </c>
      <c r="AM190" s="1187"/>
      <c r="AN190" s="1187"/>
      <c r="AO190" s="1187"/>
      <c r="AP190" s="1187"/>
      <c r="AQ190" s="1187"/>
      <c r="AR190" s="1187"/>
      <c r="AS190" s="1187"/>
      <c r="AT190" s="1187"/>
      <c r="AU190" s="1187"/>
      <c r="AV190" s="1187"/>
      <c r="AW190" s="1187"/>
      <c r="AX190" s="1187"/>
      <c r="AY190" s="1187"/>
      <c r="AZ190" s="1188"/>
      <c r="BA190" s="1166"/>
      <c r="BB190" s="1166"/>
      <c r="BC190" s="1166"/>
      <c r="BD190" s="1166"/>
      <c r="BE190" s="1156"/>
      <c r="BF190" s="904" t="s">
        <v>1244</v>
      </c>
      <c r="BG190" s="1002" t="s">
        <v>1482</v>
      </c>
      <c r="BH190" s="1003" t="s">
        <v>1485</v>
      </c>
      <c r="BI190" s="1002" t="s">
        <v>1514</v>
      </c>
      <c r="BJ190" s="1003" t="s">
        <v>1485</v>
      </c>
      <c r="BK190" s="1002" t="s">
        <v>1476</v>
      </c>
      <c r="BL190" s="1003" t="s">
        <v>1485</v>
      </c>
      <c r="BM190" s="1002" t="s">
        <v>1479</v>
      </c>
      <c r="BN190" s="1002" t="s">
        <v>1475</v>
      </c>
      <c r="BO190" s="1002" t="s">
        <v>1499</v>
      </c>
      <c r="BP190" s="1002" t="s">
        <v>1477</v>
      </c>
      <c r="BQ190" s="1002" t="s">
        <v>1478</v>
      </c>
      <c r="BR190" s="1003" t="s">
        <v>1485</v>
      </c>
      <c r="BS190" s="1002" t="s">
        <v>1480</v>
      </c>
      <c r="BT190" s="1002" t="s">
        <v>1507</v>
      </c>
      <c r="BU190" s="1002" t="s">
        <v>1508</v>
      </c>
      <c r="BV190" s="1002" t="s">
        <v>1509</v>
      </c>
      <c r="BW190" s="1002" t="s">
        <v>1481</v>
      </c>
      <c r="BX190" s="1003" t="s">
        <v>1510</v>
      </c>
      <c r="BY190" s="1002" t="s">
        <v>1511</v>
      </c>
    </row>
    <row r="191" spans="1:77" ht="22" customHeight="1">
      <c r="A191" s="1318"/>
      <c r="B191" s="1253"/>
      <c r="C191" s="1254"/>
      <c r="D191" s="1254"/>
      <c r="E191" s="1254"/>
      <c r="F191" s="1254"/>
      <c r="G191" s="1254"/>
      <c r="H191" s="1254"/>
      <c r="I191" s="1254"/>
      <c r="J191" s="1255"/>
      <c r="K191" s="1273"/>
      <c r="L191" s="1274"/>
      <c r="M191" s="1274"/>
      <c r="N191" s="1275"/>
      <c r="O191" s="1273"/>
      <c r="P191" s="1274"/>
      <c r="Q191" s="1274"/>
      <c r="R191" s="1274"/>
      <c r="S191" s="1274"/>
      <c r="T191" s="1275"/>
      <c r="U191" s="1273"/>
      <c r="V191" s="1274"/>
      <c r="W191" s="1274"/>
      <c r="X191" s="1274"/>
      <c r="Y191" s="1274"/>
      <c r="Z191" s="1275"/>
      <c r="AA191" s="1273"/>
      <c r="AB191" s="1274"/>
      <c r="AC191" s="1274"/>
      <c r="AD191" s="1274"/>
      <c r="AE191" s="1275"/>
      <c r="AF191" s="1197" t="s">
        <v>521</v>
      </c>
      <c r="AG191" s="1173"/>
      <c r="AH191" s="1173"/>
      <c r="AI191" s="1173"/>
      <c r="AJ191" s="1173"/>
      <c r="AK191" s="1171"/>
      <c r="AL191" s="1150" t="s">
        <v>520</v>
      </c>
      <c r="AM191" s="1151"/>
      <c r="AN191" s="1151"/>
      <c r="AO191" s="1151"/>
      <c r="AP191" s="1151"/>
      <c r="AQ191" s="1151"/>
      <c r="AR191" s="1151"/>
      <c r="AS191" s="1151"/>
      <c r="AT191" s="1151"/>
      <c r="AU191" s="1151"/>
      <c r="AV191" s="1151"/>
      <c r="AW191" s="1151"/>
      <c r="AX191" s="1151"/>
      <c r="AY191" s="1151"/>
      <c r="AZ191" s="1152"/>
      <c r="BA191" s="1166"/>
      <c r="BB191" s="1307"/>
      <c r="BC191" s="1307"/>
      <c r="BD191" s="1307"/>
      <c r="BE191" s="1308"/>
      <c r="BF191" s="904" t="s">
        <v>1243</v>
      </c>
      <c r="BH191" s="1004" t="s">
        <v>1483</v>
      </c>
      <c r="BJ191" s="1004" t="s">
        <v>1484</v>
      </c>
      <c r="BL191" s="1004" t="s">
        <v>1486</v>
      </c>
      <c r="BR191" s="1004" t="s">
        <v>1500</v>
      </c>
    </row>
    <row r="192" spans="1:77" ht="22" customHeight="1">
      <c r="A192" s="1318"/>
      <c r="B192" s="1256"/>
      <c r="C192" s="1257"/>
      <c r="D192" s="1257"/>
      <c r="E192" s="1257"/>
      <c r="F192" s="1257"/>
      <c r="G192" s="1257"/>
      <c r="H192" s="1257"/>
      <c r="I192" s="1257"/>
      <c r="J192" s="1258"/>
      <c r="K192" s="1276"/>
      <c r="L192" s="1277"/>
      <c r="M192" s="1277"/>
      <c r="N192" s="1278"/>
      <c r="O192" s="1276"/>
      <c r="P192" s="1277"/>
      <c r="Q192" s="1277"/>
      <c r="R192" s="1277"/>
      <c r="S192" s="1277"/>
      <c r="T192" s="1278"/>
      <c r="U192" s="1276"/>
      <c r="V192" s="1277"/>
      <c r="W192" s="1277"/>
      <c r="X192" s="1277"/>
      <c r="Y192" s="1277"/>
      <c r="Z192" s="1278"/>
      <c r="AA192" s="1276"/>
      <c r="AB192" s="1277"/>
      <c r="AC192" s="1277"/>
      <c r="AD192" s="1277"/>
      <c r="AE192" s="1278"/>
      <c r="AF192" s="1184" t="s">
        <v>1253</v>
      </c>
      <c r="AG192" s="1185"/>
      <c r="AH192" s="1185"/>
      <c r="AI192" s="1185"/>
      <c r="AJ192" s="1185"/>
      <c r="AK192" s="1176"/>
      <c r="AL192" s="1158" t="s">
        <v>1252</v>
      </c>
      <c r="AM192" s="1159"/>
      <c r="AN192" s="1159"/>
      <c r="AO192" s="1159"/>
      <c r="AP192" s="1159"/>
      <c r="AQ192" s="1159"/>
      <c r="AR192" s="1159"/>
      <c r="AS192" s="1159"/>
      <c r="AT192" s="1159"/>
      <c r="AU192" s="1159"/>
      <c r="AV192" s="1159"/>
      <c r="AW192" s="1159"/>
      <c r="AX192" s="1159"/>
      <c r="AY192" s="1159"/>
      <c r="AZ192" s="1160"/>
      <c r="BA192" s="1190"/>
      <c r="BB192" s="1191"/>
      <c r="BC192" s="1191"/>
      <c r="BD192" s="1191"/>
      <c r="BE192" s="1192"/>
      <c r="BF192" s="904" t="s">
        <v>1251</v>
      </c>
    </row>
    <row r="193" spans="1:58" ht="180" customHeight="1">
      <c r="A193" s="1318"/>
      <c r="B193" s="1198" t="s">
        <v>1342</v>
      </c>
      <c r="C193" s="1251"/>
      <c r="D193" s="1251"/>
      <c r="E193" s="1251"/>
      <c r="F193" s="1251"/>
      <c r="G193" s="1251"/>
      <c r="H193" s="1251"/>
      <c r="I193" s="1251"/>
      <c r="J193" s="1252"/>
      <c r="K193" s="1294"/>
      <c r="L193" s="1251"/>
      <c r="M193" s="1251"/>
      <c r="N193" s="1252"/>
      <c r="O193" s="1198" t="s">
        <v>541</v>
      </c>
      <c r="P193" s="1251"/>
      <c r="Q193" s="1251"/>
      <c r="R193" s="1251"/>
      <c r="S193" s="1251"/>
      <c r="T193" s="1252"/>
      <c r="U193" s="1198" t="s">
        <v>541</v>
      </c>
      <c r="V193" s="1251"/>
      <c r="W193" s="1251"/>
      <c r="X193" s="1251"/>
      <c r="Y193" s="1251"/>
      <c r="Z193" s="1252"/>
      <c r="AA193" s="1207" t="s">
        <v>1271</v>
      </c>
      <c r="AB193" s="1349"/>
      <c r="AC193" s="1349"/>
      <c r="AD193" s="1349"/>
      <c r="AE193" s="1350"/>
      <c r="AF193" s="1314" t="s">
        <v>1524</v>
      </c>
      <c r="AG193" s="1315"/>
      <c r="AH193" s="1315"/>
      <c r="AI193" s="1315"/>
      <c r="AJ193" s="1315"/>
      <c r="AK193" s="1316"/>
      <c r="AL193" s="1314" t="s">
        <v>1270</v>
      </c>
      <c r="AM193" s="1315"/>
      <c r="AN193" s="1315"/>
      <c r="AO193" s="1315"/>
      <c r="AP193" s="1315"/>
      <c r="AQ193" s="1315"/>
      <c r="AR193" s="1315"/>
      <c r="AS193" s="1315"/>
      <c r="AT193" s="1315"/>
      <c r="AU193" s="1315"/>
      <c r="AV193" s="1315"/>
      <c r="AW193" s="1315"/>
      <c r="AX193" s="1315"/>
      <c r="AY193" s="1315"/>
      <c r="AZ193" s="1316"/>
      <c r="BA193" s="1166"/>
      <c r="BB193" s="1166"/>
      <c r="BC193" s="1166"/>
      <c r="BD193" s="1166"/>
      <c r="BE193" s="1156"/>
      <c r="BF193" s="904" t="s">
        <v>1269</v>
      </c>
    </row>
    <row r="194" spans="1:58" ht="21.75" customHeight="1">
      <c r="A194" s="1318"/>
      <c r="B194" s="1253"/>
      <c r="C194" s="1254"/>
      <c r="D194" s="1254"/>
      <c r="E194" s="1254"/>
      <c r="F194" s="1254"/>
      <c r="G194" s="1254"/>
      <c r="H194" s="1254"/>
      <c r="I194" s="1254"/>
      <c r="J194" s="1255"/>
      <c r="K194" s="1253"/>
      <c r="L194" s="1254"/>
      <c r="M194" s="1254"/>
      <c r="N194" s="1255"/>
      <c r="O194" s="1253"/>
      <c r="P194" s="1254"/>
      <c r="Q194" s="1254"/>
      <c r="R194" s="1254"/>
      <c r="S194" s="1254"/>
      <c r="T194" s="1255"/>
      <c r="U194" s="1253"/>
      <c r="V194" s="1254"/>
      <c r="W194" s="1254"/>
      <c r="X194" s="1254"/>
      <c r="Y194" s="1254"/>
      <c r="Z194" s="1255"/>
      <c r="AA194" s="1351"/>
      <c r="AB194" s="1352"/>
      <c r="AC194" s="1352"/>
      <c r="AD194" s="1352"/>
      <c r="AE194" s="1353"/>
      <c r="AF194" s="1185" t="s">
        <v>515</v>
      </c>
      <c r="AG194" s="1185"/>
      <c r="AH194" s="1185"/>
      <c r="AI194" s="1185"/>
      <c r="AJ194" s="1185"/>
      <c r="AK194" s="1176"/>
      <c r="AL194" s="1163" t="s">
        <v>670</v>
      </c>
      <c r="AM194" s="1164"/>
      <c r="AN194" s="1164"/>
      <c r="AO194" s="1164"/>
      <c r="AP194" s="1164"/>
      <c r="AQ194" s="1164"/>
      <c r="AR194" s="1164"/>
      <c r="AS194" s="1164"/>
      <c r="AT194" s="1164"/>
      <c r="AU194" s="1164"/>
      <c r="AV194" s="1164"/>
      <c r="AW194" s="1164"/>
      <c r="AX194" s="1164"/>
      <c r="AY194" s="1164"/>
      <c r="AZ194" s="1165"/>
      <c r="BA194" s="1166"/>
      <c r="BB194" s="1166"/>
      <c r="BC194" s="1166"/>
      <c r="BD194" s="1166"/>
      <c r="BE194" s="1156"/>
      <c r="BF194" s="904" t="s">
        <v>1244</v>
      </c>
    </row>
    <row r="195" spans="1:58" ht="22" customHeight="1">
      <c r="A195" s="1318"/>
      <c r="B195" s="1253"/>
      <c r="C195" s="1254"/>
      <c r="D195" s="1254"/>
      <c r="E195" s="1254"/>
      <c r="F195" s="1254"/>
      <c r="G195" s="1254"/>
      <c r="H195" s="1254"/>
      <c r="I195" s="1254"/>
      <c r="J195" s="1255"/>
      <c r="K195" s="1253"/>
      <c r="L195" s="1254"/>
      <c r="M195" s="1254"/>
      <c r="N195" s="1255"/>
      <c r="O195" s="1253"/>
      <c r="P195" s="1254"/>
      <c r="Q195" s="1254"/>
      <c r="R195" s="1254"/>
      <c r="S195" s="1254"/>
      <c r="T195" s="1255"/>
      <c r="U195" s="1253"/>
      <c r="V195" s="1254"/>
      <c r="W195" s="1254"/>
      <c r="X195" s="1254"/>
      <c r="Y195" s="1254"/>
      <c r="Z195" s="1255"/>
      <c r="AA195" s="1351"/>
      <c r="AB195" s="1352"/>
      <c r="AC195" s="1352"/>
      <c r="AD195" s="1352"/>
      <c r="AE195" s="1353"/>
      <c r="AF195" s="1176" t="s">
        <v>516</v>
      </c>
      <c r="AG195" s="1177"/>
      <c r="AH195" s="1177"/>
      <c r="AI195" s="1177"/>
      <c r="AJ195" s="1177"/>
      <c r="AK195" s="1177"/>
      <c r="AL195" s="1163" t="s">
        <v>670</v>
      </c>
      <c r="AM195" s="1164"/>
      <c r="AN195" s="1164"/>
      <c r="AO195" s="1164"/>
      <c r="AP195" s="1164"/>
      <c r="AQ195" s="1164"/>
      <c r="AR195" s="1164"/>
      <c r="AS195" s="1164"/>
      <c r="AT195" s="1164"/>
      <c r="AU195" s="1164"/>
      <c r="AV195" s="1164"/>
      <c r="AW195" s="1164"/>
      <c r="AX195" s="1164"/>
      <c r="AY195" s="1164"/>
      <c r="AZ195" s="1165"/>
      <c r="BA195" s="1166"/>
      <c r="BB195" s="1166"/>
      <c r="BC195" s="1166"/>
      <c r="BD195" s="1166"/>
      <c r="BE195" s="1156"/>
      <c r="BF195" s="904" t="s">
        <v>1244</v>
      </c>
    </row>
    <row r="196" spans="1:58" ht="22" customHeight="1">
      <c r="A196" s="1318"/>
      <c r="B196" s="1253"/>
      <c r="C196" s="1254"/>
      <c r="D196" s="1254"/>
      <c r="E196" s="1254"/>
      <c r="F196" s="1254"/>
      <c r="G196" s="1254"/>
      <c r="H196" s="1254"/>
      <c r="I196" s="1254"/>
      <c r="J196" s="1255"/>
      <c r="K196" s="1253"/>
      <c r="L196" s="1254"/>
      <c r="M196" s="1254"/>
      <c r="N196" s="1255"/>
      <c r="O196" s="1253"/>
      <c r="P196" s="1254"/>
      <c r="Q196" s="1254"/>
      <c r="R196" s="1254"/>
      <c r="S196" s="1254"/>
      <c r="T196" s="1255"/>
      <c r="U196" s="1253"/>
      <c r="V196" s="1254"/>
      <c r="W196" s="1254"/>
      <c r="X196" s="1254"/>
      <c r="Y196" s="1254"/>
      <c r="Z196" s="1255"/>
      <c r="AA196" s="1351"/>
      <c r="AB196" s="1352"/>
      <c r="AC196" s="1352"/>
      <c r="AD196" s="1352"/>
      <c r="AE196" s="1353"/>
      <c r="AF196" s="1176" t="s">
        <v>517</v>
      </c>
      <c r="AG196" s="1177"/>
      <c r="AH196" s="1177"/>
      <c r="AI196" s="1177"/>
      <c r="AJ196" s="1177"/>
      <c r="AK196" s="1177"/>
      <c r="AL196" s="1158" t="s">
        <v>670</v>
      </c>
      <c r="AM196" s="1159"/>
      <c r="AN196" s="1159"/>
      <c r="AO196" s="1159"/>
      <c r="AP196" s="1159"/>
      <c r="AQ196" s="1159"/>
      <c r="AR196" s="1159"/>
      <c r="AS196" s="1159"/>
      <c r="AT196" s="1159"/>
      <c r="AU196" s="1159"/>
      <c r="AV196" s="1159"/>
      <c r="AW196" s="1159"/>
      <c r="AX196" s="1159"/>
      <c r="AY196" s="1159"/>
      <c r="AZ196" s="1160"/>
      <c r="BA196" s="1166"/>
      <c r="BB196" s="1166"/>
      <c r="BC196" s="1166"/>
      <c r="BD196" s="1166"/>
      <c r="BE196" s="1156"/>
      <c r="BF196" s="904" t="s">
        <v>1244</v>
      </c>
    </row>
    <row r="197" spans="1:58" ht="22" customHeight="1">
      <c r="A197" s="1318"/>
      <c r="B197" s="1253"/>
      <c r="C197" s="1254"/>
      <c r="D197" s="1254"/>
      <c r="E197" s="1254"/>
      <c r="F197" s="1254"/>
      <c r="G197" s="1254"/>
      <c r="H197" s="1254"/>
      <c r="I197" s="1254"/>
      <c r="J197" s="1255"/>
      <c r="K197" s="1253"/>
      <c r="L197" s="1254"/>
      <c r="M197" s="1254"/>
      <c r="N197" s="1255"/>
      <c r="O197" s="1253"/>
      <c r="P197" s="1254"/>
      <c r="Q197" s="1254"/>
      <c r="R197" s="1254"/>
      <c r="S197" s="1254"/>
      <c r="T197" s="1255"/>
      <c r="U197" s="1253"/>
      <c r="V197" s="1254"/>
      <c r="W197" s="1254"/>
      <c r="X197" s="1254"/>
      <c r="Y197" s="1254"/>
      <c r="Z197" s="1255"/>
      <c r="AA197" s="1351"/>
      <c r="AB197" s="1352"/>
      <c r="AC197" s="1352"/>
      <c r="AD197" s="1352"/>
      <c r="AE197" s="1353"/>
      <c r="AF197" s="1184" t="s">
        <v>1268</v>
      </c>
      <c r="AG197" s="1185"/>
      <c r="AH197" s="1185"/>
      <c r="AI197" s="1185"/>
      <c r="AJ197" s="1185"/>
      <c r="AK197" s="1176"/>
      <c r="AL197" s="1158" t="s">
        <v>1267</v>
      </c>
      <c r="AM197" s="1159"/>
      <c r="AN197" s="1159"/>
      <c r="AO197" s="1159"/>
      <c r="AP197" s="1159"/>
      <c r="AQ197" s="1159"/>
      <c r="AR197" s="1159"/>
      <c r="AS197" s="1159"/>
      <c r="AT197" s="1159"/>
      <c r="AU197" s="1159"/>
      <c r="AV197" s="1159"/>
      <c r="AW197" s="1159"/>
      <c r="AX197" s="1159"/>
      <c r="AY197" s="1159"/>
      <c r="AZ197" s="1160"/>
      <c r="BA197" s="1161"/>
      <c r="BB197" s="1162"/>
      <c r="BC197" s="1162"/>
      <c r="BD197" s="1162"/>
      <c r="BE197" s="1162"/>
      <c r="BF197" s="904" t="s">
        <v>1244</v>
      </c>
    </row>
    <row r="198" spans="1:58" ht="22" customHeight="1">
      <c r="A198" s="1318"/>
      <c r="B198" s="1253"/>
      <c r="C198" s="1254"/>
      <c r="D198" s="1254"/>
      <c r="E198" s="1254"/>
      <c r="F198" s="1254"/>
      <c r="G198" s="1254"/>
      <c r="H198" s="1254"/>
      <c r="I198" s="1254"/>
      <c r="J198" s="1255"/>
      <c r="K198" s="1253"/>
      <c r="L198" s="1254"/>
      <c r="M198" s="1254"/>
      <c r="N198" s="1255"/>
      <c r="O198" s="1253"/>
      <c r="P198" s="1254"/>
      <c r="Q198" s="1254"/>
      <c r="R198" s="1254"/>
      <c r="S198" s="1254"/>
      <c r="T198" s="1255"/>
      <c r="U198" s="1253"/>
      <c r="V198" s="1254"/>
      <c r="W198" s="1254"/>
      <c r="X198" s="1254"/>
      <c r="Y198" s="1254"/>
      <c r="Z198" s="1255"/>
      <c r="AA198" s="1351"/>
      <c r="AB198" s="1352"/>
      <c r="AC198" s="1352"/>
      <c r="AD198" s="1352"/>
      <c r="AE198" s="1353"/>
      <c r="AF198" s="1184" t="s">
        <v>1247</v>
      </c>
      <c r="AG198" s="1185"/>
      <c r="AH198" s="1185"/>
      <c r="AI198" s="1185"/>
      <c r="AJ198" s="1185"/>
      <c r="AK198" s="1176"/>
      <c r="AL198" s="1158" t="s">
        <v>670</v>
      </c>
      <c r="AM198" s="1159"/>
      <c r="AN198" s="1159"/>
      <c r="AO198" s="1159"/>
      <c r="AP198" s="1159"/>
      <c r="AQ198" s="1159"/>
      <c r="AR198" s="1159"/>
      <c r="AS198" s="1159"/>
      <c r="AT198" s="1159"/>
      <c r="AU198" s="1159"/>
      <c r="AV198" s="1159"/>
      <c r="AW198" s="1159"/>
      <c r="AX198" s="1159"/>
      <c r="AY198" s="1159"/>
      <c r="AZ198" s="1160"/>
      <c r="BA198" s="1161"/>
      <c r="BB198" s="1162"/>
      <c r="BC198" s="1162"/>
      <c r="BD198" s="1162"/>
      <c r="BE198" s="1162"/>
      <c r="BF198" s="904" t="s">
        <v>1244</v>
      </c>
    </row>
    <row r="199" spans="1:58" ht="22" customHeight="1">
      <c r="A199" s="1318"/>
      <c r="B199" s="1253"/>
      <c r="C199" s="1254"/>
      <c r="D199" s="1254"/>
      <c r="E199" s="1254"/>
      <c r="F199" s="1254"/>
      <c r="G199" s="1254"/>
      <c r="H199" s="1254"/>
      <c r="I199" s="1254"/>
      <c r="J199" s="1255"/>
      <c r="K199" s="1253"/>
      <c r="L199" s="1254"/>
      <c r="M199" s="1254"/>
      <c r="N199" s="1255"/>
      <c r="O199" s="1253"/>
      <c r="P199" s="1254"/>
      <c r="Q199" s="1254"/>
      <c r="R199" s="1254"/>
      <c r="S199" s="1254"/>
      <c r="T199" s="1255"/>
      <c r="U199" s="1253"/>
      <c r="V199" s="1254"/>
      <c r="W199" s="1254"/>
      <c r="X199" s="1254"/>
      <c r="Y199" s="1254"/>
      <c r="Z199" s="1255"/>
      <c r="AA199" s="1351"/>
      <c r="AB199" s="1352"/>
      <c r="AC199" s="1352"/>
      <c r="AD199" s="1352"/>
      <c r="AE199" s="1353"/>
      <c r="AF199" s="1185" t="s">
        <v>1266</v>
      </c>
      <c r="AG199" s="1185"/>
      <c r="AH199" s="1185"/>
      <c r="AI199" s="1185"/>
      <c r="AJ199" s="1185"/>
      <c r="AK199" s="1176"/>
      <c r="AL199" s="1163" t="s">
        <v>670</v>
      </c>
      <c r="AM199" s="1164"/>
      <c r="AN199" s="1164"/>
      <c r="AO199" s="1164"/>
      <c r="AP199" s="1164"/>
      <c r="AQ199" s="1164"/>
      <c r="AR199" s="1164"/>
      <c r="AS199" s="1164"/>
      <c r="AT199" s="1164"/>
      <c r="AU199" s="1164"/>
      <c r="AV199" s="1164"/>
      <c r="AW199" s="1164"/>
      <c r="AX199" s="1164"/>
      <c r="AY199" s="1164"/>
      <c r="AZ199" s="1165"/>
      <c r="BA199" s="1167"/>
      <c r="BB199" s="1167"/>
      <c r="BC199" s="1167"/>
      <c r="BD199" s="1167"/>
      <c r="BE199" s="1168"/>
      <c r="BF199" s="904" t="s">
        <v>1244</v>
      </c>
    </row>
    <row r="200" spans="1:58" ht="22" customHeight="1">
      <c r="A200" s="1318"/>
      <c r="B200" s="1253"/>
      <c r="C200" s="1254"/>
      <c r="D200" s="1254"/>
      <c r="E200" s="1254"/>
      <c r="F200" s="1254"/>
      <c r="G200" s="1254"/>
      <c r="H200" s="1254"/>
      <c r="I200" s="1254"/>
      <c r="J200" s="1255"/>
      <c r="K200" s="1253"/>
      <c r="L200" s="1254"/>
      <c r="M200" s="1254"/>
      <c r="N200" s="1255"/>
      <c r="O200" s="1253"/>
      <c r="P200" s="1254"/>
      <c r="Q200" s="1254"/>
      <c r="R200" s="1254"/>
      <c r="S200" s="1254"/>
      <c r="T200" s="1255"/>
      <c r="U200" s="1253"/>
      <c r="V200" s="1254"/>
      <c r="W200" s="1254"/>
      <c r="X200" s="1254"/>
      <c r="Y200" s="1254"/>
      <c r="Z200" s="1255"/>
      <c r="AA200" s="1351"/>
      <c r="AB200" s="1352"/>
      <c r="AC200" s="1352"/>
      <c r="AD200" s="1352"/>
      <c r="AE200" s="1353"/>
      <c r="AF200" s="1185" t="s">
        <v>1246</v>
      </c>
      <c r="AG200" s="1185"/>
      <c r="AH200" s="1185"/>
      <c r="AI200" s="1185"/>
      <c r="AJ200" s="1185"/>
      <c r="AK200" s="1176"/>
      <c r="AL200" s="1163" t="s">
        <v>670</v>
      </c>
      <c r="AM200" s="1164"/>
      <c r="AN200" s="1164"/>
      <c r="AO200" s="1164"/>
      <c r="AP200" s="1164"/>
      <c r="AQ200" s="1164"/>
      <c r="AR200" s="1164"/>
      <c r="AS200" s="1164"/>
      <c r="AT200" s="1164"/>
      <c r="AU200" s="1164"/>
      <c r="AV200" s="1164"/>
      <c r="AW200" s="1164"/>
      <c r="AX200" s="1164"/>
      <c r="AY200" s="1164"/>
      <c r="AZ200" s="1165"/>
      <c r="BA200" s="1167"/>
      <c r="BB200" s="1167"/>
      <c r="BC200" s="1167"/>
      <c r="BD200" s="1167"/>
      <c r="BE200" s="1168"/>
      <c r="BF200" s="904" t="s">
        <v>1244</v>
      </c>
    </row>
    <row r="201" spans="1:58" ht="22" customHeight="1">
      <c r="A201" s="1318"/>
      <c r="B201" s="1253"/>
      <c r="C201" s="1254"/>
      <c r="D201" s="1254"/>
      <c r="E201" s="1254"/>
      <c r="F201" s="1254"/>
      <c r="G201" s="1254"/>
      <c r="H201" s="1254"/>
      <c r="I201" s="1254"/>
      <c r="J201" s="1255"/>
      <c r="K201" s="1253"/>
      <c r="L201" s="1254"/>
      <c r="M201" s="1254"/>
      <c r="N201" s="1255"/>
      <c r="O201" s="1253"/>
      <c r="P201" s="1254"/>
      <c r="Q201" s="1254"/>
      <c r="R201" s="1254"/>
      <c r="S201" s="1254"/>
      <c r="T201" s="1255"/>
      <c r="U201" s="1253"/>
      <c r="V201" s="1254"/>
      <c r="W201" s="1254"/>
      <c r="X201" s="1254"/>
      <c r="Y201" s="1254"/>
      <c r="Z201" s="1255"/>
      <c r="AA201" s="1351"/>
      <c r="AB201" s="1352"/>
      <c r="AC201" s="1352"/>
      <c r="AD201" s="1352"/>
      <c r="AE201" s="1353"/>
      <c r="AF201" s="1176" t="s">
        <v>676</v>
      </c>
      <c r="AG201" s="1177"/>
      <c r="AH201" s="1177"/>
      <c r="AI201" s="1177"/>
      <c r="AJ201" s="1177"/>
      <c r="AK201" s="1177"/>
      <c r="AL201" s="1158" t="s">
        <v>675</v>
      </c>
      <c r="AM201" s="1159"/>
      <c r="AN201" s="1159"/>
      <c r="AO201" s="1159"/>
      <c r="AP201" s="1159"/>
      <c r="AQ201" s="1159"/>
      <c r="AR201" s="1159"/>
      <c r="AS201" s="1159"/>
      <c r="AT201" s="1159"/>
      <c r="AU201" s="1159"/>
      <c r="AV201" s="1159"/>
      <c r="AW201" s="1159"/>
      <c r="AX201" s="1159"/>
      <c r="AY201" s="1159"/>
      <c r="AZ201" s="1160"/>
      <c r="BA201" s="1166"/>
      <c r="BB201" s="1166"/>
      <c r="BC201" s="1166"/>
      <c r="BD201" s="1166"/>
      <c r="BE201" s="1156"/>
      <c r="BF201" s="904" t="s">
        <v>1265</v>
      </c>
    </row>
    <row r="202" spans="1:58" ht="37.5" customHeight="1">
      <c r="A202" s="1318"/>
      <c r="B202" s="1253"/>
      <c r="C202" s="1254"/>
      <c r="D202" s="1254"/>
      <c r="E202" s="1254"/>
      <c r="F202" s="1254"/>
      <c r="G202" s="1254"/>
      <c r="H202" s="1254"/>
      <c r="I202" s="1254"/>
      <c r="J202" s="1255"/>
      <c r="K202" s="1253"/>
      <c r="L202" s="1254"/>
      <c r="M202" s="1254"/>
      <c r="N202" s="1255"/>
      <c r="O202" s="1253"/>
      <c r="P202" s="1254"/>
      <c r="Q202" s="1254"/>
      <c r="R202" s="1254"/>
      <c r="S202" s="1254"/>
      <c r="T202" s="1255"/>
      <c r="U202" s="1253"/>
      <c r="V202" s="1254"/>
      <c r="W202" s="1254"/>
      <c r="X202" s="1254"/>
      <c r="Y202" s="1254"/>
      <c r="Z202" s="1255"/>
      <c r="AA202" s="1351"/>
      <c r="AB202" s="1352"/>
      <c r="AC202" s="1352"/>
      <c r="AD202" s="1352"/>
      <c r="AE202" s="1353"/>
      <c r="AF202" s="1185" t="s">
        <v>50</v>
      </c>
      <c r="AG202" s="1185"/>
      <c r="AH202" s="1185"/>
      <c r="AI202" s="1185"/>
      <c r="AJ202" s="1185"/>
      <c r="AK202" s="1176"/>
      <c r="AL202" s="1158" t="s">
        <v>1264</v>
      </c>
      <c r="AM202" s="1159"/>
      <c r="AN202" s="1159"/>
      <c r="AO202" s="1159"/>
      <c r="AP202" s="1159"/>
      <c r="AQ202" s="1159"/>
      <c r="AR202" s="1159"/>
      <c r="AS202" s="1159"/>
      <c r="AT202" s="1159"/>
      <c r="AU202" s="1159"/>
      <c r="AV202" s="1159"/>
      <c r="AW202" s="1159"/>
      <c r="AX202" s="1159"/>
      <c r="AY202" s="1159"/>
      <c r="AZ202" s="1160"/>
      <c r="BA202" s="1166"/>
      <c r="BB202" s="1166"/>
      <c r="BC202" s="1166"/>
      <c r="BD202" s="1166"/>
      <c r="BE202" s="1156"/>
      <c r="BF202" s="905" t="s">
        <v>1263</v>
      </c>
    </row>
    <row r="203" spans="1:58" ht="22" customHeight="1">
      <c r="A203" s="1318"/>
      <c r="B203" s="1253"/>
      <c r="C203" s="1254"/>
      <c r="D203" s="1254"/>
      <c r="E203" s="1254"/>
      <c r="F203" s="1254"/>
      <c r="G203" s="1254"/>
      <c r="H203" s="1254"/>
      <c r="I203" s="1254"/>
      <c r="J203" s="1255"/>
      <c r="K203" s="1253"/>
      <c r="L203" s="1254"/>
      <c r="M203" s="1254"/>
      <c r="N203" s="1255"/>
      <c r="O203" s="1253"/>
      <c r="P203" s="1254"/>
      <c r="Q203" s="1254"/>
      <c r="R203" s="1254"/>
      <c r="S203" s="1254"/>
      <c r="T203" s="1255"/>
      <c r="U203" s="1253"/>
      <c r="V203" s="1254"/>
      <c r="W203" s="1254"/>
      <c r="X203" s="1254"/>
      <c r="Y203" s="1254"/>
      <c r="Z203" s="1255"/>
      <c r="AA203" s="1351"/>
      <c r="AB203" s="1352"/>
      <c r="AC203" s="1352"/>
      <c r="AD203" s="1352"/>
      <c r="AE203" s="1353"/>
      <c r="AF203" s="1176" t="s">
        <v>57</v>
      </c>
      <c r="AG203" s="1177"/>
      <c r="AH203" s="1177"/>
      <c r="AI203" s="1177"/>
      <c r="AJ203" s="1177"/>
      <c r="AK203" s="1177"/>
      <c r="AL203" s="1163" t="s">
        <v>674</v>
      </c>
      <c r="AM203" s="1164"/>
      <c r="AN203" s="1164"/>
      <c r="AO203" s="1164"/>
      <c r="AP203" s="1164"/>
      <c r="AQ203" s="1164"/>
      <c r="AR203" s="1164"/>
      <c r="AS203" s="1164"/>
      <c r="AT203" s="1164"/>
      <c r="AU203" s="1164"/>
      <c r="AV203" s="1164"/>
      <c r="AW203" s="1164"/>
      <c r="AX203" s="1164"/>
      <c r="AY203" s="1164"/>
      <c r="AZ203" s="1165"/>
      <c r="BA203" s="1166"/>
      <c r="BB203" s="1166"/>
      <c r="BC203" s="1166"/>
      <c r="BD203" s="1166"/>
      <c r="BE203" s="1156"/>
      <c r="BF203" s="904" t="s">
        <v>1262</v>
      </c>
    </row>
    <row r="204" spans="1:58" ht="22" customHeight="1">
      <c r="A204" s="1318"/>
      <c r="B204" s="1253"/>
      <c r="C204" s="1254"/>
      <c r="D204" s="1254"/>
      <c r="E204" s="1254"/>
      <c r="F204" s="1254"/>
      <c r="G204" s="1254"/>
      <c r="H204" s="1254"/>
      <c r="I204" s="1254"/>
      <c r="J204" s="1255"/>
      <c r="K204" s="1253"/>
      <c r="L204" s="1254"/>
      <c r="M204" s="1254"/>
      <c r="N204" s="1255"/>
      <c r="O204" s="1253"/>
      <c r="P204" s="1254"/>
      <c r="Q204" s="1254"/>
      <c r="R204" s="1254"/>
      <c r="S204" s="1254"/>
      <c r="T204" s="1255"/>
      <c r="U204" s="1253"/>
      <c r="V204" s="1254"/>
      <c r="W204" s="1254"/>
      <c r="X204" s="1254"/>
      <c r="Y204" s="1254"/>
      <c r="Z204" s="1255"/>
      <c r="AA204" s="1351"/>
      <c r="AB204" s="1352"/>
      <c r="AC204" s="1352"/>
      <c r="AD204" s="1352"/>
      <c r="AE204" s="1353"/>
      <c r="AF204" s="1176" t="s">
        <v>55</v>
      </c>
      <c r="AG204" s="1177"/>
      <c r="AH204" s="1177"/>
      <c r="AI204" s="1177"/>
      <c r="AJ204" s="1177"/>
      <c r="AK204" s="1177"/>
      <c r="AL204" s="1163" t="s">
        <v>670</v>
      </c>
      <c r="AM204" s="1164"/>
      <c r="AN204" s="1164"/>
      <c r="AO204" s="1164"/>
      <c r="AP204" s="1164"/>
      <c r="AQ204" s="1164"/>
      <c r="AR204" s="1164"/>
      <c r="AS204" s="1164"/>
      <c r="AT204" s="1164"/>
      <c r="AU204" s="1164"/>
      <c r="AV204" s="1164"/>
      <c r="AW204" s="1164"/>
      <c r="AX204" s="1164"/>
      <c r="AY204" s="1164"/>
      <c r="AZ204" s="1165"/>
      <c r="BA204" s="1166"/>
      <c r="BB204" s="1166"/>
      <c r="BC204" s="1166"/>
      <c r="BD204" s="1166"/>
      <c r="BE204" s="1156"/>
      <c r="BF204" s="904" t="s">
        <v>1261</v>
      </c>
    </row>
    <row r="205" spans="1:58" ht="22" customHeight="1">
      <c r="A205" s="1318"/>
      <c r="B205" s="1253"/>
      <c r="C205" s="1254"/>
      <c r="D205" s="1254"/>
      <c r="E205" s="1254"/>
      <c r="F205" s="1254"/>
      <c r="G205" s="1254"/>
      <c r="H205" s="1254"/>
      <c r="I205" s="1254"/>
      <c r="J205" s="1255"/>
      <c r="K205" s="1253"/>
      <c r="L205" s="1254"/>
      <c r="M205" s="1254"/>
      <c r="N205" s="1255"/>
      <c r="O205" s="1253"/>
      <c r="P205" s="1254"/>
      <c r="Q205" s="1254"/>
      <c r="R205" s="1254"/>
      <c r="S205" s="1254"/>
      <c r="T205" s="1255"/>
      <c r="U205" s="1253"/>
      <c r="V205" s="1254"/>
      <c r="W205" s="1254"/>
      <c r="X205" s="1254"/>
      <c r="Y205" s="1254"/>
      <c r="Z205" s="1255"/>
      <c r="AA205" s="1351"/>
      <c r="AB205" s="1352"/>
      <c r="AC205" s="1352"/>
      <c r="AD205" s="1352"/>
      <c r="AE205" s="1353"/>
      <c r="AF205" s="1178" t="s">
        <v>531</v>
      </c>
      <c r="AG205" s="1179"/>
      <c r="AH205" s="1179"/>
      <c r="AI205" s="1179"/>
      <c r="AJ205" s="1179"/>
      <c r="AK205" s="1180"/>
      <c r="AL205" s="1158" t="s">
        <v>673</v>
      </c>
      <c r="AM205" s="1159"/>
      <c r="AN205" s="1159"/>
      <c r="AO205" s="1159"/>
      <c r="AP205" s="1159"/>
      <c r="AQ205" s="1159"/>
      <c r="AR205" s="1159"/>
      <c r="AS205" s="1159"/>
      <c r="AT205" s="1159"/>
      <c r="AU205" s="1159"/>
      <c r="AV205" s="1159"/>
      <c r="AW205" s="1159"/>
      <c r="AX205" s="1159"/>
      <c r="AY205" s="1159"/>
      <c r="AZ205" s="1160"/>
      <c r="BA205" s="1309"/>
      <c r="BB205" s="1310"/>
      <c r="BC205" s="1310"/>
      <c r="BD205" s="1310"/>
      <c r="BE205" s="1310"/>
      <c r="BF205" s="904" t="s">
        <v>1261</v>
      </c>
    </row>
    <row r="206" spans="1:58" ht="22" customHeight="1">
      <c r="A206" s="1318"/>
      <c r="B206" s="1253"/>
      <c r="C206" s="1254"/>
      <c r="D206" s="1254"/>
      <c r="E206" s="1254"/>
      <c r="F206" s="1254"/>
      <c r="G206" s="1254"/>
      <c r="H206" s="1254"/>
      <c r="I206" s="1254"/>
      <c r="J206" s="1255"/>
      <c r="K206" s="1253"/>
      <c r="L206" s="1254"/>
      <c r="M206" s="1254"/>
      <c r="N206" s="1255"/>
      <c r="O206" s="1253"/>
      <c r="P206" s="1254"/>
      <c r="Q206" s="1254"/>
      <c r="R206" s="1254"/>
      <c r="S206" s="1254"/>
      <c r="T206" s="1255"/>
      <c r="U206" s="1253"/>
      <c r="V206" s="1254"/>
      <c r="W206" s="1254"/>
      <c r="X206" s="1254"/>
      <c r="Y206" s="1254"/>
      <c r="Z206" s="1255"/>
      <c r="AA206" s="1351"/>
      <c r="AB206" s="1352"/>
      <c r="AC206" s="1352"/>
      <c r="AD206" s="1352"/>
      <c r="AE206" s="1353"/>
      <c r="AF206" s="1176" t="s">
        <v>18</v>
      </c>
      <c r="AG206" s="1177"/>
      <c r="AH206" s="1177"/>
      <c r="AI206" s="1177"/>
      <c r="AJ206" s="1177"/>
      <c r="AK206" s="1177"/>
      <c r="AL206" s="1163" t="s">
        <v>670</v>
      </c>
      <c r="AM206" s="1164"/>
      <c r="AN206" s="1164"/>
      <c r="AO206" s="1164"/>
      <c r="AP206" s="1164"/>
      <c r="AQ206" s="1164"/>
      <c r="AR206" s="1164"/>
      <c r="AS206" s="1164"/>
      <c r="AT206" s="1164"/>
      <c r="AU206" s="1164"/>
      <c r="AV206" s="1164"/>
      <c r="AW206" s="1164"/>
      <c r="AX206" s="1164"/>
      <c r="AY206" s="1164"/>
      <c r="AZ206" s="1165"/>
      <c r="BA206" s="1166"/>
      <c r="BB206" s="1166"/>
      <c r="BC206" s="1166"/>
      <c r="BD206" s="1166"/>
      <c r="BE206" s="1156"/>
      <c r="BF206" s="904" t="s">
        <v>1244</v>
      </c>
    </row>
    <row r="207" spans="1:58" ht="22" customHeight="1">
      <c r="A207" s="1318"/>
      <c r="B207" s="1253"/>
      <c r="C207" s="1254"/>
      <c r="D207" s="1254"/>
      <c r="E207" s="1254"/>
      <c r="F207" s="1254"/>
      <c r="G207" s="1254"/>
      <c r="H207" s="1254"/>
      <c r="I207" s="1254"/>
      <c r="J207" s="1255"/>
      <c r="K207" s="1253"/>
      <c r="L207" s="1254"/>
      <c r="M207" s="1254"/>
      <c r="N207" s="1255"/>
      <c r="O207" s="1253"/>
      <c r="P207" s="1254"/>
      <c r="Q207" s="1254"/>
      <c r="R207" s="1254"/>
      <c r="S207" s="1254"/>
      <c r="T207" s="1255"/>
      <c r="U207" s="1253"/>
      <c r="V207" s="1254"/>
      <c r="W207" s="1254"/>
      <c r="X207" s="1254"/>
      <c r="Y207" s="1254"/>
      <c r="Z207" s="1255"/>
      <c r="AA207" s="1351"/>
      <c r="AB207" s="1352"/>
      <c r="AC207" s="1352"/>
      <c r="AD207" s="1352"/>
      <c r="AE207" s="1353"/>
      <c r="AF207" s="1176" t="s">
        <v>1260</v>
      </c>
      <c r="AG207" s="1177"/>
      <c r="AH207" s="1177"/>
      <c r="AI207" s="1177"/>
      <c r="AJ207" s="1177"/>
      <c r="AK207" s="1177"/>
      <c r="AL207" s="1163" t="s">
        <v>1252</v>
      </c>
      <c r="AM207" s="1164"/>
      <c r="AN207" s="1164"/>
      <c r="AO207" s="1164"/>
      <c r="AP207" s="1164"/>
      <c r="AQ207" s="1164"/>
      <c r="AR207" s="1164"/>
      <c r="AS207" s="1164"/>
      <c r="AT207" s="1164"/>
      <c r="AU207" s="1164"/>
      <c r="AV207" s="1164"/>
      <c r="AW207" s="1164"/>
      <c r="AX207" s="1164"/>
      <c r="AY207" s="1164"/>
      <c r="AZ207" s="1165"/>
      <c r="BA207" s="1190"/>
      <c r="BB207" s="1190"/>
      <c r="BC207" s="1190"/>
      <c r="BD207" s="1190"/>
      <c r="BE207" s="1363"/>
      <c r="BF207" s="904" t="s">
        <v>1259</v>
      </c>
    </row>
    <row r="208" spans="1:58" ht="22" customHeight="1">
      <c r="A208" s="1318"/>
      <c r="B208" s="1253"/>
      <c r="C208" s="1254"/>
      <c r="D208" s="1254"/>
      <c r="E208" s="1254"/>
      <c r="F208" s="1254"/>
      <c r="G208" s="1254"/>
      <c r="H208" s="1254"/>
      <c r="I208" s="1254"/>
      <c r="J208" s="1255"/>
      <c r="K208" s="1253"/>
      <c r="L208" s="1254"/>
      <c r="M208" s="1254"/>
      <c r="N208" s="1255"/>
      <c r="O208" s="1253"/>
      <c r="P208" s="1254"/>
      <c r="Q208" s="1254"/>
      <c r="R208" s="1254"/>
      <c r="S208" s="1254"/>
      <c r="T208" s="1255"/>
      <c r="U208" s="1253"/>
      <c r="V208" s="1254"/>
      <c r="W208" s="1254"/>
      <c r="X208" s="1254"/>
      <c r="Y208" s="1254"/>
      <c r="Z208" s="1255"/>
      <c r="AA208" s="1351"/>
      <c r="AB208" s="1352"/>
      <c r="AC208" s="1352"/>
      <c r="AD208" s="1352"/>
      <c r="AE208" s="1353"/>
      <c r="AF208" s="1176" t="s">
        <v>458</v>
      </c>
      <c r="AG208" s="1177"/>
      <c r="AH208" s="1177"/>
      <c r="AI208" s="1177"/>
      <c r="AJ208" s="1177"/>
      <c r="AK208" s="1177"/>
      <c r="AL208" s="1158" t="s">
        <v>672</v>
      </c>
      <c r="AM208" s="1159"/>
      <c r="AN208" s="1159"/>
      <c r="AO208" s="1159"/>
      <c r="AP208" s="1159"/>
      <c r="AQ208" s="1159"/>
      <c r="AR208" s="1159"/>
      <c r="AS208" s="1159"/>
      <c r="AT208" s="1159"/>
      <c r="AU208" s="1159"/>
      <c r="AV208" s="1159"/>
      <c r="AW208" s="1159"/>
      <c r="AX208" s="1159"/>
      <c r="AY208" s="1159"/>
      <c r="AZ208" s="1160"/>
      <c r="BA208" s="1166"/>
      <c r="BB208" s="1166"/>
      <c r="BC208" s="1166"/>
      <c r="BD208" s="1166"/>
      <c r="BE208" s="1156"/>
      <c r="BF208" s="904" t="s">
        <v>1258</v>
      </c>
    </row>
    <row r="209" spans="1:77" ht="21" customHeight="1">
      <c r="A209" s="1318"/>
      <c r="B209" s="1253"/>
      <c r="C209" s="1254"/>
      <c r="D209" s="1254"/>
      <c r="E209" s="1254"/>
      <c r="F209" s="1254"/>
      <c r="G209" s="1254"/>
      <c r="H209" s="1254"/>
      <c r="I209" s="1254"/>
      <c r="J209" s="1255"/>
      <c r="K209" s="1253"/>
      <c r="L209" s="1254"/>
      <c r="M209" s="1254"/>
      <c r="N209" s="1255"/>
      <c r="O209" s="1253"/>
      <c r="P209" s="1254"/>
      <c r="Q209" s="1254"/>
      <c r="R209" s="1254"/>
      <c r="S209" s="1254"/>
      <c r="T209" s="1255"/>
      <c r="U209" s="1253"/>
      <c r="V209" s="1254"/>
      <c r="W209" s="1254"/>
      <c r="X209" s="1254"/>
      <c r="Y209" s="1254"/>
      <c r="Z209" s="1255"/>
      <c r="AA209" s="1351"/>
      <c r="AB209" s="1352"/>
      <c r="AC209" s="1352"/>
      <c r="AD209" s="1352"/>
      <c r="AE209" s="1353"/>
      <c r="AF209" s="1176" t="s">
        <v>153</v>
      </c>
      <c r="AG209" s="1177"/>
      <c r="AH209" s="1177"/>
      <c r="AI209" s="1177"/>
      <c r="AJ209" s="1177"/>
      <c r="AK209" s="1177"/>
      <c r="AL209" s="1163" t="s">
        <v>670</v>
      </c>
      <c r="AM209" s="1164"/>
      <c r="AN209" s="1164"/>
      <c r="AO209" s="1164"/>
      <c r="AP209" s="1164"/>
      <c r="AQ209" s="1164"/>
      <c r="AR209" s="1164"/>
      <c r="AS209" s="1164"/>
      <c r="AT209" s="1164"/>
      <c r="AU209" s="1164"/>
      <c r="AV209" s="1164"/>
      <c r="AW209" s="1164"/>
      <c r="AX209" s="1164"/>
      <c r="AY209" s="1164"/>
      <c r="AZ209" s="1165"/>
      <c r="BA209" s="1166"/>
      <c r="BB209" s="1166"/>
      <c r="BC209" s="1166"/>
      <c r="BD209" s="1166"/>
      <c r="BE209" s="1156"/>
      <c r="BF209" s="904" t="s">
        <v>1257</v>
      </c>
    </row>
    <row r="210" spans="1:77" ht="22" customHeight="1">
      <c r="A210" s="1318"/>
      <c r="B210" s="1253"/>
      <c r="C210" s="1254"/>
      <c r="D210" s="1254"/>
      <c r="E210" s="1254"/>
      <c r="F210" s="1254"/>
      <c r="G210" s="1254"/>
      <c r="H210" s="1254"/>
      <c r="I210" s="1254"/>
      <c r="J210" s="1255"/>
      <c r="K210" s="1273"/>
      <c r="L210" s="1274"/>
      <c r="M210" s="1274"/>
      <c r="N210" s="1275"/>
      <c r="O210" s="1273"/>
      <c r="P210" s="1274"/>
      <c r="Q210" s="1274"/>
      <c r="R210" s="1274"/>
      <c r="S210" s="1274"/>
      <c r="T210" s="1275"/>
      <c r="U210" s="1273"/>
      <c r="V210" s="1274"/>
      <c r="W210" s="1274"/>
      <c r="X210" s="1274"/>
      <c r="Y210" s="1274"/>
      <c r="Z210" s="1275"/>
      <c r="AA210" s="1354"/>
      <c r="AB210" s="1355"/>
      <c r="AC210" s="1355"/>
      <c r="AD210" s="1355"/>
      <c r="AE210" s="1356"/>
      <c r="AF210" s="1315" t="s">
        <v>671</v>
      </c>
      <c r="AG210" s="1185"/>
      <c r="AH210" s="1185"/>
      <c r="AI210" s="1185"/>
      <c r="AJ210" s="1185"/>
      <c r="AK210" s="1176"/>
      <c r="AL210" s="1163" t="s">
        <v>670</v>
      </c>
      <c r="AM210" s="1164"/>
      <c r="AN210" s="1164"/>
      <c r="AO210" s="1164"/>
      <c r="AP210" s="1164"/>
      <c r="AQ210" s="1164"/>
      <c r="AR210" s="1164"/>
      <c r="AS210" s="1164"/>
      <c r="AT210" s="1164"/>
      <c r="AU210" s="1164"/>
      <c r="AV210" s="1164"/>
      <c r="AW210" s="1164"/>
      <c r="AX210" s="1164"/>
      <c r="AY210" s="1164"/>
      <c r="AZ210" s="1165"/>
      <c r="BA210" s="1166"/>
      <c r="BB210" s="1166"/>
      <c r="BC210" s="1166"/>
      <c r="BD210" s="1166"/>
      <c r="BE210" s="1156"/>
      <c r="BF210" s="904" t="s">
        <v>1256</v>
      </c>
    </row>
    <row r="211" spans="1:77" ht="22" customHeight="1">
      <c r="A211" s="1318"/>
      <c r="B211" s="1253"/>
      <c r="C211" s="1254"/>
      <c r="D211" s="1254"/>
      <c r="E211" s="1254"/>
      <c r="F211" s="1254"/>
      <c r="G211" s="1254"/>
      <c r="H211" s="1254"/>
      <c r="I211" s="1254"/>
      <c r="J211" s="1255"/>
      <c r="K211" s="1273"/>
      <c r="L211" s="1274"/>
      <c r="M211" s="1274"/>
      <c r="N211" s="1275"/>
      <c r="O211" s="1273"/>
      <c r="P211" s="1274"/>
      <c r="Q211" s="1274"/>
      <c r="R211" s="1274"/>
      <c r="S211" s="1274"/>
      <c r="T211" s="1275"/>
      <c r="U211" s="1273"/>
      <c r="V211" s="1274"/>
      <c r="W211" s="1274"/>
      <c r="X211" s="1274"/>
      <c r="Y211" s="1274"/>
      <c r="Z211" s="1275"/>
      <c r="AA211" s="1354"/>
      <c r="AB211" s="1355"/>
      <c r="AC211" s="1355"/>
      <c r="AD211" s="1355"/>
      <c r="AE211" s="1356"/>
      <c r="AF211" s="1263" t="s">
        <v>1471</v>
      </c>
      <c r="AG211" s="1263"/>
      <c r="AH211" s="1263"/>
      <c r="AI211" s="1263"/>
      <c r="AJ211" s="1263"/>
      <c r="AK211" s="1266"/>
      <c r="AL211" s="1193" t="s">
        <v>1473</v>
      </c>
      <c r="AM211" s="1194"/>
      <c r="AN211" s="1194"/>
      <c r="AO211" s="1194"/>
      <c r="AP211" s="1194"/>
      <c r="AQ211" s="1194"/>
      <c r="AR211" s="1194"/>
      <c r="AS211" s="1194"/>
      <c r="AT211" s="1194"/>
      <c r="AU211" s="1194"/>
      <c r="AV211" s="1194"/>
      <c r="AW211" s="1194"/>
      <c r="AX211" s="1194"/>
      <c r="AY211" s="1194"/>
      <c r="AZ211" s="1195"/>
      <c r="BA211" s="1167"/>
      <c r="BB211" s="1167"/>
      <c r="BC211" s="1167"/>
      <c r="BD211" s="1167"/>
      <c r="BE211" s="1168"/>
      <c r="BF211" s="904" t="s">
        <v>1244</v>
      </c>
      <c r="BG211" s="878" t="s">
        <v>291</v>
      </c>
      <c r="BH211" s="878" t="s">
        <v>1512</v>
      </c>
    </row>
    <row r="212" spans="1:77" ht="63" customHeight="1">
      <c r="A212" s="1318"/>
      <c r="B212" s="1253"/>
      <c r="C212" s="1254"/>
      <c r="D212" s="1254"/>
      <c r="E212" s="1254"/>
      <c r="F212" s="1254"/>
      <c r="G212" s="1254"/>
      <c r="H212" s="1254"/>
      <c r="I212" s="1254"/>
      <c r="J212" s="1255"/>
      <c r="K212" s="1273"/>
      <c r="L212" s="1274"/>
      <c r="M212" s="1274"/>
      <c r="N212" s="1275"/>
      <c r="O212" s="1273"/>
      <c r="P212" s="1274"/>
      <c r="Q212" s="1274"/>
      <c r="R212" s="1274"/>
      <c r="S212" s="1274"/>
      <c r="T212" s="1275"/>
      <c r="U212" s="1273"/>
      <c r="V212" s="1274"/>
      <c r="W212" s="1274"/>
      <c r="X212" s="1274"/>
      <c r="Y212" s="1274"/>
      <c r="Z212" s="1275"/>
      <c r="AA212" s="1354"/>
      <c r="AB212" s="1355"/>
      <c r="AC212" s="1355"/>
      <c r="AD212" s="1355"/>
      <c r="AE212" s="1356"/>
      <c r="AF212" s="1263" t="s">
        <v>1472</v>
      </c>
      <c r="AG212" s="1264"/>
      <c r="AH212" s="1264"/>
      <c r="AI212" s="1264"/>
      <c r="AJ212" s="1264"/>
      <c r="AK212" s="1265"/>
      <c r="AL212" s="1288" t="s">
        <v>1513</v>
      </c>
      <c r="AM212" s="1194"/>
      <c r="AN212" s="1194"/>
      <c r="AO212" s="1194"/>
      <c r="AP212" s="1194"/>
      <c r="AQ212" s="1194"/>
      <c r="AR212" s="1194"/>
      <c r="AS212" s="1194"/>
      <c r="AT212" s="1194"/>
      <c r="AU212" s="1194"/>
      <c r="AV212" s="1194"/>
      <c r="AW212" s="1194"/>
      <c r="AX212" s="1194"/>
      <c r="AY212" s="1194"/>
      <c r="AZ212" s="1195"/>
      <c r="BA212" s="1167"/>
      <c r="BB212" s="1167"/>
      <c r="BC212" s="1167"/>
      <c r="BD212" s="1167"/>
      <c r="BE212" s="1168"/>
      <c r="BF212" s="999" t="s">
        <v>1244</v>
      </c>
      <c r="BG212" s="1000" t="s">
        <v>1474</v>
      </c>
      <c r="BH212" s="1001" t="s">
        <v>1487</v>
      </c>
      <c r="BI212" s="1001" t="s">
        <v>1488</v>
      </c>
      <c r="BJ212" s="1001" t="s">
        <v>1489</v>
      </c>
      <c r="BK212" s="1001" t="s">
        <v>1490</v>
      </c>
      <c r="BL212" s="1001" t="s">
        <v>1491</v>
      </c>
      <c r="BM212" s="1001" t="s">
        <v>1492</v>
      </c>
      <c r="BN212" s="1001" t="s">
        <v>1493</v>
      </c>
      <c r="BO212" s="1001" t="s">
        <v>1494</v>
      </c>
      <c r="BP212" s="1001" t="s">
        <v>1495</v>
      </c>
      <c r="BQ212" s="1001" t="s">
        <v>1496</v>
      </c>
      <c r="BR212" s="1001" t="s">
        <v>1497</v>
      </c>
      <c r="BS212" s="1001" t="s">
        <v>1498</v>
      </c>
      <c r="BT212" s="1001" t="s">
        <v>1501</v>
      </c>
      <c r="BU212" s="1001" t="s">
        <v>1502</v>
      </c>
      <c r="BV212" s="1001" t="s">
        <v>1503</v>
      </c>
      <c r="BW212" s="1001" t="s">
        <v>1504</v>
      </c>
      <c r="BX212" s="1001" t="s">
        <v>1505</v>
      </c>
      <c r="BY212" s="1001" t="s">
        <v>1506</v>
      </c>
    </row>
    <row r="213" spans="1:77" ht="22" customHeight="1">
      <c r="A213" s="1318"/>
      <c r="B213" s="1253"/>
      <c r="C213" s="1254"/>
      <c r="D213" s="1254"/>
      <c r="E213" s="1254"/>
      <c r="F213" s="1254"/>
      <c r="G213" s="1254"/>
      <c r="H213" s="1254"/>
      <c r="I213" s="1254"/>
      <c r="J213" s="1255"/>
      <c r="K213" s="1273"/>
      <c r="L213" s="1274"/>
      <c r="M213" s="1274"/>
      <c r="N213" s="1275"/>
      <c r="O213" s="1273"/>
      <c r="P213" s="1274"/>
      <c r="Q213" s="1274"/>
      <c r="R213" s="1274"/>
      <c r="S213" s="1274"/>
      <c r="T213" s="1275"/>
      <c r="U213" s="1273"/>
      <c r="V213" s="1274"/>
      <c r="W213" s="1274"/>
      <c r="X213" s="1274"/>
      <c r="Y213" s="1274"/>
      <c r="Z213" s="1275"/>
      <c r="AA213" s="1354"/>
      <c r="AB213" s="1355"/>
      <c r="AC213" s="1355"/>
      <c r="AD213" s="1355"/>
      <c r="AE213" s="1356"/>
      <c r="AF213" s="1185" t="s">
        <v>519</v>
      </c>
      <c r="AG213" s="1185"/>
      <c r="AH213" s="1185"/>
      <c r="AI213" s="1185"/>
      <c r="AJ213" s="1185"/>
      <c r="AK213" s="1176"/>
      <c r="AL213" s="1163" t="s">
        <v>520</v>
      </c>
      <c r="AM213" s="1164"/>
      <c r="AN213" s="1164"/>
      <c r="AO213" s="1164"/>
      <c r="AP213" s="1164"/>
      <c r="AQ213" s="1164"/>
      <c r="AR213" s="1164"/>
      <c r="AS213" s="1164"/>
      <c r="AT213" s="1164"/>
      <c r="AU213" s="1164"/>
      <c r="AV213" s="1164"/>
      <c r="AW213" s="1164"/>
      <c r="AX213" s="1164"/>
      <c r="AY213" s="1164"/>
      <c r="AZ213" s="1165"/>
      <c r="BA213" s="1166"/>
      <c r="BB213" s="1166"/>
      <c r="BC213" s="1166"/>
      <c r="BD213" s="1166"/>
      <c r="BE213" s="1156"/>
      <c r="BF213" s="904" t="s">
        <v>1244</v>
      </c>
      <c r="BG213" s="1002" t="s">
        <v>1482</v>
      </c>
      <c r="BH213" s="1003" t="s">
        <v>1485</v>
      </c>
      <c r="BI213" s="1002" t="s">
        <v>1514</v>
      </c>
      <c r="BJ213" s="1003" t="s">
        <v>1485</v>
      </c>
      <c r="BK213" s="1002" t="s">
        <v>1476</v>
      </c>
      <c r="BL213" s="1003" t="s">
        <v>1485</v>
      </c>
      <c r="BM213" s="1002" t="s">
        <v>1479</v>
      </c>
      <c r="BN213" s="1002" t="s">
        <v>1475</v>
      </c>
      <c r="BO213" s="1002" t="s">
        <v>1499</v>
      </c>
      <c r="BP213" s="1002" t="s">
        <v>1477</v>
      </c>
      <c r="BQ213" s="1002" t="s">
        <v>1478</v>
      </c>
      <c r="BR213" s="1003" t="s">
        <v>1485</v>
      </c>
      <c r="BS213" s="1002" t="s">
        <v>1480</v>
      </c>
      <c r="BT213" s="1002" t="s">
        <v>1507</v>
      </c>
      <c r="BU213" s="1002" t="s">
        <v>1508</v>
      </c>
      <c r="BV213" s="1002" t="s">
        <v>1509</v>
      </c>
      <c r="BW213" s="1002" t="s">
        <v>1481</v>
      </c>
      <c r="BX213" s="1003" t="s">
        <v>1510</v>
      </c>
      <c r="BY213" s="1002" t="s">
        <v>1511</v>
      </c>
    </row>
    <row r="214" spans="1:77" ht="22" customHeight="1">
      <c r="A214" s="1318"/>
      <c r="B214" s="1253"/>
      <c r="C214" s="1254"/>
      <c r="D214" s="1254"/>
      <c r="E214" s="1254"/>
      <c r="F214" s="1254"/>
      <c r="G214" s="1254"/>
      <c r="H214" s="1254"/>
      <c r="I214" s="1254"/>
      <c r="J214" s="1255"/>
      <c r="K214" s="1273"/>
      <c r="L214" s="1274"/>
      <c r="M214" s="1274"/>
      <c r="N214" s="1275"/>
      <c r="O214" s="1273"/>
      <c r="P214" s="1274"/>
      <c r="Q214" s="1274"/>
      <c r="R214" s="1274"/>
      <c r="S214" s="1274"/>
      <c r="T214" s="1275"/>
      <c r="U214" s="1273"/>
      <c r="V214" s="1274"/>
      <c r="W214" s="1274"/>
      <c r="X214" s="1274"/>
      <c r="Y214" s="1274"/>
      <c r="Z214" s="1275"/>
      <c r="AA214" s="1354"/>
      <c r="AB214" s="1355"/>
      <c r="AC214" s="1355"/>
      <c r="AD214" s="1355"/>
      <c r="AE214" s="1356"/>
      <c r="AF214" s="1185" t="s">
        <v>1255</v>
      </c>
      <c r="AG214" s="1185"/>
      <c r="AH214" s="1185"/>
      <c r="AI214" s="1185"/>
      <c r="AJ214" s="1185"/>
      <c r="AK214" s="1176"/>
      <c r="AL214" s="1189" t="s">
        <v>670</v>
      </c>
      <c r="AM214" s="1343"/>
      <c r="AN214" s="1343"/>
      <c r="AO214" s="1343"/>
      <c r="AP214" s="1343"/>
      <c r="AQ214" s="1343"/>
      <c r="AR214" s="1343"/>
      <c r="AS214" s="1343"/>
      <c r="AT214" s="1343"/>
      <c r="AU214" s="1343"/>
      <c r="AV214" s="1343"/>
      <c r="AW214" s="1343"/>
      <c r="AX214" s="1343"/>
      <c r="AY214" s="1343"/>
      <c r="AZ214" s="1344"/>
      <c r="BA214" s="1166"/>
      <c r="BB214" s="1307"/>
      <c r="BC214" s="1307"/>
      <c r="BD214" s="1307"/>
      <c r="BE214" s="1308"/>
      <c r="BF214" s="904" t="s">
        <v>1254</v>
      </c>
      <c r="BH214" s="1004" t="s">
        <v>1483</v>
      </c>
      <c r="BJ214" s="1004" t="s">
        <v>1484</v>
      </c>
      <c r="BL214" s="1004" t="s">
        <v>1486</v>
      </c>
      <c r="BR214" s="1004" t="s">
        <v>1500</v>
      </c>
    </row>
    <row r="215" spans="1:77" ht="22" customHeight="1">
      <c r="A215" s="1318"/>
      <c r="B215" s="1253"/>
      <c r="C215" s="1254"/>
      <c r="D215" s="1254"/>
      <c r="E215" s="1254"/>
      <c r="F215" s="1254"/>
      <c r="G215" s="1254"/>
      <c r="H215" s="1254"/>
      <c r="I215" s="1254"/>
      <c r="J215" s="1255"/>
      <c r="K215" s="1273"/>
      <c r="L215" s="1274"/>
      <c r="M215" s="1274"/>
      <c r="N215" s="1275"/>
      <c r="O215" s="1273"/>
      <c r="P215" s="1274"/>
      <c r="Q215" s="1274"/>
      <c r="R215" s="1274"/>
      <c r="S215" s="1274"/>
      <c r="T215" s="1275"/>
      <c r="U215" s="1273"/>
      <c r="V215" s="1274"/>
      <c r="W215" s="1274"/>
      <c r="X215" s="1274"/>
      <c r="Y215" s="1274"/>
      <c r="Z215" s="1275"/>
      <c r="AA215" s="1354"/>
      <c r="AB215" s="1355"/>
      <c r="AC215" s="1355"/>
      <c r="AD215" s="1355"/>
      <c r="AE215" s="1356"/>
      <c r="AF215" s="1185" t="s">
        <v>521</v>
      </c>
      <c r="AG215" s="1185"/>
      <c r="AH215" s="1185"/>
      <c r="AI215" s="1185"/>
      <c r="AJ215" s="1185"/>
      <c r="AK215" s="1176"/>
      <c r="AL215" s="1163" t="s">
        <v>520</v>
      </c>
      <c r="AM215" s="1164"/>
      <c r="AN215" s="1164"/>
      <c r="AO215" s="1164"/>
      <c r="AP215" s="1164"/>
      <c r="AQ215" s="1164"/>
      <c r="AR215" s="1164"/>
      <c r="AS215" s="1164"/>
      <c r="AT215" s="1164"/>
      <c r="AU215" s="1164"/>
      <c r="AV215" s="1164"/>
      <c r="AW215" s="1164"/>
      <c r="AX215" s="1164"/>
      <c r="AY215" s="1164"/>
      <c r="AZ215" s="1165"/>
      <c r="BA215" s="1166"/>
      <c r="BB215" s="1307"/>
      <c r="BC215" s="1307"/>
      <c r="BD215" s="1307"/>
      <c r="BE215" s="1308"/>
      <c r="BF215" s="904" t="s">
        <v>1243</v>
      </c>
    </row>
    <row r="216" spans="1:77" ht="22" customHeight="1">
      <c r="A216" s="1318"/>
      <c r="B216" s="1256"/>
      <c r="C216" s="1257"/>
      <c r="D216" s="1257"/>
      <c r="E216" s="1257"/>
      <c r="F216" s="1257"/>
      <c r="G216" s="1257"/>
      <c r="H216" s="1257"/>
      <c r="I216" s="1257"/>
      <c r="J216" s="1258"/>
      <c r="K216" s="1276"/>
      <c r="L216" s="1277"/>
      <c r="M216" s="1277"/>
      <c r="N216" s="1278"/>
      <c r="O216" s="1276"/>
      <c r="P216" s="1277"/>
      <c r="Q216" s="1277"/>
      <c r="R216" s="1277"/>
      <c r="S216" s="1277"/>
      <c r="T216" s="1278"/>
      <c r="U216" s="1276"/>
      <c r="V216" s="1277"/>
      <c r="W216" s="1277"/>
      <c r="X216" s="1277"/>
      <c r="Y216" s="1277"/>
      <c r="Z216" s="1278"/>
      <c r="AA216" s="1357"/>
      <c r="AB216" s="1358"/>
      <c r="AC216" s="1358"/>
      <c r="AD216" s="1358"/>
      <c r="AE216" s="1359"/>
      <c r="AF216" s="1184" t="s">
        <v>1253</v>
      </c>
      <c r="AG216" s="1185"/>
      <c r="AH216" s="1185"/>
      <c r="AI216" s="1185"/>
      <c r="AJ216" s="1185"/>
      <c r="AK216" s="1176"/>
      <c r="AL216" s="1158" t="s">
        <v>1252</v>
      </c>
      <c r="AM216" s="1159"/>
      <c r="AN216" s="1159"/>
      <c r="AO216" s="1159"/>
      <c r="AP216" s="1159"/>
      <c r="AQ216" s="1159"/>
      <c r="AR216" s="1159"/>
      <c r="AS216" s="1159"/>
      <c r="AT216" s="1159"/>
      <c r="AU216" s="1159"/>
      <c r="AV216" s="1159"/>
      <c r="AW216" s="1159"/>
      <c r="AX216" s="1159"/>
      <c r="AY216" s="1159"/>
      <c r="AZ216" s="1160"/>
      <c r="BA216" s="1190"/>
      <c r="BB216" s="1191"/>
      <c r="BC216" s="1191"/>
      <c r="BD216" s="1191"/>
      <c r="BE216" s="1192"/>
      <c r="BF216" s="904" t="s">
        <v>1251</v>
      </c>
    </row>
    <row r="217" spans="1:77" ht="22" customHeight="1">
      <c r="A217" s="1318"/>
      <c r="B217" s="1294" t="s">
        <v>731</v>
      </c>
      <c r="C217" s="1251"/>
      <c r="D217" s="1251"/>
      <c r="E217" s="1251"/>
      <c r="F217" s="1251"/>
      <c r="G217" s="1251"/>
      <c r="H217" s="1251"/>
      <c r="I217" s="1251"/>
      <c r="J217" s="1252"/>
      <c r="K217" s="1298"/>
      <c r="L217" s="1299"/>
      <c r="M217" s="1299"/>
      <c r="N217" s="1300"/>
      <c r="O217" s="1298"/>
      <c r="P217" s="1299"/>
      <c r="Q217" s="1299"/>
      <c r="R217" s="1299"/>
      <c r="S217" s="1299"/>
      <c r="T217" s="1300"/>
      <c r="U217" s="1298"/>
      <c r="V217" s="1280"/>
      <c r="W217" s="1280"/>
      <c r="X217" s="1280"/>
      <c r="Y217" s="1280"/>
      <c r="Z217" s="1281"/>
      <c r="AA217" s="1337"/>
      <c r="AB217" s="1299"/>
      <c r="AC217" s="1299"/>
      <c r="AD217" s="1299"/>
      <c r="AE217" s="1300"/>
      <c r="AF217" s="1341" t="s">
        <v>732</v>
      </c>
      <c r="AG217" s="1313"/>
      <c r="AH217" s="1313"/>
      <c r="AI217" s="1313"/>
      <c r="AJ217" s="1313"/>
      <c r="AK217" s="1342"/>
      <c r="AL217" s="1150" t="s">
        <v>1250</v>
      </c>
      <c r="AM217" s="1151"/>
      <c r="AN217" s="1151"/>
      <c r="AO217" s="1151"/>
      <c r="AP217" s="1151"/>
      <c r="AQ217" s="1151"/>
      <c r="AR217" s="1151"/>
      <c r="AS217" s="1151"/>
      <c r="AT217" s="1151"/>
      <c r="AU217" s="1151"/>
      <c r="AV217" s="1151"/>
      <c r="AW217" s="1151"/>
      <c r="AX217" s="1151"/>
      <c r="AY217" s="1151"/>
      <c r="AZ217" s="1152"/>
      <c r="BA217" s="1156"/>
      <c r="BB217" s="1157"/>
      <c r="BC217" s="1157"/>
      <c r="BD217" s="1157"/>
      <c r="BE217" s="1157"/>
      <c r="BF217" s="904" t="s">
        <v>1244</v>
      </c>
    </row>
    <row r="218" spans="1:77" ht="120" customHeight="1">
      <c r="A218" s="1318"/>
      <c r="B218" s="1253"/>
      <c r="C218" s="1254"/>
      <c r="D218" s="1254"/>
      <c r="E218" s="1254"/>
      <c r="F218" s="1254"/>
      <c r="G218" s="1254"/>
      <c r="H218" s="1254"/>
      <c r="I218" s="1254"/>
      <c r="J218" s="1255"/>
      <c r="K218" s="1301"/>
      <c r="L218" s="1302"/>
      <c r="M218" s="1302"/>
      <c r="N218" s="1303"/>
      <c r="O218" s="1301"/>
      <c r="P218" s="1302"/>
      <c r="Q218" s="1302"/>
      <c r="R218" s="1302"/>
      <c r="S218" s="1302"/>
      <c r="T218" s="1303"/>
      <c r="U218" s="1301"/>
      <c r="V218" s="1283"/>
      <c r="W218" s="1283"/>
      <c r="X218" s="1283"/>
      <c r="Y218" s="1283"/>
      <c r="Z218" s="1284"/>
      <c r="AA218" s="1338"/>
      <c r="AB218" s="1302"/>
      <c r="AC218" s="1302"/>
      <c r="AD218" s="1302"/>
      <c r="AE218" s="1303"/>
      <c r="AF218" s="1341" t="s">
        <v>733</v>
      </c>
      <c r="AG218" s="1313"/>
      <c r="AH218" s="1313"/>
      <c r="AI218" s="1313"/>
      <c r="AJ218" s="1313"/>
      <c r="AK218" s="1342"/>
      <c r="AL218" s="1341" t="s">
        <v>1249</v>
      </c>
      <c r="AM218" s="1313"/>
      <c r="AN218" s="1313"/>
      <c r="AO218" s="1313"/>
      <c r="AP218" s="1313"/>
      <c r="AQ218" s="1313"/>
      <c r="AR218" s="1313"/>
      <c r="AS218" s="1313"/>
      <c r="AT218" s="1313"/>
      <c r="AU218" s="1313"/>
      <c r="AV218" s="1313"/>
      <c r="AW218" s="1313"/>
      <c r="AX218" s="1313"/>
      <c r="AY218" s="1313"/>
      <c r="AZ218" s="1342"/>
      <c r="BA218" s="1156"/>
      <c r="BB218" s="1157"/>
      <c r="BC218" s="1157"/>
      <c r="BD218" s="1157"/>
      <c r="BE218" s="1157"/>
      <c r="BF218" s="905" t="s">
        <v>1343</v>
      </c>
    </row>
    <row r="219" spans="1:77" ht="22" customHeight="1">
      <c r="A219" s="1318"/>
      <c r="B219" s="1253"/>
      <c r="C219" s="1254"/>
      <c r="D219" s="1254"/>
      <c r="E219" s="1254"/>
      <c r="F219" s="1254"/>
      <c r="G219" s="1254"/>
      <c r="H219" s="1254"/>
      <c r="I219" s="1254"/>
      <c r="J219" s="1255"/>
      <c r="K219" s="1301"/>
      <c r="L219" s="1302"/>
      <c r="M219" s="1302"/>
      <c r="N219" s="1303"/>
      <c r="O219" s="1301"/>
      <c r="P219" s="1302"/>
      <c r="Q219" s="1302"/>
      <c r="R219" s="1302"/>
      <c r="S219" s="1302"/>
      <c r="T219" s="1303"/>
      <c r="U219" s="1301"/>
      <c r="V219" s="1283"/>
      <c r="W219" s="1283"/>
      <c r="X219" s="1283"/>
      <c r="Y219" s="1283"/>
      <c r="Z219" s="1284"/>
      <c r="AA219" s="1338"/>
      <c r="AB219" s="1302"/>
      <c r="AC219" s="1302"/>
      <c r="AD219" s="1302"/>
      <c r="AE219" s="1303"/>
      <c r="AF219" s="1171" t="s">
        <v>516</v>
      </c>
      <c r="AG219" s="1172"/>
      <c r="AH219" s="1172"/>
      <c r="AI219" s="1172"/>
      <c r="AJ219" s="1172"/>
      <c r="AK219" s="1172"/>
      <c r="AL219" s="1150" t="s">
        <v>670</v>
      </c>
      <c r="AM219" s="1151"/>
      <c r="AN219" s="1151"/>
      <c r="AO219" s="1151"/>
      <c r="AP219" s="1151"/>
      <c r="AQ219" s="1151"/>
      <c r="AR219" s="1151"/>
      <c r="AS219" s="1151"/>
      <c r="AT219" s="1151"/>
      <c r="AU219" s="1151"/>
      <c r="AV219" s="1151"/>
      <c r="AW219" s="1151"/>
      <c r="AX219" s="1151"/>
      <c r="AY219" s="1151"/>
      <c r="AZ219" s="1152"/>
      <c r="BA219" s="1166"/>
      <c r="BB219" s="1166"/>
      <c r="BC219" s="1166"/>
      <c r="BD219" s="1166"/>
      <c r="BE219" s="1156"/>
      <c r="BF219" s="904" t="s">
        <v>1244</v>
      </c>
    </row>
    <row r="220" spans="1:77" ht="22" customHeight="1">
      <c r="A220" s="1318"/>
      <c r="B220" s="1253"/>
      <c r="C220" s="1254"/>
      <c r="D220" s="1254"/>
      <c r="E220" s="1254"/>
      <c r="F220" s="1254"/>
      <c r="G220" s="1254"/>
      <c r="H220" s="1254"/>
      <c r="I220" s="1254"/>
      <c r="J220" s="1255"/>
      <c r="K220" s="1301"/>
      <c r="L220" s="1302"/>
      <c r="M220" s="1302"/>
      <c r="N220" s="1303"/>
      <c r="O220" s="1301"/>
      <c r="P220" s="1302"/>
      <c r="Q220" s="1302"/>
      <c r="R220" s="1302"/>
      <c r="S220" s="1302"/>
      <c r="T220" s="1303"/>
      <c r="U220" s="1301"/>
      <c r="V220" s="1283"/>
      <c r="W220" s="1283"/>
      <c r="X220" s="1283"/>
      <c r="Y220" s="1283"/>
      <c r="Z220" s="1284"/>
      <c r="AA220" s="1338"/>
      <c r="AB220" s="1302"/>
      <c r="AC220" s="1302"/>
      <c r="AD220" s="1302"/>
      <c r="AE220" s="1303"/>
      <c r="AF220" s="1171" t="s">
        <v>517</v>
      </c>
      <c r="AG220" s="1172"/>
      <c r="AH220" s="1172"/>
      <c r="AI220" s="1172"/>
      <c r="AJ220" s="1172"/>
      <c r="AK220" s="1172"/>
      <c r="AL220" s="1150" t="s">
        <v>670</v>
      </c>
      <c r="AM220" s="1151"/>
      <c r="AN220" s="1151"/>
      <c r="AO220" s="1151"/>
      <c r="AP220" s="1151"/>
      <c r="AQ220" s="1151"/>
      <c r="AR220" s="1151"/>
      <c r="AS220" s="1151"/>
      <c r="AT220" s="1151"/>
      <c r="AU220" s="1151"/>
      <c r="AV220" s="1151"/>
      <c r="AW220" s="1151"/>
      <c r="AX220" s="1151"/>
      <c r="AY220" s="1151"/>
      <c r="AZ220" s="1152"/>
      <c r="BA220" s="1166"/>
      <c r="BB220" s="1166"/>
      <c r="BC220" s="1166"/>
      <c r="BD220" s="1166"/>
      <c r="BE220" s="1156"/>
      <c r="BF220" s="904" t="s">
        <v>1244</v>
      </c>
    </row>
    <row r="221" spans="1:77" ht="22" customHeight="1">
      <c r="A221" s="1318"/>
      <c r="B221" s="1253"/>
      <c r="C221" s="1254"/>
      <c r="D221" s="1254"/>
      <c r="E221" s="1254"/>
      <c r="F221" s="1254"/>
      <c r="G221" s="1254"/>
      <c r="H221" s="1254"/>
      <c r="I221" s="1254"/>
      <c r="J221" s="1255"/>
      <c r="K221" s="1301"/>
      <c r="L221" s="1302"/>
      <c r="M221" s="1302"/>
      <c r="N221" s="1303"/>
      <c r="O221" s="1301"/>
      <c r="P221" s="1302"/>
      <c r="Q221" s="1302"/>
      <c r="R221" s="1302"/>
      <c r="S221" s="1302"/>
      <c r="T221" s="1303"/>
      <c r="U221" s="1301"/>
      <c r="V221" s="1283"/>
      <c r="W221" s="1283"/>
      <c r="X221" s="1283"/>
      <c r="Y221" s="1283"/>
      <c r="Z221" s="1284"/>
      <c r="AA221" s="1338"/>
      <c r="AB221" s="1302"/>
      <c r="AC221" s="1302"/>
      <c r="AD221" s="1302"/>
      <c r="AE221" s="1303"/>
      <c r="AF221" s="1176" t="s">
        <v>1248</v>
      </c>
      <c r="AG221" s="1177"/>
      <c r="AH221" s="1177"/>
      <c r="AI221" s="1177"/>
      <c r="AJ221" s="1177"/>
      <c r="AK221" s="1177"/>
      <c r="AL221" s="1158" t="s">
        <v>670</v>
      </c>
      <c r="AM221" s="1159"/>
      <c r="AN221" s="1159"/>
      <c r="AO221" s="1159"/>
      <c r="AP221" s="1159"/>
      <c r="AQ221" s="1159"/>
      <c r="AR221" s="1159"/>
      <c r="AS221" s="1159"/>
      <c r="AT221" s="1159"/>
      <c r="AU221" s="1159"/>
      <c r="AV221" s="1159"/>
      <c r="AW221" s="1159"/>
      <c r="AX221" s="1159"/>
      <c r="AY221" s="1159"/>
      <c r="AZ221" s="1160"/>
      <c r="BA221" s="1190"/>
      <c r="BB221" s="1190"/>
      <c r="BC221" s="1190"/>
      <c r="BD221" s="1190"/>
      <c r="BE221" s="1363"/>
      <c r="BF221" s="904" t="s">
        <v>1244</v>
      </c>
    </row>
    <row r="222" spans="1:77" ht="22" customHeight="1">
      <c r="A222" s="1318"/>
      <c r="B222" s="1253"/>
      <c r="C222" s="1254"/>
      <c r="D222" s="1254"/>
      <c r="E222" s="1254"/>
      <c r="F222" s="1254"/>
      <c r="G222" s="1254"/>
      <c r="H222" s="1254"/>
      <c r="I222" s="1254"/>
      <c r="J222" s="1255"/>
      <c r="K222" s="1301"/>
      <c r="L222" s="1302"/>
      <c r="M222" s="1302"/>
      <c r="N222" s="1303"/>
      <c r="O222" s="1301"/>
      <c r="P222" s="1302"/>
      <c r="Q222" s="1302"/>
      <c r="R222" s="1302"/>
      <c r="S222" s="1302"/>
      <c r="T222" s="1303"/>
      <c r="U222" s="1301"/>
      <c r="V222" s="1283"/>
      <c r="W222" s="1283"/>
      <c r="X222" s="1283"/>
      <c r="Y222" s="1283"/>
      <c r="Z222" s="1284"/>
      <c r="AA222" s="1338"/>
      <c r="AB222" s="1302"/>
      <c r="AC222" s="1302"/>
      <c r="AD222" s="1302"/>
      <c r="AE222" s="1303"/>
      <c r="AF222" s="1184" t="s">
        <v>1247</v>
      </c>
      <c r="AG222" s="1185"/>
      <c r="AH222" s="1185"/>
      <c r="AI222" s="1185"/>
      <c r="AJ222" s="1185"/>
      <c r="AK222" s="1176"/>
      <c r="AL222" s="1158" t="s">
        <v>670</v>
      </c>
      <c r="AM222" s="1159"/>
      <c r="AN222" s="1159"/>
      <c r="AO222" s="1159"/>
      <c r="AP222" s="1159"/>
      <c r="AQ222" s="1159"/>
      <c r="AR222" s="1159"/>
      <c r="AS222" s="1159"/>
      <c r="AT222" s="1159"/>
      <c r="AU222" s="1159"/>
      <c r="AV222" s="1159"/>
      <c r="AW222" s="1159"/>
      <c r="AX222" s="1159"/>
      <c r="AY222" s="1159"/>
      <c r="AZ222" s="1160"/>
      <c r="BA222" s="1161"/>
      <c r="BB222" s="1162"/>
      <c r="BC222" s="1162"/>
      <c r="BD222" s="1162"/>
      <c r="BE222" s="1162"/>
      <c r="BF222" s="904" t="s">
        <v>1244</v>
      </c>
    </row>
    <row r="223" spans="1:77" ht="22" customHeight="1">
      <c r="A223" s="1318"/>
      <c r="B223" s="1253"/>
      <c r="C223" s="1254"/>
      <c r="D223" s="1254"/>
      <c r="E223" s="1254"/>
      <c r="F223" s="1254"/>
      <c r="G223" s="1254"/>
      <c r="H223" s="1254"/>
      <c r="I223" s="1254"/>
      <c r="J223" s="1255"/>
      <c r="K223" s="1301"/>
      <c r="L223" s="1302"/>
      <c r="M223" s="1302"/>
      <c r="N223" s="1303"/>
      <c r="O223" s="1301"/>
      <c r="P223" s="1302"/>
      <c r="Q223" s="1302"/>
      <c r="R223" s="1302"/>
      <c r="S223" s="1302"/>
      <c r="T223" s="1303"/>
      <c r="U223" s="1301"/>
      <c r="V223" s="1283"/>
      <c r="W223" s="1283"/>
      <c r="X223" s="1283"/>
      <c r="Y223" s="1283"/>
      <c r="Z223" s="1284"/>
      <c r="AA223" s="1338"/>
      <c r="AB223" s="1302"/>
      <c r="AC223" s="1302"/>
      <c r="AD223" s="1302"/>
      <c r="AE223" s="1303"/>
      <c r="AF223" s="1185" t="s">
        <v>1537</v>
      </c>
      <c r="AG223" s="1185"/>
      <c r="AH223" s="1185"/>
      <c r="AI223" s="1185"/>
      <c r="AJ223" s="1185"/>
      <c r="AK223" s="1176"/>
      <c r="AL223" s="1163" t="s">
        <v>670</v>
      </c>
      <c r="AM223" s="1164"/>
      <c r="AN223" s="1164"/>
      <c r="AO223" s="1164"/>
      <c r="AP223" s="1164"/>
      <c r="AQ223" s="1164"/>
      <c r="AR223" s="1164"/>
      <c r="AS223" s="1164"/>
      <c r="AT223" s="1164"/>
      <c r="AU223" s="1164"/>
      <c r="AV223" s="1164"/>
      <c r="AW223" s="1164"/>
      <c r="AX223" s="1164"/>
      <c r="AY223" s="1164"/>
      <c r="AZ223" s="1165"/>
      <c r="BA223" s="1167"/>
      <c r="BB223" s="1167"/>
      <c r="BC223" s="1167"/>
      <c r="BD223" s="1167"/>
      <c r="BE223" s="1168"/>
      <c r="BF223" s="904" t="s">
        <v>1244</v>
      </c>
    </row>
    <row r="224" spans="1:77" ht="22" customHeight="1">
      <c r="A224" s="1318"/>
      <c r="B224" s="1253"/>
      <c r="C224" s="1254"/>
      <c r="D224" s="1254"/>
      <c r="E224" s="1254"/>
      <c r="F224" s="1254"/>
      <c r="G224" s="1254"/>
      <c r="H224" s="1254"/>
      <c r="I224" s="1254"/>
      <c r="J224" s="1255"/>
      <c r="K224" s="1301"/>
      <c r="L224" s="1302"/>
      <c r="M224" s="1302"/>
      <c r="N224" s="1303"/>
      <c r="O224" s="1301"/>
      <c r="P224" s="1302"/>
      <c r="Q224" s="1302"/>
      <c r="R224" s="1302"/>
      <c r="S224" s="1302"/>
      <c r="T224" s="1303"/>
      <c r="U224" s="1301"/>
      <c r="V224" s="1283"/>
      <c r="W224" s="1283"/>
      <c r="X224" s="1283"/>
      <c r="Y224" s="1283"/>
      <c r="Z224" s="1284"/>
      <c r="AA224" s="1338"/>
      <c r="AB224" s="1302"/>
      <c r="AC224" s="1302"/>
      <c r="AD224" s="1302"/>
      <c r="AE224" s="1303"/>
      <c r="AF224" s="1185" t="s">
        <v>1246</v>
      </c>
      <c r="AG224" s="1185"/>
      <c r="AH224" s="1185"/>
      <c r="AI224" s="1185"/>
      <c r="AJ224" s="1185"/>
      <c r="AK224" s="1176"/>
      <c r="AL224" s="1163" t="s">
        <v>670</v>
      </c>
      <c r="AM224" s="1164"/>
      <c r="AN224" s="1164"/>
      <c r="AO224" s="1164"/>
      <c r="AP224" s="1164"/>
      <c r="AQ224" s="1164"/>
      <c r="AR224" s="1164"/>
      <c r="AS224" s="1164"/>
      <c r="AT224" s="1164"/>
      <c r="AU224" s="1164"/>
      <c r="AV224" s="1164"/>
      <c r="AW224" s="1164"/>
      <c r="AX224" s="1164"/>
      <c r="AY224" s="1164"/>
      <c r="AZ224" s="1165"/>
      <c r="BA224" s="1167"/>
      <c r="BB224" s="1167"/>
      <c r="BC224" s="1167"/>
      <c r="BD224" s="1167"/>
      <c r="BE224" s="1168"/>
      <c r="BF224" s="904" t="s">
        <v>1244</v>
      </c>
    </row>
    <row r="225" spans="1:77" ht="22" customHeight="1">
      <c r="A225" s="1318"/>
      <c r="B225" s="1253"/>
      <c r="C225" s="1254"/>
      <c r="D225" s="1254"/>
      <c r="E225" s="1254"/>
      <c r="F225" s="1254"/>
      <c r="G225" s="1254"/>
      <c r="H225" s="1254"/>
      <c r="I225" s="1254"/>
      <c r="J225" s="1255"/>
      <c r="K225" s="1301"/>
      <c r="L225" s="1302"/>
      <c r="M225" s="1302"/>
      <c r="N225" s="1303"/>
      <c r="O225" s="1301"/>
      <c r="P225" s="1302"/>
      <c r="Q225" s="1302"/>
      <c r="R225" s="1302"/>
      <c r="S225" s="1302"/>
      <c r="T225" s="1303"/>
      <c r="U225" s="1301"/>
      <c r="V225" s="1283"/>
      <c r="W225" s="1283"/>
      <c r="X225" s="1283"/>
      <c r="Y225" s="1283"/>
      <c r="Z225" s="1284"/>
      <c r="AA225" s="1338"/>
      <c r="AB225" s="1302"/>
      <c r="AC225" s="1302"/>
      <c r="AD225" s="1302"/>
      <c r="AE225" s="1303"/>
      <c r="AF225" s="1316" t="s">
        <v>734</v>
      </c>
      <c r="AG225" s="1177"/>
      <c r="AH225" s="1177"/>
      <c r="AI225" s="1177"/>
      <c r="AJ225" s="1177"/>
      <c r="AK225" s="1177"/>
      <c r="AL225" s="1158" t="s">
        <v>670</v>
      </c>
      <c r="AM225" s="1159"/>
      <c r="AN225" s="1159"/>
      <c r="AO225" s="1159"/>
      <c r="AP225" s="1159"/>
      <c r="AQ225" s="1159"/>
      <c r="AR225" s="1159"/>
      <c r="AS225" s="1159"/>
      <c r="AT225" s="1159"/>
      <c r="AU225" s="1159"/>
      <c r="AV225" s="1159"/>
      <c r="AW225" s="1159"/>
      <c r="AX225" s="1159"/>
      <c r="AY225" s="1159"/>
      <c r="AZ225" s="1160"/>
      <c r="BA225" s="1166"/>
      <c r="BB225" s="1166"/>
      <c r="BC225" s="1166"/>
      <c r="BD225" s="1166"/>
      <c r="BE225" s="1156"/>
      <c r="BF225" s="904" t="s">
        <v>1245</v>
      </c>
    </row>
    <row r="226" spans="1:77" ht="22" customHeight="1">
      <c r="A226" s="1318"/>
      <c r="B226" s="1253"/>
      <c r="C226" s="1254"/>
      <c r="D226" s="1254"/>
      <c r="E226" s="1254"/>
      <c r="F226" s="1254"/>
      <c r="G226" s="1254"/>
      <c r="H226" s="1254"/>
      <c r="I226" s="1254"/>
      <c r="J226" s="1255"/>
      <c r="K226" s="1301"/>
      <c r="L226" s="1302"/>
      <c r="M226" s="1302"/>
      <c r="N226" s="1303"/>
      <c r="O226" s="1301"/>
      <c r="P226" s="1302"/>
      <c r="Q226" s="1302"/>
      <c r="R226" s="1302"/>
      <c r="S226" s="1302"/>
      <c r="T226" s="1303"/>
      <c r="U226" s="1301"/>
      <c r="V226" s="1283"/>
      <c r="W226" s="1283"/>
      <c r="X226" s="1283"/>
      <c r="Y226" s="1283"/>
      <c r="Z226" s="1284"/>
      <c r="AA226" s="1338"/>
      <c r="AB226" s="1302"/>
      <c r="AC226" s="1302"/>
      <c r="AD226" s="1302"/>
      <c r="AE226" s="1303"/>
      <c r="AF226" s="1184" t="s">
        <v>735</v>
      </c>
      <c r="AG226" s="1185"/>
      <c r="AH226" s="1185"/>
      <c r="AI226" s="1185"/>
      <c r="AJ226" s="1185"/>
      <c r="AK226" s="1176"/>
      <c r="AL226" s="1158" t="s">
        <v>670</v>
      </c>
      <c r="AM226" s="1159"/>
      <c r="AN226" s="1159"/>
      <c r="AO226" s="1159"/>
      <c r="AP226" s="1159"/>
      <c r="AQ226" s="1159"/>
      <c r="AR226" s="1159"/>
      <c r="AS226" s="1159"/>
      <c r="AT226" s="1159"/>
      <c r="AU226" s="1159"/>
      <c r="AV226" s="1159"/>
      <c r="AW226" s="1159"/>
      <c r="AX226" s="1159"/>
      <c r="AY226" s="1159"/>
      <c r="AZ226" s="1160"/>
      <c r="BA226" s="1166"/>
      <c r="BB226" s="1166"/>
      <c r="BC226" s="1166"/>
      <c r="BD226" s="1166"/>
      <c r="BE226" s="1156"/>
      <c r="BF226" s="904" t="s">
        <v>1244</v>
      </c>
    </row>
    <row r="227" spans="1:77" ht="22" customHeight="1">
      <c r="A227" s="1318"/>
      <c r="B227" s="1253"/>
      <c r="C227" s="1254"/>
      <c r="D227" s="1254"/>
      <c r="E227" s="1254"/>
      <c r="F227" s="1254"/>
      <c r="G227" s="1254"/>
      <c r="H227" s="1254"/>
      <c r="I227" s="1254"/>
      <c r="J227" s="1255"/>
      <c r="K227" s="1301"/>
      <c r="L227" s="1302"/>
      <c r="M227" s="1302"/>
      <c r="N227" s="1303"/>
      <c r="O227" s="1301"/>
      <c r="P227" s="1302"/>
      <c r="Q227" s="1302"/>
      <c r="R227" s="1302"/>
      <c r="S227" s="1302"/>
      <c r="T227" s="1303"/>
      <c r="U227" s="1301"/>
      <c r="V227" s="1283"/>
      <c r="W227" s="1283"/>
      <c r="X227" s="1283"/>
      <c r="Y227" s="1283"/>
      <c r="Z227" s="1284"/>
      <c r="AA227" s="1338"/>
      <c r="AB227" s="1302"/>
      <c r="AC227" s="1302"/>
      <c r="AD227" s="1302"/>
      <c r="AE227" s="1303"/>
      <c r="AF227" s="1263" t="s">
        <v>1471</v>
      </c>
      <c r="AG227" s="1263"/>
      <c r="AH227" s="1263"/>
      <c r="AI227" s="1263"/>
      <c r="AJ227" s="1263"/>
      <c r="AK227" s="1266"/>
      <c r="AL227" s="1193" t="s">
        <v>1473</v>
      </c>
      <c r="AM227" s="1194"/>
      <c r="AN227" s="1194"/>
      <c r="AO227" s="1194"/>
      <c r="AP227" s="1194"/>
      <c r="AQ227" s="1194"/>
      <c r="AR227" s="1194"/>
      <c r="AS227" s="1194"/>
      <c r="AT227" s="1194"/>
      <c r="AU227" s="1194"/>
      <c r="AV227" s="1194"/>
      <c r="AW227" s="1194"/>
      <c r="AX227" s="1194"/>
      <c r="AY227" s="1194"/>
      <c r="AZ227" s="1195"/>
      <c r="BA227" s="1167"/>
      <c r="BB227" s="1167"/>
      <c r="BC227" s="1167"/>
      <c r="BD227" s="1167"/>
      <c r="BE227" s="1168"/>
      <c r="BF227" s="904" t="s">
        <v>1244</v>
      </c>
      <c r="BG227" s="878" t="s">
        <v>291</v>
      </c>
      <c r="BH227" s="878" t="s">
        <v>1512</v>
      </c>
    </row>
    <row r="228" spans="1:77" ht="63" customHeight="1">
      <c r="A228" s="1318"/>
      <c r="B228" s="1253"/>
      <c r="C228" s="1254"/>
      <c r="D228" s="1254"/>
      <c r="E228" s="1254"/>
      <c r="F228" s="1254"/>
      <c r="G228" s="1254"/>
      <c r="H228" s="1254"/>
      <c r="I228" s="1254"/>
      <c r="J228" s="1255"/>
      <c r="K228" s="1301"/>
      <c r="L228" s="1302"/>
      <c r="M228" s="1302"/>
      <c r="N228" s="1303"/>
      <c r="O228" s="1301"/>
      <c r="P228" s="1302"/>
      <c r="Q228" s="1302"/>
      <c r="R228" s="1302"/>
      <c r="S228" s="1302"/>
      <c r="T228" s="1303"/>
      <c r="U228" s="1301"/>
      <c r="V228" s="1283"/>
      <c r="W228" s="1283"/>
      <c r="X228" s="1283"/>
      <c r="Y228" s="1283"/>
      <c r="Z228" s="1284"/>
      <c r="AA228" s="1338"/>
      <c r="AB228" s="1302"/>
      <c r="AC228" s="1302"/>
      <c r="AD228" s="1302"/>
      <c r="AE228" s="1303"/>
      <c r="AF228" s="1263" t="s">
        <v>1472</v>
      </c>
      <c r="AG228" s="1264"/>
      <c r="AH228" s="1264"/>
      <c r="AI228" s="1264"/>
      <c r="AJ228" s="1264"/>
      <c r="AK228" s="1265"/>
      <c r="AL228" s="1288" t="s">
        <v>1513</v>
      </c>
      <c r="AM228" s="1194"/>
      <c r="AN228" s="1194"/>
      <c r="AO228" s="1194"/>
      <c r="AP228" s="1194"/>
      <c r="AQ228" s="1194"/>
      <c r="AR228" s="1194"/>
      <c r="AS228" s="1194"/>
      <c r="AT228" s="1194"/>
      <c r="AU228" s="1194"/>
      <c r="AV228" s="1194"/>
      <c r="AW228" s="1194"/>
      <c r="AX228" s="1194"/>
      <c r="AY228" s="1194"/>
      <c r="AZ228" s="1195"/>
      <c r="BA228" s="1167"/>
      <c r="BB228" s="1167"/>
      <c r="BC228" s="1167"/>
      <c r="BD228" s="1167"/>
      <c r="BE228" s="1168"/>
      <c r="BF228" s="999" t="s">
        <v>1244</v>
      </c>
      <c r="BG228" s="1000" t="s">
        <v>1474</v>
      </c>
      <c r="BH228" s="1001" t="s">
        <v>1487</v>
      </c>
      <c r="BI228" s="1001" t="s">
        <v>1488</v>
      </c>
      <c r="BJ228" s="1001" t="s">
        <v>1489</v>
      </c>
      <c r="BK228" s="1001" t="s">
        <v>1490</v>
      </c>
      <c r="BL228" s="1001" t="s">
        <v>1491</v>
      </c>
      <c r="BM228" s="1001" t="s">
        <v>1492</v>
      </c>
      <c r="BN228" s="1001" t="s">
        <v>1493</v>
      </c>
      <c r="BO228" s="1001" t="s">
        <v>1494</v>
      </c>
      <c r="BP228" s="1001" t="s">
        <v>1495</v>
      </c>
      <c r="BQ228" s="1001" t="s">
        <v>1496</v>
      </c>
      <c r="BR228" s="1001" t="s">
        <v>1497</v>
      </c>
      <c r="BS228" s="1001" t="s">
        <v>1498</v>
      </c>
      <c r="BT228" s="1001" t="s">
        <v>1501</v>
      </c>
      <c r="BU228" s="1001" t="s">
        <v>1502</v>
      </c>
      <c r="BV228" s="1001" t="s">
        <v>1503</v>
      </c>
      <c r="BW228" s="1001" t="s">
        <v>1504</v>
      </c>
      <c r="BX228" s="1001" t="s">
        <v>1505</v>
      </c>
      <c r="BY228" s="1001" t="s">
        <v>1506</v>
      </c>
    </row>
    <row r="229" spans="1:77" ht="22" customHeight="1" thickBot="1">
      <c r="A229" s="1318"/>
      <c r="B229" s="1256"/>
      <c r="C229" s="1257"/>
      <c r="D229" s="1257"/>
      <c r="E229" s="1257"/>
      <c r="F229" s="1257"/>
      <c r="G229" s="1257"/>
      <c r="H229" s="1257"/>
      <c r="I229" s="1257"/>
      <c r="J229" s="1258"/>
      <c r="K229" s="1304"/>
      <c r="L229" s="1305"/>
      <c r="M229" s="1305"/>
      <c r="N229" s="1306"/>
      <c r="O229" s="1304"/>
      <c r="P229" s="1305"/>
      <c r="Q229" s="1305"/>
      <c r="R229" s="1305"/>
      <c r="S229" s="1305"/>
      <c r="T229" s="1306"/>
      <c r="U229" s="1304"/>
      <c r="V229" s="1305"/>
      <c r="W229" s="1305"/>
      <c r="X229" s="1305"/>
      <c r="Y229" s="1305"/>
      <c r="Z229" s="1306"/>
      <c r="AA229" s="1304"/>
      <c r="AB229" s="1305"/>
      <c r="AC229" s="1305"/>
      <c r="AD229" s="1305"/>
      <c r="AE229" s="1306"/>
      <c r="AF229" s="1197" t="s">
        <v>521</v>
      </c>
      <c r="AG229" s="1173"/>
      <c r="AH229" s="1173"/>
      <c r="AI229" s="1173"/>
      <c r="AJ229" s="1173"/>
      <c r="AK229" s="1171"/>
      <c r="AL229" s="1150" t="s">
        <v>520</v>
      </c>
      <c r="AM229" s="1151"/>
      <c r="AN229" s="1151"/>
      <c r="AO229" s="1151"/>
      <c r="AP229" s="1151"/>
      <c r="AQ229" s="1151"/>
      <c r="AR229" s="1151"/>
      <c r="AS229" s="1151"/>
      <c r="AT229" s="1151"/>
      <c r="AU229" s="1151"/>
      <c r="AV229" s="1151"/>
      <c r="AW229" s="1151"/>
      <c r="AX229" s="1151"/>
      <c r="AY229" s="1151"/>
      <c r="AZ229" s="1152"/>
      <c r="BA229" s="1166"/>
      <c r="BB229" s="1307"/>
      <c r="BC229" s="1307"/>
      <c r="BD229" s="1307"/>
      <c r="BE229" s="1308"/>
      <c r="BF229" s="904" t="s">
        <v>1243</v>
      </c>
      <c r="BG229" s="1002" t="s">
        <v>1482</v>
      </c>
      <c r="BH229" s="1003" t="s">
        <v>1485</v>
      </c>
      <c r="BI229" s="1002" t="s">
        <v>1514</v>
      </c>
      <c r="BJ229" s="1003" t="s">
        <v>1485</v>
      </c>
      <c r="BK229" s="1002" t="s">
        <v>1476</v>
      </c>
      <c r="BL229" s="1003" t="s">
        <v>1485</v>
      </c>
      <c r="BM229" s="1002" t="s">
        <v>1479</v>
      </c>
      <c r="BN229" s="1002" t="s">
        <v>1475</v>
      </c>
      <c r="BO229" s="1002" t="s">
        <v>1499</v>
      </c>
      <c r="BP229" s="1002" t="s">
        <v>1477</v>
      </c>
      <c r="BQ229" s="1002" t="s">
        <v>1478</v>
      </c>
      <c r="BR229" s="1003" t="s">
        <v>1485</v>
      </c>
      <c r="BS229" s="1002" t="s">
        <v>1480</v>
      </c>
      <c r="BT229" s="1002" t="s">
        <v>1507</v>
      </c>
      <c r="BU229" s="1002" t="s">
        <v>1508</v>
      </c>
      <c r="BV229" s="1002" t="s">
        <v>1509</v>
      </c>
      <c r="BW229" s="1002" t="s">
        <v>1481</v>
      </c>
      <c r="BX229" s="1003" t="s">
        <v>1510</v>
      </c>
      <c r="BY229" s="1002" t="s">
        <v>1511</v>
      </c>
    </row>
    <row r="230" spans="1:77" ht="11.25" customHeight="1">
      <c r="A230" s="903"/>
      <c r="B230" s="902"/>
      <c r="C230" s="902"/>
      <c r="D230" s="902"/>
      <c r="E230" s="902"/>
      <c r="F230" s="902"/>
      <c r="G230" s="902"/>
      <c r="H230" s="902"/>
      <c r="I230" s="902"/>
      <c r="J230" s="902"/>
      <c r="K230" s="902"/>
      <c r="L230" s="902"/>
      <c r="M230" s="902"/>
      <c r="N230" s="902"/>
      <c r="O230" s="902"/>
      <c r="P230" s="902"/>
      <c r="Q230" s="902"/>
      <c r="R230" s="902"/>
      <c r="S230" s="902"/>
      <c r="T230" s="902"/>
      <c r="U230" s="902"/>
      <c r="V230" s="902"/>
      <c r="W230" s="902"/>
      <c r="X230" s="902"/>
      <c r="Y230" s="902"/>
      <c r="Z230" s="902"/>
      <c r="AA230" s="902"/>
      <c r="AB230" s="902"/>
      <c r="AC230" s="902"/>
      <c r="AD230" s="902"/>
      <c r="AE230" s="902"/>
      <c r="AF230" s="902"/>
      <c r="AG230" s="902"/>
      <c r="AH230" s="902"/>
      <c r="AI230" s="902"/>
      <c r="AJ230" s="902"/>
      <c r="AK230" s="902"/>
      <c r="AL230" s="902"/>
      <c r="AM230" s="902"/>
      <c r="AN230" s="902"/>
      <c r="AO230" s="902"/>
      <c r="AP230" s="902"/>
      <c r="AQ230" s="902"/>
      <c r="AR230" s="902"/>
      <c r="AS230" s="902"/>
      <c r="AT230" s="902"/>
      <c r="AU230" s="902"/>
      <c r="AV230" s="902"/>
      <c r="AW230" s="902"/>
      <c r="AX230" s="902"/>
      <c r="AY230" s="902"/>
      <c r="AZ230" s="902"/>
      <c r="BA230" s="902"/>
      <c r="BB230" s="902"/>
      <c r="BC230" s="902"/>
      <c r="BD230" s="902"/>
      <c r="BE230" s="902"/>
      <c r="BF230" s="901"/>
      <c r="BH230" s="1004" t="s">
        <v>1483</v>
      </c>
      <c r="BJ230" s="1004" t="s">
        <v>1484</v>
      </c>
      <c r="BL230" s="1004" t="s">
        <v>1486</v>
      </c>
      <c r="BR230" s="1004" t="s">
        <v>1500</v>
      </c>
    </row>
    <row r="231" spans="1:77" ht="9" customHeight="1">
      <c r="A231" s="900"/>
      <c r="B231" s="900"/>
      <c r="C231" s="900"/>
      <c r="D231" s="900"/>
      <c r="E231" s="900"/>
      <c r="F231" s="900"/>
      <c r="G231" s="900"/>
      <c r="H231" s="900"/>
      <c r="I231" s="900"/>
      <c r="J231" s="900"/>
      <c r="K231" s="900"/>
      <c r="L231" s="900"/>
      <c r="M231" s="900"/>
      <c r="N231" s="900"/>
      <c r="O231" s="900"/>
      <c r="P231" s="900"/>
      <c r="Q231" s="900"/>
      <c r="R231" s="900"/>
      <c r="S231" s="900"/>
      <c r="T231" s="900"/>
      <c r="U231" s="900"/>
      <c r="V231" s="900"/>
      <c r="W231" s="900"/>
      <c r="X231" s="900"/>
      <c r="Y231" s="900"/>
      <c r="Z231" s="900"/>
      <c r="AA231" s="900"/>
      <c r="AB231" s="900"/>
      <c r="AC231" s="900"/>
      <c r="AD231" s="900"/>
      <c r="AE231" s="900"/>
      <c r="AF231" s="900"/>
      <c r="AG231" s="900"/>
      <c r="AH231" s="900"/>
      <c r="AI231" s="900"/>
      <c r="AJ231" s="900"/>
      <c r="AK231" s="900"/>
      <c r="AL231" s="900"/>
      <c r="AM231" s="900"/>
      <c r="AN231" s="900"/>
      <c r="AO231" s="900"/>
      <c r="AP231" s="900"/>
      <c r="AQ231" s="900"/>
      <c r="AR231" s="900"/>
      <c r="AS231" s="900"/>
      <c r="AT231" s="900"/>
      <c r="AU231" s="900"/>
      <c r="AV231" s="900"/>
      <c r="AW231" s="900"/>
      <c r="AX231" s="900"/>
      <c r="AY231" s="900"/>
      <c r="AZ231" s="900"/>
      <c r="BA231" s="900"/>
      <c r="BB231" s="900"/>
      <c r="BC231" s="900"/>
      <c r="BD231" s="900"/>
      <c r="BE231" s="900"/>
      <c r="BF231" s="899"/>
    </row>
    <row r="232" spans="1:77" ht="27" customHeight="1">
      <c r="A232" s="891" t="s">
        <v>669</v>
      </c>
      <c r="B232" s="890"/>
      <c r="C232" s="1361" t="s">
        <v>1538</v>
      </c>
      <c r="D232" s="1361"/>
      <c r="E232" s="1361"/>
      <c r="F232" s="1361"/>
      <c r="G232" s="1361"/>
      <c r="H232" s="1361"/>
      <c r="I232" s="1361"/>
      <c r="J232" s="1361"/>
      <c r="K232" s="1361"/>
      <c r="L232" s="1361"/>
      <c r="M232" s="1361"/>
      <c r="N232" s="1361"/>
      <c r="O232" s="1361"/>
      <c r="P232" s="1361"/>
      <c r="Q232" s="1361"/>
      <c r="R232" s="1361"/>
      <c r="S232" s="1361"/>
      <c r="T232" s="1361"/>
      <c r="U232" s="1361"/>
      <c r="V232" s="1361"/>
      <c r="W232" s="1361"/>
      <c r="X232" s="1361"/>
      <c r="Y232" s="1361"/>
      <c r="Z232" s="1361"/>
      <c r="AA232" s="1361"/>
      <c r="AB232" s="1361"/>
      <c r="AC232" s="1361"/>
      <c r="AD232" s="1361"/>
      <c r="AE232" s="1361"/>
      <c r="AF232" s="1361"/>
      <c r="AG232" s="1361"/>
      <c r="AH232" s="1361"/>
      <c r="AI232" s="1361"/>
      <c r="AJ232" s="1361"/>
      <c r="AK232" s="1361"/>
      <c r="AL232" s="1361"/>
      <c r="AM232" s="1361"/>
      <c r="AN232" s="1361"/>
      <c r="AO232" s="1361"/>
      <c r="AP232" s="1361"/>
      <c r="AQ232" s="1361"/>
      <c r="AR232" s="1361"/>
      <c r="AS232" s="1361"/>
      <c r="AT232" s="1361"/>
      <c r="AU232" s="1361"/>
      <c r="AV232" s="1361"/>
      <c r="AW232" s="1361"/>
      <c r="AX232" s="1361"/>
      <c r="AY232" s="1361"/>
      <c r="AZ232" s="1361"/>
      <c r="BA232" s="1361"/>
      <c r="BB232" s="1361"/>
      <c r="BC232" s="1361"/>
      <c r="BD232" s="1361"/>
      <c r="BE232" s="1361"/>
      <c r="BF232" s="884"/>
    </row>
    <row r="233" spans="1:77" ht="239.5" customHeight="1">
      <c r="A233" s="891"/>
      <c r="B233" s="890"/>
      <c r="C233" s="1361"/>
      <c r="D233" s="1361"/>
      <c r="E233" s="1361"/>
      <c r="F233" s="1361"/>
      <c r="G233" s="1361"/>
      <c r="H233" s="1361"/>
      <c r="I233" s="1361"/>
      <c r="J233" s="1361"/>
      <c r="K233" s="1361"/>
      <c r="L233" s="1361"/>
      <c r="M233" s="1361"/>
      <c r="N233" s="1361"/>
      <c r="O233" s="1361"/>
      <c r="P233" s="1361"/>
      <c r="Q233" s="1361"/>
      <c r="R233" s="1361"/>
      <c r="S233" s="1361"/>
      <c r="T233" s="1361"/>
      <c r="U233" s="1361"/>
      <c r="V233" s="1361"/>
      <c r="W233" s="1361"/>
      <c r="X233" s="1361"/>
      <c r="Y233" s="1361"/>
      <c r="Z233" s="1361"/>
      <c r="AA233" s="1361"/>
      <c r="AB233" s="1361"/>
      <c r="AC233" s="1361"/>
      <c r="AD233" s="1361"/>
      <c r="AE233" s="1361"/>
      <c r="AF233" s="1361"/>
      <c r="AG233" s="1361"/>
      <c r="AH233" s="1361"/>
      <c r="AI233" s="1361"/>
      <c r="AJ233" s="1361"/>
      <c r="AK233" s="1361"/>
      <c r="AL233" s="1361"/>
      <c r="AM233" s="1361"/>
      <c r="AN233" s="1361"/>
      <c r="AO233" s="1361"/>
      <c r="AP233" s="1361"/>
      <c r="AQ233" s="1361"/>
      <c r="AR233" s="1361"/>
      <c r="AS233" s="1361"/>
      <c r="AT233" s="1361"/>
      <c r="AU233" s="1361"/>
      <c r="AV233" s="1361"/>
      <c r="AW233" s="1361"/>
      <c r="AX233" s="1361"/>
      <c r="AY233" s="1361"/>
      <c r="AZ233" s="1361"/>
      <c r="BA233" s="1361"/>
      <c r="BB233" s="1361"/>
      <c r="BC233" s="1361"/>
      <c r="BD233" s="1361"/>
      <c r="BE233" s="1361"/>
      <c r="BF233" s="884"/>
    </row>
    <row r="234" spans="1:77" ht="26.25" customHeight="1">
      <c r="A234" s="891" t="s">
        <v>668</v>
      </c>
      <c r="B234" s="891"/>
      <c r="C234" s="891" t="s">
        <v>555</v>
      </c>
      <c r="D234" s="891"/>
      <c r="E234" s="891"/>
      <c r="F234" s="891"/>
      <c r="G234" s="891"/>
      <c r="H234" s="891"/>
      <c r="I234" s="891"/>
      <c r="J234" s="891"/>
      <c r="K234" s="891"/>
      <c r="L234" s="891"/>
      <c r="M234" s="891"/>
      <c r="N234" s="891"/>
      <c r="O234" s="891"/>
      <c r="P234" s="891"/>
      <c r="Q234" s="891"/>
      <c r="R234" s="891"/>
      <c r="S234" s="891"/>
      <c r="T234" s="891"/>
      <c r="U234" s="891"/>
      <c r="V234" s="891"/>
      <c r="W234" s="891"/>
      <c r="X234" s="891"/>
      <c r="Y234" s="891"/>
      <c r="Z234" s="891"/>
      <c r="AA234" s="891"/>
      <c r="AB234" s="891"/>
      <c r="AC234" s="891"/>
      <c r="AD234" s="891"/>
      <c r="AE234" s="891"/>
      <c r="AF234" s="891"/>
      <c r="AG234" s="891"/>
      <c r="AH234" s="891"/>
      <c r="AI234" s="891"/>
      <c r="AJ234" s="891"/>
      <c r="AK234" s="891"/>
      <c r="AL234" s="891"/>
      <c r="AM234" s="891"/>
      <c r="AN234" s="891"/>
      <c r="AO234" s="891"/>
      <c r="AP234" s="891"/>
      <c r="AQ234" s="891"/>
      <c r="AR234" s="891"/>
      <c r="AS234" s="891"/>
      <c r="AT234" s="891"/>
      <c r="AU234" s="891"/>
      <c r="AV234" s="891"/>
      <c r="AW234" s="891"/>
      <c r="AX234" s="891"/>
      <c r="AY234" s="891"/>
      <c r="AZ234" s="891"/>
      <c r="BA234" s="891"/>
      <c r="BB234" s="891"/>
      <c r="BC234" s="891"/>
      <c r="BD234" s="891"/>
      <c r="BE234" s="891"/>
      <c r="BF234" s="898"/>
    </row>
    <row r="235" spans="1:77" ht="26.25" customHeight="1">
      <c r="A235" s="891" t="s">
        <v>667</v>
      </c>
      <c r="B235" s="890"/>
      <c r="C235" s="890" t="s">
        <v>1516</v>
      </c>
      <c r="D235" s="890"/>
      <c r="E235" s="890"/>
      <c r="F235" s="890"/>
      <c r="G235" s="890"/>
      <c r="H235" s="890"/>
      <c r="I235" s="890"/>
      <c r="J235" s="890"/>
      <c r="K235" s="890"/>
      <c r="L235" s="890"/>
      <c r="M235" s="890"/>
      <c r="N235" s="890"/>
      <c r="O235" s="890"/>
      <c r="P235" s="890"/>
      <c r="Q235" s="890"/>
      <c r="R235" s="890"/>
      <c r="S235" s="890"/>
      <c r="T235" s="890"/>
      <c r="U235" s="890"/>
      <c r="V235" s="890"/>
      <c r="W235" s="890"/>
      <c r="X235" s="890"/>
      <c r="Y235" s="890"/>
      <c r="Z235" s="890"/>
      <c r="AA235" s="890"/>
      <c r="AB235" s="890"/>
      <c r="AC235" s="890"/>
      <c r="AD235" s="890"/>
      <c r="AE235" s="890"/>
      <c r="AF235" s="890"/>
      <c r="AG235" s="890"/>
      <c r="AH235" s="890"/>
      <c r="AI235" s="890"/>
      <c r="AJ235" s="890"/>
      <c r="AK235" s="890"/>
      <c r="AL235" s="890"/>
      <c r="AM235" s="890"/>
      <c r="AN235" s="890"/>
      <c r="AO235" s="890"/>
      <c r="AP235" s="890"/>
      <c r="AQ235" s="890"/>
      <c r="AR235" s="890"/>
      <c r="AS235" s="890"/>
      <c r="AT235" s="890"/>
      <c r="AU235" s="890"/>
      <c r="AV235" s="890"/>
      <c r="AW235" s="890"/>
      <c r="AX235" s="890"/>
      <c r="AY235" s="890"/>
      <c r="AZ235" s="890"/>
      <c r="BA235" s="890"/>
      <c r="BB235" s="890"/>
      <c r="BC235" s="890"/>
      <c r="BD235" s="890"/>
      <c r="BE235" s="890"/>
      <c r="BF235" s="897"/>
    </row>
    <row r="236" spans="1:77" ht="22.5" customHeight="1">
      <c r="A236" s="891" t="s">
        <v>666</v>
      </c>
      <c r="B236" s="890"/>
      <c r="C236" s="1362" t="s">
        <v>1518</v>
      </c>
      <c r="D236" s="1362"/>
      <c r="E236" s="1362"/>
      <c r="F236" s="1362"/>
      <c r="G236" s="1362"/>
      <c r="H236" s="1362"/>
      <c r="I236" s="1362"/>
      <c r="J236" s="1362"/>
      <c r="K236" s="1362"/>
      <c r="L236" s="1362"/>
      <c r="M236" s="1362"/>
      <c r="N236" s="1362"/>
      <c r="O236" s="1362"/>
      <c r="P236" s="1362"/>
      <c r="Q236" s="1362"/>
      <c r="R236" s="1362"/>
      <c r="S236" s="1362"/>
      <c r="T236" s="1362"/>
      <c r="U236" s="1362"/>
      <c r="V236" s="1362"/>
      <c r="W236" s="1362"/>
      <c r="X236" s="1362"/>
      <c r="Y236" s="1362"/>
      <c r="Z236" s="1362"/>
      <c r="AA236" s="1362"/>
      <c r="AB236" s="1362"/>
      <c r="AC236" s="1362"/>
      <c r="AD236" s="1362"/>
      <c r="AE236" s="1362"/>
      <c r="AF236" s="1362"/>
      <c r="AG236" s="1362"/>
      <c r="AH236" s="1362"/>
      <c r="AI236" s="1362"/>
      <c r="AJ236" s="1362"/>
      <c r="AK236" s="1362"/>
      <c r="AL236" s="1362"/>
      <c r="AM236" s="1362"/>
      <c r="AN236" s="1362"/>
      <c r="AO236" s="1362"/>
      <c r="AP236" s="1362"/>
      <c r="AQ236" s="1362"/>
      <c r="AR236" s="1362"/>
      <c r="AS236" s="1362"/>
      <c r="AT236" s="1362"/>
      <c r="AU236" s="1362"/>
      <c r="AV236" s="1362"/>
      <c r="AW236" s="1362"/>
      <c r="AX236" s="1362"/>
      <c r="AY236" s="1362"/>
      <c r="AZ236" s="1362"/>
      <c r="BA236" s="1362"/>
      <c r="BB236" s="1362"/>
      <c r="BC236" s="1362"/>
      <c r="BD236" s="1362"/>
      <c r="BE236" s="896"/>
      <c r="BF236" s="895"/>
    </row>
    <row r="237" spans="1:77" ht="27.75" customHeight="1">
      <c r="A237" s="894" t="s">
        <v>665</v>
      </c>
      <c r="B237" s="893"/>
      <c r="C237" s="890" t="s">
        <v>556</v>
      </c>
      <c r="D237" s="883"/>
      <c r="E237" s="883"/>
      <c r="F237" s="883"/>
      <c r="G237" s="883"/>
      <c r="H237" s="883"/>
      <c r="I237" s="883"/>
      <c r="J237" s="883"/>
      <c r="K237" s="883"/>
      <c r="L237" s="883"/>
      <c r="M237" s="883"/>
      <c r="N237" s="883"/>
      <c r="O237" s="883"/>
      <c r="P237" s="883"/>
      <c r="Q237" s="883"/>
      <c r="R237" s="883"/>
      <c r="S237" s="883"/>
      <c r="T237" s="883"/>
      <c r="U237" s="883"/>
      <c r="V237" s="883"/>
      <c r="W237" s="883"/>
      <c r="X237" s="883"/>
      <c r="Y237" s="883"/>
      <c r="Z237" s="883"/>
      <c r="AA237" s="883"/>
      <c r="AB237" s="883"/>
      <c r="AC237" s="883"/>
      <c r="AD237" s="883"/>
      <c r="AE237" s="883"/>
      <c r="AF237" s="883"/>
      <c r="AG237" s="883"/>
      <c r="AH237" s="883"/>
      <c r="AI237" s="883"/>
      <c r="AJ237" s="883"/>
      <c r="AK237" s="883"/>
      <c r="AL237" s="883"/>
      <c r="AM237" s="883"/>
      <c r="AN237" s="883"/>
      <c r="AO237" s="883"/>
      <c r="AP237" s="883"/>
      <c r="AQ237" s="883"/>
      <c r="AR237" s="883"/>
      <c r="AS237" s="883"/>
      <c r="AT237" s="883"/>
      <c r="AU237" s="883"/>
      <c r="AV237" s="883"/>
      <c r="AW237" s="883"/>
      <c r="AX237" s="883"/>
      <c r="AY237" s="883"/>
      <c r="AZ237" s="883"/>
      <c r="BA237" s="883"/>
      <c r="BB237" s="883"/>
      <c r="BC237" s="883"/>
      <c r="BD237" s="883"/>
      <c r="BE237" s="883"/>
      <c r="BF237" s="882"/>
    </row>
    <row r="238" spans="1:77" ht="27.75" customHeight="1">
      <c r="A238" s="891" t="s">
        <v>1242</v>
      </c>
      <c r="B238" s="892"/>
      <c r="C238" s="1149" t="s">
        <v>1522</v>
      </c>
      <c r="D238" s="1196"/>
      <c r="E238" s="1196"/>
      <c r="F238" s="1196"/>
      <c r="G238" s="1196"/>
      <c r="H238" s="1196"/>
      <c r="I238" s="1196"/>
      <c r="J238" s="1196"/>
      <c r="K238" s="1196"/>
      <c r="L238" s="1196"/>
      <c r="M238" s="1196"/>
      <c r="N238" s="1196"/>
      <c r="O238" s="1196"/>
      <c r="P238" s="1196"/>
      <c r="Q238" s="1196"/>
      <c r="R238" s="1196"/>
      <c r="S238" s="1196"/>
      <c r="T238" s="1196"/>
      <c r="U238" s="1196"/>
      <c r="V238" s="1196"/>
      <c r="W238" s="1196"/>
      <c r="X238" s="1196"/>
      <c r="Y238" s="1196"/>
      <c r="Z238" s="1196"/>
      <c r="AA238" s="1196"/>
      <c r="AB238" s="1196"/>
      <c r="AC238" s="1196"/>
      <c r="AD238" s="1196"/>
      <c r="AE238" s="1196"/>
      <c r="AF238" s="1196"/>
      <c r="AG238" s="1196"/>
      <c r="AH238" s="1196"/>
      <c r="AI238" s="1196"/>
      <c r="AJ238" s="1196"/>
      <c r="AK238" s="1196"/>
      <c r="AL238" s="1196"/>
      <c r="AM238" s="1196"/>
      <c r="AN238" s="1196"/>
      <c r="AO238" s="1196"/>
      <c r="AP238" s="1196"/>
      <c r="AQ238" s="1196"/>
      <c r="AR238" s="1196"/>
      <c r="AS238" s="1196"/>
      <c r="AT238" s="1196"/>
      <c r="AU238" s="1196"/>
      <c r="AV238" s="1196"/>
      <c r="AW238" s="1196"/>
      <c r="AX238" s="1196"/>
      <c r="AY238" s="1196"/>
      <c r="AZ238" s="1196"/>
      <c r="BA238" s="1196"/>
      <c r="BB238" s="1196"/>
      <c r="BC238" s="1196"/>
      <c r="BD238" s="1196"/>
      <c r="BE238" s="1196"/>
      <c r="BF238" s="884"/>
    </row>
    <row r="239" spans="1:77" ht="50.5" customHeight="1">
      <c r="A239" s="891"/>
      <c r="B239" s="892"/>
      <c r="C239" s="1196"/>
      <c r="D239" s="1196"/>
      <c r="E239" s="1196"/>
      <c r="F239" s="1196"/>
      <c r="G239" s="1196"/>
      <c r="H239" s="1196"/>
      <c r="I239" s="1196"/>
      <c r="J239" s="1196"/>
      <c r="K239" s="1196"/>
      <c r="L239" s="1196"/>
      <c r="M239" s="1196"/>
      <c r="N239" s="1196"/>
      <c r="O239" s="1196"/>
      <c r="P239" s="1196"/>
      <c r="Q239" s="1196"/>
      <c r="R239" s="1196"/>
      <c r="S239" s="1196"/>
      <c r="T239" s="1196"/>
      <c r="U239" s="1196"/>
      <c r="V239" s="1196"/>
      <c r="W239" s="1196"/>
      <c r="X239" s="1196"/>
      <c r="Y239" s="1196"/>
      <c r="Z239" s="1196"/>
      <c r="AA239" s="1196"/>
      <c r="AB239" s="1196"/>
      <c r="AC239" s="1196"/>
      <c r="AD239" s="1196"/>
      <c r="AE239" s="1196"/>
      <c r="AF239" s="1196"/>
      <c r="AG239" s="1196"/>
      <c r="AH239" s="1196"/>
      <c r="AI239" s="1196"/>
      <c r="AJ239" s="1196"/>
      <c r="AK239" s="1196"/>
      <c r="AL239" s="1196"/>
      <c r="AM239" s="1196"/>
      <c r="AN239" s="1196"/>
      <c r="AO239" s="1196"/>
      <c r="AP239" s="1196"/>
      <c r="AQ239" s="1196"/>
      <c r="AR239" s="1196"/>
      <c r="AS239" s="1196"/>
      <c r="AT239" s="1196"/>
      <c r="AU239" s="1196"/>
      <c r="AV239" s="1196"/>
      <c r="AW239" s="1196"/>
      <c r="AX239" s="1196"/>
      <c r="AY239" s="1196"/>
      <c r="AZ239" s="1196"/>
      <c r="BA239" s="1196"/>
      <c r="BB239" s="1196"/>
      <c r="BC239" s="1196"/>
      <c r="BD239" s="1196"/>
      <c r="BE239" s="1196"/>
      <c r="BF239" s="884"/>
    </row>
    <row r="240" spans="1:77" ht="22.5" customHeight="1">
      <c r="A240" s="891" t="s">
        <v>1241</v>
      </c>
      <c r="B240" s="890"/>
      <c r="C240" s="1360" t="s">
        <v>1239</v>
      </c>
      <c r="D240" s="1360"/>
      <c r="E240" s="1360"/>
      <c r="F240" s="1360"/>
      <c r="G240" s="1360"/>
      <c r="H240" s="1360"/>
      <c r="I240" s="1360"/>
      <c r="J240" s="1360"/>
      <c r="K240" s="1360"/>
      <c r="L240" s="1360"/>
      <c r="M240" s="1360"/>
      <c r="N240" s="1360"/>
      <c r="O240" s="1360"/>
      <c r="P240" s="1360"/>
      <c r="Q240" s="1360"/>
      <c r="R240" s="1360"/>
      <c r="S240" s="1360"/>
      <c r="T240" s="1360"/>
      <c r="U240" s="1360"/>
      <c r="V240" s="1360"/>
      <c r="W240" s="1360"/>
      <c r="X240" s="1360"/>
      <c r="Y240" s="1360"/>
      <c r="Z240" s="1360"/>
      <c r="AA240" s="1360"/>
      <c r="AB240" s="1360"/>
      <c r="AC240" s="1360"/>
      <c r="AD240" s="1360"/>
      <c r="AE240" s="1360"/>
      <c r="AF240" s="1360"/>
      <c r="AG240" s="1360"/>
      <c r="AH240" s="1360"/>
      <c r="AI240" s="1360"/>
      <c r="AJ240" s="1360"/>
      <c r="AK240" s="1360"/>
      <c r="AL240" s="1360"/>
      <c r="AM240" s="1360"/>
      <c r="AN240" s="1360"/>
      <c r="AO240" s="1360"/>
      <c r="AP240" s="1360"/>
      <c r="AQ240" s="1360"/>
      <c r="AR240" s="1360"/>
      <c r="AS240" s="1360"/>
      <c r="AT240" s="1360"/>
      <c r="AU240" s="1360"/>
      <c r="AV240" s="1360"/>
      <c r="AW240" s="1360"/>
      <c r="AX240" s="1360"/>
      <c r="AY240" s="1360"/>
      <c r="AZ240" s="1360"/>
      <c r="BA240" s="1360"/>
      <c r="BB240" s="1360"/>
      <c r="BC240" s="1360"/>
      <c r="BD240" s="1360"/>
      <c r="BE240" s="1360"/>
      <c r="BF240" s="884"/>
    </row>
    <row r="241" spans="1:58" ht="22.5" customHeight="1">
      <c r="A241" s="891"/>
      <c r="B241" s="890"/>
      <c r="C241" s="1360"/>
      <c r="D241" s="1360"/>
      <c r="E241" s="1360"/>
      <c r="F241" s="1360"/>
      <c r="G241" s="1360"/>
      <c r="H241" s="1360"/>
      <c r="I241" s="1360"/>
      <c r="J241" s="1360"/>
      <c r="K241" s="1360"/>
      <c r="L241" s="1360"/>
      <c r="M241" s="1360"/>
      <c r="N241" s="1360"/>
      <c r="O241" s="1360"/>
      <c r="P241" s="1360"/>
      <c r="Q241" s="1360"/>
      <c r="R241" s="1360"/>
      <c r="S241" s="1360"/>
      <c r="T241" s="1360"/>
      <c r="U241" s="1360"/>
      <c r="V241" s="1360"/>
      <c r="W241" s="1360"/>
      <c r="X241" s="1360"/>
      <c r="Y241" s="1360"/>
      <c r="Z241" s="1360"/>
      <c r="AA241" s="1360"/>
      <c r="AB241" s="1360"/>
      <c r="AC241" s="1360"/>
      <c r="AD241" s="1360"/>
      <c r="AE241" s="1360"/>
      <c r="AF241" s="1360"/>
      <c r="AG241" s="1360"/>
      <c r="AH241" s="1360"/>
      <c r="AI241" s="1360"/>
      <c r="AJ241" s="1360"/>
      <c r="AK241" s="1360"/>
      <c r="AL241" s="1360"/>
      <c r="AM241" s="1360"/>
      <c r="AN241" s="1360"/>
      <c r="AO241" s="1360"/>
      <c r="AP241" s="1360"/>
      <c r="AQ241" s="1360"/>
      <c r="AR241" s="1360"/>
      <c r="AS241" s="1360"/>
      <c r="AT241" s="1360"/>
      <c r="AU241" s="1360"/>
      <c r="AV241" s="1360"/>
      <c r="AW241" s="1360"/>
      <c r="AX241" s="1360"/>
      <c r="AY241" s="1360"/>
      <c r="AZ241" s="1360"/>
      <c r="BA241" s="1360"/>
      <c r="BB241" s="1360"/>
      <c r="BC241" s="1360"/>
      <c r="BD241" s="1360"/>
      <c r="BE241" s="1360"/>
      <c r="BF241" s="884"/>
    </row>
    <row r="242" spans="1:58" ht="27.75" customHeight="1">
      <c r="A242" s="891" t="s">
        <v>863</v>
      </c>
      <c r="B242" s="890"/>
      <c r="C242" s="1360" t="s">
        <v>1237</v>
      </c>
      <c r="D242" s="1360"/>
      <c r="E242" s="1360"/>
      <c r="F242" s="1360"/>
      <c r="G242" s="1360"/>
      <c r="H242" s="1360"/>
      <c r="I242" s="1360"/>
      <c r="J242" s="1360"/>
      <c r="K242" s="1360"/>
      <c r="L242" s="1360"/>
      <c r="M242" s="1360"/>
      <c r="N242" s="1360"/>
      <c r="O242" s="1360"/>
      <c r="P242" s="1360"/>
      <c r="Q242" s="1360"/>
      <c r="R242" s="1360"/>
      <c r="S242" s="1360"/>
      <c r="T242" s="1360"/>
      <c r="U242" s="1360"/>
      <c r="V242" s="1360"/>
      <c r="W242" s="1360"/>
      <c r="X242" s="1360"/>
      <c r="Y242" s="1360"/>
      <c r="Z242" s="1360"/>
      <c r="AA242" s="1360"/>
      <c r="AB242" s="1360"/>
      <c r="AC242" s="1360"/>
      <c r="AD242" s="1360"/>
      <c r="AE242" s="1360"/>
      <c r="AF242" s="1360"/>
      <c r="AG242" s="1360"/>
      <c r="AH242" s="1360"/>
      <c r="AI242" s="1360"/>
      <c r="AJ242" s="1360"/>
      <c r="AK242" s="1360"/>
      <c r="AL242" s="1360"/>
      <c r="AM242" s="1360"/>
      <c r="AN242" s="1360"/>
      <c r="AO242" s="1360"/>
      <c r="AP242" s="1360"/>
      <c r="AQ242" s="1360"/>
      <c r="AR242" s="1360"/>
      <c r="AS242" s="1360"/>
      <c r="AT242" s="1360"/>
      <c r="AU242" s="1360"/>
      <c r="AV242" s="1360"/>
      <c r="AW242" s="1360"/>
      <c r="AX242" s="1360"/>
      <c r="AY242" s="1360"/>
      <c r="AZ242" s="1360"/>
      <c r="BA242" s="1360"/>
      <c r="BB242" s="1360"/>
      <c r="BC242" s="1360"/>
      <c r="BD242" s="1360"/>
      <c r="BF242" s="884"/>
    </row>
    <row r="243" spans="1:58" ht="26.25" customHeight="1">
      <c r="A243" s="889" t="s">
        <v>1240</v>
      </c>
      <c r="C243" s="888" t="s">
        <v>1235</v>
      </c>
      <c r="BF243" s="884"/>
    </row>
    <row r="244" spans="1:58" ht="26.25" customHeight="1">
      <c r="A244" s="889"/>
      <c r="C244" s="888" t="s">
        <v>1234</v>
      </c>
      <c r="BF244" s="884"/>
    </row>
    <row r="245" spans="1:58" ht="26.25" customHeight="1">
      <c r="A245" s="889" t="s">
        <v>1238</v>
      </c>
      <c r="C245" s="888" t="s">
        <v>1232</v>
      </c>
      <c r="BF245" s="884"/>
    </row>
    <row r="246" spans="1:58" ht="26.25" customHeight="1">
      <c r="A246" s="889" t="s">
        <v>1236</v>
      </c>
      <c r="C246" s="888" t="s">
        <v>1230</v>
      </c>
      <c r="BF246" s="884"/>
    </row>
    <row r="247" spans="1:58" ht="58" customHeight="1">
      <c r="A247" s="886" t="s">
        <v>1233</v>
      </c>
      <c r="C247" s="1149" t="s">
        <v>1228</v>
      </c>
      <c r="D247" s="1149"/>
      <c r="E247" s="1149"/>
      <c r="F247" s="1149"/>
      <c r="G247" s="1149"/>
      <c r="H247" s="1149"/>
      <c r="I247" s="1149"/>
      <c r="J247" s="1149"/>
      <c r="K247" s="1149"/>
      <c r="L247" s="1149"/>
      <c r="M247" s="1149"/>
      <c r="N247" s="1149"/>
      <c r="O247" s="1149"/>
      <c r="P247" s="1149"/>
      <c r="Q247" s="1149"/>
      <c r="R247" s="1149"/>
      <c r="S247" s="1149"/>
      <c r="T247" s="1149"/>
      <c r="U247" s="1149"/>
      <c r="V247" s="1149"/>
      <c r="W247" s="1149"/>
      <c r="X247" s="1149"/>
      <c r="Y247" s="1149"/>
      <c r="Z247" s="1149"/>
      <c r="AA247" s="1149"/>
      <c r="AB247" s="1149"/>
      <c r="AC247" s="1149"/>
      <c r="AD247" s="1149"/>
      <c r="AE247" s="1149"/>
      <c r="AF247" s="1149"/>
      <c r="AG247" s="1149"/>
      <c r="AH247" s="1149"/>
      <c r="AI247" s="1149"/>
      <c r="AJ247" s="1149"/>
      <c r="AK247" s="1149"/>
      <c r="AL247" s="1149"/>
      <c r="AM247" s="1149"/>
      <c r="AN247" s="1149"/>
      <c r="AO247" s="1149"/>
      <c r="AP247" s="1149"/>
      <c r="AQ247" s="1149"/>
      <c r="AR247" s="1149"/>
      <c r="AS247" s="1149"/>
      <c r="AT247" s="1149"/>
      <c r="AU247" s="1149"/>
      <c r="AV247" s="1149"/>
      <c r="AW247" s="1149"/>
      <c r="AX247" s="1149"/>
      <c r="AY247" s="1149"/>
      <c r="AZ247" s="1149"/>
      <c r="BA247" s="1149"/>
      <c r="BB247" s="1149"/>
      <c r="BC247" s="1149"/>
      <c r="BD247" s="1149"/>
      <c r="BE247" s="1149"/>
      <c r="BF247" s="884"/>
    </row>
    <row r="248" spans="1:58" ht="49" customHeight="1">
      <c r="A248" s="886" t="s">
        <v>1231</v>
      </c>
      <c r="C248" s="1149" t="s">
        <v>1226</v>
      </c>
      <c r="D248" s="1196"/>
      <c r="E248" s="1196"/>
      <c r="F248" s="1196"/>
      <c r="G248" s="1196"/>
      <c r="H248" s="1196"/>
      <c r="I248" s="1196"/>
      <c r="J248" s="1196"/>
      <c r="K248" s="1196"/>
      <c r="L248" s="1196"/>
      <c r="M248" s="1196"/>
      <c r="N248" s="1196"/>
      <c r="O248" s="1196"/>
      <c r="P248" s="1196"/>
      <c r="Q248" s="1196"/>
      <c r="R248" s="1196"/>
      <c r="S248" s="1196"/>
      <c r="T248" s="1196"/>
      <c r="U248" s="1196"/>
      <c r="V248" s="1196"/>
      <c r="W248" s="1196"/>
      <c r="X248" s="1196"/>
      <c r="Y248" s="1196"/>
      <c r="Z248" s="1196"/>
      <c r="AA248" s="1196"/>
      <c r="AB248" s="1196"/>
      <c r="AC248" s="1196"/>
      <c r="AD248" s="1196"/>
      <c r="AE248" s="1196"/>
      <c r="AF248" s="1196"/>
      <c r="AG248" s="1196"/>
      <c r="AH248" s="1196"/>
      <c r="AI248" s="1196"/>
      <c r="AJ248" s="1196"/>
      <c r="AK248" s="1196"/>
      <c r="AL248" s="1196"/>
      <c r="AM248" s="1196"/>
      <c r="AN248" s="1196"/>
      <c r="AO248" s="1196"/>
      <c r="AP248" s="1196"/>
      <c r="AQ248" s="1196"/>
      <c r="AR248" s="1196"/>
      <c r="AS248" s="1196"/>
      <c r="AT248" s="1196"/>
      <c r="AU248" s="1196"/>
      <c r="AV248" s="1196"/>
      <c r="AW248" s="1196"/>
      <c r="AX248" s="1196"/>
      <c r="AY248" s="1196"/>
      <c r="AZ248" s="1196"/>
      <c r="BA248" s="1196"/>
      <c r="BB248" s="1196"/>
      <c r="BC248" s="1196"/>
      <c r="BD248" s="1196"/>
      <c r="BE248" s="1196"/>
      <c r="BF248" s="884"/>
    </row>
    <row r="249" spans="1:58" ht="26.25" customHeight="1">
      <c r="A249" s="886" t="s">
        <v>1229</v>
      </c>
      <c r="B249" s="885"/>
      <c r="C249" s="887" t="s">
        <v>1224</v>
      </c>
      <c r="D249" s="885"/>
      <c r="BF249" s="884"/>
    </row>
    <row r="250" spans="1:58" ht="45.5" customHeight="1">
      <c r="A250" s="886" t="s">
        <v>1227</v>
      </c>
      <c r="B250" s="885"/>
      <c r="C250" s="1149" t="s">
        <v>1223</v>
      </c>
      <c r="D250" s="1196"/>
      <c r="E250" s="1196"/>
      <c r="F250" s="1196"/>
      <c r="G250" s="1196"/>
      <c r="H250" s="1196"/>
      <c r="I250" s="1196"/>
      <c r="J250" s="1196"/>
      <c r="K250" s="1196"/>
      <c r="L250" s="1196"/>
      <c r="M250" s="1196"/>
      <c r="N250" s="1196"/>
      <c r="O250" s="1196"/>
      <c r="P250" s="1196"/>
      <c r="Q250" s="1196"/>
      <c r="R250" s="1196"/>
      <c r="S250" s="1196"/>
      <c r="T250" s="1196"/>
      <c r="U250" s="1196"/>
      <c r="V250" s="1196"/>
      <c r="W250" s="1196"/>
      <c r="X250" s="1196"/>
      <c r="Y250" s="1196"/>
      <c r="Z250" s="1196"/>
      <c r="AA250" s="1196"/>
      <c r="AB250" s="1196"/>
      <c r="AC250" s="1196"/>
      <c r="AD250" s="1196"/>
      <c r="AE250" s="1196"/>
      <c r="AF250" s="1196"/>
      <c r="AG250" s="1196"/>
      <c r="AH250" s="1196"/>
      <c r="AI250" s="1196"/>
      <c r="AJ250" s="1196"/>
      <c r="AK250" s="1196"/>
      <c r="AL250" s="1196"/>
      <c r="AM250" s="1196"/>
      <c r="AN250" s="1196"/>
      <c r="AO250" s="1196"/>
      <c r="AP250" s="1196"/>
      <c r="AQ250" s="1196"/>
      <c r="AR250" s="1196"/>
      <c r="AS250" s="1196"/>
      <c r="AT250" s="1196"/>
      <c r="AU250" s="1196"/>
      <c r="AV250" s="1196"/>
      <c r="AW250" s="1196"/>
      <c r="AX250" s="1196"/>
      <c r="AY250" s="1196"/>
      <c r="AZ250" s="1196"/>
      <c r="BA250" s="1196"/>
      <c r="BB250" s="1196"/>
      <c r="BC250" s="1196"/>
      <c r="BD250" s="1196"/>
      <c r="BE250" s="1196"/>
      <c r="BF250" s="884"/>
    </row>
    <row r="251" spans="1:58" ht="26.25" customHeight="1">
      <c r="A251" s="886" t="s">
        <v>1225</v>
      </c>
      <c r="C251" s="1149" t="s">
        <v>1526</v>
      </c>
      <c r="D251" s="1149"/>
      <c r="E251" s="1149"/>
      <c r="F251" s="1149"/>
      <c r="G251" s="1149"/>
      <c r="H251" s="1149"/>
      <c r="I251" s="1149"/>
      <c r="J251" s="1149"/>
      <c r="K251" s="1149"/>
      <c r="L251" s="1149"/>
      <c r="M251" s="1149"/>
      <c r="N251" s="1149"/>
      <c r="O251" s="1149"/>
      <c r="P251" s="1149"/>
      <c r="Q251" s="1149"/>
      <c r="R251" s="1149"/>
      <c r="S251" s="1149"/>
      <c r="T251" s="1149"/>
      <c r="U251" s="1149"/>
      <c r="V251" s="1149"/>
      <c r="W251" s="1149"/>
      <c r="X251" s="1149"/>
      <c r="Y251" s="1149"/>
      <c r="Z251" s="1149"/>
      <c r="AA251" s="1149"/>
      <c r="AB251" s="1149"/>
      <c r="AC251" s="1149"/>
      <c r="AD251" s="1149"/>
      <c r="AE251" s="1149"/>
      <c r="AF251" s="1149"/>
      <c r="AG251" s="1149"/>
      <c r="AH251" s="1149"/>
      <c r="AI251" s="1149"/>
      <c r="AJ251" s="1149"/>
      <c r="AK251" s="1149"/>
      <c r="AL251" s="1149"/>
      <c r="AM251" s="1149"/>
      <c r="AN251" s="1149"/>
      <c r="AO251" s="1149"/>
      <c r="AP251" s="1149"/>
      <c r="AQ251" s="1149"/>
      <c r="AR251" s="1149"/>
      <c r="AS251" s="1149"/>
      <c r="AT251" s="1149"/>
      <c r="AU251" s="1149"/>
      <c r="AV251" s="1149"/>
      <c r="AW251" s="1149"/>
      <c r="AX251" s="1149"/>
      <c r="AY251" s="1149"/>
      <c r="AZ251" s="1149"/>
      <c r="BA251" s="1149"/>
      <c r="BB251" s="1149"/>
      <c r="BC251" s="1149"/>
      <c r="BD251" s="1149"/>
      <c r="BF251" s="878"/>
    </row>
    <row r="252" spans="1:58" ht="33.75" customHeight="1">
      <c r="A252" s="887" t="s">
        <v>1527</v>
      </c>
      <c r="C252" s="1149" t="s">
        <v>1528</v>
      </c>
      <c r="D252" s="1149"/>
      <c r="E252" s="1149"/>
      <c r="F252" s="1149"/>
      <c r="G252" s="1149"/>
      <c r="H252" s="1149"/>
      <c r="I252" s="1149"/>
      <c r="J252" s="1149"/>
      <c r="K252" s="1149"/>
      <c r="L252" s="1149"/>
      <c r="M252" s="1149"/>
      <c r="N252" s="1149"/>
      <c r="O252" s="1149"/>
      <c r="P252" s="1149"/>
      <c r="Q252" s="1149"/>
      <c r="R252" s="1149"/>
      <c r="S252" s="1149"/>
      <c r="T252" s="1149"/>
      <c r="U252" s="1149"/>
      <c r="V252" s="1149"/>
      <c r="W252" s="1149"/>
      <c r="X252" s="1149"/>
      <c r="Y252" s="1149"/>
      <c r="Z252" s="1149"/>
      <c r="AA252" s="1149"/>
      <c r="AB252" s="1149"/>
      <c r="AC252" s="1149"/>
      <c r="AD252" s="1149"/>
      <c r="AE252" s="1149"/>
      <c r="AF252" s="1149"/>
      <c r="AG252" s="1149"/>
      <c r="AH252" s="1149"/>
      <c r="AI252" s="1149"/>
      <c r="AJ252" s="1149"/>
      <c r="AK252" s="1149"/>
      <c r="AL252" s="1149"/>
      <c r="AM252" s="1149"/>
      <c r="AN252" s="1149"/>
      <c r="AO252" s="1149"/>
      <c r="AP252" s="1149"/>
      <c r="AQ252" s="1149"/>
      <c r="AR252" s="1149"/>
      <c r="AS252" s="1149"/>
      <c r="AT252" s="1149"/>
      <c r="AU252" s="1149"/>
      <c r="AV252" s="1149"/>
      <c r="AW252" s="1149"/>
      <c r="AX252" s="1149"/>
      <c r="AY252" s="1149"/>
      <c r="AZ252" s="1149"/>
      <c r="BA252" s="1149"/>
      <c r="BB252" s="1149"/>
      <c r="BC252" s="1149"/>
      <c r="BD252" s="1149"/>
      <c r="BF252" s="878"/>
    </row>
    <row r="253" spans="1:58" ht="47" customHeight="1">
      <c r="A253" s="887" t="s">
        <v>1529</v>
      </c>
      <c r="C253" s="1149" t="s">
        <v>1530</v>
      </c>
      <c r="D253" s="1149"/>
      <c r="E253" s="1149"/>
      <c r="F253" s="1149"/>
      <c r="G253" s="1149"/>
      <c r="H253" s="1149"/>
      <c r="I253" s="1149"/>
      <c r="J253" s="1149"/>
      <c r="K253" s="1149"/>
      <c r="L253" s="1149"/>
      <c r="M253" s="1149"/>
      <c r="N253" s="1149"/>
      <c r="O253" s="1149"/>
      <c r="P253" s="1149"/>
      <c r="Q253" s="1149"/>
      <c r="R253" s="1149"/>
      <c r="S253" s="1149"/>
      <c r="T253" s="1149"/>
      <c r="U253" s="1149"/>
      <c r="V253" s="1149"/>
      <c r="W253" s="1149"/>
      <c r="X253" s="1149"/>
      <c r="Y253" s="1149"/>
      <c r="Z253" s="1149"/>
      <c r="AA253" s="1149"/>
      <c r="AB253" s="1149"/>
      <c r="AC253" s="1149"/>
      <c r="AD253" s="1149"/>
      <c r="AE253" s="1149"/>
      <c r="AF253" s="1149"/>
      <c r="AG253" s="1149"/>
      <c r="AH253" s="1149"/>
      <c r="AI253" s="1149"/>
      <c r="AJ253" s="1149"/>
      <c r="AK253" s="1149"/>
      <c r="AL253" s="1149"/>
      <c r="AM253" s="1149"/>
      <c r="AN253" s="1149"/>
      <c r="AO253" s="1149"/>
      <c r="AP253" s="1149"/>
      <c r="AQ253" s="1149"/>
      <c r="AR253" s="1149"/>
      <c r="AS253" s="1149"/>
      <c r="AT253" s="1149"/>
      <c r="AU253" s="1149"/>
      <c r="AV253" s="1149"/>
      <c r="AW253" s="1149"/>
      <c r="AX253" s="1149"/>
      <c r="AY253" s="1149"/>
      <c r="AZ253" s="1149"/>
      <c r="BA253" s="1149"/>
      <c r="BB253" s="1149"/>
      <c r="BC253" s="1149"/>
      <c r="BD253" s="1149"/>
      <c r="BF253" s="878"/>
    </row>
    <row r="254" spans="1:58" ht="65.25" customHeight="1">
      <c r="A254" s="887" t="s">
        <v>1531</v>
      </c>
      <c r="C254" s="1149" t="s">
        <v>1532</v>
      </c>
      <c r="D254" s="1149"/>
      <c r="E254" s="1149"/>
      <c r="F254" s="1149"/>
      <c r="G254" s="1149"/>
      <c r="H254" s="1149"/>
      <c r="I254" s="1149"/>
      <c r="J254" s="1149"/>
      <c r="K254" s="1149"/>
      <c r="L254" s="1149"/>
      <c r="M254" s="1149"/>
      <c r="N254" s="1149"/>
      <c r="O254" s="1149"/>
      <c r="P254" s="1149"/>
      <c r="Q254" s="1149"/>
      <c r="R254" s="1149"/>
      <c r="S254" s="1149"/>
      <c r="T254" s="1149"/>
      <c r="U254" s="1149"/>
      <c r="V254" s="1149"/>
      <c r="W254" s="1149"/>
      <c r="X254" s="1149"/>
      <c r="Y254" s="1149"/>
      <c r="Z254" s="1149"/>
      <c r="AA254" s="1149"/>
      <c r="AB254" s="1149"/>
      <c r="AC254" s="1149"/>
      <c r="AD254" s="1149"/>
      <c r="AE254" s="1149"/>
      <c r="AF254" s="1149"/>
      <c r="AG254" s="1149"/>
      <c r="AH254" s="1149"/>
      <c r="AI254" s="1149"/>
      <c r="AJ254" s="1149"/>
      <c r="AK254" s="1149"/>
      <c r="AL254" s="1149"/>
      <c r="AM254" s="1149"/>
      <c r="AN254" s="1149"/>
      <c r="AO254" s="1149"/>
      <c r="AP254" s="1149"/>
      <c r="AQ254" s="1149"/>
      <c r="AR254" s="1149"/>
      <c r="AS254" s="1149"/>
      <c r="AT254" s="1149"/>
      <c r="AU254" s="1149"/>
      <c r="AV254" s="1149"/>
      <c r="AW254" s="1149"/>
      <c r="AX254" s="1149"/>
      <c r="AY254" s="1149"/>
      <c r="AZ254" s="1149"/>
      <c r="BA254" s="1149"/>
      <c r="BB254" s="1149"/>
      <c r="BC254" s="1149"/>
      <c r="BD254" s="1149"/>
      <c r="BF254" s="878"/>
    </row>
    <row r="255" spans="1:58">
      <c r="C255" s="883"/>
      <c r="D255" s="883"/>
      <c r="E255" s="883"/>
      <c r="F255" s="883"/>
      <c r="G255" s="883"/>
      <c r="H255" s="883"/>
      <c r="I255" s="883"/>
      <c r="J255" s="883"/>
      <c r="K255" s="883"/>
      <c r="L255" s="883"/>
      <c r="M255" s="883"/>
      <c r="N255" s="883"/>
      <c r="O255" s="883"/>
      <c r="P255" s="883"/>
      <c r="Q255" s="883"/>
      <c r="R255" s="883"/>
      <c r="S255" s="883"/>
      <c r="T255" s="883"/>
      <c r="U255" s="883"/>
      <c r="V255" s="883"/>
      <c r="W255" s="883"/>
      <c r="X255" s="883"/>
      <c r="Y255" s="883"/>
      <c r="Z255" s="883"/>
      <c r="AA255" s="883"/>
      <c r="AB255" s="883"/>
      <c r="AC255" s="883"/>
      <c r="AD255" s="883"/>
      <c r="AE255" s="883"/>
      <c r="AF255" s="883"/>
      <c r="AG255" s="883"/>
      <c r="AH255" s="883"/>
      <c r="AI255" s="883"/>
      <c r="AJ255" s="883"/>
      <c r="AK255" s="883"/>
      <c r="AL255" s="883"/>
      <c r="AM255" s="883"/>
      <c r="AN255" s="883"/>
      <c r="AO255" s="883"/>
      <c r="AP255" s="883"/>
      <c r="AQ255" s="883"/>
      <c r="AR255" s="883"/>
      <c r="AS255" s="883"/>
      <c r="AT255" s="883"/>
      <c r="AU255" s="883"/>
      <c r="AV255" s="883"/>
      <c r="AW255" s="883"/>
      <c r="AX255" s="883"/>
      <c r="AY255" s="883"/>
      <c r="AZ255" s="883"/>
      <c r="BA255" s="883"/>
      <c r="BB255" s="883"/>
      <c r="BC255" s="883"/>
      <c r="BD255" s="883"/>
      <c r="BE255" s="883"/>
      <c r="BF255" s="882"/>
    </row>
    <row r="256" spans="1:58">
      <c r="C256" s="881"/>
      <c r="D256" s="881"/>
      <c r="E256" s="881"/>
      <c r="F256" s="881"/>
      <c r="G256" s="881"/>
      <c r="H256" s="881"/>
      <c r="I256" s="881"/>
      <c r="J256" s="881"/>
      <c r="K256" s="881"/>
      <c r="L256" s="881"/>
      <c r="M256" s="881"/>
      <c r="N256" s="881"/>
      <c r="O256" s="881"/>
      <c r="P256" s="881"/>
      <c r="Q256" s="881"/>
      <c r="R256" s="881"/>
      <c r="S256" s="881"/>
      <c r="T256" s="881"/>
      <c r="U256" s="881"/>
      <c r="V256" s="881"/>
      <c r="W256" s="881"/>
      <c r="X256" s="881"/>
      <c r="Y256" s="881"/>
      <c r="Z256" s="881"/>
      <c r="AA256" s="881"/>
      <c r="AB256" s="881"/>
      <c r="AC256" s="881"/>
      <c r="AD256" s="881"/>
      <c r="AE256" s="881"/>
      <c r="AF256" s="881"/>
      <c r="AG256" s="881"/>
      <c r="AH256" s="881"/>
      <c r="AI256" s="881"/>
      <c r="AJ256" s="881"/>
      <c r="AK256" s="881"/>
      <c r="AL256" s="881"/>
      <c r="AM256" s="881"/>
      <c r="AN256" s="881"/>
      <c r="AO256" s="881"/>
      <c r="AP256" s="881"/>
      <c r="AQ256" s="881"/>
      <c r="AR256" s="881"/>
      <c r="AS256" s="881"/>
      <c r="AT256" s="881"/>
      <c r="AU256" s="881"/>
      <c r="AV256" s="881"/>
      <c r="AW256" s="881"/>
      <c r="AX256" s="881"/>
      <c r="AY256" s="881"/>
      <c r="AZ256" s="881"/>
      <c r="BA256" s="881"/>
      <c r="BB256" s="881"/>
      <c r="BC256" s="881"/>
      <c r="BD256" s="881"/>
      <c r="BE256" s="881"/>
      <c r="BF256" s="880"/>
    </row>
    <row r="257" spans="3:58">
      <c r="C257" s="881"/>
      <c r="D257" s="881"/>
      <c r="E257" s="881"/>
      <c r="F257" s="881"/>
      <c r="G257" s="881"/>
      <c r="H257" s="881"/>
      <c r="I257" s="881"/>
      <c r="J257" s="881"/>
      <c r="K257" s="881"/>
      <c r="L257" s="881"/>
      <c r="M257" s="881"/>
      <c r="N257" s="881"/>
      <c r="O257" s="881"/>
      <c r="P257" s="881"/>
      <c r="Q257" s="881"/>
      <c r="R257" s="881"/>
      <c r="S257" s="881"/>
      <c r="T257" s="881"/>
      <c r="U257" s="881"/>
      <c r="V257" s="881"/>
      <c r="W257" s="881"/>
      <c r="X257" s="881"/>
      <c r="Y257" s="881"/>
      <c r="Z257" s="881"/>
      <c r="AA257" s="881"/>
      <c r="AB257" s="881"/>
      <c r="AC257" s="881"/>
      <c r="AD257" s="881"/>
      <c r="AE257" s="881"/>
      <c r="AF257" s="881"/>
      <c r="AG257" s="881"/>
      <c r="AH257" s="881"/>
      <c r="AI257" s="881"/>
      <c r="AJ257" s="881"/>
      <c r="AK257" s="881"/>
      <c r="AL257" s="881"/>
      <c r="AM257" s="881"/>
      <c r="AN257" s="881"/>
      <c r="AO257" s="881"/>
      <c r="AP257" s="881"/>
      <c r="AQ257" s="881"/>
      <c r="AR257" s="881"/>
      <c r="AS257" s="881"/>
      <c r="AT257" s="881"/>
      <c r="AU257" s="881"/>
      <c r="AV257" s="881"/>
      <c r="AW257" s="881"/>
      <c r="AX257" s="881"/>
      <c r="AY257" s="881"/>
      <c r="AZ257" s="881"/>
      <c r="BA257" s="881"/>
      <c r="BB257" s="881"/>
      <c r="BC257" s="881"/>
      <c r="BD257" s="881"/>
      <c r="BE257" s="881"/>
      <c r="BF257" s="880"/>
    </row>
    <row r="258" spans="3:58">
      <c r="C258" s="881"/>
      <c r="D258" s="881"/>
      <c r="E258" s="881"/>
      <c r="F258" s="881"/>
      <c r="G258" s="881"/>
      <c r="H258" s="881"/>
      <c r="I258" s="881"/>
      <c r="J258" s="881"/>
      <c r="K258" s="881"/>
      <c r="L258" s="881"/>
      <c r="M258" s="881"/>
      <c r="N258" s="881"/>
      <c r="O258" s="881"/>
      <c r="P258" s="881"/>
      <c r="Q258" s="881"/>
      <c r="R258" s="881"/>
      <c r="S258" s="881"/>
      <c r="T258" s="881"/>
      <c r="U258" s="881"/>
      <c r="V258" s="881"/>
      <c r="W258" s="881"/>
      <c r="X258" s="881"/>
      <c r="Y258" s="881"/>
      <c r="Z258" s="881"/>
      <c r="AA258" s="881"/>
      <c r="AB258" s="881"/>
      <c r="AC258" s="881"/>
      <c r="AD258" s="881"/>
      <c r="AE258" s="881"/>
      <c r="AF258" s="881"/>
      <c r="AG258" s="881"/>
      <c r="AH258" s="881"/>
      <c r="AI258" s="881"/>
      <c r="AJ258" s="881"/>
      <c r="AK258" s="881"/>
      <c r="AL258" s="881"/>
      <c r="AM258" s="881"/>
      <c r="AN258" s="881"/>
      <c r="AO258" s="881"/>
      <c r="AP258" s="881"/>
      <c r="AQ258" s="881"/>
      <c r="AR258" s="881"/>
      <c r="AS258" s="881"/>
      <c r="AT258" s="881"/>
      <c r="AU258" s="881"/>
      <c r="AV258" s="881"/>
      <c r="AW258" s="881"/>
      <c r="AX258" s="881"/>
      <c r="AY258" s="881"/>
      <c r="AZ258" s="881"/>
      <c r="BA258" s="881"/>
      <c r="BB258" s="881"/>
      <c r="BC258" s="881"/>
      <c r="BD258" s="881"/>
      <c r="BE258" s="881"/>
      <c r="BF258" s="880"/>
    </row>
    <row r="259" spans="3:58">
      <c r="C259" s="881"/>
      <c r="D259" s="881"/>
      <c r="E259" s="881"/>
      <c r="F259" s="881"/>
      <c r="G259" s="881"/>
      <c r="H259" s="881"/>
      <c r="I259" s="881"/>
      <c r="J259" s="881"/>
      <c r="K259" s="881"/>
      <c r="L259" s="881"/>
      <c r="M259" s="881"/>
      <c r="N259" s="881"/>
      <c r="O259" s="881"/>
      <c r="P259" s="881"/>
      <c r="Q259" s="881"/>
      <c r="R259" s="881"/>
      <c r="S259" s="881"/>
      <c r="T259" s="881"/>
      <c r="U259" s="881"/>
      <c r="V259" s="881"/>
      <c r="W259" s="881"/>
      <c r="X259" s="881"/>
      <c r="Y259" s="881"/>
      <c r="Z259" s="881"/>
      <c r="AA259" s="881"/>
      <c r="AB259" s="881"/>
      <c r="AC259" s="881"/>
      <c r="AD259" s="881"/>
      <c r="AE259" s="881"/>
      <c r="AF259" s="881"/>
      <c r="AG259" s="881"/>
      <c r="AH259" s="881"/>
      <c r="AI259" s="881"/>
      <c r="AJ259" s="881"/>
      <c r="AK259" s="881"/>
      <c r="AL259" s="881"/>
      <c r="AM259" s="881"/>
      <c r="AN259" s="881"/>
      <c r="AO259" s="881"/>
      <c r="AP259" s="881"/>
      <c r="AQ259" s="881"/>
      <c r="AR259" s="881"/>
      <c r="AS259" s="881"/>
      <c r="AT259" s="881"/>
      <c r="AU259" s="881"/>
      <c r="AV259" s="881"/>
      <c r="AW259" s="881"/>
      <c r="AX259" s="881"/>
      <c r="AY259" s="881"/>
      <c r="AZ259" s="881"/>
      <c r="BA259" s="881"/>
      <c r="BB259" s="881"/>
      <c r="BC259" s="881"/>
      <c r="BD259" s="881"/>
      <c r="BE259" s="881"/>
      <c r="BF259" s="880"/>
    </row>
    <row r="260" spans="3:58">
      <c r="C260" s="881"/>
      <c r="D260" s="881"/>
      <c r="E260" s="881"/>
      <c r="F260" s="881"/>
      <c r="G260" s="881"/>
      <c r="H260" s="881"/>
      <c r="I260" s="881"/>
      <c r="J260" s="881"/>
      <c r="K260" s="881"/>
      <c r="L260" s="881"/>
      <c r="M260" s="881"/>
      <c r="N260" s="881"/>
      <c r="O260" s="881"/>
      <c r="P260" s="881"/>
      <c r="Q260" s="881"/>
      <c r="R260" s="881"/>
      <c r="S260" s="881"/>
      <c r="T260" s="881"/>
      <c r="U260" s="881"/>
      <c r="V260" s="881"/>
      <c r="W260" s="881"/>
      <c r="X260" s="881"/>
      <c r="Y260" s="881"/>
      <c r="Z260" s="881"/>
      <c r="AA260" s="881"/>
      <c r="AB260" s="881"/>
      <c r="AC260" s="881"/>
      <c r="AD260" s="881"/>
      <c r="AE260" s="881"/>
      <c r="AF260" s="881"/>
      <c r="AG260" s="881"/>
      <c r="AH260" s="881"/>
      <c r="AI260" s="881"/>
      <c r="AJ260" s="881"/>
      <c r="AK260" s="881"/>
      <c r="AL260" s="881"/>
      <c r="AM260" s="881"/>
      <c r="AN260" s="881"/>
      <c r="AO260" s="881"/>
      <c r="AP260" s="881"/>
      <c r="AQ260" s="881"/>
      <c r="AR260" s="881"/>
      <c r="AS260" s="881"/>
      <c r="AT260" s="881"/>
      <c r="AU260" s="881"/>
      <c r="AV260" s="881"/>
      <c r="AW260" s="881"/>
      <c r="AX260" s="881"/>
      <c r="AY260" s="881"/>
      <c r="AZ260" s="881"/>
      <c r="BA260" s="881"/>
      <c r="BB260" s="881"/>
      <c r="BC260" s="881"/>
      <c r="BD260" s="881"/>
      <c r="BE260" s="881"/>
      <c r="BF260" s="880"/>
    </row>
    <row r="261" spans="3:58">
      <c r="C261" s="881"/>
      <c r="D261" s="881"/>
      <c r="E261" s="881"/>
      <c r="F261" s="881"/>
      <c r="G261" s="881"/>
      <c r="H261" s="881"/>
      <c r="I261" s="881"/>
      <c r="J261" s="881"/>
      <c r="K261" s="881"/>
      <c r="L261" s="881"/>
      <c r="M261" s="881"/>
      <c r="N261" s="881"/>
      <c r="O261" s="881"/>
      <c r="P261" s="881"/>
      <c r="Q261" s="881"/>
      <c r="R261" s="881"/>
      <c r="S261" s="881"/>
      <c r="T261" s="881"/>
      <c r="U261" s="881"/>
      <c r="V261" s="881"/>
      <c r="W261" s="881"/>
      <c r="X261" s="881"/>
      <c r="Y261" s="881"/>
      <c r="Z261" s="881"/>
      <c r="AA261" s="881"/>
      <c r="AB261" s="881"/>
      <c r="AC261" s="881"/>
      <c r="AD261" s="881"/>
      <c r="AE261" s="881"/>
      <c r="AF261" s="881"/>
      <c r="AG261" s="881"/>
      <c r="AH261" s="881"/>
      <c r="AI261" s="881"/>
      <c r="AJ261" s="881"/>
      <c r="AK261" s="881"/>
      <c r="AL261" s="881"/>
      <c r="AM261" s="881"/>
      <c r="AN261" s="881"/>
      <c r="AO261" s="881"/>
      <c r="AP261" s="881"/>
      <c r="AQ261" s="881"/>
      <c r="AR261" s="881"/>
      <c r="AS261" s="881"/>
      <c r="AT261" s="881"/>
      <c r="AU261" s="881"/>
      <c r="AV261" s="881"/>
      <c r="AW261" s="881"/>
      <c r="AX261" s="881"/>
      <c r="AY261" s="881"/>
      <c r="AZ261" s="881"/>
      <c r="BA261" s="881"/>
      <c r="BB261" s="881"/>
      <c r="BC261" s="881"/>
      <c r="BD261" s="881"/>
      <c r="BE261" s="881"/>
      <c r="BF261" s="880"/>
    </row>
    <row r="262" spans="3:58">
      <c r="C262" s="881"/>
      <c r="D262" s="881"/>
      <c r="E262" s="881"/>
      <c r="F262" s="881"/>
      <c r="G262" s="881"/>
      <c r="H262" s="881"/>
      <c r="I262" s="881"/>
      <c r="J262" s="881"/>
      <c r="K262" s="881"/>
      <c r="L262" s="881"/>
      <c r="M262" s="881"/>
      <c r="N262" s="881"/>
      <c r="O262" s="881"/>
      <c r="P262" s="881"/>
      <c r="Q262" s="881"/>
      <c r="R262" s="881"/>
      <c r="S262" s="881"/>
      <c r="T262" s="881"/>
      <c r="U262" s="881"/>
      <c r="V262" s="881"/>
      <c r="W262" s="881"/>
      <c r="X262" s="881"/>
      <c r="Y262" s="881"/>
      <c r="Z262" s="881"/>
      <c r="AA262" s="881"/>
      <c r="AB262" s="881"/>
      <c r="AC262" s="881"/>
      <c r="AD262" s="881"/>
      <c r="AE262" s="881"/>
      <c r="AF262" s="881"/>
      <c r="AG262" s="881"/>
      <c r="AH262" s="881"/>
      <c r="AI262" s="881"/>
      <c r="AJ262" s="881"/>
      <c r="AK262" s="881"/>
      <c r="AL262" s="881"/>
      <c r="AM262" s="881"/>
      <c r="AN262" s="881"/>
      <c r="AO262" s="881"/>
      <c r="AP262" s="881"/>
      <c r="AQ262" s="881"/>
      <c r="AR262" s="881"/>
      <c r="AS262" s="881"/>
      <c r="AT262" s="881"/>
      <c r="AU262" s="881"/>
      <c r="AV262" s="881"/>
      <c r="AW262" s="881"/>
      <c r="AX262" s="881"/>
      <c r="AY262" s="881"/>
      <c r="AZ262" s="881"/>
      <c r="BA262" s="881"/>
      <c r="BB262" s="881"/>
      <c r="BC262" s="881"/>
      <c r="BD262" s="881"/>
      <c r="BE262" s="881"/>
      <c r="BF262" s="880"/>
    </row>
    <row r="263" spans="3:58">
      <c r="C263" s="881"/>
      <c r="D263" s="881"/>
      <c r="E263" s="881"/>
      <c r="F263" s="881"/>
      <c r="G263" s="881"/>
      <c r="H263" s="881"/>
      <c r="I263" s="881"/>
      <c r="J263" s="881"/>
      <c r="K263" s="881"/>
      <c r="L263" s="881"/>
      <c r="M263" s="881"/>
      <c r="N263" s="881"/>
      <c r="O263" s="881"/>
      <c r="P263" s="881"/>
      <c r="Q263" s="881"/>
      <c r="R263" s="881"/>
      <c r="S263" s="881"/>
      <c r="T263" s="881"/>
      <c r="U263" s="881"/>
      <c r="V263" s="881"/>
      <c r="W263" s="881"/>
      <c r="X263" s="881"/>
      <c r="Y263" s="881"/>
      <c r="Z263" s="881"/>
      <c r="AA263" s="881"/>
      <c r="AB263" s="881"/>
      <c r="AC263" s="881"/>
      <c r="AD263" s="881"/>
      <c r="AE263" s="881"/>
      <c r="AF263" s="881"/>
      <c r="AG263" s="881"/>
      <c r="AH263" s="881"/>
      <c r="AI263" s="881"/>
      <c r="AJ263" s="881"/>
      <c r="AK263" s="881"/>
      <c r="AL263" s="881"/>
      <c r="AM263" s="881"/>
      <c r="AN263" s="881"/>
      <c r="AO263" s="881"/>
      <c r="AP263" s="881"/>
      <c r="AQ263" s="881"/>
      <c r="AR263" s="881"/>
      <c r="AS263" s="881"/>
      <c r="AT263" s="881"/>
      <c r="AU263" s="881"/>
      <c r="AV263" s="881"/>
      <c r="AW263" s="881"/>
      <c r="AX263" s="881"/>
      <c r="AY263" s="881"/>
      <c r="AZ263" s="881"/>
      <c r="BA263" s="881"/>
      <c r="BB263" s="881"/>
      <c r="BC263" s="881"/>
      <c r="BD263" s="881"/>
      <c r="BE263" s="881"/>
      <c r="BF263" s="880"/>
    </row>
    <row r="264" spans="3:58">
      <c r="C264" s="881"/>
      <c r="D264" s="881"/>
      <c r="E264" s="881"/>
      <c r="F264" s="881"/>
      <c r="G264" s="881"/>
      <c r="H264" s="881"/>
      <c r="I264" s="881"/>
      <c r="J264" s="881"/>
      <c r="K264" s="881"/>
      <c r="L264" s="881"/>
      <c r="M264" s="881"/>
      <c r="N264" s="881"/>
      <c r="O264" s="881"/>
      <c r="P264" s="881"/>
      <c r="Q264" s="881"/>
      <c r="R264" s="881"/>
      <c r="S264" s="881"/>
      <c r="T264" s="881"/>
      <c r="U264" s="881"/>
      <c r="V264" s="881"/>
      <c r="W264" s="881"/>
      <c r="X264" s="881"/>
      <c r="Y264" s="881"/>
      <c r="Z264" s="881"/>
      <c r="AA264" s="881"/>
      <c r="AB264" s="881"/>
      <c r="AC264" s="881"/>
      <c r="AD264" s="881"/>
      <c r="AE264" s="881"/>
      <c r="AF264" s="881"/>
      <c r="AG264" s="881"/>
      <c r="AH264" s="881"/>
      <c r="AI264" s="881"/>
      <c r="AJ264" s="881"/>
      <c r="AK264" s="881"/>
      <c r="AL264" s="881"/>
      <c r="AM264" s="881"/>
      <c r="AN264" s="881"/>
      <c r="AO264" s="881"/>
      <c r="AP264" s="881"/>
      <c r="AQ264" s="881"/>
      <c r="AR264" s="881"/>
      <c r="AS264" s="881"/>
      <c r="AT264" s="881"/>
      <c r="AU264" s="881"/>
      <c r="AV264" s="881"/>
      <c r="AW264" s="881"/>
      <c r="AX264" s="881"/>
      <c r="AY264" s="881"/>
      <c r="AZ264" s="881"/>
      <c r="BA264" s="881"/>
      <c r="BB264" s="881"/>
      <c r="BC264" s="881"/>
      <c r="BD264" s="881"/>
      <c r="BE264" s="881"/>
      <c r="BF264" s="880"/>
    </row>
    <row r="265" spans="3:58">
      <c r="C265" s="881"/>
      <c r="D265" s="881"/>
      <c r="E265" s="881"/>
      <c r="F265" s="881"/>
      <c r="G265" s="881"/>
      <c r="H265" s="881"/>
      <c r="I265" s="881"/>
      <c r="J265" s="881"/>
      <c r="K265" s="881"/>
      <c r="L265" s="881"/>
      <c r="M265" s="881"/>
      <c r="N265" s="881"/>
      <c r="O265" s="881"/>
      <c r="P265" s="881"/>
      <c r="Q265" s="881"/>
      <c r="R265" s="881"/>
      <c r="S265" s="881"/>
      <c r="T265" s="881"/>
      <c r="U265" s="881"/>
      <c r="V265" s="881"/>
      <c r="W265" s="881"/>
      <c r="X265" s="881"/>
      <c r="Y265" s="881"/>
      <c r="Z265" s="881"/>
      <c r="AA265" s="881"/>
      <c r="AB265" s="881"/>
      <c r="AC265" s="881"/>
      <c r="AD265" s="881"/>
      <c r="AE265" s="881"/>
      <c r="AF265" s="881"/>
      <c r="AG265" s="881"/>
      <c r="AH265" s="881"/>
      <c r="AI265" s="881"/>
      <c r="AJ265" s="881"/>
      <c r="AK265" s="881"/>
      <c r="AL265" s="881"/>
      <c r="AM265" s="881"/>
      <c r="AN265" s="881"/>
      <c r="AO265" s="881"/>
      <c r="AP265" s="881"/>
      <c r="AQ265" s="881"/>
      <c r="AR265" s="881"/>
      <c r="AS265" s="881"/>
      <c r="AT265" s="881"/>
      <c r="AU265" s="881"/>
      <c r="AV265" s="881"/>
      <c r="AW265" s="881"/>
      <c r="AX265" s="881"/>
      <c r="AY265" s="881"/>
      <c r="AZ265" s="881"/>
      <c r="BA265" s="881"/>
      <c r="BB265" s="881"/>
      <c r="BC265" s="881"/>
      <c r="BD265" s="881"/>
      <c r="BE265" s="881"/>
      <c r="BF265" s="880"/>
    </row>
    <row r="266" spans="3:58">
      <c r="C266" s="881"/>
      <c r="D266" s="881"/>
      <c r="E266" s="881"/>
      <c r="F266" s="881"/>
      <c r="G266" s="881"/>
      <c r="H266" s="881"/>
      <c r="I266" s="881"/>
      <c r="J266" s="881"/>
      <c r="K266" s="881"/>
      <c r="L266" s="881"/>
      <c r="M266" s="881"/>
      <c r="N266" s="881"/>
      <c r="O266" s="881"/>
      <c r="P266" s="881"/>
      <c r="Q266" s="881"/>
      <c r="R266" s="881"/>
      <c r="S266" s="881"/>
      <c r="T266" s="881"/>
      <c r="U266" s="881"/>
      <c r="V266" s="881"/>
      <c r="W266" s="881"/>
      <c r="X266" s="881"/>
      <c r="Y266" s="881"/>
      <c r="Z266" s="881"/>
      <c r="AA266" s="881"/>
      <c r="AB266" s="881"/>
      <c r="AC266" s="881"/>
      <c r="AD266" s="881"/>
      <c r="AE266" s="881"/>
      <c r="AF266" s="881"/>
      <c r="AG266" s="881"/>
      <c r="AH266" s="881"/>
      <c r="AI266" s="881"/>
      <c r="AJ266" s="881"/>
      <c r="AK266" s="881"/>
      <c r="AL266" s="881"/>
      <c r="AM266" s="881"/>
      <c r="AN266" s="881"/>
      <c r="AO266" s="881"/>
      <c r="AP266" s="881"/>
      <c r="AQ266" s="881"/>
      <c r="AR266" s="881"/>
      <c r="AS266" s="881"/>
      <c r="AT266" s="881"/>
      <c r="AU266" s="881"/>
      <c r="AV266" s="881"/>
      <c r="AW266" s="881"/>
      <c r="AX266" s="881"/>
      <c r="AY266" s="881"/>
      <c r="AZ266" s="881"/>
      <c r="BA266" s="881"/>
      <c r="BB266" s="881"/>
      <c r="BC266" s="881"/>
      <c r="BD266" s="881"/>
      <c r="BE266" s="881"/>
      <c r="BF266" s="880"/>
    </row>
    <row r="267" spans="3:58">
      <c r="C267" s="881"/>
      <c r="D267" s="881"/>
      <c r="E267" s="881"/>
      <c r="F267" s="881"/>
      <c r="G267" s="881"/>
      <c r="H267" s="881"/>
      <c r="I267" s="881"/>
      <c r="J267" s="881"/>
      <c r="K267" s="881"/>
      <c r="L267" s="881"/>
      <c r="M267" s="881"/>
      <c r="N267" s="881"/>
      <c r="O267" s="881"/>
      <c r="P267" s="881"/>
      <c r="Q267" s="881"/>
      <c r="R267" s="881"/>
      <c r="S267" s="881"/>
      <c r="T267" s="881"/>
      <c r="U267" s="881"/>
      <c r="V267" s="881"/>
      <c r="W267" s="881"/>
      <c r="X267" s="881"/>
      <c r="Y267" s="881"/>
      <c r="Z267" s="881"/>
      <c r="AA267" s="881"/>
      <c r="AB267" s="881"/>
      <c r="AC267" s="881"/>
      <c r="AD267" s="881"/>
      <c r="AE267" s="881"/>
      <c r="AF267" s="881"/>
      <c r="AG267" s="881"/>
      <c r="AH267" s="881"/>
      <c r="AI267" s="881"/>
      <c r="AJ267" s="881"/>
      <c r="AK267" s="881"/>
      <c r="AL267" s="881"/>
      <c r="AM267" s="881"/>
      <c r="AN267" s="881"/>
      <c r="AO267" s="881"/>
      <c r="AP267" s="881"/>
      <c r="AQ267" s="881"/>
      <c r="AR267" s="881"/>
      <c r="AS267" s="881"/>
      <c r="AT267" s="881"/>
      <c r="AU267" s="881"/>
      <c r="AV267" s="881"/>
      <c r="AW267" s="881"/>
      <c r="AX267" s="881"/>
      <c r="AY267" s="881"/>
      <c r="AZ267" s="881"/>
      <c r="BA267" s="881"/>
      <c r="BB267" s="881"/>
      <c r="BC267" s="881"/>
      <c r="BD267" s="881"/>
      <c r="BE267" s="881"/>
      <c r="BF267" s="880"/>
    </row>
    <row r="268" spans="3:58">
      <c r="C268" s="881"/>
      <c r="D268" s="881"/>
      <c r="E268" s="881"/>
      <c r="F268" s="881"/>
      <c r="G268" s="881"/>
      <c r="H268" s="881"/>
      <c r="I268" s="881"/>
      <c r="J268" s="881"/>
      <c r="K268" s="881"/>
      <c r="L268" s="881"/>
      <c r="M268" s="881"/>
      <c r="N268" s="881"/>
      <c r="O268" s="881"/>
      <c r="P268" s="881"/>
      <c r="Q268" s="881"/>
      <c r="R268" s="881"/>
      <c r="S268" s="881"/>
      <c r="T268" s="881"/>
      <c r="U268" s="881"/>
      <c r="V268" s="881"/>
      <c r="W268" s="881"/>
      <c r="X268" s="881"/>
      <c r="Y268" s="881"/>
      <c r="Z268" s="881"/>
      <c r="AA268" s="881"/>
      <c r="AB268" s="881"/>
      <c r="AC268" s="881"/>
      <c r="AD268" s="881"/>
      <c r="AE268" s="881"/>
      <c r="AF268" s="881"/>
      <c r="AG268" s="881"/>
      <c r="AH268" s="881"/>
      <c r="AI268" s="881"/>
      <c r="AJ268" s="881"/>
      <c r="AK268" s="881"/>
      <c r="AL268" s="881"/>
      <c r="AM268" s="881"/>
      <c r="AN268" s="881"/>
      <c r="AO268" s="881"/>
      <c r="AP268" s="881"/>
      <c r="AQ268" s="881"/>
      <c r="AR268" s="881"/>
      <c r="AS268" s="881"/>
      <c r="AT268" s="881"/>
      <c r="AU268" s="881"/>
      <c r="AV268" s="881"/>
      <c r="AW268" s="881"/>
      <c r="AX268" s="881"/>
      <c r="AY268" s="881"/>
      <c r="AZ268" s="881"/>
      <c r="BA268" s="881"/>
      <c r="BB268" s="881"/>
      <c r="BC268" s="881"/>
      <c r="BD268" s="881"/>
      <c r="BE268" s="881"/>
      <c r="BF268" s="880"/>
    </row>
    <row r="269" spans="3:58">
      <c r="C269" s="881"/>
      <c r="D269" s="881"/>
      <c r="E269" s="881"/>
      <c r="F269" s="881"/>
      <c r="G269" s="881"/>
      <c r="H269" s="881"/>
      <c r="I269" s="881"/>
      <c r="J269" s="881"/>
      <c r="K269" s="881"/>
      <c r="L269" s="881"/>
      <c r="M269" s="881"/>
      <c r="N269" s="881"/>
      <c r="O269" s="881"/>
      <c r="P269" s="881"/>
      <c r="Q269" s="881"/>
      <c r="R269" s="881"/>
      <c r="S269" s="881"/>
      <c r="T269" s="881"/>
      <c r="U269" s="881"/>
      <c r="V269" s="881"/>
      <c r="W269" s="881"/>
      <c r="X269" s="881"/>
      <c r="Y269" s="881"/>
      <c r="Z269" s="881"/>
      <c r="AA269" s="881"/>
      <c r="AB269" s="881"/>
      <c r="AC269" s="881"/>
      <c r="AD269" s="881"/>
      <c r="AE269" s="881"/>
      <c r="AF269" s="881"/>
      <c r="AG269" s="881"/>
      <c r="AH269" s="881"/>
      <c r="AI269" s="881"/>
      <c r="AJ269" s="881"/>
      <c r="AK269" s="881"/>
      <c r="AL269" s="881"/>
      <c r="AM269" s="881"/>
      <c r="AN269" s="881"/>
      <c r="AO269" s="881"/>
      <c r="AP269" s="881"/>
      <c r="AQ269" s="881"/>
      <c r="AR269" s="881"/>
      <c r="AS269" s="881"/>
      <c r="AT269" s="881"/>
      <c r="AU269" s="881"/>
      <c r="AV269" s="881"/>
      <c r="AW269" s="881"/>
      <c r="AX269" s="881"/>
      <c r="AY269" s="881"/>
      <c r="AZ269" s="881"/>
      <c r="BA269" s="881"/>
      <c r="BB269" s="881"/>
      <c r="BC269" s="881"/>
      <c r="BD269" s="881"/>
      <c r="BE269" s="881"/>
      <c r="BF269" s="880"/>
    </row>
    <row r="270" spans="3:58">
      <c r="C270" s="881"/>
      <c r="D270" s="881"/>
      <c r="E270" s="881"/>
      <c r="F270" s="881"/>
      <c r="G270" s="881"/>
      <c r="H270" s="881"/>
      <c r="I270" s="881"/>
      <c r="J270" s="881"/>
      <c r="K270" s="881"/>
      <c r="L270" s="881"/>
      <c r="M270" s="881"/>
      <c r="N270" s="881"/>
      <c r="O270" s="881"/>
      <c r="P270" s="881"/>
      <c r="Q270" s="881"/>
      <c r="R270" s="881"/>
      <c r="S270" s="881"/>
      <c r="T270" s="881"/>
      <c r="U270" s="881"/>
      <c r="V270" s="881"/>
      <c r="W270" s="881"/>
      <c r="X270" s="881"/>
      <c r="Y270" s="881"/>
      <c r="Z270" s="881"/>
      <c r="AA270" s="881"/>
      <c r="AB270" s="881"/>
      <c r="AC270" s="881"/>
      <c r="AD270" s="881"/>
      <c r="AE270" s="881"/>
      <c r="AF270" s="881"/>
      <c r="AG270" s="881"/>
      <c r="AH270" s="881"/>
      <c r="AI270" s="881"/>
      <c r="AJ270" s="881"/>
      <c r="AK270" s="881"/>
      <c r="AL270" s="881"/>
      <c r="AM270" s="881"/>
      <c r="AN270" s="881"/>
      <c r="AO270" s="881"/>
      <c r="AP270" s="881"/>
      <c r="AQ270" s="881"/>
      <c r="AR270" s="881"/>
      <c r="AS270" s="881"/>
      <c r="AT270" s="881"/>
      <c r="AU270" s="881"/>
      <c r="AV270" s="881"/>
      <c r="AW270" s="881"/>
      <c r="AX270" s="881"/>
      <c r="AY270" s="881"/>
      <c r="AZ270" s="881"/>
      <c r="BA270" s="881"/>
      <c r="BB270" s="881"/>
      <c r="BC270" s="881"/>
      <c r="BD270" s="881"/>
      <c r="BE270" s="881"/>
      <c r="BF270" s="880"/>
    </row>
    <row r="271" spans="3:58">
      <c r="C271" s="881"/>
      <c r="D271" s="881"/>
      <c r="E271" s="881"/>
      <c r="F271" s="881"/>
      <c r="G271" s="881"/>
      <c r="H271" s="881"/>
      <c r="I271" s="881"/>
      <c r="J271" s="881"/>
      <c r="K271" s="881"/>
      <c r="L271" s="881"/>
      <c r="M271" s="881"/>
      <c r="N271" s="881"/>
      <c r="O271" s="881"/>
      <c r="P271" s="881"/>
      <c r="Q271" s="881"/>
      <c r="R271" s="881"/>
      <c r="S271" s="881"/>
      <c r="T271" s="881"/>
      <c r="U271" s="881"/>
      <c r="V271" s="881"/>
      <c r="W271" s="881"/>
      <c r="X271" s="881"/>
      <c r="Y271" s="881"/>
      <c r="Z271" s="881"/>
      <c r="AA271" s="881"/>
      <c r="AB271" s="881"/>
      <c r="AC271" s="881"/>
      <c r="AD271" s="881"/>
      <c r="AE271" s="881"/>
      <c r="AF271" s="881"/>
      <c r="AG271" s="881"/>
      <c r="AH271" s="881"/>
      <c r="AI271" s="881"/>
      <c r="AJ271" s="881"/>
      <c r="AK271" s="881"/>
      <c r="AL271" s="881"/>
      <c r="AM271" s="881"/>
      <c r="AN271" s="881"/>
      <c r="AO271" s="881"/>
      <c r="AP271" s="881"/>
      <c r="AQ271" s="881"/>
      <c r="AR271" s="881"/>
      <c r="AS271" s="881"/>
      <c r="AT271" s="881"/>
      <c r="AU271" s="881"/>
      <c r="AV271" s="881"/>
      <c r="AW271" s="881"/>
      <c r="AX271" s="881"/>
      <c r="AY271" s="881"/>
      <c r="AZ271" s="881"/>
      <c r="BA271" s="881"/>
      <c r="BB271" s="881"/>
      <c r="BC271" s="881"/>
      <c r="BD271" s="881"/>
      <c r="BE271" s="881"/>
      <c r="BF271" s="880"/>
    </row>
    <row r="272" spans="3:58">
      <c r="C272" s="881"/>
      <c r="D272" s="881"/>
      <c r="E272" s="881"/>
      <c r="F272" s="881"/>
      <c r="G272" s="881"/>
      <c r="H272" s="881"/>
      <c r="I272" s="881"/>
      <c r="J272" s="881"/>
      <c r="K272" s="881"/>
      <c r="L272" s="881"/>
      <c r="M272" s="881"/>
      <c r="N272" s="881"/>
      <c r="O272" s="881"/>
      <c r="P272" s="881"/>
      <c r="Q272" s="881"/>
      <c r="R272" s="881"/>
      <c r="S272" s="881"/>
      <c r="T272" s="881"/>
      <c r="U272" s="881"/>
      <c r="V272" s="881"/>
      <c r="W272" s="881"/>
      <c r="X272" s="881"/>
      <c r="Y272" s="881"/>
      <c r="Z272" s="881"/>
      <c r="AA272" s="881"/>
      <c r="AB272" s="881"/>
      <c r="AC272" s="881"/>
      <c r="AD272" s="881"/>
      <c r="AE272" s="881"/>
      <c r="AF272" s="881"/>
      <c r="AG272" s="881"/>
      <c r="AH272" s="881"/>
      <c r="AI272" s="881"/>
      <c r="AJ272" s="881"/>
      <c r="AK272" s="881"/>
      <c r="AL272" s="881"/>
      <c r="AM272" s="881"/>
      <c r="AN272" s="881"/>
      <c r="AO272" s="881"/>
      <c r="AP272" s="881"/>
      <c r="AQ272" s="881"/>
      <c r="AR272" s="881"/>
      <c r="AS272" s="881"/>
      <c r="AT272" s="881"/>
      <c r="AU272" s="881"/>
      <c r="AV272" s="881"/>
      <c r="AW272" s="881"/>
      <c r="AX272" s="881"/>
      <c r="AY272" s="881"/>
      <c r="AZ272" s="881"/>
      <c r="BA272" s="881"/>
      <c r="BB272" s="881"/>
      <c r="BC272" s="881"/>
      <c r="BD272" s="881"/>
      <c r="BE272" s="881"/>
      <c r="BF272" s="880"/>
    </row>
    <row r="273" spans="3:58">
      <c r="C273" s="881"/>
      <c r="D273" s="881"/>
      <c r="E273" s="881"/>
      <c r="F273" s="881"/>
      <c r="G273" s="881"/>
      <c r="H273" s="881"/>
      <c r="I273" s="881"/>
      <c r="J273" s="881"/>
      <c r="K273" s="881"/>
      <c r="L273" s="881"/>
      <c r="M273" s="881"/>
      <c r="N273" s="881"/>
      <c r="O273" s="881"/>
      <c r="P273" s="881"/>
      <c r="Q273" s="881"/>
      <c r="R273" s="881"/>
      <c r="S273" s="881"/>
      <c r="T273" s="881"/>
      <c r="U273" s="881"/>
      <c r="V273" s="881"/>
      <c r="W273" s="881"/>
      <c r="X273" s="881"/>
      <c r="Y273" s="881"/>
      <c r="Z273" s="881"/>
      <c r="AA273" s="881"/>
      <c r="AB273" s="881"/>
      <c r="AC273" s="881"/>
      <c r="AD273" s="881"/>
      <c r="AE273" s="881"/>
      <c r="AF273" s="881"/>
      <c r="AG273" s="881"/>
      <c r="AH273" s="881"/>
      <c r="AI273" s="881"/>
      <c r="AJ273" s="881"/>
      <c r="AK273" s="881"/>
      <c r="AL273" s="881"/>
      <c r="AM273" s="881"/>
      <c r="AN273" s="881"/>
      <c r="AO273" s="881"/>
      <c r="AP273" s="881"/>
      <c r="AQ273" s="881"/>
      <c r="AR273" s="881"/>
      <c r="AS273" s="881"/>
      <c r="AT273" s="881"/>
      <c r="AU273" s="881"/>
      <c r="AV273" s="881"/>
      <c r="AW273" s="881"/>
      <c r="AX273" s="881"/>
      <c r="AY273" s="881"/>
      <c r="AZ273" s="881"/>
      <c r="BA273" s="881"/>
      <c r="BB273" s="881"/>
      <c r="BC273" s="881"/>
      <c r="BD273" s="881"/>
      <c r="BE273" s="881"/>
      <c r="BF273" s="880"/>
    </row>
    <row r="274" spans="3:58">
      <c r="C274" s="881"/>
      <c r="D274" s="881"/>
      <c r="E274" s="881"/>
      <c r="F274" s="881"/>
      <c r="G274" s="881"/>
      <c r="H274" s="881"/>
      <c r="I274" s="881"/>
      <c r="J274" s="881"/>
      <c r="K274" s="881"/>
      <c r="L274" s="881"/>
      <c r="M274" s="881"/>
      <c r="N274" s="881"/>
      <c r="O274" s="881"/>
      <c r="P274" s="881"/>
      <c r="Q274" s="881"/>
      <c r="R274" s="881"/>
      <c r="S274" s="881"/>
      <c r="T274" s="881"/>
      <c r="U274" s="881"/>
      <c r="V274" s="881"/>
      <c r="W274" s="881"/>
      <c r="X274" s="881"/>
      <c r="Y274" s="881"/>
      <c r="Z274" s="881"/>
      <c r="AA274" s="881"/>
      <c r="AB274" s="881"/>
      <c r="AC274" s="881"/>
      <c r="AD274" s="881"/>
      <c r="AE274" s="881"/>
      <c r="AF274" s="881"/>
      <c r="AG274" s="881"/>
      <c r="AH274" s="881"/>
      <c r="AI274" s="881"/>
      <c r="AJ274" s="881"/>
      <c r="AK274" s="881"/>
      <c r="AL274" s="881"/>
      <c r="AM274" s="881"/>
      <c r="AN274" s="881"/>
      <c r="AO274" s="881"/>
      <c r="AP274" s="881"/>
      <c r="AQ274" s="881"/>
      <c r="AR274" s="881"/>
      <c r="AS274" s="881"/>
      <c r="AT274" s="881"/>
      <c r="AU274" s="881"/>
      <c r="AV274" s="881"/>
      <c r="AW274" s="881"/>
      <c r="AX274" s="881"/>
      <c r="AY274" s="881"/>
      <c r="AZ274" s="881"/>
      <c r="BA274" s="881"/>
      <c r="BB274" s="881"/>
      <c r="BC274" s="881"/>
      <c r="BD274" s="881"/>
      <c r="BE274" s="881"/>
      <c r="BF274" s="880"/>
    </row>
    <row r="275" spans="3:58">
      <c r="C275" s="881"/>
      <c r="D275" s="881"/>
      <c r="E275" s="881"/>
      <c r="F275" s="881"/>
      <c r="G275" s="881"/>
      <c r="H275" s="881"/>
      <c r="I275" s="881"/>
      <c r="J275" s="881"/>
      <c r="K275" s="881"/>
      <c r="L275" s="881"/>
      <c r="M275" s="881"/>
      <c r="N275" s="881"/>
      <c r="O275" s="881"/>
      <c r="P275" s="881"/>
      <c r="Q275" s="881"/>
      <c r="R275" s="881"/>
      <c r="S275" s="881"/>
      <c r="T275" s="881"/>
      <c r="U275" s="881"/>
      <c r="V275" s="881"/>
      <c r="W275" s="881"/>
      <c r="X275" s="881"/>
      <c r="Y275" s="881"/>
      <c r="Z275" s="881"/>
      <c r="AA275" s="881"/>
      <c r="AB275" s="881"/>
      <c r="AC275" s="881"/>
      <c r="AD275" s="881"/>
      <c r="AE275" s="881"/>
      <c r="AF275" s="881"/>
      <c r="AG275" s="881"/>
      <c r="AH275" s="881"/>
      <c r="AI275" s="881"/>
      <c r="AJ275" s="881"/>
      <c r="AK275" s="881"/>
      <c r="AL275" s="881"/>
      <c r="AM275" s="881"/>
      <c r="AN275" s="881"/>
      <c r="AO275" s="881"/>
      <c r="AP275" s="881"/>
      <c r="AQ275" s="881"/>
      <c r="AR275" s="881"/>
      <c r="AS275" s="881"/>
      <c r="AT275" s="881"/>
      <c r="AU275" s="881"/>
      <c r="AV275" s="881"/>
      <c r="AW275" s="881"/>
      <c r="AX275" s="881"/>
      <c r="AY275" s="881"/>
      <c r="AZ275" s="881"/>
      <c r="BA275" s="881"/>
      <c r="BB275" s="881"/>
      <c r="BC275" s="881"/>
      <c r="BD275" s="881"/>
      <c r="BE275" s="881"/>
      <c r="BF275" s="880"/>
    </row>
    <row r="276" spans="3:58">
      <c r="C276" s="881"/>
      <c r="D276" s="881"/>
      <c r="E276" s="881"/>
      <c r="F276" s="881"/>
      <c r="G276" s="881"/>
      <c r="H276" s="881"/>
      <c r="I276" s="881"/>
      <c r="J276" s="881"/>
      <c r="K276" s="881"/>
      <c r="L276" s="881"/>
      <c r="M276" s="881"/>
      <c r="N276" s="881"/>
      <c r="O276" s="881"/>
      <c r="P276" s="881"/>
      <c r="Q276" s="881"/>
      <c r="R276" s="881"/>
      <c r="S276" s="881"/>
      <c r="T276" s="881"/>
      <c r="U276" s="881"/>
      <c r="V276" s="881"/>
      <c r="W276" s="881"/>
      <c r="X276" s="881"/>
      <c r="Y276" s="881"/>
      <c r="Z276" s="881"/>
      <c r="AA276" s="881"/>
      <c r="AB276" s="881"/>
      <c r="AC276" s="881"/>
      <c r="AD276" s="881"/>
      <c r="AE276" s="881"/>
      <c r="AF276" s="881"/>
      <c r="AG276" s="881"/>
      <c r="AH276" s="881"/>
      <c r="AI276" s="881"/>
      <c r="AJ276" s="881"/>
      <c r="AK276" s="881"/>
      <c r="AL276" s="881"/>
      <c r="AM276" s="881"/>
      <c r="AN276" s="881"/>
      <c r="AO276" s="881"/>
      <c r="AP276" s="881"/>
      <c r="AQ276" s="881"/>
      <c r="AR276" s="881"/>
      <c r="AS276" s="881"/>
      <c r="AT276" s="881"/>
      <c r="AU276" s="881"/>
      <c r="AV276" s="881"/>
      <c r="AW276" s="881"/>
      <c r="AX276" s="881"/>
      <c r="AY276" s="881"/>
      <c r="AZ276" s="881"/>
      <c r="BA276" s="881"/>
      <c r="BB276" s="881"/>
      <c r="BC276" s="881"/>
      <c r="BD276" s="881"/>
      <c r="BE276" s="881"/>
      <c r="BF276" s="880"/>
    </row>
    <row r="277" spans="3:58">
      <c r="C277" s="881"/>
      <c r="D277" s="881"/>
      <c r="E277" s="881"/>
      <c r="F277" s="881"/>
      <c r="G277" s="881"/>
      <c r="H277" s="881"/>
      <c r="I277" s="881"/>
      <c r="J277" s="881"/>
      <c r="K277" s="881"/>
      <c r="L277" s="881"/>
      <c r="M277" s="881"/>
      <c r="N277" s="881"/>
      <c r="O277" s="881"/>
      <c r="P277" s="881"/>
      <c r="Q277" s="881"/>
      <c r="R277" s="881"/>
      <c r="S277" s="881"/>
      <c r="T277" s="881"/>
      <c r="U277" s="881"/>
      <c r="V277" s="881"/>
      <c r="W277" s="881"/>
      <c r="X277" s="881"/>
      <c r="Y277" s="881"/>
      <c r="Z277" s="881"/>
      <c r="AA277" s="881"/>
      <c r="AB277" s="881"/>
      <c r="AC277" s="881"/>
      <c r="AD277" s="881"/>
      <c r="AE277" s="881"/>
      <c r="AF277" s="881"/>
      <c r="AG277" s="881"/>
      <c r="AH277" s="881"/>
      <c r="AI277" s="881"/>
      <c r="AJ277" s="881"/>
      <c r="AK277" s="881"/>
      <c r="AL277" s="881"/>
      <c r="AM277" s="881"/>
      <c r="AN277" s="881"/>
      <c r="AO277" s="881"/>
      <c r="AP277" s="881"/>
      <c r="AQ277" s="881"/>
      <c r="AR277" s="881"/>
      <c r="AS277" s="881"/>
      <c r="AT277" s="881"/>
      <c r="AU277" s="881"/>
      <c r="AV277" s="881"/>
      <c r="AW277" s="881"/>
      <c r="AX277" s="881"/>
      <c r="AY277" s="881"/>
      <c r="AZ277" s="881"/>
      <c r="BA277" s="881"/>
      <c r="BB277" s="881"/>
      <c r="BC277" s="881"/>
      <c r="BD277" s="881"/>
      <c r="BE277" s="881"/>
      <c r="BF277" s="880"/>
    </row>
    <row r="278" spans="3:58">
      <c r="C278" s="881"/>
      <c r="D278" s="881"/>
      <c r="E278" s="881"/>
      <c r="F278" s="881"/>
      <c r="G278" s="881"/>
      <c r="H278" s="881"/>
      <c r="I278" s="881"/>
      <c r="J278" s="881"/>
      <c r="K278" s="881"/>
      <c r="L278" s="881"/>
      <c r="M278" s="881"/>
      <c r="N278" s="881"/>
      <c r="O278" s="881"/>
      <c r="P278" s="881"/>
      <c r="Q278" s="881"/>
      <c r="R278" s="881"/>
      <c r="S278" s="881"/>
      <c r="T278" s="881"/>
      <c r="U278" s="881"/>
      <c r="V278" s="881"/>
      <c r="W278" s="881"/>
      <c r="X278" s="881"/>
      <c r="Y278" s="881"/>
      <c r="Z278" s="881"/>
      <c r="AA278" s="881"/>
      <c r="AB278" s="881"/>
      <c r="AC278" s="881"/>
      <c r="AD278" s="881"/>
      <c r="AE278" s="881"/>
      <c r="AF278" s="881"/>
      <c r="AG278" s="881"/>
      <c r="AH278" s="881"/>
      <c r="AI278" s="881"/>
      <c r="AJ278" s="881"/>
      <c r="AK278" s="881"/>
      <c r="AL278" s="881"/>
      <c r="AM278" s="881"/>
      <c r="AN278" s="881"/>
      <c r="AO278" s="881"/>
      <c r="AP278" s="881"/>
      <c r="AQ278" s="881"/>
      <c r="AR278" s="881"/>
      <c r="AS278" s="881"/>
      <c r="AT278" s="881"/>
      <c r="AU278" s="881"/>
      <c r="AV278" s="881"/>
      <c r="AW278" s="881"/>
      <c r="AX278" s="881"/>
      <c r="AY278" s="881"/>
      <c r="AZ278" s="881"/>
      <c r="BA278" s="881"/>
      <c r="BB278" s="881"/>
      <c r="BC278" s="881"/>
      <c r="BD278" s="881"/>
      <c r="BE278" s="881"/>
      <c r="BF278" s="880"/>
    </row>
    <row r="279" spans="3:58">
      <c r="C279" s="881"/>
      <c r="D279" s="881"/>
      <c r="E279" s="881"/>
      <c r="F279" s="881"/>
      <c r="G279" s="881"/>
      <c r="H279" s="881"/>
      <c r="I279" s="881"/>
      <c r="J279" s="881"/>
      <c r="K279" s="881"/>
      <c r="L279" s="881"/>
      <c r="M279" s="881"/>
      <c r="N279" s="881"/>
      <c r="O279" s="881"/>
      <c r="P279" s="881"/>
      <c r="Q279" s="881"/>
      <c r="R279" s="881"/>
      <c r="S279" s="881"/>
      <c r="T279" s="881"/>
      <c r="U279" s="881"/>
      <c r="V279" s="881"/>
      <c r="W279" s="881"/>
      <c r="X279" s="881"/>
      <c r="Y279" s="881"/>
      <c r="Z279" s="881"/>
      <c r="AA279" s="881"/>
      <c r="AB279" s="881"/>
      <c r="AC279" s="881"/>
      <c r="AD279" s="881"/>
      <c r="AE279" s="881"/>
      <c r="AF279" s="881"/>
      <c r="AG279" s="881"/>
      <c r="AH279" s="881"/>
      <c r="AI279" s="881"/>
      <c r="AJ279" s="881"/>
      <c r="AK279" s="881"/>
      <c r="AL279" s="881"/>
      <c r="AM279" s="881"/>
      <c r="AN279" s="881"/>
      <c r="AO279" s="881"/>
      <c r="AP279" s="881"/>
      <c r="AQ279" s="881"/>
      <c r="AR279" s="881"/>
      <c r="AS279" s="881"/>
      <c r="AT279" s="881"/>
      <c r="AU279" s="881"/>
      <c r="AV279" s="881"/>
      <c r="AW279" s="881"/>
      <c r="AX279" s="881"/>
      <c r="AY279" s="881"/>
      <c r="AZ279" s="881"/>
      <c r="BA279" s="881"/>
      <c r="BB279" s="881"/>
      <c r="BC279" s="881"/>
      <c r="BD279" s="881"/>
      <c r="BE279" s="881"/>
      <c r="BF279" s="880"/>
    </row>
    <row r="280" spans="3:58">
      <c r="C280" s="881"/>
      <c r="D280" s="881"/>
      <c r="E280" s="881"/>
      <c r="F280" s="881"/>
      <c r="G280" s="881"/>
      <c r="H280" s="881"/>
      <c r="I280" s="881"/>
      <c r="J280" s="881"/>
      <c r="K280" s="881"/>
      <c r="L280" s="881"/>
      <c r="M280" s="881"/>
      <c r="N280" s="881"/>
      <c r="O280" s="881"/>
      <c r="P280" s="881"/>
      <c r="Q280" s="881"/>
      <c r="R280" s="881"/>
      <c r="S280" s="881"/>
      <c r="T280" s="881"/>
      <c r="U280" s="881"/>
      <c r="V280" s="881"/>
      <c r="W280" s="881"/>
      <c r="X280" s="881"/>
      <c r="Y280" s="881"/>
      <c r="Z280" s="881"/>
      <c r="AA280" s="881"/>
      <c r="AB280" s="881"/>
      <c r="AC280" s="881"/>
      <c r="AD280" s="881"/>
      <c r="AE280" s="881"/>
      <c r="AF280" s="881"/>
      <c r="AG280" s="881"/>
      <c r="AH280" s="881"/>
      <c r="AI280" s="881"/>
      <c r="AJ280" s="881"/>
      <c r="AK280" s="881"/>
      <c r="AL280" s="881"/>
      <c r="AM280" s="881"/>
      <c r="AN280" s="881"/>
      <c r="AO280" s="881"/>
      <c r="AP280" s="881"/>
      <c r="AQ280" s="881"/>
      <c r="AR280" s="881"/>
      <c r="AS280" s="881"/>
      <c r="AT280" s="881"/>
      <c r="AU280" s="881"/>
      <c r="AV280" s="881"/>
      <c r="AW280" s="881"/>
      <c r="AX280" s="881"/>
      <c r="AY280" s="881"/>
      <c r="AZ280" s="881"/>
      <c r="BA280" s="881"/>
      <c r="BB280" s="881"/>
      <c r="BC280" s="881"/>
      <c r="BD280" s="881"/>
      <c r="BE280" s="881"/>
      <c r="BF280" s="880"/>
    </row>
    <row r="281" spans="3:58">
      <c r="C281" s="881"/>
      <c r="D281" s="881"/>
      <c r="E281" s="881"/>
      <c r="F281" s="881"/>
      <c r="G281" s="881"/>
      <c r="H281" s="881"/>
      <c r="I281" s="881"/>
      <c r="J281" s="881"/>
      <c r="K281" s="881"/>
      <c r="L281" s="881"/>
      <c r="M281" s="881"/>
      <c r="N281" s="881"/>
      <c r="O281" s="881"/>
      <c r="P281" s="881"/>
      <c r="Q281" s="881"/>
      <c r="R281" s="881"/>
      <c r="S281" s="881"/>
      <c r="T281" s="881"/>
      <c r="U281" s="881"/>
      <c r="V281" s="881"/>
      <c r="W281" s="881"/>
      <c r="X281" s="881"/>
      <c r="Y281" s="881"/>
      <c r="Z281" s="881"/>
      <c r="AA281" s="881"/>
      <c r="AB281" s="881"/>
      <c r="AC281" s="881"/>
      <c r="AD281" s="881"/>
      <c r="AE281" s="881"/>
      <c r="AF281" s="881"/>
      <c r="AG281" s="881"/>
      <c r="AH281" s="881"/>
      <c r="AI281" s="881"/>
      <c r="AJ281" s="881"/>
      <c r="AK281" s="881"/>
      <c r="AL281" s="881"/>
      <c r="AM281" s="881"/>
      <c r="AN281" s="881"/>
      <c r="AO281" s="881"/>
      <c r="AP281" s="881"/>
      <c r="AQ281" s="881"/>
      <c r="AR281" s="881"/>
      <c r="AS281" s="881"/>
      <c r="AT281" s="881"/>
      <c r="AU281" s="881"/>
      <c r="AV281" s="881"/>
      <c r="AW281" s="881"/>
      <c r="AX281" s="881"/>
      <c r="AY281" s="881"/>
      <c r="AZ281" s="881"/>
      <c r="BA281" s="881"/>
      <c r="BB281" s="881"/>
      <c r="BC281" s="881"/>
      <c r="BD281" s="881"/>
      <c r="BE281" s="881"/>
      <c r="BF281" s="880"/>
    </row>
    <row r="282" spans="3:58">
      <c r="C282" s="881"/>
      <c r="D282" s="881"/>
      <c r="E282" s="881"/>
      <c r="F282" s="881"/>
      <c r="G282" s="881"/>
      <c r="H282" s="881"/>
      <c r="I282" s="881"/>
      <c r="J282" s="881"/>
      <c r="K282" s="881"/>
      <c r="L282" s="881"/>
      <c r="M282" s="881"/>
      <c r="N282" s="881"/>
      <c r="O282" s="881"/>
      <c r="P282" s="881"/>
      <c r="Q282" s="881"/>
      <c r="R282" s="881"/>
      <c r="S282" s="881"/>
      <c r="T282" s="881"/>
      <c r="U282" s="881"/>
      <c r="V282" s="881"/>
      <c r="W282" s="881"/>
      <c r="X282" s="881"/>
      <c r="Y282" s="881"/>
      <c r="Z282" s="881"/>
      <c r="AA282" s="881"/>
      <c r="AB282" s="881"/>
      <c r="AC282" s="881"/>
      <c r="AD282" s="881"/>
      <c r="AE282" s="881"/>
      <c r="AF282" s="881"/>
      <c r="AG282" s="881"/>
      <c r="AH282" s="881"/>
      <c r="AI282" s="881"/>
      <c r="AJ282" s="881"/>
      <c r="AK282" s="881"/>
      <c r="AL282" s="881"/>
      <c r="AM282" s="881"/>
      <c r="AN282" s="881"/>
      <c r="AO282" s="881"/>
      <c r="AP282" s="881"/>
      <c r="AQ282" s="881"/>
      <c r="AR282" s="881"/>
      <c r="AS282" s="881"/>
      <c r="AT282" s="881"/>
      <c r="AU282" s="881"/>
      <c r="AV282" s="881"/>
      <c r="AW282" s="881"/>
      <c r="AX282" s="881"/>
      <c r="AY282" s="881"/>
      <c r="AZ282" s="881"/>
      <c r="BA282" s="881"/>
      <c r="BB282" s="881"/>
      <c r="BC282" s="881"/>
      <c r="BD282" s="881"/>
      <c r="BE282" s="881"/>
      <c r="BF282" s="880"/>
    </row>
    <row r="283" spans="3:58">
      <c r="C283" s="881"/>
      <c r="D283" s="881"/>
      <c r="E283" s="881"/>
      <c r="F283" s="881"/>
      <c r="G283" s="881"/>
      <c r="H283" s="881"/>
      <c r="I283" s="881"/>
      <c r="J283" s="881"/>
      <c r="K283" s="881"/>
      <c r="L283" s="881"/>
      <c r="M283" s="881"/>
      <c r="N283" s="881"/>
      <c r="O283" s="881"/>
      <c r="P283" s="881"/>
      <c r="Q283" s="881"/>
      <c r="R283" s="881"/>
      <c r="S283" s="881"/>
      <c r="T283" s="881"/>
      <c r="U283" s="881"/>
      <c r="V283" s="881"/>
      <c r="W283" s="881"/>
      <c r="X283" s="881"/>
      <c r="Y283" s="881"/>
      <c r="Z283" s="881"/>
      <c r="AA283" s="881"/>
      <c r="AB283" s="881"/>
      <c r="AC283" s="881"/>
      <c r="AD283" s="881"/>
      <c r="AE283" s="881"/>
      <c r="AF283" s="881"/>
      <c r="AG283" s="881"/>
      <c r="AH283" s="881"/>
      <c r="AI283" s="881"/>
      <c r="AJ283" s="881"/>
      <c r="AK283" s="881"/>
      <c r="AL283" s="881"/>
      <c r="AM283" s="881"/>
      <c r="AN283" s="881"/>
      <c r="AO283" s="881"/>
      <c r="AP283" s="881"/>
      <c r="AQ283" s="881"/>
      <c r="AR283" s="881"/>
      <c r="AS283" s="881"/>
      <c r="AT283" s="881"/>
      <c r="AU283" s="881"/>
      <c r="AV283" s="881"/>
      <c r="AW283" s="881"/>
      <c r="AX283" s="881"/>
      <c r="AY283" s="881"/>
      <c r="AZ283" s="881"/>
      <c r="BA283" s="881"/>
      <c r="BB283" s="881"/>
      <c r="BC283" s="881"/>
      <c r="BD283" s="881"/>
      <c r="BE283" s="881"/>
      <c r="BF283" s="880"/>
    </row>
    <row r="284" spans="3:58">
      <c r="C284" s="881"/>
      <c r="D284" s="881"/>
      <c r="E284" s="881"/>
      <c r="F284" s="881"/>
      <c r="G284" s="881"/>
      <c r="H284" s="881"/>
      <c r="I284" s="881"/>
      <c r="J284" s="881"/>
      <c r="K284" s="881"/>
      <c r="L284" s="881"/>
      <c r="M284" s="881"/>
      <c r="N284" s="881"/>
      <c r="O284" s="881"/>
      <c r="P284" s="881"/>
      <c r="Q284" s="881"/>
      <c r="R284" s="881"/>
      <c r="S284" s="881"/>
      <c r="T284" s="881"/>
      <c r="U284" s="881"/>
      <c r="V284" s="881"/>
      <c r="W284" s="881"/>
      <c r="X284" s="881"/>
      <c r="Y284" s="881"/>
      <c r="Z284" s="881"/>
      <c r="AA284" s="881"/>
      <c r="AB284" s="881"/>
      <c r="AC284" s="881"/>
      <c r="AD284" s="881"/>
      <c r="AE284" s="881"/>
      <c r="AF284" s="881"/>
      <c r="AG284" s="881"/>
      <c r="AH284" s="881"/>
      <c r="AI284" s="881"/>
      <c r="AJ284" s="881"/>
      <c r="AK284" s="881"/>
      <c r="AL284" s="881"/>
      <c r="AM284" s="881"/>
      <c r="AN284" s="881"/>
      <c r="AO284" s="881"/>
      <c r="AP284" s="881"/>
      <c r="AQ284" s="881"/>
      <c r="AR284" s="881"/>
      <c r="AS284" s="881"/>
      <c r="AT284" s="881"/>
      <c r="AU284" s="881"/>
      <c r="AV284" s="881"/>
      <c r="AW284" s="881"/>
      <c r="AX284" s="881"/>
      <c r="AY284" s="881"/>
      <c r="AZ284" s="881"/>
      <c r="BA284" s="881"/>
      <c r="BB284" s="881"/>
      <c r="BC284" s="881"/>
      <c r="BD284" s="881"/>
      <c r="BE284" s="881"/>
      <c r="BF284" s="880"/>
    </row>
    <row r="285" spans="3:58">
      <c r="C285" s="881"/>
      <c r="D285" s="881"/>
      <c r="E285" s="881"/>
      <c r="F285" s="881"/>
      <c r="G285" s="881"/>
      <c r="H285" s="881"/>
      <c r="I285" s="881"/>
      <c r="J285" s="881"/>
      <c r="K285" s="881"/>
      <c r="L285" s="881"/>
      <c r="M285" s="881"/>
      <c r="N285" s="881"/>
      <c r="O285" s="881"/>
      <c r="P285" s="881"/>
      <c r="Q285" s="881"/>
      <c r="R285" s="881"/>
      <c r="S285" s="881"/>
      <c r="T285" s="881"/>
      <c r="U285" s="881"/>
      <c r="V285" s="881"/>
      <c r="W285" s="881"/>
      <c r="X285" s="881"/>
      <c r="Y285" s="881"/>
      <c r="Z285" s="881"/>
      <c r="AA285" s="881"/>
      <c r="AB285" s="881"/>
      <c r="AC285" s="881"/>
      <c r="AD285" s="881"/>
      <c r="AE285" s="881"/>
      <c r="AF285" s="881"/>
      <c r="AG285" s="881"/>
      <c r="AH285" s="881"/>
      <c r="AI285" s="881"/>
      <c r="AJ285" s="881"/>
      <c r="AK285" s="881"/>
      <c r="AL285" s="881"/>
      <c r="AM285" s="881"/>
      <c r="AN285" s="881"/>
      <c r="AO285" s="881"/>
      <c r="AP285" s="881"/>
      <c r="AQ285" s="881"/>
      <c r="AR285" s="881"/>
      <c r="AS285" s="881"/>
      <c r="AT285" s="881"/>
      <c r="AU285" s="881"/>
      <c r="AV285" s="881"/>
      <c r="AW285" s="881"/>
      <c r="AX285" s="881"/>
      <c r="AY285" s="881"/>
      <c r="AZ285" s="881"/>
      <c r="BA285" s="881"/>
      <c r="BB285" s="881"/>
      <c r="BC285" s="881"/>
      <c r="BD285" s="881"/>
      <c r="BE285" s="881"/>
      <c r="BF285" s="880"/>
    </row>
    <row r="286" spans="3:58">
      <c r="C286" s="881"/>
      <c r="D286" s="881"/>
      <c r="E286" s="881"/>
      <c r="F286" s="881"/>
      <c r="G286" s="881"/>
      <c r="H286" s="881"/>
      <c r="I286" s="881"/>
      <c r="J286" s="881"/>
      <c r="K286" s="881"/>
      <c r="L286" s="881"/>
      <c r="M286" s="881"/>
      <c r="N286" s="881"/>
      <c r="O286" s="881"/>
      <c r="P286" s="881"/>
      <c r="Q286" s="881"/>
      <c r="R286" s="881"/>
      <c r="S286" s="881"/>
      <c r="T286" s="881"/>
      <c r="U286" s="881"/>
      <c r="V286" s="881"/>
      <c r="W286" s="881"/>
      <c r="X286" s="881"/>
      <c r="Y286" s="881"/>
      <c r="Z286" s="881"/>
      <c r="AA286" s="881"/>
      <c r="AB286" s="881"/>
      <c r="AC286" s="881"/>
      <c r="AD286" s="881"/>
      <c r="AE286" s="881"/>
      <c r="AF286" s="881"/>
      <c r="AG286" s="881"/>
      <c r="AH286" s="881"/>
      <c r="AI286" s="881"/>
      <c r="AJ286" s="881"/>
      <c r="AK286" s="881"/>
      <c r="AL286" s="881"/>
      <c r="AM286" s="881"/>
      <c r="AN286" s="881"/>
      <c r="AO286" s="881"/>
      <c r="AP286" s="881"/>
      <c r="AQ286" s="881"/>
      <c r="AR286" s="881"/>
      <c r="AS286" s="881"/>
      <c r="AT286" s="881"/>
      <c r="AU286" s="881"/>
      <c r="AV286" s="881"/>
      <c r="AW286" s="881"/>
      <c r="AX286" s="881"/>
      <c r="AY286" s="881"/>
      <c r="AZ286" s="881"/>
      <c r="BA286" s="881"/>
      <c r="BB286" s="881"/>
      <c r="BC286" s="881"/>
      <c r="BD286" s="881"/>
      <c r="BE286" s="881"/>
      <c r="BF286" s="880"/>
    </row>
    <row r="287" spans="3:58">
      <c r="C287" s="881"/>
      <c r="D287" s="881"/>
      <c r="E287" s="881"/>
      <c r="F287" s="881"/>
      <c r="G287" s="881"/>
      <c r="H287" s="881"/>
      <c r="I287" s="881"/>
      <c r="J287" s="881"/>
      <c r="K287" s="881"/>
      <c r="L287" s="881"/>
      <c r="M287" s="881"/>
      <c r="N287" s="881"/>
      <c r="O287" s="881"/>
      <c r="P287" s="881"/>
      <c r="Q287" s="881"/>
      <c r="R287" s="881"/>
      <c r="S287" s="881"/>
      <c r="T287" s="881"/>
      <c r="U287" s="881"/>
      <c r="V287" s="881"/>
      <c r="W287" s="881"/>
      <c r="X287" s="881"/>
      <c r="Y287" s="881"/>
      <c r="Z287" s="881"/>
      <c r="AA287" s="881"/>
      <c r="AB287" s="881"/>
      <c r="AC287" s="881"/>
      <c r="AD287" s="881"/>
      <c r="AE287" s="881"/>
      <c r="AF287" s="881"/>
      <c r="AG287" s="881"/>
      <c r="AH287" s="881"/>
      <c r="AI287" s="881"/>
      <c r="AJ287" s="881"/>
      <c r="AK287" s="881"/>
      <c r="AL287" s="881"/>
      <c r="AM287" s="881"/>
      <c r="AN287" s="881"/>
      <c r="AO287" s="881"/>
      <c r="AP287" s="881"/>
      <c r="AQ287" s="881"/>
      <c r="AR287" s="881"/>
      <c r="AS287" s="881"/>
      <c r="AT287" s="881"/>
      <c r="AU287" s="881"/>
      <c r="AV287" s="881"/>
      <c r="AW287" s="881"/>
      <c r="AX287" s="881"/>
      <c r="AY287" s="881"/>
      <c r="AZ287" s="881"/>
      <c r="BA287" s="881"/>
      <c r="BB287" s="881"/>
      <c r="BC287" s="881"/>
      <c r="BD287" s="881"/>
      <c r="BE287" s="881"/>
      <c r="BF287" s="880"/>
    </row>
    <row r="288" spans="3:58">
      <c r="C288" s="881"/>
      <c r="D288" s="881"/>
      <c r="E288" s="881"/>
      <c r="F288" s="881"/>
      <c r="G288" s="881"/>
      <c r="H288" s="881"/>
      <c r="I288" s="881"/>
      <c r="J288" s="881"/>
      <c r="K288" s="881"/>
      <c r="L288" s="881"/>
      <c r="M288" s="881"/>
      <c r="N288" s="881"/>
      <c r="O288" s="881"/>
      <c r="P288" s="881"/>
      <c r="Q288" s="881"/>
      <c r="R288" s="881"/>
      <c r="S288" s="881"/>
      <c r="T288" s="881"/>
      <c r="U288" s="881"/>
      <c r="V288" s="881"/>
      <c r="W288" s="881"/>
      <c r="X288" s="881"/>
      <c r="Y288" s="881"/>
      <c r="Z288" s="881"/>
      <c r="AA288" s="881"/>
      <c r="AB288" s="881"/>
      <c r="AC288" s="881"/>
      <c r="AD288" s="881"/>
      <c r="AE288" s="881"/>
      <c r="AF288" s="881"/>
      <c r="AG288" s="881"/>
      <c r="AH288" s="881"/>
      <c r="AI288" s="881"/>
      <c r="AJ288" s="881"/>
      <c r="AK288" s="881"/>
      <c r="AL288" s="881"/>
      <c r="AM288" s="881"/>
      <c r="AN288" s="881"/>
      <c r="AO288" s="881"/>
      <c r="AP288" s="881"/>
      <c r="AQ288" s="881"/>
      <c r="AR288" s="881"/>
      <c r="AS288" s="881"/>
      <c r="AT288" s="881"/>
      <c r="AU288" s="881"/>
      <c r="AV288" s="881"/>
      <c r="AW288" s="881"/>
      <c r="AX288" s="881"/>
      <c r="AY288" s="881"/>
      <c r="AZ288" s="881"/>
      <c r="BA288" s="881"/>
      <c r="BB288" s="881"/>
      <c r="BC288" s="881"/>
      <c r="BD288" s="881"/>
      <c r="BE288" s="881"/>
      <c r="BF288" s="880"/>
    </row>
    <row r="289" spans="3:58">
      <c r="C289" s="881"/>
      <c r="D289" s="881"/>
      <c r="E289" s="881"/>
      <c r="F289" s="881"/>
      <c r="G289" s="881"/>
      <c r="H289" s="881"/>
      <c r="I289" s="881"/>
      <c r="J289" s="881"/>
      <c r="K289" s="881"/>
      <c r="L289" s="881"/>
      <c r="M289" s="881"/>
      <c r="N289" s="881"/>
      <c r="O289" s="881"/>
      <c r="P289" s="881"/>
      <c r="Q289" s="881"/>
      <c r="R289" s="881"/>
      <c r="S289" s="881"/>
      <c r="T289" s="881"/>
      <c r="U289" s="881"/>
      <c r="V289" s="881"/>
      <c r="W289" s="881"/>
      <c r="X289" s="881"/>
      <c r="Y289" s="881"/>
      <c r="Z289" s="881"/>
      <c r="AA289" s="881"/>
      <c r="AB289" s="881"/>
      <c r="AC289" s="881"/>
      <c r="AD289" s="881"/>
      <c r="AE289" s="881"/>
      <c r="AF289" s="881"/>
      <c r="AG289" s="881"/>
      <c r="AH289" s="881"/>
      <c r="AI289" s="881"/>
      <c r="AJ289" s="881"/>
      <c r="AK289" s="881"/>
      <c r="AL289" s="881"/>
      <c r="AM289" s="881"/>
      <c r="AN289" s="881"/>
      <c r="AO289" s="881"/>
      <c r="AP289" s="881"/>
      <c r="AQ289" s="881"/>
      <c r="AR289" s="881"/>
      <c r="AS289" s="881"/>
      <c r="AT289" s="881"/>
      <c r="AU289" s="881"/>
      <c r="AV289" s="881"/>
      <c r="AW289" s="881"/>
      <c r="AX289" s="881"/>
      <c r="AY289" s="881"/>
      <c r="AZ289" s="881"/>
      <c r="BA289" s="881"/>
      <c r="BB289" s="881"/>
      <c r="BC289" s="881"/>
      <c r="BD289" s="881"/>
      <c r="BE289" s="881"/>
      <c r="BF289" s="880"/>
    </row>
    <row r="290" spans="3:58">
      <c r="C290" s="881"/>
      <c r="D290" s="881"/>
      <c r="E290" s="881"/>
      <c r="F290" s="881"/>
      <c r="G290" s="881"/>
      <c r="H290" s="881"/>
      <c r="I290" s="881"/>
      <c r="J290" s="881"/>
      <c r="K290" s="881"/>
      <c r="L290" s="881"/>
      <c r="M290" s="881"/>
      <c r="N290" s="881"/>
      <c r="O290" s="881"/>
      <c r="P290" s="881"/>
      <c r="Q290" s="881"/>
      <c r="R290" s="881"/>
      <c r="S290" s="881"/>
      <c r="T290" s="881"/>
      <c r="U290" s="881"/>
      <c r="V290" s="881"/>
      <c r="W290" s="881"/>
      <c r="X290" s="881"/>
      <c r="Y290" s="881"/>
      <c r="Z290" s="881"/>
      <c r="AA290" s="881"/>
      <c r="AB290" s="881"/>
      <c r="AC290" s="881"/>
      <c r="AD290" s="881"/>
      <c r="AE290" s="881"/>
      <c r="AF290" s="881"/>
      <c r="AG290" s="881"/>
      <c r="AH290" s="881"/>
      <c r="AI290" s="881"/>
      <c r="AJ290" s="881"/>
      <c r="AK290" s="881"/>
      <c r="AL290" s="881"/>
      <c r="AM290" s="881"/>
      <c r="AN290" s="881"/>
      <c r="AO290" s="881"/>
      <c r="AP290" s="881"/>
      <c r="AQ290" s="881"/>
      <c r="AR290" s="881"/>
      <c r="AS290" s="881"/>
      <c r="AT290" s="881"/>
      <c r="AU290" s="881"/>
      <c r="AV290" s="881"/>
      <c r="AW290" s="881"/>
      <c r="AX290" s="881"/>
      <c r="AY290" s="881"/>
      <c r="AZ290" s="881"/>
      <c r="BA290" s="881"/>
      <c r="BB290" s="881"/>
      <c r="BC290" s="881"/>
      <c r="BD290" s="881"/>
      <c r="BE290" s="881"/>
      <c r="BF290" s="880"/>
    </row>
    <row r="291" spans="3:58">
      <c r="C291" s="881"/>
      <c r="D291" s="881"/>
      <c r="E291" s="881"/>
      <c r="F291" s="881"/>
      <c r="G291" s="881"/>
      <c r="H291" s="881"/>
      <c r="I291" s="881"/>
      <c r="J291" s="881"/>
      <c r="K291" s="881"/>
      <c r="L291" s="881"/>
      <c r="M291" s="881"/>
      <c r="N291" s="881"/>
      <c r="O291" s="881"/>
      <c r="P291" s="881"/>
      <c r="Q291" s="881"/>
      <c r="R291" s="881"/>
      <c r="S291" s="881"/>
      <c r="T291" s="881"/>
      <c r="U291" s="881"/>
      <c r="V291" s="881"/>
      <c r="W291" s="881"/>
      <c r="X291" s="881"/>
      <c r="Y291" s="881"/>
      <c r="Z291" s="881"/>
      <c r="AA291" s="881"/>
      <c r="AB291" s="881"/>
      <c r="AC291" s="881"/>
      <c r="AD291" s="881"/>
      <c r="AE291" s="881"/>
      <c r="AF291" s="881"/>
      <c r="AG291" s="881"/>
      <c r="AH291" s="881"/>
      <c r="AI291" s="881"/>
      <c r="AJ291" s="881"/>
      <c r="AK291" s="881"/>
      <c r="AL291" s="881"/>
      <c r="AM291" s="881"/>
      <c r="AN291" s="881"/>
      <c r="AO291" s="881"/>
      <c r="AP291" s="881"/>
      <c r="AQ291" s="881"/>
      <c r="AR291" s="881"/>
      <c r="AS291" s="881"/>
      <c r="AT291" s="881"/>
      <c r="AU291" s="881"/>
      <c r="AV291" s="881"/>
      <c r="AW291" s="881"/>
      <c r="AX291" s="881"/>
      <c r="AY291" s="881"/>
      <c r="AZ291" s="881"/>
      <c r="BA291" s="881"/>
      <c r="BB291" s="881"/>
      <c r="BC291" s="881"/>
      <c r="BD291" s="881"/>
      <c r="BE291" s="881"/>
      <c r="BF291" s="880"/>
    </row>
    <row r="292" spans="3:58">
      <c r="C292" s="881"/>
      <c r="D292" s="881"/>
      <c r="E292" s="881"/>
      <c r="F292" s="881"/>
      <c r="G292" s="881"/>
      <c r="H292" s="881"/>
      <c r="I292" s="881"/>
      <c r="J292" s="881"/>
      <c r="K292" s="881"/>
      <c r="L292" s="881"/>
      <c r="M292" s="881"/>
      <c r="N292" s="881"/>
      <c r="O292" s="881"/>
      <c r="P292" s="881"/>
      <c r="Q292" s="881"/>
      <c r="R292" s="881"/>
      <c r="S292" s="881"/>
      <c r="T292" s="881"/>
      <c r="U292" s="881"/>
      <c r="V292" s="881"/>
      <c r="W292" s="881"/>
      <c r="X292" s="881"/>
      <c r="Y292" s="881"/>
      <c r="Z292" s="881"/>
      <c r="AA292" s="881"/>
      <c r="AB292" s="881"/>
      <c r="AC292" s="881"/>
      <c r="AD292" s="881"/>
      <c r="AE292" s="881"/>
      <c r="AF292" s="881"/>
      <c r="AG292" s="881"/>
      <c r="AH292" s="881"/>
      <c r="AI292" s="881"/>
      <c r="AJ292" s="881"/>
      <c r="AK292" s="881"/>
      <c r="AL292" s="881"/>
      <c r="AM292" s="881"/>
      <c r="AN292" s="881"/>
      <c r="AO292" s="881"/>
      <c r="AP292" s="881"/>
      <c r="AQ292" s="881"/>
      <c r="AR292" s="881"/>
      <c r="AS292" s="881"/>
      <c r="AT292" s="881"/>
      <c r="AU292" s="881"/>
      <c r="AV292" s="881"/>
      <c r="AW292" s="881"/>
      <c r="AX292" s="881"/>
      <c r="AY292" s="881"/>
      <c r="AZ292" s="881"/>
      <c r="BA292" s="881"/>
      <c r="BB292" s="881"/>
      <c r="BC292" s="881"/>
      <c r="BD292" s="881"/>
      <c r="BE292" s="881"/>
      <c r="BF292" s="880"/>
    </row>
    <row r="293" spans="3:58">
      <c r="C293" s="881"/>
      <c r="D293" s="881"/>
      <c r="E293" s="881"/>
      <c r="F293" s="881"/>
      <c r="G293" s="881"/>
      <c r="H293" s="881"/>
      <c r="I293" s="881"/>
      <c r="J293" s="881"/>
      <c r="K293" s="881"/>
      <c r="L293" s="881"/>
      <c r="M293" s="881"/>
      <c r="N293" s="881"/>
      <c r="O293" s="881"/>
      <c r="P293" s="881"/>
      <c r="Q293" s="881"/>
      <c r="R293" s="881"/>
      <c r="S293" s="881"/>
      <c r="T293" s="881"/>
      <c r="U293" s="881"/>
      <c r="V293" s="881"/>
      <c r="W293" s="881"/>
      <c r="X293" s="881"/>
      <c r="Y293" s="881"/>
      <c r="Z293" s="881"/>
      <c r="AA293" s="881"/>
      <c r="AB293" s="881"/>
      <c r="AC293" s="881"/>
      <c r="AD293" s="881"/>
      <c r="AE293" s="881"/>
      <c r="AF293" s="881"/>
      <c r="AG293" s="881"/>
      <c r="AH293" s="881"/>
      <c r="AI293" s="881"/>
      <c r="AJ293" s="881"/>
      <c r="AK293" s="881"/>
      <c r="AL293" s="881"/>
      <c r="AM293" s="881"/>
      <c r="AN293" s="881"/>
      <c r="AO293" s="881"/>
      <c r="AP293" s="881"/>
      <c r="AQ293" s="881"/>
      <c r="AR293" s="881"/>
      <c r="AS293" s="881"/>
      <c r="AT293" s="881"/>
      <c r="AU293" s="881"/>
      <c r="AV293" s="881"/>
      <c r="AW293" s="881"/>
      <c r="AX293" s="881"/>
      <c r="AY293" s="881"/>
      <c r="AZ293" s="881"/>
      <c r="BA293" s="881"/>
      <c r="BB293" s="881"/>
      <c r="BC293" s="881"/>
      <c r="BD293" s="881"/>
      <c r="BE293" s="881"/>
      <c r="BF293" s="880"/>
    </row>
    <row r="294" spans="3:58">
      <c r="C294" s="881"/>
      <c r="D294" s="881"/>
      <c r="E294" s="881"/>
      <c r="F294" s="881"/>
      <c r="G294" s="881"/>
      <c r="H294" s="881"/>
      <c r="I294" s="881"/>
      <c r="J294" s="881"/>
      <c r="K294" s="881"/>
      <c r="L294" s="881"/>
      <c r="M294" s="881"/>
      <c r="N294" s="881"/>
      <c r="O294" s="881"/>
      <c r="P294" s="881"/>
      <c r="Q294" s="881"/>
      <c r="R294" s="881"/>
      <c r="S294" s="881"/>
      <c r="T294" s="881"/>
      <c r="U294" s="881"/>
      <c r="V294" s="881"/>
      <c r="W294" s="881"/>
      <c r="X294" s="881"/>
      <c r="Y294" s="881"/>
      <c r="Z294" s="881"/>
      <c r="AA294" s="881"/>
      <c r="AB294" s="881"/>
      <c r="AC294" s="881"/>
      <c r="AD294" s="881"/>
      <c r="AE294" s="881"/>
      <c r="AF294" s="881"/>
      <c r="AG294" s="881"/>
      <c r="AH294" s="881"/>
      <c r="AI294" s="881"/>
      <c r="AJ294" s="881"/>
      <c r="AK294" s="881"/>
      <c r="AL294" s="881"/>
      <c r="AM294" s="881"/>
      <c r="AN294" s="881"/>
      <c r="AO294" s="881"/>
      <c r="AP294" s="881"/>
      <c r="AQ294" s="881"/>
      <c r="AR294" s="881"/>
      <c r="AS294" s="881"/>
      <c r="AT294" s="881"/>
      <c r="AU294" s="881"/>
      <c r="AV294" s="881"/>
      <c r="AW294" s="881"/>
      <c r="AX294" s="881"/>
      <c r="AY294" s="881"/>
      <c r="AZ294" s="881"/>
      <c r="BA294" s="881"/>
      <c r="BB294" s="881"/>
      <c r="BC294" s="881"/>
      <c r="BD294" s="881"/>
      <c r="BE294" s="881"/>
      <c r="BF294" s="880"/>
    </row>
    <row r="295" spans="3:58">
      <c r="C295" s="881"/>
      <c r="D295" s="881"/>
      <c r="E295" s="881"/>
      <c r="F295" s="881"/>
      <c r="G295" s="881"/>
      <c r="H295" s="881"/>
      <c r="I295" s="881"/>
      <c r="J295" s="881"/>
      <c r="K295" s="881"/>
      <c r="L295" s="881"/>
      <c r="M295" s="881"/>
      <c r="N295" s="881"/>
      <c r="O295" s="881"/>
      <c r="P295" s="881"/>
      <c r="Q295" s="881"/>
      <c r="R295" s="881"/>
      <c r="S295" s="881"/>
      <c r="T295" s="881"/>
      <c r="U295" s="881"/>
      <c r="V295" s="881"/>
      <c r="W295" s="881"/>
      <c r="X295" s="881"/>
      <c r="Y295" s="881"/>
      <c r="Z295" s="881"/>
      <c r="AA295" s="881"/>
      <c r="AB295" s="881"/>
      <c r="AC295" s="881"/>
      <c r="AD295" s="881"/>
      <c r="AE295" s="881"/>
      <c r="AF295" s="881"/>
      <c r="AG295" s="881"/>
      <c r="AH295" s="881"/>
      <c r="AI295" s="881"/>
      <c r="AJ295" s="881"/>
      <c r="AK295" s="881"/>
      <c r="AL295" s="881"/>
      <c r="AM295" s="881"/>
      <c r="AN295" s="881"/>
      <c r="AO295" s="881"/>
      <c r="AP295" s="881"/>
      <c r="AQ295" s="881"/>
      <c r="AR295" s="881"/>
      <c r="AS295" s="881"/>
      <c r="AT295" s="881"/>
      <c r="AU295" s="881"/>
      <c r="AV295" s="881"/>
      <c r="AW295" s="881"/>
      <c r="AX295" s="881"/>
      <c r="AY295" s="881"/>
      <c r="AZ295" s="881"/>
      <c r="BA295" s="881"/>
      <c r="BB295" s="881"/>
      <c r="BC295" s="881"/>
      <c r="BD295" s="881"/>
      <c r="BE295" s="881"/>
      <c r="BF295" s="880"/>
    </row>
    <row r="296" spans="3:58">
      <c r="C296" s="881"/>
      <c r="D296" s="881"/>
      <c r="E296" s="881"/>
      <c r="F296" s="881"/>
      <c r="G296" s="881"/>
      <c r="H296" s="881"/>
      <c r="I296" s="881"/>
      <c r="J296" s="881"/>
      <c r="K296" s="881"/>
      <c r="L296" s="881"/>
      <c r="M296" s="881"/>
      <c r="N296" s="881"/>
      <c r="O296" s="881"/>
      <c r="P296" s="881"/>
      <c r="Q296" s="881"/>
      <c r="R296" s="881"/>
      <c r="S296" s="881"/>
      <c r="T296" s="881"/>
      <c r="U296" s="881"/>
      <c r="V296" s="881"/>
      <c r="W296" s="881"/>
      <c r="X296" s="881"/>
      <c r="Y296" s="881"/>
      <c r="Z296" s="881"/>
      <c r="AA296" s="881"/>
      <c r="AB296" s="881"/>
      <c r="AC296" s="881"/>
      <c r="AD296" s="881"/>
      <c r="AE296" s="881"/>
      <c r="AF296" s="881"/>
      <c r="AG296" s="881"/>
      <c r="AH296" s="881"/>
      <c r="AI296" s="881"/>
      <c r="AJ296" s="881"/>
      <c r="AK296" s="881"/>
      <c r="AL296" s="881"/>
      <c r="AM296" s="881"/>
      <c r="AN296" s="881"/>
      <c r="AO296" s="881"/>
      <c r="AP296" s="881"/>
      <c r="AQ296" s="881"/>
      <c r="AR296" s="881"/>
      <c r="AS296" s="881"/>
      <c r="AT296" s="881"/>
      <c r="AU296" s="881"/>
      <c r="AV296" s="881"/>
      <c r="AW296" s="881"/>
      <c r="AX296" s="881"/>
      <c r="AY296" s="881"/>
      <c r="AZ296" s="881"/>
      <c r="BA296" s="881"/>
      <c r="BB296" s="881"/>
      <c r="BC296" s="881"/>
      <c r="BD296" s="881"/>
      <c r="BE296" s="881"/>
      <c r="BF296" s="880"/>
    </row>
    <row r="297" spans="3:58">
      <c r="C297" s="881"/>
      <c r="D297" s="881"/>
      <c r="E297" s="881"/>
      <c r="F297" s="881"/>
      <c r="G297" s="881"/>
      <c r="H297" s="881"/>
      <c r="I297" s="881"/>
      <c r="J297" s="881"/>
      <c r="K297" s="881"/>
      <c r="L297" s="881"/>
      <c r="M297" s="881"/>
      <c r="N297" s="881"/>
      <c r="O297" s="881"/>
      <c r="P297" s="881"/>
      <c r="Q297" s="881"/>
      <c r="R297" s="881"/>
      <c r="S297" s="881"/>
      <c r="T297" s="881"/>
      <c r="U297" s="881"/>
      <c r="V297" s="881"/>
      <c r="W297" s="881"/>
      <c r="X297" s="881"/>
      <c r="Y297" s="881"/>
      <c r="Z297" s="881"/>
      <c r="AA297" s="881"/>
      <c r="AB297" s="881"/>
      <c r="AC297" s="881"/>
      <c r="AD297" s="881"/>
      <c r="AE297" s="881"/>
      <c r="AF297" s="881"/>
      <c r="AG297" s="881"/>
      <c r="AH297" s="881"/>
      <c r="AI297" s="881"/>
      <c r="AJ297" s="881"/>
      <c r="AK297" s="881"/>
      <c r="AL297" s="881"/>
      <c r="AM297" s="881"/>
      <c r="AN297" s="881"/>
      <c r="AO297" s="881"/>
      <c r="AP297" s="881"/>
      <c r="AQ297" s="881"/>
      <c r="AR297" s="881"/>
      <c r="AS297" s="881"/>
      <c r="AT297" s="881"/>
      <c r="AU297" s="881"/>
      <c r="AV297" s="881"/>
      <c r="AW297" s="881"/>
      <c r="AX297" s="881"/>
      <c r="AY297" s="881"/>
      <c r="AZ297" s="881"/>
      <c r="BA297" s="881"/>
      <c r="BB297" s="881"/>
      <c r="BC297" s="881"/>
      <c r="BD297" s="881"/>
      <c r="BE297" s="881"/>
      <c r="BF297" s="880"/>
    </row>
    <row r="298" spans="3:58">
      <c r="C298" s="881"/>
      <c r="D298" s="881"/>
      <c r="E298" s="881"/>
      <c r="F298" s="881"/>
      <c r="G298" s="881"/>
      <c r="H298" s="881"/>
      <c r="I298" s="881"/>
      <c r="J298" s="881"/>
      <c r="K298" s="881"/>
      <c r="L298" s="881"/>
      <c r="M298" s="881"/>
      <c r="N298" s="881"/>
      <c r="O298" s="881"/>
      <c r="P298" s="881"/>
      <c r="Q298" s="881"/>
      <c r="R298" s="881"/>
      <c r="S298" s="881"/>
      <c r="T298" s="881"/>
      <c r="U298" s="881"/>
      <c r="V298" s="881"/>
      <c r="W298" s="881"/>
      <c r="X298" s="881"/>
      <c r="Y298" s="881"/>
      <c r="Z298" s="881"/>
      <c r="AA298" s="881"/>
      <c r="AB298" s="881"/>
      <c r="AC298" s="881"/>
      <c r="AD298" s="881"/>
      <c r="AE298" s="881"/>
      <c r="AF298" s="881"/>
      <c r="AG298" s="881"/>
      <c r="AH298" s="881"/>
      <c r="AI298" s="881"/>
      <c r="AJ298" s="881"/>
      <c r="AK298" s="881"/>
      <c r="AL298" s="881"/>
      <c r="AM298" s="881"/>
      <c r="AN298" s="881"/>
      <c r="AO298" s="881"/>
      <c r="AP298" s="881"/>
      <c r="AQ298" s="881"/>
      <c r="AR298" s="881"/>
      <c r="AS298" s="881"/>
      <c r="AT298" s="881"/>
      <c r="AU298" s="881"/>
      <c r="AV298" s="881"/>
      <c r="AW298" s="881"/>
      <c r="AX298" s="881"/>
      <c r="AY298" s="881"/>
      <c r="AZ298" s="881"/>
      <c r="BA298" s="881"/>
      <c r="BB298" s="881"/>
      <c r="BC298" s="881"/>
      <c r="BD298" s="881"/>
      <c r="BE298" s="881"/>
      <c r="BF298" s="880"/>
    </row>
    <row r="299" spans="3:58">
      <c r="C299" s="881"/>
      <c r="D299" s="881"/>
      <c r="E299" s="881"/>
      <c r="F299" s="881"/>
      <c r="G299" s="881"/>
      <c r="H299" s="881"/>
      <c r="I299" s="881"/>
      <c r="J299" s="881"/>
      <c r="K299" s="881"/>
      <c r="L299" s="881"/>
      <c r="M299" s="881"/>
      <c r="N299" s="881"/>
      <c r="O299" s="881"/>
      <c r="P299" s="881"/>
      <c r="Q299" s="881"/>
      <c r="R299" s="881"/>
      <c r="S299" s="881"/>
      <c r="T299" s="881"/>
      <c r="U299" s="881"/>
      <c r="V299" s="881"/>
      <c r="W299" s="881"/>
      <c r="X299" s="881"/>
      <c r="Y299" s="881"/>
      <c r="Z299" s="881"/>
      <c r="AA299" s="881"/>
      <c r="AB299" s="881"/>
      <c r="AC299" s="881"/>
      <c r="AD299" s="881"/>
      <c r="AE299" s="881"/>
      <c r="AF299" s="881"/>
      <c r="AG299" s="881"/>
      <c r="AH299" s="881"/>
      <c r="AI299" s="881"/>
      <c r="AJ299" s="881"/>
      <c r="AK299" s="881"/>
      <c r="AL299" s="881"/>
      <c r="AM299" s="881"/>
      <c r="AN299" s="881"/>
      <c r="AO299" s="881"/>
      <c r="AP299" s="881"/>
      <c r="AQ299" s="881"/>
      <c r="AR299" s="881"/>
      <c r="AS299" s="881"/>
      <c r="AT299" s="881"/>
      <c r="AU299" s="881"/>
      <c r="AV299" s="881"/>
      <c r="AW299" s="881"/>
      <c r="AX299" s="881"/>
      <c r="AY299" s="881"/>
      <c r="AZ299" s="881"/>
      <c r="BA299" s="881"/>
      <c r="BB299" s="881"/>
      <c r="BC299" s="881"/>
      <c r="BD299" s="881"/>
      <c r="BE299" s="881"/>
      <c r="BF299" s="880"/>
    </row>
    <row r="300" spans="3:58">
      <c r="C300" s="881"/>
      <c r="D300" s="881"/>
      <c r="E300" s="881"/>
      <c r="F300" s="881"/>
      <c r="G300" s="881"/>
      <c r="H300" s="881"/>
      <c r="I300" s="881"/>
      <c r="J300" s="881"/>
      <c r="K300" s="881"/>
      <c r="L300" s="881"/>
      <c r="M300" s="881"/>
      <c r="N300" s="881"/>
      <c r="O300" s="881"/>
      <c r="P300" s="881"/>
      <c r="Q300" s="881"/>
      <c r="R300" s="881"/>
      <c r="S300" s="881"/>
      <c r="T300" s="881"/>
      <c r="U300" s="881"/>
      <c r="V300" s="881"/>
      <c r="W300" s="881"/>
      <c r="X300" s="881"/>
      <c r="Y300" s="881"/>
      <c r="Z300" s="881"/>
      <c r="AA300" s="881"/>
      <c r="AB300" s="881"/>
      <c r="AC300" s="881"/>
      <c r="AD300" s="881"/>
      <c r="AE300" s="881"/>
      <c r="AF300" s="881"/>
      <c r="AG300" s="881"/>
      <c r="AH300" s="881"/>
      <c r="AI300" s="881"/>
      <c r="AJ300" s="881"/>
      <c r="AK300" s="881"/>
      <c r="AL300" s="881"/>
      <c r="AM300" s="881"/>
      <c r="AN300" s="881"/>
      <c r="AO300" s="881"/>
      <c r="AP300" s="881"/>
      <c r="AQ300" s="881"/>
      <c r="AR300" s="881"/>
      <c r="AS300" s="881"/>
      <c r="AT300" s="881"/>
      <c r="AU300" s="881"/>
      <c r="AV300" s="881"/>
      <c r="AW300" s="881"/>
      <c r="AX300" s="881"/>
      <c r="AY300" s="881"/>
      <c r="AZ300" s="881"/>
      <c r="BA300" s="881"/>
      <c r="BB300" s="881"/>
      <c r="BC300" s="881"/>
      <c r="BD300" s="881"/>
      <c r="BE300" s="881"/>
      <c r="BF300" s="880"/>
    </row>
    <row r="301" spans="3:58">
      <c r="C301" s="881"/>
      <c r="D301" s="881"/>
      <c r="E301" s="881"/>
      <c r="F301" s="881"/>
      <c r="G301" s="881"/>
      <c r="H301" s="881"/>
      <c r="I301" s="881"/>
      <c r="J301" s="881"/>
      <c r="K301" s="881"/>
      <c r="L301" s="881"/>
      <c r="M301" s="881"/>
      <c r="N301" s="881"/>
      <c r="O301" s="881"/>
      <c r="P301" s="881"/>
      <c r="Q301" s="881"/>
      <c r="R301" s="881"/>
      <c r="S301" s="881"/>
      <c r="T301" s="881"/>
      <c r="U301" s="881"/>
      <c r="V301" s="881"/>
      <c r="W301" s="881"/>
      <c r="X301" s="881"/>
      <c r="Y301" s="881"/>
      <c r="Z301" s="881"/>
      <c r="AA301" s="881"/>
      <c r="AB301" s="881"/>
      <c r="AC301" s="881"/>
      <c r="AD301" s="881"/>
      <c r="AE301" s="881"/>
      <c r="AF301" s="881"/>
      <c r="AG301" s="881"/>
      <c r="AH301" s="881"/>
      <c r="AI301" s="881"/>
      <c r="AJ301" s="881"/>
      <c r="AK301" s="881"/>
      <c r="AL301" s="881"/>
      <c r="AM301" s="881"/>
      <c r="AN301" s="881"/>
      <c r="AO301" s="881"/>
      <c r="AP301" s="881"/>
      <c r="AQ301" s="881"/>
      <c r="AR301" s="881"/>
      <c r="AS301" s="881"/>
      <c r="AT301" s="881"/>
      <c r="AU301" s="881"/>
      <c r="AV301" s="881"/>
      <c r="AW301" s="881"/>
      <c r="AX301" s="881"/>
      <c r="AY301" s="881"/>
      <c r="AZ301" s="881"/>
      <c r="BA301" s="881"/>
      <c r="BB301" s="881"/>
      <c r="BC301" s="881"/>
      <c r="BD301" s="881"/>
      <c r="BE301" s="881"/>
      <c r="BF301" s="880"/>
    </row>
    <row r="302" spans="3:58">
      <c r="C302" s="881"/>
      <c r="D302" s="881"/>
      <c r="E302" s="881"/>
      <c r="F302" s="881"/>
      <c r="G302" s="881"/>
      <c r="H302" s="881"/>
      <c r="I302" s="881"/>
      <c r="J302" s="881"/>
      <c r="K302" s="881"/>
      <c r="L302" s="881"/>
      <c r="M302" s="881"/>
      <c r="N302" s="881"/>
      <c r="O302" s="881"/>
      <c r="P302" s="881"/>
      <c r="Q302" s="881"/>
      <c r="R302" s="881"/>
      <c r="S302" s="881"/>
      <c r="T302" s="881"/>
      <c r="U302" s="881"/>
      <c r="V302" s="881"/>
      <c r="W302" s="881"/>
      <c r="X302" s="881"/>
      <c r="Y302" s="881"/>
      <c r="Z302" s="881"/>
      <c r="AA302" s="881"/>
      <c r="AB302" s="881"/>
      <c r="AC302" s="881"/>
      <c r="AD302" s="881"/>
      <c r="AE302" s="881"/>
      <c r="AF302" s="881"/>
      <c r="AG302" s="881"/>
      <c r="AH302" s="881"/>
      <c r="AI302" s="881"/>
      <c r="AJ302" s="881"/>
      <c r="AK302" s="881"/>
      <c r="AL302" s="881"/>
      <c r="AM302" s="881"/>
      <c r="AN302" s="881"/>
      <c r="AO302" s="881"/>
      <c r="AP302" s="881"/>
      <c r="AQ302" s="881"/>
      <c r="AR302" s="881"/>
      <c r="AS302" s="881"/>
      <c r="AT302" s="881"/>
      <c r="AU302" s="881"/>
      <c r="AV302" s="881"/>
      <c r="AW302" s="881"/>
      <c r="AX302" s="881"/>
      <c r="AY302" s="881"/>
      <c r="AZ302" s="881"/>
      <c r="BA302" s="881"/>
      <c r="BB302" s="881"/>
      <c r="BC302" s="881"/>
      <c r="BD302" s="881"/>
      <c r="BE302" s="881"/>
      <c r="BF302" s="880"/>
    </row>
    <row r="303" spans="3:58">
      <c r="C303" s="881"/>
      <c r="D303" s="881"/>
      <c r="E303" s="881"/>
      <c r="F303" s="881"/>
      <c r="G303" s="881"/>
      <c r="H303" s="881"/>
      <c r="I303" s="881"/>
      <c r="J303" s="881"/>
      <c r="K303" s="881"/>
      <c r="L303" s="881"/>
      <c r="M303" s="881"/>
      <c r="N303" s="881"/>
      <c r="O303" s="881"/>
      <c r="P303" s="881"/>
      <c r="Q303" s="881"/>
      <c r="R303" s="881"/>
      <c r="S303" s="881"/>
      <c r="T303" s="881"/>
      <c r="U303" s="881"/>
      <c r="V303" s="881"/>
      <c r="W303" s="881"/>
      <c r="X303" s="881"/>
      <c r="Y303" s="881"/>
      <c r="Z303" s="881"/>
      <c r="AA303" s="881"/>
      <c r="AB303" s="881"/>
      <c r="AC303" s="881"/>
      <c r="AD303" s="881"/>
      <c r="AE303" s="881"/>
      <c r="AF303" s="881"/>
      <c r="AG303" s="881"/>
      <c r="AH303" s="881"/>
      <c r="AI303" s="881"/>
      <c r="AJ303" s="881"/>
      <c r="AK303" s="881"/>
      <c r="AL303" s="881"/>
      <c r="AM303" s="881"/>
      <c r="AN303" s="881"/>
      <c r="AO303" s="881"/>
      <c r="AP303" s="881"/>
      <c r="AQ303" s="881"/>
      <c r="AR303" s="881"/>
      <c r="AS303" s="881"/>
      <c r="AT303" s="881"/>
      <c r="AU303" s="881"/>
      <c r="AV303" s="881"/>
      <c r="AW303" s="881"/>
      <c r="AX303" s="881"/>
      <c r="AY303" s="881"/>
      <c r="AZ303" s="881"/>
      <c r="BA303" s="881"/>
      <c r="BB303" s="881"/>
      <c r="BC303" s="881"/>
      <c r="BD303" s="881"/>
      <c r="BE303" s="881"/>
      <c r="BF303" s="880"/>
    </row>
    <row r="304" spans="3:58">
      <c r="C304" s="881"/>
      <c r="D304" s="881"/>
      <c r="E304" s="881"/>
      <c r="F304" s="881"/>
      <c r="G304" s="881"/>
      <c r="H304" s="881"/>
      <c r="I304" s="881"/>
      <c r="J304" s="881"/>
      <c r="K304" s="881"/>
      <c r="L304" s="881"/>
      <c r="M304" s="881"/>
      <c r="N304" s="881"/>
      <c r="O304" s="881"/>
      <c r="P304" s="881"/>
      <c r="Q304" s="881"/>
      <c r="R304" s="881"/>
      <c r="S304" s="881"/>
      <c r="T304" s="881"/>
      <c r="U304" s="881"/>
      <c r="V304" s="881"/>
      <c r="W304" s="881"/>
      <c r="X304" s="881"/>
      <c r="Y304" s="881"/>
      <c r="Z304" s="881"/>
      <c r="AA304" s="881"/>
      <c r="AB304" s="881"/>
      <c r="AC304" s="881"/>
      <c r="AD304" s="881"/>
      <c r="AE304" s="881"/>
      <c r="AF304" s="881"/>
      <c r="AG304" s="881"/>
      <c r="AH304" s="881"/>
      <c r="AI304" s="881"/>
      <c r="AJ304" s="881"/>
      <c r="AK304" s="881"/>
      <c r="AL304" s="881"/>
      <c r="AM304" s="881"/>
      <c r="AN304" s="881"/>
      <c r="AO304" s="881"/>
      <c r="AP304" s="881"/>
      <c r="AQ304" s="881"/>
      <c r="AR304" s="881"/>
      <c r="AS304" s="881"/>
      <c r="AT304" s="881"/>
      <c r="AU304" s="881"/>
      <c r="AV304" s="881"/>
      <c r="AW304" s="881"/>
      <c r="AX304" s="881"/>
      <c r="AY304" s="881"/>
      <c r="AZ304" s="881"/>
      <c r="BA304" s="881"/>
      <c r="BB304" s="881"/>
      <c r="BC304" s="881"/>
      <c r="BD304" s="881"/>
      <c r="BE304" s="881"/>
      <c r="BF304" s="880"/>
    </row>
    <row r="305" spans="3:58">
      <c r="C305" s="881"/>
      <c r="D305" s="881"/>
      <c r="E305" s="881"/>
      <c r="F305" s="881"/>
      <c r="G305" s="881"/>
      <c r="H305" s="881"/>
      <c r="I305" s="881"/>
      <c r="J305" s="881"/>
      <c r="K305" s="881"/>
      <c r="L305" s="881"/>
      <c r="M305" s="881"/>
      <c r="N305" s="881"/>
      <c r="O305" s="881"/>
      <c r="P305" s="881"/>
      <c r="Q305" s="881"/>
      <c r="R305" s="881"/>
      <c r="S305" s="881"/>
      <c r="T305" s="881"/>
      <c r="U305" s="881"/>
      <c r="V305" s="881"/>
      <c r="W305" s="881"/>
      <c r="X305" s="881"/>
      <c r="Y305" s="881"/>
      <c r="Z305" s="881"/>
      <c r="AA305" s="881"/>
      <c r="AB305" s="881"/>
      <c r="AC305" s="881"/>
      <c r="AD305" s="881"/>
      <c r="AE305" s="881"/>
      <c r="AF305" s="881"/>
      <c r="AG305" s="881"/>
      <c r="AH305" s="881"/>
      <c r="AI305" s="881"/>
      <c r="AJ305" s="881"/>
      <c r="AK305" s="881"/>
      <c r="AL305" s="881"/>
      <c r="AM305" s="881"/>
      <c r="AN305" s="881"/>
      <c r="AO305" s="881"/>
      <c r="AP305" s="881"/>
      <c r="AQ305" s="881"/>
      <c r="AR305" s="881"/>
      <c r="AS305" s="881"/>
      <c r="AT305" s="881"/>
      <c r="AU305" s="881"/>
      <c r="AV305" s="881"/>
      <c r="AW305" s="881"/>
      <c r="AX305" s="881"/>
      <c r="AY305" s="881"/>
      <c r="AZ305" s="881"/>
      <c r="BA305" s="881"/>
      <c r="BB305" s="881"/>
      <c r="BC305" s="881"/>
      <c r="BD305" s="881"/>
      <c r="BE305" s="881"/>
      <c r="BF305" s="880"/>
    </row>
    <row r="306" spans="3:58">
      <c r="C306" s="881"/>
      <c r="D306" s="881"/>
      <c r="E306" s="881"/>
      <c r="F306" s="881"/>
      <c r="G306" s="881"/>
      <c r="H306" s="881"/>
      <c r="I306" s="881"/>
      <c r="J306" s="881"/>
      <c r="K306" s="881"/>
      <c r="L306" s="881"/>
      <c r="M306" s="881"/>
      <c r="N306" s="881"/>
      <c r="O306" s="881"/>
      <c r="P306" s="881"/>
      <c r="Q306" s="881"/>
      <c r="R306" s="881"/>
      <c r="S306" s="881"/>
      <c r="T306" s="881"/>
      <c r="U306" s="881"/>
      <c r="V306" s="881"/>
      <c r="W306" s="881"/>
      <c r="X306" s="881"/>
      <c r="Y306" s="881"/>
      <c r="Z306" s="881"/>
      <c r="AA306" s="881"/>
      <c r="AB306" s="881"/>
      <c r="AC306" s="881"/>
      <c r="AD306" s="881"/>
      <c r="AE306" s="881"/>
      <c r="AF306" s="881"/>
      <c r="AG306" s="881"/>
      <c r="AH306" s="881"/>
      <c r="AI306" s="881"/>
      <c r="AJ306" s="881"/>
      <c r="AK306" s="881"/>
      <c r="AL306" s="881"/>
      <c r="AM306" s="881"/>
      <c r="AN306" s="881"/>
      <c r="AO306" s="881"/>
      <c r="AP306" s="881"/>
      <c r="AQ306" s="881"/>
      <c r="AR306" s="881"/>
      <c r="AS306" s="881"/>
      <c r="AT306" s="881"/>
      <c r="AU306" s="881"/>
      <c r="AV306" s="881"/>
      <c r="AW306" s="881"/>
      <c r="AX306" s="881"/>
      <c r="AY306" s="881"/>
      <c r="AZ306" s="881"/>
      <c r="BA306" s="881"/>
      <c r="BB306" s="881"/>
      <c r="BC306" s="881"/>
      <c r="BD306" s="881"/>
      <c r="BE306" s="881"/>
      <c r="BF306" s="880"/>
    </row>
    <row r="307" spans="3:58">
      <c r="C307" s="881"/>
      <c r="D307" s="881"/>
      <c r="E307" s="881"/>
      <c r="F307" s="881"/>
      <c r="G307" s="881"/>
      <c r="H307" s="881"/>
      <c r="I307" s="881"/>
      <c r="J307" s="881"/>
      <c r="K307" s="881"/>
      <c r="L307" s="881"/>
      <c r="M307" s="881"/>
      <c r="N307" s="881"/>
      <c r="O307" s="881"/>
      <c r="P307" s="881"/>
      <c r="Q307" s="881"/>
      <c r="R307" s="881"/>
      <c r="S307" s="881"/>
      <c r="T307" s="881"/>
      <c r="U307" s="881"/>
      <c r="V307" s="881"/>
      <c r="W307" s="881"/>
      <c r="X307" s="881"/>
      <c r="Y307" s="881"/>
      <c r="Z307" s="881"/>
      <c r="AA307" s="881"/>
      <c r="AB307" s="881"/>
      <c r="AC307" s="881"/>
      <c r="AD307" s="881"/>
      <c r="AE307" s="881"/>
      <c r="AF307" s="881"/>
      <c r="AG307" s="881"/>
      <c r="AH307" s="881"/>
      <c r="AI307" s="881"/>
      <c r="AJ307" s="881"/>
      <c r="AK307" s="881"/>
      <c r="AL307" s="881"/>
      <c r="AM307" s="881"/>
      <c r="AN307" s="881"/>
      <c r="AO307" s="881"/>
      <c r="AP307" s="881"/>
      <c r="AQ307" s="881"/>
      <c r="AR307" s="881"/>
      <c r="AS307" s="881"/>
      <c r="AT307" s="881"/>
      <c r="AU307" s="881"/>
      <c r="AV307" s="881"/>
      <c r="AW307" s="881"/>
      <c r="AX307" s="881"/>
      <c r="AY307" s="881"/>
      <c r="AZ307" s="881"/>
      <c r="BA307" s="881"/>
      <c r="BB307" s="881"/>
      <c r="BC307" s="881"/>
      <c r="BD307" s="881"/>
      <c r="BE307" s="881"/>
      <c r="BF307" s="880"/>
    </row>
    <row r="308" spans="3:58">
      <c r="C308" s="881"/>
      <c r="D308" s="881"/>
      <c r="E308" s="881"/>
      <c r="F308" s="881"/>
      <c r="G308" s="881"/>
      <c r="H308" s="881"/>
      <c r="I308" s="881"/>
      <c r="J308" s="881"/>
      <c r="K308" s="881"/>
      <c r="L308" s="881"/>
      <c r="M308" s="881"/>
      <c r="N308" s="881"/>
      <c r="O308" s="881"/>
      <c r="P308" s="881"/>
      <c r="Q308" s="881"/>
      <c r="R308" s="881"/>
      <c r="S308" s="881"/>
      <c r="T308" s="881"/>
      <c r="U308" s="881"/>
      <c r="V308" s="881"/>
      <c r="W308" s="881"/>
      <c r="X308" s="881"/>
      <c r="Y308" s="881"/>
      <c r="Z308" s="881"/>
      <c r="AA308" s="881"/>
      <c r="AB308" s="881"/>
      <c r="AC308" s="881"/>
      <c r="AD308" s="881"/>
      <c r="AE308" s="881"/>
      <c r="AF308" s="881"/>
      <c r="AG308" s="881"/>
      <c r="AH308" s="881"/>
      <c r="AI308" s="881"/>
      <c r="AJ308" s="881"/>
      <c r="AK308" s="881"/>
      <c r="AL308" s="881"/>
      <c r="AM308" s="881"/>
      <c r="AN308" s="881"/>
      <c r="AO308" s="881"/>
      <c r="AP308" s="881"/>
      <c r="AQ308" s="881"/>
      <c r="AR308" s="881"/>
      <c r="AS308" s="881"/>
      <c r="AT308" s="881"/>
      <c r="AU308" s="881"/>
      <c r="AV308" s="881"/>
      <c r="AW308" s="881"/>
      <c r="AX308" s="881"/>
      <c r="AY308" s="881"/>
      <c r="AZ308" s="881"/>
      <c r="BA308" s="881"/>
      <c r="BB308" s="881"/>
      <c r="BC308" s="881"/>
      <c r="BD308" s="881"/>
      <c r="BE308" s="881"/>
      <c r="BF308" s="880"/>
    </row>
    <row r="309" spans="3:58">
      <c r="C309" s="881"/>
      <c r="D309" s="881"/>
      <c r="E309" s="881"/>
      <c r="F309" s="881"/>
      <c r="G309" s="881"/>
      <c r="H309" s="881"/>
      <c r="I309" s="881"/>
      <c r="J309" s="881"/>
      <c r="K309" s="881"/>
      <c r="L309" s="881"/>
      <c r="M309" s="881"/>
      <c r="N309" s="881"/>
      <c r="O309" s="881"/>
      <c r="P309" s="881"/>
      <c r="Q309" s="881"/>
      <c r="R309" s="881"/>
      <c r="S309" s="881"/>
      <c r="T309" s="881"/>
      <c r="U309" s="881"/>
      <c r="V309" s="881"/>
      <c r="W309" s="881"/>
      <c r="X309" s="881"/>
      <c r="Y309" s="881"/>
      <c r="Z309" s="881"/>
      <c r="AA309" s="881"/>
      <c r="AB309" s="881"/>
      <c r="AC309" s="881"/>
      <c r="AD309" s="881"/>
      <c r="AE309" s="881"/>
      <c r="AF309" s="881"/>
      <c r="AG309" s="881"/>
      <c r="AH309" s="881"/>
      <c r="AI309" s="881"/>
      <c r="AJ309" s="881"/>
      <c r="AK309" s="881"/>
      <c r="AL309" s="881"/>
      <c r="AM309" s="881"/>
      <c r="AN309" s="881"/>
      <c r="AO309" s="881"/>
      <c r="AP309" s="881"/>
      <c r="AQ309" s="881"/>
      <c r="AR309" s="881"/>
      <c r="AS309" s="881"/>
      <c r="AT309" s="881"/>
      <c r="AU309" s="881"/>
      <c r="AV309" s="881"/>
      <c r="AW309" s="881"/>
      <c r="AX309" s="881"/>
      <c r="AY309" s="881"/>
      <c r="AZ309" s="881"/>
      <c r="BA309" s="881"/>
      <c r="BB309" s="881"/>
      <c r="BC309" s="881"/>
      <c r="BD309" s="881"/>
      <c r="BE309" s="881"/>
      <c r="BF309" s="880"/>
    </row>
    <row r="310" spans="3:58">
      <c r="C310" s="881"/>
      <c r="D310" s="881"/>
      <c r="E310" s="881"/>
      <c r="F310" s="881"/>
      <c r="G310" s="881"/>
      <c r="H310" s="881"/>
      <c r="I310" s="881"/>
      <c r="J310" s="881"/>
      <c r="K310" s="881"/>
      <c r="L310" s="881"/>
      <c r="M310" s="881"/>
      <c r="N310" s="881"/>
      <c r="O310" s="881"/>
      <c r="P310" s="881"/>
      <c r="Q310" s="881"/>
      <c r="R310" s="881"/>
      <c r="S310" s="881"/>
      <c r="T310" s="881"/>
      <c r="U310" s="881"/>
      <c r="V310" s="881"/>
      <c r="W310" s="881"/>
      <c r="X310" s="881"/>
      <c r="Y310" s="881"/>
      <c r="Z310" s="881"/>
      <c r="AA310" s="881"/>
      <c r="AB310" s="881"/>
      <c r="AC310" s="881"/>
      <c r="AD310" s="881"/>
      <c r="AE310" s="881"/>
      <c r="AF310" s="881"/>
      <c r="AG310" s="881"/>
      <c r="AH310" s="881"/>
      <c r="AI310" s="881"/>
      <c r="AJ310" s="881"/>
      <c r="AK310" s="881"/>
      <c r="AL310" s="881"/>
      <c r="AM310" s="881"/>
      <c r="AN310" s="881"/>
      <c r="AO310" s="881"/>
      <c r="AP310" s="881"/>
      <c r="AQ310" s="881"/>
      <c r="AR310" s="881"/>
      <c r="AS310" s="881"/>
      <c r="AT310" s="881"/>
      <c r="AU310" s="881"/>
      <c r="AV310" s="881"/>
      <c r="AW310" s="881"/>
      <c r="AX310" s="881"/>
      <c r="AY310" s="881"/>
      <c r="AZ310" s="881"/>
      <c r="BA310" s="881"/>
      <c r="BB310" s="881"/>
      <c r="BC310" s="881"/>
      <c r="BD310" s="881"/>
      <c r="BE310" s="881"/>
      <c r="BF310" s="880"/>
    </row>
    <row r="311" spans="3:58">
      <c r="C311" s="881"/>
      <c r="D311" s="881"/>
      <c r="E311" s="881"/>
      <c r="F311" s="881"/>
      <c r="G311" s="881"/>
      <c r="H311" s="881"/>
      <c r="I311" s="881"/>
      <c r="J311" s="881"/>
      <c r="K311" s="881"/>
      <c r="L311" s="881"/>
      <c r="M311" s="881"/>
      <c r="N311" s="881"/>
      <c r="O311" s="881"/>
      <c r="P311" s="881"/>
      <c r="Q311" s="881"/>
      <c r="R311" s="881"/>
      <c r="S311" s="881"/>
      <c r="T311" s="881"/>
      <c r="U311" s="881"/>
      <c r="V311" s="881"/>
      <c r="W311" s="881"/>
      <c r="X311" s="881"/>
      <c r="Y311" s="881"/>
      <c r="Z311" s="881"/>
      <c r="AA311" s="881"/>
      <c r="AB311" s="881"/>
      <c r="AC311" s="881"/>
      <c r="AD311" s="881"/>
      <c r="AE311" s="881"/>
      <c r="AF311" s="881"/>
      <c r="AG311" s="881"/>
      <c r="AH311" s="881"/>
      <c r="AI311" s="881"/>
      <c r="AJ311" s="881"/>
      <c r="AK311" s="881"/>
      <c r="AL311" s="881"/>
      <c r="AM311" s="881"/>
      <c r="AN311" s="881"/>
      <c r="AO311" s="881"/>
      <c r="AP311" s="881"/>
      <c r="AQ311" s="881"/>
      <c r="AR311" s="881"/>
      <c r="AS311" s="881"/>
      <c r="AT311" s="881"/>
      <c r="AU311" s="881"/>
      <c r="AV311" s="881"/>
      <c r="AW311" s="881"/>
      <c r="AX311" s="881"/>
      <c r="AY311" s="881"/>
      <c r="AZ311" s="881"/>
      <c r="BA311" s="881"/>
      <c r="BB311" s="881"/>
      <c r="BC311" s="881"/>
      <c r="BD311" s="881"/>
      <c r="BE311" s="881"/>
      <c r="BF311" s="880"/>
    </row>
    <row r="312" spans="3:58">
      <c r="C312" s="881"/>
      <c r="D312" s="881"/>
      <c r="E312" s="881"/>
      <c r="F312" s="881"/>
      <c r="G312" s="881"/>
      <c r="H312" s="881"/>
      <c r="I312" s="881"/>
      <c r="J312" s="881"/>
      <c r="K312" s="881"/>
      <c r="L312" s="881"/>
      <c r="M312" s="881"/>
      <c r="N312" s="881"/>
      <c r="O312" s="881"/>
      <c r="P312" s="881"/>
      <c r="Q312" s="881"/>
      <c r="R312" s="881"/>
      <c r="S312" s="881"/>
      <c r="T312" s="881"/>
      <c r="U312" s="881"/>
      <c r="V312" s="881"/>
      <c r="W312" s="881"/>
      <c r="X312" s="881"/>
      <c r="Y312" s="881"/>
      <c r="Z312" s="881"/>
      <c r="AA312" s="881"/>
      <c r="AB312" s="881"/>
      <c r="AC312" s="881"/>
      <c r="AD312" s="881"/>
      <c r="AE312" s="881"/>
      <c r="AF312" s="881"/>
      <c r="AG312" s="881"/>
      <c r="AH312" s="881"/>
      <c r="AI312" s="881"/>
      <c r="AJ312" s="881"/>
      <c r="AK312" s="881"/>
      <c r="AL312" s="881"/>
      <c r="AM312" s="881"/>
      <c r="AN312" s="881"/>
      <c r="AO312" s="881"/>
      <c r="AP312" s="881"/>
      <c r="AQ312" s="881"/>
      <c r="AR312" s="881"/>
      <c r="AS312" s="881"/>
      <c r="AT312" s="881"/>
      <c r="AU312" s="881"/>
      <c r="AV312" s="881"/>
      <c r="AW312" s="881"/>
      <c r="AX312" s="881"/>
      <c r="AY312" s="881"/>
      <c r="AZ312" s="881"/>
      <c r="BA312" s="881"/>
      <c r="BB312" s="881"/>
      <c r="BC312" s="881"/>
      <c r="BD312" s="881"/>
      <c r="BE312" s="881"/>
      <c r="BF312" s="880"/>
    </row>
    <row r="313" spans="3:58">
      <c r="C313" s="881"/>
      <c r="D313" s="881"/>
      <c r="E313" s="881"/>
      <c r="F313" s="881"/>
      <c r="G313" s="881"/>
      <c r="H313" s="881"/>
      <c r="I313" s="881"/>
      <c r="J313" s="881"/>
      <c r="K313" s="881"/>
      <c r="L313" s="881"/>
      <c r="M313" s="881"/>
      <c r="N313" s="881"/>
      <c r="O313" s="881"/>
      <c r="P313" s="881"/>
      <c r="Q313" s="881"/>
      <c r="R313" s="881"/>
      <c r="S313" s="881"/>
      <c r="T313" s="881"/>
      <c r="U313" s="881"/>
      <c r="V313" s="881"/>
      <c r="W313" s="881"/>
      <c r="X313" s="881"/>
      <c r="Y313" s="881"/>
      <c r="Z313" s="881"/>
      <c r="AA313" s="881"/>
      <c r="AB313" s="881"/>
      <c r="AC313" s="881"/>
      <c r="AD313" s="881"/>
      <c r="AE313" s="881"/>
      <c r="AF313" s="881"/>
      <c r="AG313" s="881"/>
      <c r="AH313" s="881"/>
      <c r="AI313" s="881"/>
      <c r="AJ313" s="881"/>
      <c r="AK313" s="881"/>
      <c r="AL313" s="881"/>
      <c r="AM313" s="881"/>
      <c r="AN313" s="881"/>
      <c r="AO313" s="881"/>
      <c r="AP313" s="881"/>
      <c r="AQ313" s="881"/>
      <c r="AR313" s="881"/>
      <c r="AS313" s="881"/>
      <c r="AT313" s="881"/>
      <c r="AU313" s="881"/>
      <c r="AV313" s="881"/>
      <c r="AW313" s="881"/>
      <c r="AX313" s="881"/>
      <c r="AY313" s="881"/>
      <c r="AZ313" s="881"/>
      <c r="BA313" s="881"/>
      <c r="BB313" s="881"/>
      <c r="BC313" s="881"/>
      <c r="BD313" s="881"/>
      <c r="BE313" s="881"/>
      <c r="BF313" s="880"/>
    </row>
    <row r="314" spans="3:58">
      <c r="C314" s="881"/>
      <c r="D314" s="881"/>
      <c r="E314" s="881"/>
      <c r="F314" s="881"/>
      <c r="G314" s="881"/>
      <c r="H314" s="881"/>
      <c r="I314" s="881"/>
      <c r="J314" s="881"/>
      <c r="K314" s="881"/>
      <c r="L314" s="881"/>
      <c r="M314" s="881"/>
      <c r="N314" s="881"/>
      <c r="O314" s="881"/>
      <c r="P314" s="881"/>
      <c r="Q314" s="881"/>
      <c r="R314" s="881"/>
      <c r="S314" s="881"/>
      <c r="T314" s="881"/>
      <c r="U314" s="881"/>
      <c r="V314" s="881"/>
      <c r="W314" s="881"/>
      <c r="X314" s="881"/>
      <c r="Y314" s="881"/>
      <c r="Z314" s="881"/>
      <c r="AA314" s="881"/>
      <c r="AB314" s="881"/>
      <c r="AC314" s="881"/>
      <c r="AD314" s="881"/>
      <c r="AE314" s="881"/>
      <c r="AF314" s="881"/>
      <c r="AG314" s="881"/>
      <c r="AH314" s="881"/>
      <c r="AI314" s="881"/>
      <c r="AJ314" s="881"/>
      <c r="AK314" s="881"/>
      <c r="AL314" s="881"/>
      <c r="AM314" s="881"/>
      <c r="AN314" s="881"/>
      <c r="AO314" s="881"/>
      <c r="AP314" s="881"/>
      <c r="AQ314" s="881"/>
      <c r="AR314" s="881"/>
      <c r="AS314" s="881"/>
      <c r="AT314" s="881"/>
      <c r="AU314" s="881"/>
      <c r="AV314" s="881"/>
      <c r="AW314" s="881"/>
      <c r="AX314" s="881"/>
      <c r="AY314" s="881"/>
      <c r="AZ314" s="881"/>
      <c r="BA314" s="881"/>
      <c r="BB314" s="881"/>
      <c r="BC314" s="881"/>
      <c r="BD314" s="881"/>
      <c r="BE314" s="881"/>
      <c r="BF314" s="880"/>
    </row>
    <row r="315" spans="3:58">
      <c r="C315" s="881"/>
      <c r="D315" s="881"/>
      <c r="E315" s="881"/>
      <c r="F315" s="881"/>
      <c r="G315" s="881"/>
      <c r="H315" s="881"/>
      <c r="I315" s="881"/>
      <c r="J315" s="881"/>
      <c r="K315" s="881"/>
      <c r="L315" s="881"/>
      <c r="M315" s="881"/>
      <c r="N315" s="881"/>
      <c r="O315" s="881"/>
      <c r="P315" s="881"/>
      <c r="Q315" s="881"/>
      <c r="R315" s="881"/>
      <c r="S315" s="881"/>
      <c r="T315" s="881"/>
      <c r="U315" s="881"/>
      <c r="V315" s="881"/>
      <c r="W315" s="881"/>
      <c r="X315" s="881"/>
      <c r="Y315" s="881"/>
      <c r="Z315" s="881"/>
      <c r="AA315" s="881"/>
      <c r="AB315" s="881"/>
      <c r="AC315" s="881"/>
      <c r="AD315" s="881"/>
      <c r="AE315" s="881"/>
      <c r="AF315" s="881"/>
      <c r="AG315" s="881"/>
      <c r="AH315" s="881"/>
      <c r="AI315" s="881"/>
      <c r="AJ315" s="881"/>
      <c r="AK315" s="881"/>
      <c r="AL315" s="881"/>
      <c r="AM315" s="881"/>
      <c r="AN315" s="881"/>
      <c r="AO315" s="881"/>
      <c r="AP315" s="881"/>
      <c r="AQ315" s="881"/>
      <c r="AR315" s="881"/>
      <c r="AS315" s="881"/>
      <c r="AT315" s="881"/>
      <c r="AU315" s="881"/>
      <c r="AV315" s="881"/>
      <c r="AW315" s="881"/>
      <c r="AX315" s="881"/>
      <c r="AY315" s="881"/>
      <c r="AZ315" s="881"/>
      <c r="BA315" s="881"/>
      <c r="BB315" s="881"/>
      <c r="BC315" s="881"/>
      <c r="BD315" s="881"/>
      <c r="BE315" s="881"/>
      <c r="BF315" s="880"/>
    </row>
    <row r="316" spans="3:58">
      <c r="C316" s="881"/>
      <c r="D316" s="881"/>
      <c r="E316" s="881"/>
      <c r="F316" s="881"/>
      <c r="G316" s="881"/>
      <c r="H316" s="881"/>
      <c r="I316" s="881"/>
      <c r="J316" s="881"/>
      <c r="K316" s="881"/>
      <c r="L316" s="881"/>
      <c r="M316" s="881"/>
      <c r="N316" s="881"/>
      <c r="O316" s="881"/>
      <c r="P316" s="881"/>
      <c r="Q316" s="881"/>
      <c r="R316" s="881"/>
      <c r="S316" s="881"/>
      <c r="T316" s="881"/>
      <c r="U316" s="881"/>
      <c r="V316" s="881"/>
      <c r="W316" s="881"/>
      <c r="X316" s="881"/>
      <c r="Y316" s="881"/>
      <c r="Z316" s="881"/>
      <c r="AA316" s="881"/>
      <c r="AB316" s="881"/>
      <c r="AC316" s="881"/>
      <c r="AD316" s="881"/>
      <c r="AE316" s="881"/>
      <c r="AF316" s="881"/>
      <c r="AG316" s="881"/>
      <c r="AH316" s="881"/>
      <c r="AI316" s="881"/>
      <c r="AJ316" s="881"/>
      <c r="AK316" s="881"/>
      <c r="AL316" s="881"/>
      <c r="AM316" s="881"/>
      <c r="AN316" s="881"/>
      <c r="AO316" s="881"/>
      <c r="AP316" s="881"/>
      <c r="AQ316" s="881"/>
      <c r="AR316" s="881"/>
      <c r="AS316" s="881"/>
      <c r="AT316" s="881"/>
      <c r="AU316" s="881"/>
      <c r="AV316" s="881"/>
      <c r="AW316" s="881"/>
      <c r="AX316" s="881"/>
      <c r="AY316" s="881"/>
      <c r="AZ316" s="881"/>
      <c r="BA316" s="881"/>
      <c r="BB316" s="881"/>
      <c r="BC316" s="881"/>
      <c r="BD316" s="881"/>
      <c r="BE316" s="881"/>
      <c r="BF316" s="880"/>
    </row>
    <row r="317" spans="3:58">
      <c r="C317" s="881"/>
      <c r="D317" s="881"/>
      <c r="E317" s="881"/>
      <c r="F317" s="881"/>
      <c r="G317" s="881"/>
      <c r="H317" s="881"/>
      <c r="I317" s="881"/>
      <c r="J317" s="881"/>
      <c r="K317" s="881"/>
      <c r="L317" s="881"/>
      <c r="M317" s="881"/>
      <c r="N317" s="881"/>
      <c r="O317" s="881"/>
      <c r="P317" s="881"/>
      <c r="Q317" s="881"/>
      <c r="R317" s="881"/>
      <c r="S317" s="881"/>
      <c r="T317" s="881"/>
      <c r="U317" s="881"/>
      <c r="V317" s="881"/>
      <c r="W317" s="881"/>
      <c r="X317" s="881"/>
      <c r="Y317" s="881"/>
      <c r="Z317" s="881"/>
      <c r="AA317" s="881"/>
      <c r="AB317" s="881"/>
      <c r="AC317" s="881"/>
      <c r="AD317" s="881"/>
      <c r="AE317" s="881"/>
      <c r="AF317" s="881"/>
      <c r="AG317" s="881"/>
      <c r="AH317" s="881"/>
      <c r="AI317" s="881"/>
      <c r="AJ317" s="881"/>
      <c r="AK317" s="881"/>
      <c r="AL317" s="881"/>
      <c r="AM317" s="881"/>
      <c r="AN317" s="881"/>
      <c r="AO317" s="881"/>
      <c r="AP317" s="881"/>
      <c r="AQ317" s="881"/>
      <c r="AR317" s="881"/>
      <c r="AS317" s="881"/>
      <c r="AT317" s="881"/>
      <c r="AU317" s="881"/>
      <c r="AV317" s="881"/>
      <c r="AW317" s="881"/>
      <c r="AX317" s="881"/>
      <c r="AY317" s="881"/>
      <c r="AZ317" s="881"/>
      <c r="BA317" s="881"/>
      <c r="BB317" s="881"/>
      <c r="BC317" s="881"/>
      <c r="BD317" s="881"/>
      <c r="BE317" s="881"/>
      <c r="BF317" s="880"/>
    </row>
    <row r="318" spans="3:58">
      <c r="C318" s="881"/>
      <c r="D318" s="881"/>
      <c r="E318" s="881"/>
      <c r="F318" s="881"/>
      <c r="G318" s="881"/>
      <c r="H318" s="881"/>
      <c r="I318" s="881"/>
      <c r="J318" s="881"/>
      <c r="K318" s="881"/>
      <c r="L318" s="881"/>
      <c r="M318" s="881"/>
      <c r="N318" s="881"/>
      <c r="O318" s="881"/>
      <c r="P318" s="881"/>
      <c r="Q318" s="881"/>
      <c r="R318" s="881"/>
      <c r="S318" s="881"/>
      <c r="T318" s="881"/>
      <c r="U318" s="881"/>
      <c r="V318" s="881"/>
      <c r="W318" s="881"/>
      <c r="X318" s="881"/>
      <c r="Y318" s="881"/>
      <c r="Z318" s="881"/>
      <c r="AA318" s="881"/>
      <c r="AB318" s="881"/>
      <c r="AC318" s="881"/>
      <c r="AD318" s="881"/>
      <c r="AE318" s="881"/>
      <c r="AF318" s="881"/>
      <c r="AG318" s="881"/>
      <c r="AH318" s="881"/>
      <c r="AI318" s="881"/>
      <c r="AJ318" s="881"/>
      <c r="AK318" s="881"/>
      <c r="AL318" s="881"/>
      <c r="AM318" s="881"/>
      <c r="AN318" s="881"/>
      <c r="AO318" s="881"/>
      <c r="AP318" s="881"/>
      <c r="AQ318" s="881"/>
      <c r="AR318" s="881"/>
      <c r="AS318" s="881"/>
      <c r="AT318" s="881"/>
      <c r="AU318" s="881"/>
      <c r="AV318" s="881"/>
      <c r="AW318" s="881"/>
      <c r="AX318" s="881"/>
      <c r="AY318" s="881"/>
      <c r="AZ318" s="881"/>
      <c r="BA318" s="881"/>
      <c r="BB318" s="881"/>
      <c r="BC318" s="881"/>
      <c r="BD318" s="881"/>
      <c r="BE318" s="881"/>
      <c r="BF318" s="880"/>
    </row>
    <row r="319" spans="3:58">
      <c r="C319" s="881"/>
      <c r="D319" s="881"/>
      <c r="E319" s="881"/>
      <c r="F319" s="881"/>
      <c r="G319" s="881"/>
      <c r="H319" s="881"/>
      <c r="I319" s="881"/>
      <c r="J319" s="881"/>
      <c r="K319" s="881"/>
      <c r="L319" s="881"/>
      <c r="M319" s="881"/>
      <c r="N319" s="881"/>
      <c r="O319" s="881"/>
      <c r="P319" s="881"/>
      <c r="Q319" s="881"/>
      <c r="R319" s="881"/>
      <c r="S319" s="881"/>
      <c r="T319" s="881"/>
      <c r="U319" s="881"/>
      <c r="V319" s="881"/>
      <c r="W319" s="881"/>
      <c r="X319" s="881"/>
      <c r="Y319" s="881"/>
      <c r="Z319" s="881"/>
      <c r="AA319" s="881"/>
      <c r="AB319" s="881"/>
      <c r="AC319" s="881"/>
      <c r="AD319" s="881"/>
      <c r="AE319" s="881"/>
      <c r="AF319" s="881"/>
      <c r="AG319" s="881"/>
      <c r="AH319" s="881"/>
      <c r="AI319" s="881"/>
      <c r="AJ319" s="881"/>
      <c r="AK319" s="881"/>
      <c r="AL319" s="881"/>
      <c r="AM319" s="881"/>
      <c r="AN319" s="881"/>
      <c r="AO319" s="881"/>
      <c r="AP319" s="881"/>
      <c r="AQ319" s="881"/>
      <c r="AR319" s="881"/>
      <c r="AS319" s="881"/>
      <c r="AT319" s="881"/>
      <c r="AU319" s="881"/>
      <c r="AV319" s="881"/>
      <c r="AW319" s="881"/>
      <c r="AX319" s="881"/>
      <c r="AY319" s="881"/>
      <c r="AZ319" s="881"/>
      <c r="BA319" s="881"/>
      <c r="BB319" s="881"/>
      <c r="BC319" s="881"/>
      <c r="BD319" s="881"/>
      <c r="BE319" s="881"/>
      <c r="BF319" s="880"/>
    </row>
    <row r="320" spans="3:58">
      <c r="C320" s="881"/>
      <c r="D320" s="881"/>
      <c r="E320" s="881"/>
      <c r="F320" s="881"/>
      <c r="G320" s="881"/>
      <c r="H320" s="881"/>
      <c r="I320" s="881"/>
      <c r="J320" s="881"/>
      <c r="K320" s="881"/>
      <c r="L320" s="881"/>
      <c r="M320" s="881"/>
      <c r="N320" s="881"/>
      <c r="O320" s="881"/>
      <c r="P320" s="881"/>
      <c r="Q320" s="881"/>
      <c r="R320" s="881"/>
      <c r="S320" s="881"/>
      <c r="T320" s="881"/>
      <c r="U320" s="881"/>
      <c r="V320" s="881"/>
      <c r="W320" s="881"/>
      <c r="X320" s="881"/>
      <c r="Y320" s="881"/>
      <c r="Z320" s="881"/>
      <c r="AA320" s="881"/>
      <c r="AB320" s="881"/>
      <c r="AC320" s="881"/>
      <c r="AD320" s="881"/>
      <c r="AE320" s="881"/>
      <c r="AF320" s="881"/>
      <c r="AG320" s="881"/>
      <c r="AH320" s="881"/>
      <c r="AI320" s="881"/>
      <c r="AJ320" s="881"/>
      <c r="AK320" s="881"/>
      <c r="AL320" s="881"/>
      <c r="AM320" s="881"/>
      <c r="AN320" s="881"/>
      <c r="AO320" s="881"/>
      <c r="AP320" s="881"/>
      <c r="AQ320" s="881"/>
      <c r="AR320" s="881"/>
      <c r="AS320" s="881"/>
      <c r="AT320" s="881"/>
      <c r="AU320" s="881"/>
      <c r="AV320" s="881"/>
      <c r="AW320" s="881"/>
      <c r="AX320" s="881"/>
      <c r="AY320" s="881"/>
      <c r="AZ320" s="881"/>
      <c r="BA320" s="881"/>
      <c r="BB320" s="881"/>
      <c r="BC320" s="881"/>
      <c r="BD320" s="881"/>
      <c r="BE320" s="881"/>
      <c r="BF320" s="880"/>
    </row>
    <row r="321" spans="3:58">
      <c r="C321" s="881"/>
      <c r="D321" s="881"/>
      <c r="E321" s="881"/>
      <c r="F321" s="881"/>
      <c r="G321" s="881"/>
      <c r="H321" s="881"/>
      <c r="I321" s="881"/>
      <c r="J321" s="881"/>
      <c r="K321" s="881"/>
      <c r="L321" s="881"/>
      <c r="M321" s="881"/>
      <c r="N321" s="881"/>
      <c r="O321" s="881"/>
      <c r="P321" s="881"/>
      <c r="Q321" s="881"/>
      <c r="R321" s="881"/>
      <c r="S321" s="881"/>
      <c r="T321" s="881"/>
      <c r="U321" s="881"/>
      <c r="V321" s="881"/>
      <c r="W321" s="881"/>
      <c r="X321" s="881"/>
      <c r="Y321" s="881"/>
      <c r="Z321" s="881"/>
      <c r="AA321" s="881"/>
      <c r="AB321" s="881"/>
      <c r="AC321" s="881"/>
      <c r="AD321" s="881"/>
      <c r="AE321" s="881"/>
      <c r="AF321" s="881"/>
      <c r="AG321" s="881"/>
      <c r="AH321" s="881"/>
      <c r="AI321" s="881"/>
      <c r="AJ321" s="881"/>
      <c r="AK321" s="881"/>
      <c r="AL321" s="881"/>
      <c r="AM321" s="881"/>
      <c r="AN321" s="881"/>
      <c r="AO321" s="881"/>
      <c r="AP321" s="881"/>
      <c r="AQ321" s="881"/>
      <c r="AR321" s="881"/>
      <c r="AS321" s="881"/>
      <c r="AT321" s="881"/>
      <c r="AU321" s="881"/>
      <c r="AV321" s="881"/>
      <c r="AW321" s="881"/>
      <c r="AX321" s="881"/>
      <c r="AY321" s="881"/>
      <c r="AZ321" s="881"/>
      <c r="BA321" s="881"/>
      <c r="BB321" s="881"/>
      <c r="BC321" s="881"/>
      <c r="BD321" s="881"/>
      <c r="BE321" s="881"/>
      <c r="BF321" s="880"/>
    </row>
    <row r="322" spans="3:58">
      <c r="C322" s="881"/>
      <c r="D322" s="881"/>
      <c r="E322" s="881"/>
      <c r="F322" s="881"/>
      <c r="G322" s="881"/>
      <c r="H322" s="881"/>
      <c r="I322" s="881"/>
      <c r="J322" s="881"/>
      <c r="K322" s="881"/>
      <c r="L322" s="881"/>
      <c r="M322" s="881"/>
      <c r="N322" s="881"/>
      <c r="O322" s="881"/>
      <c r="P322" s="881"/>
      <c r="Q322" s="881"/>
      <c r="R322" s="881"/>
      <c r="S322" s="881"/>
      <c r="T322" s="881"/>
      <c r="U322" s="881"/>
      <c r="V322" s="881"/>
      <c r="W322" s="881"/>
      <c r="X322" s="881"/>
      <c r="Y322" s="881"/>
      <c r="Z322" s="881"/>
      <c r="AA322" s="881"/>
      <c r="AB322" s="881"/>
      <c r="AC322" s="881"/>
      <c r="AD322" s="881"/>
      <c r="AE322" s="881"/>
      <c r="AF322" s="881"/>
      <c r="AG322" s="881"/>
      <c r="AH322" s="881"/>
      <c r="AI322" s="881"/>
      <c r="AJ322" s="881"/>
      <c r="AK322" s="881"/>
      <c r="AL322" s="881"/>
      <c r="AM322" s="881"/>
      <c r="AN322" s="881"/>
      <c r="AO322" s="881"/>
      <c r="AP322" s="881"/>
      <c r="AQ322" s="881"/>
      <c r="AR322" s="881"/>
      <c r="AS322" s="881"/>
      <c r="AT322" s="881"/>
      <c r="AU322" s="881"/>
      <c r="AV322" s="881"/>
      <c r="AW322" s="881"/>
      <c r="AX322" s="881"/>
      <c r="AY322" s="881"/>
      <c r="AZ322" s="881"/>
      <c r="BA322" s="881"/>
      <c r="BB322" s="881"/>
      <c r="BC322" s="881"/>
      <c r="BD322" s="881"/>
      <c r="BE322" s="881"/>
      <c r="BF322" s="880"/>
    </row>
    <row r="323" spans="3:58">
      <c r="C323" s="881"/>
      <c r="D323" s="881"/>
      <c r="E323" s="881"/>
      <c r="F323" s="881"/>
      <c r="G323" s="881"/>
      <c r="H323" s="881"/>
      <c r="I323" s="881"/>
      <c r="J323" s="881"/>
      <c r="K323" s="881"/>
      <c r="L323" s="881"/>
      <c r="M323" s="881"/>
      <c r="N323" s="881"/>
      <c r="O323" s="881"/>
      <c r="P323" s="881"/>
      <c r="Q323" s="881"/>
      <c r="R323" s="881"/>
      <c r="S323" s="881"/>
      <c r="T323" s="881"/>
      <c r="U323" s="881"/>
      <c r="V323" s="881"/>
      <c r="W323" s="881"/>
      <c r="X323" s="881"/>
      <c r="Y323" s="881"/>
      <c r="Z323" s="881"/>
      <c r="AA323" s="881"/>
      <c r="AB323" s="881"/>
      <c r="AC323" s="881"/>
      <c r="AD323" s="881"/>
      <c r="AE323" s="881"/>
      <c r="AF323" s="881"/>
      <c r="AG323" s="881"/>
      <c r="AH323" s="881"/>
      <c r="AI323" s="881"/>
      <c r="AJ323" s="881"/>
      <c r="AK323" s="881"/>
      <c r="AL323" s="881"/>
      <c r="AM323" s="881"/>
      <c r="AN323" s="881"/>
      <c r="AO323" s="881"/>
      <c r="AP323" s="881"/>
      <c r="AQ323" s="881"/>
      <c r="AR323" s="881"/>
      <c r="AS323" s="881"/>
      <c r="AT323" s="881"/>
      <c r="AU323" s="881"/>
      <c r="AV323" s="881"/>
      <c r="AW323" s="881"/>
      <c r="AX323" s="881"/>
      <c r="AY323" s="881"/>
      <c r="AZ323" s="881"/>
      <c r="BA323" s="881"/>
      <c r="BB323" s="881"/>
      <c r="BC323" s="881"/>
      <c r="BD323" s="881"/>
      <c r="BE323" s="881"/>
      <c r="BF323" s="880"/>
    </row>
    <row r="324" spans="3:58">
      <c r="C324" s="881"/>
      <c r="D324" s="881"/>
      <c r="E324" s="881"/>
      <c r="F324" s="881"/>
      <c r="G324" s="881"/>
      <c r="H324" s="881"/>
      <c r="I324" s="881"/>
      <c r="J324" s="881"/>
      <c r="K324" s="881"/>
      <c r="L324" s="881"/>
      <c r="M324" s="881"/>
      <c r="N324" s="881"/>
      <c r="O324" s="881"/>
      <c r="P324" s="881"/>
      <c r="Q324" s="881"/>
      <c r="R324" s="881"/>
      <c r="S324" s="881"/>
      <c r="T324" s="881"/>
      <c r="U324" s="881"/>
      <c r="V324" s="881"/>
      <c r="W324" s="881"/>
      <c r="X324" s="881"/>
      <c r="Y324" s="881"/>
      <c r="Z324" s="881"/>
      <c r="AA324" s="881"/>
      <c r="AB324" s="881"/>
      <c r="AC324" s="881"/>
      <c r="AD324" s="881"/>
      <c r="AE324" s="881"/>
      <c r="AF324" s="881"/>
      <c r="AG324" s="881"/>
      <c r="AH324" s="881"/>
      <c r="AI324" s="881"/>
      <c r="AJ324" s="881"/>
      <c r="AK324" s="881"/>
      <c r="AL324" s="881"/>
      <c r="AM324" s="881"/>
      <c r="AN324" s="881"/>
      <c r="AO324" s="881"/>
      <c r="AP324" s="881"/>
      <c r="AQ324" s="881"/>
      <c r="AR324" s="881"/>
      <c r="AS324" s="881"/>
      <c r="AT324" s="881"/>
      <c r="AU324" s="881"/>
      <c r="AV324" s="881"/>
      <c r="AW324" s="881"/>
      <c r="AX324" s="881"/>
      <c r="AY324" s="881"/>
      <c r="AZ324" s="881"/>
      <c r="BA324" s="881"/>
      <c r="BB324" s="881"/>
      <c r="BC324" s="881"/>
      <c r="BD324" s="881"/>
      <c r="BE324" s="881"/>
      <c r="BF324" s="880"/>
    </row>
    <row r="325" spans="3:58">
      <c r="C325" s="881"/>
      <c r="D325" s="881"/>
      <c r="E325" s="881"/>
      <c r="F325" s="881"/>
      <c r="G325" s="881"/>
      <c r="H325" s="881"/>
      <c r="I325" s="881"/>
      <c r="J325" s="881"/>
      <c r="K325" s="881"/>
      <c r="L325" s="881"/>
      <c r="M325" s="881"/>
      <c r="N325" s="881"/>
      <c r="O325" s="881"/>
      <c r="P325" s="881"/>
      <c r="Q325" s="881"/>
      <c r="R325" s="881"/>
      <c r="S325" s="881"/>
      <c r="T325" s="881"/>
      <c r="U325" s="881"/>
      <c r="V325" s="881"/>
      <c r="W325" s="881"/>
      <c r="X325" s="881"/>
      <c r="Y325" s="881"/>
      <c r="Z325" s="881"/>
      <c r="AA325" s="881"/>
      <c r="AB325" s="881"/>
      <c r="AC325" s="881"/>
      <c r="AD325" s="881"/>
      <c r="AE325" s="881"/>
      <c r="AF325" s="881"/>
      <c r="AG325" s="881"/>
      <c r="AH325" s="881"/>
      <c r="AI325" s="881"/>
      <c r="AJ325" s="881"/>
      <c r="AK325" s="881"/>
      <c r="AL325" s="881"/>
      <c r="AM325" s="881"/>
      <c r="AN325" s="881"/>
      <c r="AO325" s="881"/>
      <c r="AP325" s="881"/>
      <c r="AQ325" s="881"/>
      <c r="AR325" s="881"/>
      <c r="AS325" s="881"/>
      <c r="AT325" s="881"/>
      <c r="AU325" s="881"/>
      <c r="AV325" s="881"/>
      <c r="AW325" s="881"/>
      <c r="AX325" s="881"/>
      <c r="AY325" s="881"/>
      <c r="AZ325" s="881"/>
      <c r="BA325" s="881"/>
      <c r="BB325" s="881"/>
      <c r="BC325" s="881"/>
      <c r="BD325" s="881"/>
      <c r="BE325" s="881"/>
      <c r="BF325" s="880"/>
    </row>
    <row r="326" spans="3:58">
      <c r="C326" s="881"/>
      <c r="D326" s="881"/>
      <c r="E326" s="881"/>
      <c r="F326" s="881"/>
      <c r="G326" s="881"/>
      <c r="H326" s="881"/>
      <c r="I326" s="881"/>
      <c r="J326" s="881"/>
      <c r="K326" s="881"/>
      <c r="L326" s="881"/>
      <c r="M326" s="881"/>
      <c r="N326" s="881"/>
      <c r="O326" s="881"/>
      <c r="P326" s="881"/>
      <c r="Q326" s="881"/>
      <c r="R326" s="881"/>
      <c r="S326" s="881"/>
      <c r="T326" s="881"/>
      <c r="U326" s="881"/>
      <c r="V326" s="881"/>
      <c r="W326" s="881"/>
      <c r="X326" s="881"/>
      <c r="Y326" s="881"/>
      <c r="Z326" s="881"/>
      <c r="AA326" s="881"/>
      <c r="AB326" s="881"/>
      <c r="AC326" s="881"/>
      <c r="AD326" s="881"/>
      <c r="AE326" s="881"/>
      <c r="AF326" s="881"/>
      <c r="AG326" s="881"/>
      <c r="AH326" s="881"/>
      <c r="AI326" s="881"/>
      <c r="AJ326" s="881"/>
      <c r="AK326" s="881"/>
      <c r="AL326" s="881"/>
      <c r="AM326" s="881"/>
      <c r="AN326" s="881"/>
      <c r="AO326" s="881"/>
      <c r="AP326" s="881"/>
      <c r="AQ326" s="881"/>
      <c r="AR326" s="881"/>
      <c r="AS326" s="881"/>
      <c r="AT326" s="881"/>
      <c r="AU326" s="881"/>
      <c r="AV326" s="881"/>
      <c r="AW326" s="881"/>
      <c r="AX326" s="881"/>
      <c r="AY326" s="881"/>
      <c r="AZ326" s="881"/>
      <c r="BA326" s="881"/>
      <c r="BB326" s="881"/>
      <c r="BC326" s="881"/>
      <c r="BD326" s="881"/>
      <c r="BE326" s="881"/>
      <c r="BF326" s="880"/>
    </row>
    <row r="327" spans="3:58">
      <c r="C327" s="881"/>
      <c r="D327" s="881"/>
      <c r="E327" s="881"/>
      <c r="F327" s="881"/>
      <c r="G327" s="881"/>
      <c r="H327" s="881"/>
      <c r="I327" s="881"/>
      <c r="J327" s="881"/>
      <c r="K327" s="881"/>
      <c r="L327" s="881"/>
      <c r="M327" s="881"/>
      <c r="N327" s="881"/>
      <c r="O327" s="881"/>
      <c r="P327" s="881"/>
      <c r="Q327" s="881"/>
      <c r="R327" s="881"/>
      <c r="S327" s="881"/>
      <c r="T327" s="881"/>
      <c r="U327" s="881"/>
      <c r="V327" s="881"/>
      <c r="W327" s="881"/>
      <c r="X327" s="881"/>
      <c r="Y327" s="881"/>
      <c r="Z327" s="881"/>
      <c r="AA327" s="881"/>
      <c r="AB327" s="881"/>
      <c r="AC327" s="881"/>
      <c r="AD327" s="881"/>
      <c r="AE327" s="881"/>
      <c r="AF327" s="881"/>
      <c r="AG327" s="881"/>
      <c r="AH327" s="881"/>
      <c r="AI327" s="881"/>
      <c r="AJ327" s="881"/>
      <c r="AK327" s="881"/>
      <c r="AL327" s="881"/>
      <c r="AM327" s="881"/>
      <c r="AN327" s="881"/>
      <c r="AO327" s="881"/>
      <c r="AP327" s="881"/>
      <c r="AQ327" s="881"/>
      <c r="AR327" s="881"/>
      <c r="AS327" s="881"/>
      <c r="AT327" s="881"/>
      <c r="AU327" s="881"/>
      <c r="AV327" s="881"/>
      <c r="AW327" s="881"/>
      <c r="AX327" s="881"/>
      <c r="AY327" s="881"/>
      <c r="AZ327" s="881"/>
      <c r="BA327" s="881"/>
      <c r="BB327" s="881"/>
      <c r="BC327" s="881"/>
      <c r="BD327" s="881"/>
      <c r="BE327" s="881"/>
      <c r="BF327" s="880"/>
    </row>
    <row r="328" spans="3:58">
      <c r="C328" s="881"/>
      <c r="D328" s="881"/>
      <c r="E328" s="881"/>
      <c r="F328" s="881"/>
      <c r="G328" s="881"/>
      <c r="H328" s="881"/>
      <c r="I328" s="881"/>
      <c r="J328" s="881"/>
      <c r="K328" s="881"/>
      <c r="L328" s="881"/>
      <c r="M328" s="881"/>
      <c r="N328" s="881"/>
      <c r="O328" s="881"/>
      <c r="P328" s="881"/>
      <c r="Q328" s="881"/>
      <c r="R328" s="881"/>
      <c r="S328" s="881"/>
      <c r="T328" s="881"/>
      <c r="U328" s="881"/>
      <c r="V328" s="881"/>
      <c r="W328" s="881"/>
      <c r="X328" s="881"/>
      <c r="Y328" s="881"/>
      <c r="Z328" s="881"/>
      <c r="AA328" s="881"/>
      <c r="AB328" s="881"/>
      <c r="AC328" s="881"/>
      <c r="AD328" s="881"/>
      <c r="AE328" s="881"/>
      <c r="AF328" s="881"/>
      <c r="AG328" s="881"/>
      <c r="AH328" s="881"/>
      <c r="AI328" s="881"/>
      <c r="AJ328" s="881"/>
      <c r="AK328" s="881"/>
      <c r="AL328" s="881"/>
      <c r="AM328" s="881"/>
      <c r="AN328" s="881"/>
      <c r="AO328" s="881"/>
      <c r="AP328" s="881"/>
      <c r="AQ328" s="881"/>
      <c r="AR328" s="881"/>
      <c r="AS328" s="881"/>
      <c r="AT328" s="881"/>
      <c r="AU328" s="881"/>
      <c r="AV328" s="881"/>
      <c r="AW328" s="881"/>
      <c r="AX328" s="881"/>
      <c r="AY328" s="881"/>
      <c r="AZ328" s="881"/>
      <c r="BA328" s="881"/>
      <c r="BB328" s="881"/>
      <c r="BC328" s="881"/>
      <c r="BD328" s="881"/>
      <c r="BE328" s="881"/>
      <c r="BF328" s="880"/>
    </row>
    <row r="329" spans="3:58">
      <c r="C329" s="881"/>
      <c r="D329" s="881"/>
      <c r="E329" s="881"/>
      <c r="F329" s="881"/>
      <c r="G329" s="881"/>
      <c r="H329" s="881"/>
      <c r="I329" s="881"/>
      <c r="J329" s="881"/>
      <c r="K329" s="881"/>
      <c r="L329" s="881"/>
      <c r="M329" s="881"/>
      <c r="N329" s="881"/>
      <c r="O329" s="881"/>
      <c r="P329" s="881"/>
      <c r="Q329" s="881"/>
      <c r="R329" s="881"/>
      <c r="S329" s="881"/>
      <c r="T329" s="881"/>
      <c r="U329" s="881"/>
      <c r="V329" s="881"/>
      <c r="W329" s="881"/>
      <c r="X329" s="881"/>
      <c r="Y329" s="881"/>
      <c r="Z329" s="881"/>
      <c r="AA329" s="881"/>
      <c r="AB329" s="881"/>
      <c r="AC329" s="881"/>
      <c r="AD329" s="881"/>
      <c r="AE329" s="881"/>
      <c r="AF329" s="881"/>
      <c r="AG329" s="881"/>
      <c r="AH329" s="881"/>
      <c r="AI329" s="881"/>
      <c r="AJ329" s="881"/>
      <c r="AK329" s="881"/>
      <c r="AL329" s="881"/>
      <c r="AM329" s="881"/>
      <c r="AN329" s="881"/>
      <c r="AO329" s="881"/>
      <c r="AP329" s="881"/>
      <c r="AQ329" s="881"/>
      <c r="AR329" s="881"/>
      <c r="AS329" s="881"/>
      <c r="AT329" s="881"/>
      <c r="AU329" s="881"/>
      <c r="AV329" s="881"/>
      <c r="AW329" s="881"/>
      <c r="AX329" s="881"/>
      <c r="AY329" s="881"/>
      <c r="AZ329" s="881"/>
      <c r="BA329" s="881"/>
      <c r="BB329" s="881"/>
      <c r="BC329" s="881"/>
      <c r="BD329" s="881"/>
      <c r="BE329" s="881"/>
      <c r="BF329" s="880"/>
    </row>
    <row r="330" spans="3:58">
      <c r="C330" s="881"/>
      <c r="D330" s="881"/>
      <c r="E330" s="881"/>
      <c r="F330" s="881"/>
      <c r="G330" s="881"/>
      <c r="H330" s="881"/>
      <c r="I330" s="881"/>
      <c r="J330" s="881"/>
      <c r="K330" s="881"/>
      <c r="L330" s="881"/>
      <c r="M330" s="881"/>
      <c r="N330" s="881"/>
      <c r="O330" s="881"/>
      <c r="P330" s="881"/>
      <c r="Q330" s="881"/>
      <c r="R330" s="881"/>
      <c r="S330" s="881"/>
      <c r="T330" s="881"/>
      <c r="U330" s="881"/>
      <c r="V330" s="881"/>
      <c r="W330" s="881"/>
      <c r="X330" s="881"/>
      <c r="Y330" s="881"/>
      <c r="Z330" s="881"/>
      <c r="AA330" s="881"/>
      <c r="AB330" s="881"/>
      <c r="AC330" s="881"/>
      <c r="AD330" s="881"/>
      <c r="AE330" s="881"/>
      <c r="AF330" s="881"/>
      <c r="AG330" s="881"/>
      <c r="AH330" s="881"/>
      <c r="AI330" s="881"/>
      <c r="AJ330" s="881"/>
      <c r="AK330" s="881"/>
      <c r="AL330" s="881"/>
      <c r="AM330" s="881"/>
      <c r="AN330" s="881"/>
      <c r="AO330" s="881"/>
      <c r="AP330" s="881"/>
      <c r="AQ330" s="881"/>
      <c r="AR330" s="881"/>
      <c r="AS330" s="881"/>
      <c r="AT330" s="881"/>
      <c r="AU330" s="881"/>
      <c r="AV330" s="881"/>
      <c r="AW330" s="881"/>
      <c r="AX330" s="881"/>
      <c r="AY330" s="881"/>
      <c r="AZ330" s="881"/>
      <c r="BA330" s="881"/>
      <c r="BB330" s="881"/>
      <c r="BC330" s="881"/>
      <c r="BD330" s="881"/>
      <c r="BE330" s="881"/>
      <c r="BF330" s="880"/>
    </row>
    <row r="331" spans="3:58">
      <c r="C331" s="881"/>
      <c r="D331" s="881"/>
      <c r="E331" s="881"/>
      <c r="F331" s="881"/>
      <c r="G331" s="881"/>
      <c r="H331" s="881"/>
      <c r="I331" s="881"/>
      <c r="J331" s="881"/>
      <c r="K331" s="881"/>
      <c r="L331" s="881"/>
      <c r="M331" s="881"/>
      <c r="N331" s="881"/>
      <c r="O331" s="881"/>
      <c r="P331" s="881"/>
      <c r="Q331" s="881"/>
      <c r="R331" s="881"/>
      <c r="S331" s="881"/>
      <c r="T331" s="881"/>
      <c r="U331" s="881"/>
      <c r="V331" s="881"/>
      <c r="W331" s="881"/>
      <c r="X331" s="881"/>
      <c r="Y331" s="881"/>
      <c r="Z331" s="881"/>
      <c r="AA331" s="881"/>
      <c r="AB331" s="881"/>
      <c r="AC331" s="881"/>
      <c r="AD331" s="881"/>
      <c r="AE331" s="881"/>
      <c r="AF331" s="881"/>
      <c r="AG331" s="881"/>
      <c r="AH331" s="881"/>
      <c r="AI331" s="881"/>
      <c r="AJ331" s="881"/>
      <c r="AK331" s="881"/>
      <c r="AL331" s="881"/>
      <c r="AM331" s="881"/>
      <c r="AN331" s="881"/>
      <c r="AO331" s="881"/>
      <c r="AP331" s="881"/>
      <c r="AQ331" s="881"/>
      <c r="AR331" s="881"/>
      <c r="AS331" s="881"/>
      <c r="AT331" s="881"/>
      <c r="AU331" s="881"/>
      <c r="AV331" s="881"/>
      <c r="AW331" s="881"/>
      <c r="AX331" s="881"/>
      <c r="AY331" s="881"/>
      <c r="AZ331" s="881"/>
      <c r="BA331" s="881"/>
      <c r="BB331" s="881"/>
      <c r="BC331" s="881"/>
      <c r="BD331" s="881"/>
      <c r="BE331" s="881"/>
      <c r="BF331" s="880"/>
    </row>
    <row r="332" spans="3:58">
      <c r="C332" s="881"/>
      <c r="D332" s="881"/>
      <c r="E332" s="881"/>
      <c r="F332" s="881"/>
      <c r="G332" s="881"/>
      <c r="H332" s="881"/>
      <c r="I332" s="881"/>
      <c r="J332" s="881"/>
      <c r="K332" s="881"/>
      <c r="L332" s="881"/>
      <c r="M332" s="881"/>
      <c r="N332" s="881"/>
      <c r="O332" s="881"/>
      <c r="P332" s="881"/>
      <c r="Q332" s="881"/>
      <c r="R332" s="881"/>
      <c r="S332" s="881"/>
      <c r="T332" s="881"/>
      <c r="U332" s="881"/>
      <c r="V332" s="881"/>
      <c r="W332" s="881"/>
      <c r="X332" s="881"/>
      <c r="Y332" s="881"/>
      <c r="Z332" s="881"/>
      <c r="AA332" s="881"/>
      <c r="AB332" s="881"/>
      <c r="AC332" s="881"/>
      <c r="AD332" s="881"/>
      <c r="AE332" s="881"/>
      <c r="AF332" s="881"/>
      <c r="AG332" s="881"/>
      <c r="AH332" s="881"/>
      <c r="AI332" s="881"/>
      <c r="AJ332" s="881"/>
      <c r="AK332" s="881"/>
      <c r="AL332" s="881"/>
      <c r="AM332" s="881"/>
      <c r="AN332" s="881"/>
      <c r="AO332" s="881"/>
      <c r="AP332" s="881"/>
      <c r="AQ332" s="881"/>
      <c r="AR332" s="881"/>
      <c r="AS332" s="881"/>
      <c r="AT332" s="881"/>
      <c r="AU332" s="881"/>
      <c r="AV332" s="881"/>
      <c r="AW332" s="881"/>
      <c r="AX332" s="881"/>
      <c r="AY332" s="881"/>
      <c r="AZ332" s="881"/>
      <c r="BA332" s="881"/>
      <c r="BB332" s="881"/>
      <c r="BC332" s="881"/>
      <c r="BD332" s="881"/>
      <c r="BE332" s="881"/>
      <c r="BF332" s="880"/>
    </row>
    <row r="333" spans="3:58">
      <c r="C333" s="881"/>
      <c r="D333" s="881"/>
      <c r="E333" s="881"/>
      <c r="F333" s="881"/>
      <c r="G333" s="881"/>
      <c r="H333" s="881"/>
      <c r="I333" s="881"/>
      <c r="J333" s="881"/>
      <c r="K333" s="881"/>
      <c r="L333" s="881"/>
      <c r="M333" s="881"/>
      <c r="N333" s="881"/>
      <c r="O333" s="881"/>
      <c r="P333" s="881"/>
      <c r="Q333" s="881"/>
      <c r="R333" s="881"/>
      <c r="S333" s="881"/>
      <c r="T333" s="881"/>
      <c r="U333" s="881"/>
      <c r="V333" s="881"/>
      <c r="W333" s="881"/>
      <c r="X333" s="881"/>
      <c r="Y333" s="881"/>
      <c r="Z333" s="881"/>
      <c r="AA333" s="881"/>
      <c r="AB333" s="881"/>
      <c r="AC333" s="881"/>
      <c r="AD333" s="881"/>
      <c r="AE333" s="881"/>
      <c r="AF333" s="881"/>
      <c r="AG333" s="881"/>
      <c r="AH333" s="881"/>
      <c r="AI333" s="881"/>
      <c r="AJ333" s="881"/>
      <c r="AK333" s="881"/>
      <c r="AL333" s="881"/>
      <c r="AM333" s="881"/>
      <c r="AN333" s="881"/>
      <c r="AO333" s="881"/>
      <c r="AP333" s="881"/>
      <c r="AQ333" s="881"/>
      <c r="AR333" s="881"/>
      <c r="AS333" s="881"/>
      <c r="AT333" s="881"/>
      <c r="AU333" s="881"/>
      <c r="AV333" s="881"/>
      <c r="AW333" s="881"/>
      <c r="AX333" s="881"/>
      <c r="AY333" s="881"/>
      <c r="AZ333" s="881"/>
      <c r="BA333" s="881"/>
      <c r="BB333" s="881"/>
      <c r="BC333" s="881"/>
      <c r="BD333" s="881"/>
      <c r="BE333" s="881"/>
      <c r="BF333" s="880"/>
    </row>
    <row r="334" spans="3:58">
      <c r="C334" s="881"/>
      <c r="D334" s="881"/>
      <c r="E334" s="881"/>
      <c r="F334" s="881"/>
      <c r="G334" s="881"/>
      <c r="H334" s="881"/>
      <c r="I334" s="881"/>
      <c r="J334" s="881"/>
      <c r="K334" s="881"/>
      <c r="L334" s="881"/>
      <c r="M334" s="881"/>
      <c r="N334" s="881"/>
      <c r="O334" s="881"/>
      <c r="P334" s="881"/>
      <c r="Q334" s="881"/>
      <c r="R334" s="881"/>
      <c r="S334" s="881"/>
      <c r="T334" s="881"/>
      <c r="U334" s="881"/>
      <c r="V334" s="881"/>
      <c r="W334" s="881"/>
      <c r="X334" s="881"/>
      <c r="Y334" s="881"/>
      <c r="Z334" s="881"/>
      <c r="AA334" s="881"/>
      <c r="AB334" s="881"/>
      <c r="AC334" s="881"/>
      <c r="AD334" s="881"/>
      <c r="AE334" s="881"/>
      <c r="AF334" s="881"/>
      <c r="AG334" s="881"/>
      <c r="AH334" s="881"/>
      <c r="AI334" s="881"/>
      <c r="AJ334" s="881"/>
      <c r="AK334" s="881"/>
      <c r="AL334" s="881"/>
      <c r="AM334" s="881"/>
      <c r="AN334" s="881"/>
      <c r="AO334" s="881"/>
      <c r="AP334" s="881"/>
      <c r="AQ334" s="881"/>
      <c r="AR334" s="881"/>
      <c r="AS334" s="881"/>
      <c r="AT334" s="881"/>
      <c r="AU334" s="881"/>
      <c r="AV334" s="881"/>
      <c r="AW334" s="881"/>
      <c r="AX334" s="881"/>
      <c r="AY334" s="881"/>
      <c r="AZ334" s="881"/>
      <c r="BA334" s="881"/>
      <c r="BB334" s="881"/>
      <c r="BC334" s="881"/>
      <c r="BD334" s="881"/>
      <c r="BE334" s="881"/>
      <c r="BF334" s="880"/>
    </row>
    <row r="335" spans="3:58">
      <c r="C335" s="881"/>
      <c r="D335" s="881"/>
      <c r="E335" s="881"/>
      <c r="F335" s="881"/>
      <c r="G335" s="881"/>
      <c r="H335" s="881"/>
      <c r="I335" s="881"/>
      <c r="J335" s="881"/>
      <c r="K335" s="881"/>
      <c r="L335" s="881"/>
      <c r="M335" s="881"/>
      <c r="N335" s="881"/>
      <c r="O335" s="881"/>
      <c r="P335" s="881"/>
      <c r="Q335" s="881"/>
      <c r="R335" s="881"/>
      <c r="S335" s="881"/>
      <c r="T335" s="881"/>
      <c r="U335" s="881"/>
      <c r="V335" s="881"/>
      <c r="W335" s="881"/>
      <c r="X335" s="881"/>
      <c r="Y335" s="881"/>
      <c r="Z335" s="881"/>
      <c r="AA335" s="881"/>
      <c r="AB335" s="881"/>
      <c r="AC335" s="881"/>
      <c r="AD335" s="881"/>
      <c r="AE335" s="881"/>
      <c r="AF335" s="881"/>
      <c r="AG335" s="881"/>
      <c r="AH335" s="881"/>
      <c r="AI335" s="881"/>
      <c r="AJ335" s="881"/>
      <c r="AK335" s="881"/>
      <c r="AL335" s="881"/>
      <c r="AM335" s="881"/>
      <c r="AN335" s="881"/>
      <c r="AO335" s="881"/>
      <c r="AP335" s="881"/>
      <c r="AQ335" s="881"/>
      <c r="AR335" s="881"/>
      <c r="AS335" s="881"/>
      <c r="AT335" s="881"/>
      <c r="AU335" s="881"/>
      <c r="AV335" s="881"/>
      <c r="AW335" s="881"/>
      <c r="AX335" s="881"/>
      <c r="AY335" s="881"/>
      <c r="AZ335" s="881"/>
      <c r="BA335" s="881"/>
      <c r="BB335" s="881"/>
      <c r="BC335" s="881"/>
      <c r="BD335" s="881"/>
      <c r="BE335" s="881"/>
      <c r="BF335" s="880"/>
    </row>
    <row r="336" spans="3:58">
      <c r="C336" s="881"/>
      <c r="D336" s="881"/>
      <c r="E336" s="881"/>
      <c r="F336" s="881"/>
      <c r="G336" s="881"/>
      <c r="H336" s="881"/>
      <c r="I336" s="881"/>
      <c r="J336" s="881"/>
      <c r="K336" s="881"/>
      <c r="L336" s="881"/>
      <c r="M336" s="881"/>
      <c r="N336" s="881"/>
      <c r="O336" s="881"/>
      <c r="P336" s="881"/>
      <c r="Q336" s="881"/>
      <c r="R336" s="881"/>
      <c r="S336" s="881"/>
      <c r="T336" s="881"/>
      <c r="U336" s="881"/>
      <c r="V336" s="881"/>
      <c r="W336" s="881"/>
      <c r="X336" s="881"/>
      <c r="Y336" s="881"/>
      <c r="Z336" s="881"/>
      <c r="AA336" s="881"/>
      <c r="AB336" s="881"/>
      <c r="AC336" s="881"/>
      <c r="AD336" s="881"/>
      <c r="AE336" s="881"/>
      <c r="AF336" s="881"/>
      <c r="AG336" s="881"/>
      <c r="AH336" s="881"/>
      <c r="AI336" s="881"/>
      <c r="AJ336" s="881"/>
      <c r="AK336" s="881"/>
      <c r="AL336" s="881"/>
      <c r="AM336" s="881"/>
      <c r="AN336" s="881"/>
      <c r="AO336" s="881"/>
      <c r="AP336" s="881"/>
      <c r="AQ336" s="881"/>
      <c r="AR336" s="881"/>
      <c r="AS336" s="881"/>
      <c r="AT336" s="881"/>
      <c r="AU336" s="881"/>
      <c r="AV336" s="881"/>
      <c r="AW336" s="881"/>
      <c r="AX336" s="881"/>
      <c r="AY336" s="881"/>
      <c r="AZ336" s="881"/>
      <c r="BA336" s="881"/>
      <c r="BB336" s="881"/>
      <c r="BC336" s="881"/>
      <c r="BD336" s="881"/>
      <c r="BE336" s="881"/>
      <c r="BF336" s="880"/>
    </row>
    <row r="337" spans="3:58">
      <c r="C337" s="881"/>
      <c r="D337" s="881"/>
      <c r="E337" s="881"/>
      <c r="F337" s="881"/>
      <c r="G337" s="881"/>
      <c r="H337" s="881"/>
      <c r="I337" s="881"/>
      <c r="J337" s="881"/>
      <c r="K337" s="881"/>
      <c r="L337" s="881"/>
      <c r="M337" s="881"/>
      <c r="N337" s="881"/>
      <c r="O337" s="881"/>
      <c r="P337" s="881"/>
      <c r="Q337" s="881"/>
      <c r="R337" s="881"/>
      <c r="S337" s="881"/>
      <c r="T337" s="881"/>
      <c r="U337" s="881"/>
      <c r="V337" s="881"/>
      <c r="W337" s="881"/>
      <c r="X337" s="881"/>
      <c r="Y337" s="881"/>
      <c r="Z337" s="881"/>
      <c r="AA337" s="881"/>
      <c r="AB337" s="881"/>
      <c r="AC337" s="881"/>
      <c r="AD337" s="881"/>
      <c r="AE337" s="881"/>
      <c r="AF337" s="881"/>
      <c r="AG337" s="881"/>
      <c r="AH337" s="881"/>
      <c r="AI337" s="881"/>
      <c r="AJ337" s="881"/>
      <c r="AK337" s="881"/>
      <c r="AL337" s="881"/>
      <c r="AM337" s="881"/>
      <c r="AN337" s="881"/>
      <c r="AO337" s="881"/>
      <c r="AP337" s="881"/>
      <c r="AQ337" s="881"/>
      <c r="AR337" s="881"/>
      <c r="AS337" s="881"/>
      <c r="AT337" s="881"/>
      <c r="AU337" s="881"/>
      <c r="AV337" s="881"/>
      <c r="AW337" s="881"/>
      <c r="AX337" s="881"/>
      <c r="AY337" s="881"/>
      <c r="AZ337" s="881"/>
      <c r="BA337" s="881"/>
      <c r="BB337" s="881"/>
      <c r="BC337" s="881"/>
      <c r="BD337" s="881"/>
      <c r="BE337" s="881"/>
      <c r="BF337" s="880"/>
    </row>
    <row r="338" spans="3:58">
      <c r="C338" s="881"/>
      <c r="D338" s="881"/>
      <c r="E338" s="881"/>
      <c r="F338" s="881"/>
      <c r="G338" s="881"/>
      <c r="H338" s="881"/>
      <c r="I338" s="881"/>
      <c r="J338" s="881"/>
      <c r="K338" s="881"/>
      <c r="L338" s="881"/>
      <c r="M338" s="881"/>
      <c r="N338" s="881"/>
      <c r="O338" s="881"/>
      <c r="P338" s="881"/>
      <c r="Q338" s="881"/>
      <c r="R338" s="881"/>
      <c r="S338" s="881"/>
      <c r="T338" s="881"/>
      <c r="U338" s="881"/>
      <c r="V338" s="881"/>
      <c r="W338" s="881"/>
      <c r="X338" s="881"/>
      <c r="Y338" s="881"/>
      <c r="Z338" s="881"/>
      <c r="AA338" s="881"/>
      <c r="AB338" s="881"/>
      <c r="AC338" s="881"/>
      <c r="AD338" s="881"/>
      <c r="AE338" s="881"/>
      <c r="AF338" s="881"/>
      <c r="AG338" s="881"/>
      <c r="AH338" s="881"/>
      <c r="AI338" s="881"/>
      <c r="AJ338" s="881"/>
      <c r="AK338" s="881"/>
      <c r="AL338" s="881"/>
      <c r="AM338" s="881"/>
      <c r="AN338" s="881"/>
      <c r="AO338" s="881"/>
      <c r="AP338" s="881"/>
      <c r="AQ338" s="881"/>
      <c r="AR338" s="881"/>
      <c r="AS338" s="881"/>
      <c r="AT338" s="881"/>
      <c r="AU338" s="881"/>
      <c r="AV338" s="881"/>
      <c r="AW338" s="881"/>
      <c r="AX338" s="881"/>
      <c r="AY338" s="881"/>
      <c r="AZ338" s="881"/>
      <c r="BA338" s="881"/>
      <c r="BB338" s="881"/>
      <c r="BC338" s="881"/>
      <c r="BD338" s="881"/>
      <c r="BE338" s="881"/>
      <c r="BF338" s="880"/>
    </row>
    <row r="339" spans="3:58">
      <c r="C339" s="881"/>
      <c r="D339" s="881"/>
      <c r="E339" s="881"/>
      <c r="F339" s="881"/>
      <c r="G339" s="881"/>
      <c r="H339" s="881"/>
      <c r="I339" s="881"/>
      <c r="J339" s="881"/>
      <c r="K339" s="881"/>
      <c r="L339" s="881"/>
      <c r="M339" s="881"/>
      <c r="N339" s="881"/>
      <c r="O339" s="881"/>
      <c r="P339" s="881"/>
      <c r="Q339" s="881"/>
      <c r="R339" s="881"/>
      <c r="S339" s="881"/>
      <c r="T339" s="881"/>
      <c r="U339" s="881"/>
      <c r="V339" s="881"/>
      <c r="W339" s="881"/>
      <c r="X339" s="881"/>
      <c r="Y339" s="881"/>
      <c r="Z339" s="881"/>
      <c r="AA339" s="881"/>
      <c r="AB339" s="881"/>
      <c r="AC339" s="881"/>
      <c r="AD339" s="881"/>
      <c r="AE339" s="881"/>
      <c r="AF339" s="881"/>
      <c r="AG339" s="881"/>
      <c r="AH339" s="881"/>
      <c r="AI339" s="881"/>
      <c r="AJ339" s="881"/>
      <c r="AK339" s="881"/>
      <c r="AL339" s="881"/>
      <c r="AM339" s="881"/>
      <c r="AN339" s="881"/>
      <c r="AO339" s="881"/>
      <c r="AP339" s="881"/>
      <c r="AQ339" s="881"/>
      <c r="AR339" s="881"/>
      <c r="AS339" s="881"/>
      <c r="AT339" s="881"/>
      <c r="AU339" s="881"/>
      <c r="AV339" s="881"/>
      <c r="AW339" s="881"/>
      <c r="AX339" s="881"/>
      <c r="AY339" s="881"/>
      <c r="AZ339" s="881"/>
      <c r="BA339" s="881"/>
      <c r="BB339" s="881"/>
      <c r="BC339" s="881"/>
      <c r="BD339" s="881"/>
      <c r="BE339" s="881"/>
      <c r="BF339" s="880"/>
    </row>
    <row r="340" spans="3:58">
      <c r="C340" s="881"/>
      <c r="D340" s="881"/>
      <c r="E340" s="881"/>
      <c r="F340" s="881"/>
      <c r="G340" s="881"/>
      <c r="H340" s="881"/>
      <c r="I340" s="881"/>
      <c r="J340" s="881"/>
      <c r="K340" s="881"/>
      <c r="L340" s="881"/>
      <c r="M340" s="881"/>
      <c r="N340" s="881"/>
      <c r="O340" s="881"/>
      <c r="P340" s="881"/>
      <c r="Q340" s="881"/>
      <c r="R340" s="881"/>
      <c r="S340" s="881"/>
      <c r="T340" s="881"/>
      <c r="U340" s="881"/>
      <c r="V340" s="881"/>
      <c r="W340" s="881"/>
      <c r="X340" s="881"/>
      <c r="Y340" s="881"/>
      <c r="Z340" s="881"/>
      <c r="AA340" s="881"/>
      <c r="AB340" s="881"/>
      <c r="AC340" s="881"/>
      <c r="AD340" s="881"/>
      <c r="AE340" s="881"/>
      <c r="AF340" s="881"/>
      <c r="AG340" s="881"/>
      <c r="AH340" s="881"/>
      <c r="AI340" s="881"/>
      <c r="AJ340" s="881"/>
      <c r="AK340" s="881"/>
      <c r="AL340" s="881"/>
      <c r="AM340" s="881"/>
      <c r="AN340" s="881"/>
      <c r="AO340" s="881"/>
      <c r="AP340" s="881"/>
      <c r="AQ340" s="881"/>
      <c r="AR340" s="881"/>
      <c r="AS340" s="881"/>
      <c r="AT340" s="881"/>
      <c r="AU340" s="881"/>
      <c r="AV340" s="881"/>
      <c r="AW340" s="881"/>
      <c r="AX340" s="881"/>
      <c r="AY340" s="881"/>
      <c r="AZ340" s="881"/>
      <c r="BA340" s="881"/>
      <c r="BB340" s="881"/>
      <c r="BC340" s="881"/>
      <c r="BD340" s="881"/>
      <c r="BE340" s="881"/>
      <c r="BF340" s="880"/>
    </row>
    <row r="341" spans="3:58">
      <c r="C341" s="881"/>
      <c r="D341" s="881"/>
      <c r="E341" s="881"/>
      <c r="F341" s="881"/>
      <c r="G341" s="881"/>
      <c r="H341" s="881"/>
      <c r="I341" s="881"/>
      <c r="J341" s="881"/>
      <c r="K341" s="881"/>
      <c r="L341" s="881"/>
      <c r="M341" s="881"/>
      <c r="N341" s="881"/>
      <c r="O341" s="881"/>
      <c r="P341" s="881"/>
      <c r="Q341" s="881"/>
      <c r="R341" s="881"/>
      <c r="S341" s="881"/>
      <c r="T341" s="881"/>
      <c r="U341" s="881"/>
      <c r="V341" s="881"/>
      <c r="W341" s="881"/>
      <c r="X341" s="881"/>
      <c r="Y341" s="881"/>
      <c r="Z341" s="881"/>
      <c r="AA341" s="881"/>
      <c r="AB341" s="881"/>
      <c r="AC341" s="881"/>
      <c r="AD341" s="881"/>
      <c r="AE341" s="881"/>
      <c r="AF341" s="881"/>
      <c r="AG341" s="881"/>
      <c r="AH341" s="881"/>
      <c r="AI341" s="881"/>
      <c r="AJ341" s="881"/>
      <c r="AK341" s="881"/>
      <c r="AL341" s="881"/>
      <c r="AM341" s="881"/>
      <c r="AN341" s="881"/>
      <c r="AO341" s="881"/>
      <c r="AP341" s="881"/>
      <c r="AQ341" s="881"/>
      <c r="AR341" s="881"/>
      <c r="AS341" s="881"/>
      <c r="AT341" s="881"/>
      <c r="AU341" s="881"/>
      <c r="AV341" s="881"/>
      <c r="AW341" s="881"/>
      <c r="AX341" s="881"/>
      <c r="AY341" s="881"/>
      <c r="AZ341" s="881"/>
      <c r="BA341" s="881"/>
      <c r="BB341" s="881"/>
      <c r="BC341" s="881"/>
      <c r="BD341" s="881"/>
      <c r="BE341" s="881"/>
      <c r="BF341" s="880"/>
    </row>
    <row r="342" spans="3:58">
      <c r="C342" s="881"/>
      <c r="D342" s="881"/>
      <c r="E342" s="881"/>
      <c r="F342" s="881"/>
      <c r="G342" s="881"/>
      <c r="H342" s="881"/>
      <c r="I342" s="881"/>
      <c r="J342" s="881"/>
      <c r="K342" s="881"/>
      <c r="L342" s="881"/>
      <c r="M342" s="881"/>
      <c r="N342" s="881"/>
      <c r="O342" s="881"/>
      <c r="P342" s="881"/>
      <c r="Q342" s="881"/>
      <c r="R342" s="881"/>
      <c r="S342" s="881"/>
      <c r="T342" s="881"/>
      <c r="U342" s="881"/>
      <c r="V342" s="881"/>
      <c r="W342" s="881"/>
      <c r="X342" s="881"/>
      <c r="Y342" s="881"/>
      <c r="Z342" s="881"/>
      <c r="AA342" s="881"/>
      <c r="AB342" s="881"/>
      <c r="AC342" s="881"/>
      <c r="AD342" s="881"/>
      <c r="AE342" s="881"/>
      <c r="AF342" s="881"/>
      <c r="AG342" s="881"/>
      <c r="AH342" s="881"/>
      <c r="AI342" s="881"/>
      <c r="AJ342" s="881"/>
      <c r="AK342" s="881"/>
      <c r="AL342" s="881"/>
      <c r="AM342" s="881"/>
      <c r="AN342" s="881"/>
      <c r="AO342" s="881"/>
      <c r="AP342" s="881"/>
      <c r="AQ342" s="881"/>
      <c r="AR342" s="881"/>
      <c r="AS342" s="881"/>
      <c r="AT342" s="881"/>
      <c r="AU342" s="881"/>
      <c r="AV342" s="881"/>
      <c r="AW342" s="881"/>
      <c r="AX342" s="881"/>
      <c r="AY342" s="881"/>
      <c r="AZ342" s="881"/>
      <c r="BA342" s="881"/>
      <c r="BB342" s="881"/>
      <c r="BC342" s="881"/>
      <c r="BD342" s="881"/>
      <c r="BE342" s="881"/>
      <c r="BF342" s="880"/>
    </row>
    <row r="343" spans="3:58">
      <c r="C343" s="881"/>
      <c r="D343" s="881"/>
      <c r="E343" s="881"/>
      <c r="F343" s="881"/>
      <c r="G343" s="881"/>
      <c r="H343" s="881"/>
      <c r="I343" s="881"/>
      <c r="J343" s="881"/>
      <c r="K343" s="881"/>
      <c r="L343" s="881"/>
      <c r="M343" s="881"/>
      <c r="N343" s="881"/>
      <c r="O343" s="881"/>
      <c r="P343" s="881"/>
      <c r="Q343" s="881"/>
      <c r="R343" s="881"/>
      <c r="S343" s="881"/>
      <c r="T343" s="881"/>
      <c r="U343" s="881"/>
      <c r="V343" s="881"/>
      <c r="W343" s="881"/>
      <c r="X343" s="881"/>
      <c r="Y343" s="881"/>
      <c r="Z343" s="881"/>
      <c r="AA343" s="881"/>
      <c r="AB343" s="881"/>
      <c r="AC343" s="881"/>
      <c r="AD343" s="881"/>
      <c r="AE343" s="881"/>
      <c r="AF343" s="881"/>
      <c r="AG343" s="881"/>
      <c r="AH343" s="881"/>
      <c r="AI343" s="881"/>
      <c r="AJ343" s="881"/>
      <c r="AK343" s="881"/>
      <c r="AL343" s="881"/>
      <c r="AM343" s="881"/>
      <c r="AN343" s="881"/>
      <c r="AO343" s="881"/>
      <c r="AP343" s="881"/>
      <c r="AQ343" s="881"/>
      <c r="AR343" s="881"/>
      <c r="AS343" s="881"/>
      <c r="AT343" s="881"/>
      <c r="AU343" s="881"/>
      <c r="AV343" s="881"/>
      <c r="AW343" s="881"/>
      <c r="AX343" s="881"/>
      <c r="AY343" s="881"/>
      <c r="AZ343" s="881"/>
      <c r="BA343" s="881"/>
      <c r="BB343" s="881"/>
      <c r="BC343" s="881"/>
      <c r="BD343" s="881"/>
      <c r="BE343" s="881"/>
      <c r="BF343" s="880"/>
    </row>
    <row r="344" spans="3:58">
      <c r="C344" s="881"/>
      <c r="D344" s="881"/>
      <c r="E344" s="881"/>
      <c r="F344" s="881"/>
      <c r="G344" s="881"/>
      <c r="H344" s="881"/>
      <c r="I344" s="881"/>
      <c r="J344" s="881"/>
      <c r="K344" s="881"/>
      <c r="L344" s="881"/>
      <c r="M344" s="881"/>
      <c r="N344" s="881"/>
      <c r="O344" s="881"/>
      <c r="P344" s="881"/>
      <c r="Q344" s="881"/>
      <c r="R344" s="881"/>
      <c r="S344" s="881"/>
      <c r="T344" s="881"/>
      <c r="U344" s="881"/>
      <c r="V344" s="881"/>
      <c r="W344" s="881"/>
      <c r="X344" s="881"/>
      <c r="Y344" s="881"/>
      <c r="Z344" s="881"/>
      <c r="AA344" s="881"/>
      <c r="AB344" s="881"/>
      <c r="AC344" s="881"/>
      <c r="AD344" s="881"/>
      <c r="AE344" s="881"/>
      <c r="AF344" s="881"/>
      <c r="AG344" s="881"/>
      <c r="AH344" s="881"/>
      <c r="AI344" s="881"/>
      <c r="AJ344" s="881"/>
      <c r="AK344" s="881"/>
      <c r="AL344" s="881"/>
      <c r="AM344" s="881"/>
      <c r="AN344" s="881"/>
      <c r="AO344" s="881"/>
      <c r="AP344" s="881"/>
      <c r="AQ344" s="881"/>
      <c r="AR344" s="881"/>
      <c r="AS344" s="881"/>
      <c r="AT344" s="881"/>
      <c r="AU344" s="881"/>
      <c r="AV344" s="881"/>
      <c r="AW344" s="881"/>
      <c r="AX344" s="881"/>
      <c r="AY344" s="881"/>
      <c r="AZ344" s="881"/>
      <c r="BA344" s="881"/>
      <c r="BB344" s="881"/>
      <c r="BC344" s="881"/>
      <c r="BD344" s="881"/>
      <c r="BE344" s="881"/>
      <c r="BF344" s="880"/>
    </row>
    <row r="345" spans="3:58">
      <c r="C345" s="881"/>
      <c r="D345" s="881"/>
      <c r="E345" s="881"/>
      <c r="F345" s="881"/>
      <c r="G345" s="881"/>
      <c r="H345" s="881"/>
      <c r="I345" s="881"/>
      <c r="J345" s="881"/>
      <c r="K345" s="881"/>
      <c r="L345" s="881"/>
      <c r="M345" s="881"/>
      <c r="N345" s="881"/>
      <c r="O345" s="881"/>
      <c r="P345" s="881"/>
      <c r="Q345" s="881"/>
      <c r="R345" s="881"/>
      <c r="S345" s="881"/>
      <c r="T345" s="881"/>
      <c r="U345" s="881"/>
      <c r="V345" s="881"/>
      <c r="W345" s="881"/>
      <c r="X345" s="881"/>
      <c r="Y345" s="881"/>
      <c r="Z345" s="881"/>
      <c r="AA345" s="881"/>
      <c r="AB345" s="881"/>
      <c r="AC345" s="881"/>
      <c r="AD345" s="881"/>
      <c r="AE345" s="881"/>
      <c r="AF345" s="881"/>
      <c r="AG345" s="881"/>
      <c r="AH345" s="881"/>
      <c r="AI345" s="881"/>
      <c r="AJ345" s="881"/>
      <c r="AK345" s="881"/>
      <c r="AL345" s="881"/>
      <c r="AM345" s="881"/>
      <c r="AN345" s="881"/>
      <c r="AO345" s="881"/>
      <c r="AP345" s="881"/>
      <c r="AQ345" s="881"/>
      <c r="AR345" s="881"/>
      <c r="AS345" s="881"/>
      <c r="AT345" s="881"/>
      <c r="AU345" s="881"/>
      <c r="AV345" s="881"/>
      <c r="AW345" s="881"/>
      <c r="AX345" s="881"/>
      <c r="AY345" s="881"/>
      <c r="AZ345" s="881"/>
      <c r="BA345" s="881"/>
      <c r="BB345" s="881"/>
      <c r="BC345" s="881"/>
      <c r="BD345" s="881"/>
      <c r="BE345" s="881"/>
      <c r="BF345" s="880"/>
    </row>
    <row r="346" spans="3:58">
      <c r="C346" s="881"/>
      <c r="D346" s="881"/>
      <c r="E346" s="881"/>
      <c r="F346" s="881"/>
      <c r="G346" s="881"/>
      <c r="H346" s="881"/>
      <c r="I346" s="881"/>
      <c r="J346" s="881"/>
      <c r="K346" s="881"/>
      <c r="L346" s="881"/>
      <c r="M346" s="881"/>
      <c r="N346" s="881"/>
      <c r="O346" s="881"/>
      <c r="P346" s="881"/>
      <c r="Q346" s="881"/>
      <c r="R346" s="881"/>
      <c r="S346" s="881"/>
      <c r="T346" s="881"/>
      <c r="U346" s="881"/>
      <c r="V346" s="881"/>
      <c r="W346" s="881"/>
      <c r="X346" s="881"/>
      <c r="Y346" s="881"/>
      <c r="Z346" s="881"/>
      <c r="AA346" s="881"/>
      <c r="AB346" s="881"/>
      <c r="AC346" s="881"/>
      <c r="AD346" s="881"/>
      <c r="AE346" s="881"/>
      <c r="AF346" s="881"/>
      <c r="AG346" s="881"/>
      <c r="AH346" s="881"/>
      <c r="AI346" s="881"/>
      <c r="AJ346" s="881"/>
      <c r="AK346" s="881"/>
      <c r="AL346" s="881"/>
      <c r="AM346" s="881"/>
      <c r="AN346" s="881"/>
      <c r="AO346" s="881"/>
      <c r="AP346" s="881"/>
      <c r="AQ346" s="881"/>
      <c r="AR346" s="881"/>
      <c r="AS346" s="881"/>
      <c r="AT346" s="881"/>
      <c r="AU346" s="881"/>
      <c r="AV346" s="881"/>
      <c r="AW346" s="881"/>
      <c r="AX346" s="881"/>
      <c r="AY346" s="881"/>
      <c r="AZ346" s="881"/>
      <c r="BA346" s="881"/>
      <c r="BB346" s="881"/>
      <c r="BC346" s="881"/>
      <c r="BD346" s="881"/>
      <c r="BE346" s="881"/>
      <c r="BF346" s="880"/>
    </row>
    <row r="347" spans="3:58">
      <c r="C347" s="881"/>
      <c r="D347" s="881"/>
      <c r="E347" s="881"/>
      <c r="F347" s="881"/>
      <c r="G347" s="881"/>
      <c r="H347" s="881"/>
      <c r="I347" s="881"/>
      <c r="J347" s="881"/>
      <c r="K347" s="881"/>
      <c r="L347" s="881"/>
      <c r="M347" s="881"/>
      <c r="N347" s="881"/>
      <c r="O347" s="881"/>
      <c r="P347" s="881"/>
      <c r="Q347" s="881"/>
      <c r="R347" s="881"/>
      <c r="S347" s="881"/>
      <c r="T347" s="881"/>
      <c r="U347" s="881"/>
      <c r="V347" s="881"/>
      <c r="W347" s="881"/>
      <c r="X347" s="881"/>
      <c r="Y347" s="881"/>
      <c r="Z347" s="881"/>
      <c r="AA347" s="881"/>
      <c r="AB347" s="881"/>
      <c r="AC347" s="881"/>
      <c r="AD347" s="881"/>
      <c r="AE347" s="881"/>
      <c r="AF347" s="881"/>
      <c r="AG347" s="881"/>
      <c r="AH347" s="881"/>
      <c r="AI347" s="881"/>
      <c r="AJ347" s="881"/>
      <c r="AK347" s="881"/>
      <c r="AL347" s="881"/>
      <c r="AM347" s="881"/>
      <c r="AN347" s="881"/>
      <c r="AO347" s="881"/>
      <c r="AP347" s="881"/>
      <c r="AQ347" s="881"/>
      <c r="AR347" s="881"/>
      <c r="AS347" s="881"/>
      <c r="AT347" s="881"/>
      <c r="AU347" s="881"/>
      <c r="AV347" s="881"/>
      <c r="AW347" s="881"/>
      <c r="AX347" s="881"/>
      <c r="AY347" s="881"/>
      <c r="AZ347" s="881"/>
      <c r="BA347" s="881"/>
      <c r="BB347" s="881"/>
      <c r="BC347" s="881"/>
      <c r="BD347" s="881"/>
      <c r="BE347" s="881"/>
      <c r="BF347" s="880"/>
    </row>
    <row r="348" spans="3:58">
      <c r="C348" s="881"/>
      <c r="D348" s="881"/>
      <c r="E348" s="881"/>
      <c r="F348" s="881"/>
      <c r="G348" s="881"/>
      <c r="H348" s="881"/>
      <c r="I348" s="881"/>
      <c r="J348" s="881"/>
      <c r="K348" s="881"/>
      <c r="L348" s="881"/>
      <c r="M348" s="881"/>
      <c r="N348" s="881"/>
      <c r="O348" s="881"/>
      <c r="P348" s="881"/>
      <c r="Q348" s="881"/>
      <c r="R348" s="881"/>
      <c r="S348" s="881"/>
      <c r="T348" s="881"/>
      <c r="U348" s="881"/>
      <c r="V348" s="881"/>
      <c r="W348" s="881"/>
      <c r="X348" s="881"/>
      <c r="Y348" s="881"/>
      <c r="Z348" s="881"/>
      <c r="AA348" s="881"/>
      <c r="AB348" s="881"/>
      <c r="AC348" s="881"/>
      <c r="AD348" s="881"/>
      <c r="AE348" s="881"/>
      <c r="AF348" s="881"/>
      <c r="AG348" s="881"/>
      <c r="AH348" s="881"/>
      <c r="AI348" s="881"/>
      <c r="AJ348" s="881"/>
      <c r="AK348" s="881"/>
      <c r="AL348" s="881"/>
      <c r="AM348" s="881"/>
      <c r="AN348" s="881"/>
      <c r="AO348" s="881"/>
      <c r="AP348" s="881"/>
      <c r="AQ348" s="881"/>
      <c r="AR348" s="881"/>
      <c r="AS348" s="881"/>
      <c r="AT348" s="881"/>
      <c r="AU348" s="881"/>
      <c r="AV348" s="881"/>
      <c r="AW348" s="881"/>
      <c r="AX348" s="881"/>
      <c r="AY348" s="881"/>
      <c r="AZ348" s="881"/>
      <c r="BA348" s="881"/>
      <c r="BB348" s="881"/>
      <c r="BC348" s="881"/>
      <c r="BD348" s="881"/>
      <c r="BE348" s="881"/>
      <c r="BF348" s="880"/>
    </row>
    <row r="349" spans="3:58">
      <c r="C349" s="881"/>
      <c r="D349" s="881"/>
      <c r="E349" s="881"/>
      <c r="F349" s="881"/>
      <c r="G349" s="881"/>
      <c r="H349" s="881"/>
      <c r="I349" s="881"/>
      <c r="J349" s="881"/>
      <c r="K349" s="881"/>
      <c r="L349" s="881"/>
      <c r="M349" s="881"/>
      <c r="N349" s="881"/>
      <c r="O349" s="881"/>
      <c r="P349" s="881"/>
      <c r="Q349" s="881"/>
      <c r="R349" s="881"/>
      <c r="S349" s="881"/>
      <c r="T349" s="881"/>
      <c r="U349" s="881"/>
      <c r="V349" s="881"/>
      <c r="W349" s="881"/>
      <c r="X349" s="881"/>
      <c r="Y349" s="881"/>
      <c r="Z349" s="881"/>
      <c r="AA349" s="881"/>
      <c r="AB349" s="881"/>
      <c r="AC349" s="881"/>
      <c r="AD349" s="881"/>
      <c r="AE349" s="881"/>
      <c r="AF349" s="881"/>
      <c r="AG349" s="881"/>
      <c r="AH349" s="881"/>
      <c r="AI349" s="881"/>
      <c r="AJ349" s="881"/>
      <c r="AK349" s="881"/>
      <c r="AL349" s="881"/>
      <c r="AM349" s="881"/>
      <c r="AN349" s="881"/>
      <c r="AO349" s="881"/>
      <c r="AP349" s="881"/>
      <c r="AQ349" s="881"/>
      <c r="AR349" s="881"/>
      <c r="AS349" s="881"/>
      <c r="AT349" s="881"/>
      <c r="AU349" s="881"/>
      <c r="AV349" s="881"/>
      <c r="AW349" s="881"/>
      <c r="AX349" s="881"/>
      <c r="AY349" s="881"/>
      <c r="AZ349" s="881"/>
      <c r="BA349" s="881"/>
      <c r="BB349" s="881"/>
      <c r="BC349" s="881"/>
      <c r="BD349" s="881"/>
      <c r="BE349" s="881"/>
      <c r="BF349" s="880"/>
    </row>
    <row r="350" spans="3:58">
      <c r="C350" s="881"/>
      <c r="D350" s="881"/>
      <c r="E350" s="881"/>
      <c r="F350" s="881"/>
      <c r="G350" s="881"/>
      <c r="H350" s="881"/>
      <c r="I350" s="881"/>
      <c r="J350" s="881"/>
      <c r="K350" s="881"/>
      <c r="L350" s="881"/>
      <c r="M350" s="881"/>
      <c r="N350" s="881"/>
      <c r="O350" s="881"/>
      <c r="P350" s="881"/>
      <c r="Q350" s="881"/>
      <c r="R350" s="881"/>
      <c r="S350" s="881"/>
      <c r="T350" s="881"/>
      <c r="U350" s="881"/>
      <c r="V350" s="881"/>
      <c r="W350" s="881"/>
      <c r="X350" s="881"/>
      <c r="Y350" s="881"/>
      <c r="Z350" s="881"/>
      <c r="AA350" s="881"/>
      <c r="AB350" s="881"/>
      <c r="AC350" s="881"/>
      <c r="AD350" s="881"/>
      <c r="AE350" s="881"/>
      <c r="AF350" s="881"/>
      <c r="AG350" s="881"/>
      <c r="AH350" s="881"/>
      <c r="AI350" s="881"/>
      <c r="AJ350" s="881"/>
      <c r="AK350" s="881"/>
      <c r="AL350" s="881"/>
      <c r="AM350" s="881"/>
      <c r="AN350" s="881"/>
      <c r="AO350" s="881"/>
      <c r="AP350" s="881"/>
      <c r="AQ350" s="881"/>
      <c r="AR350" s="881"/>
      <c r="AS350" s="881"/>
      <c r="AT350" s="881"/>
      <c r="AU350" s="881"/>
      <c r="AV350" s="881"/>
      <c r="AW350" s="881"/>
      <c r="AX350" s="881"/>
      <c r="AY350" s="881"/>
      <c r="AZ350" s="881"/>
      <c r="BA350" s="881"/>
      <c r="BB350" s="881"/>
      <c r="BC350" s="881"/>
      <c r="BD350" s="881"/>
      <c r="BE350" s="881"/>
      <c r="BF350" s="880"/>
    </row>
    <row r="351" spans="3:58">
      <c r="C351" s="881"/>
      <c r="D351" s="881"/>
      <c r="E351" s="881"/>
      <c r="F351" s="881"/>
      <c r="G351" s="881"/>
      <c r="H351" s="881"/>
      <c r="I351" s="881"/>
      <c r="J351" s="881"/>
      <c r="K351" s="881"/>
      <c r="L351" s="881"/>
      <c r="M351" s="881"/>
      <c r="N351" s="881"/>
      <c r="O351" s="881"/>
      <c r="P351" s="881"/>
      <c r="Q351" s="881"/>
      <c r="R351" s="881"/>
      <c r="S351" s="881"/>
      <c r="T351" s="881"/>
      <c r="U351" s="881"/>
      <c r="V351" s="881"/>
      <c r="W351" s="881"/>
      <c r="X351" s="881"/>
      <c r="Y351" s="881"/>
      <c r="Z351" s="881"/>
      <c r="AA351" s="881"/>
      <c r="AB351" s="881"/>
      <c r="AC351" s="881"/>
      <c r="AD351" s="881"/>
      <c r="AE351" s="881"/>
      <c r="AF351" s="881"/>
      <c r="AG351" s="881"/>
      <c r="AH351" s="881"/>
      <c r="AI351" s="881"/>
      <c r="AJ351" s="881"/>
      <c r="AK351" s="881"/>
      <c r="AL351" s="881"/>
      <c r="AM351" s="881"/>
      <c r="AN351" s="881"/>
      <c r="AO351" s="881"/>
      <c r="AP351" s="881"/>
      <c r="AQ351" s="881"/>
      <c r="AR351" s="881"/>
      <c r="AS351" s="881"/>
      <c r="AT351" s="881"/>
      <c r="AU351" s="881"/>
      <c r="AV351" s="881"/>
      <c r="AW351" s="881"/>
      <c r="AX351" s="881"/>
      <c r="AY351" s="881"/>
      <c r="AZ351" s="881"/>
      <c r="BA351" s="881"/>
      <c r="BB351" s="881"/>
      <c r="BC351" s="881"/>
      <c r="BD351" s="881"/>
      <c r="BE351" s="881"/>
      <c r="BF351" s="880"/>
    </row>
    <row r="352" spans="3:58">
      <c r="C352" s="881"/>
      <c r="D352" s="881"/>
      <c r="E352" s="881"/>
      <c r="F352" s="881"/>
      <c r="G352" s="881"/>
      <c r="H352" s="881"/>
      <c r="I352" s="881"/>
      <c r="J352" s="881"/>
      <c r="K352" s="881"/>
      <c r="L352" s="881"/>
      <c r="M352" s="881"/>
      <c r="N352" s="881"/>
      <c r="O352" s="881"/>
      <c r="P352" s="881"/>
      <c r="Q352" s="881"/>
      <c r="R352" s="881"/>
      <c r="S352" s="881"/>
      <c r="T352" s="881"/>
      <c r="U352" s="881"/>
      <c r="V352" s="881"/>
      <c r="W352" s="881"/>
      <c r="X352" s="881"/>
      <c r="Y352" s="881"/>
      <c r="Z352" s="881"/>
      <c r="AA352" s="881"/>
      <c r="AB352" s="881"/>
      <c r="AC352" s="881"/>
      <c r="AD352" s="881"/>
      <c r="AE352" s="881"/>
      <c r="AF352" s="881"/>
      <c r="AG352" s="881"/>
      <c r="AH352" s="881"/>
      <c r="AI352" s="881"/>
      <c r="AJ352" s="881"/>
      <c r="AK352" s="881"/>
      <c r="AL352" s="881"/>
      <c r="AM352" s="881"/>
      <c r="AN352" s="881"/>
      <c r="AO352" s="881"/>
      <c r="AP352" s="881"/>
      <c r="AQ352" s="881"/>
      <c r="AR352" s="881"/>
      <c r="AS352" s="881"/>
      <c r="AT352" s="881"/>
      <c r="AU352" s="881"/>
      <c r="AV352" s="881"/>
      <c r="AW352" s="881"/>
      <c r="AX352" s="881"/>
      <c r="AY352" s="881"/>
      <c r="AZ352" s="881"/>
      <c r="BA352" s="881"/>
      <c r="BB352" s="881"/>
      <c r="BC352" s="881"/>
      <c r="BD352" s="881"/>
      <c r="BE352" s="881"/>
      <c r="BF352" s="880"/>
    </row>
    <row r="353" spans="3:58">
      <c r="C353" s="881"/>
      <c r="D353" s="881"/>
      <c r="E353" s="881"/>
      <c r="F353" s="881"/>
      <c r="G353" s="881"/>
      <c r="H353" s="881"/>
      <c r="I353" s="881"/>
      <c r="J353" s="881"/>
      <c r="K353" s="881"/>
      <c r="L353" s="881"/>
      <c r="M353" s="881"/>
      <c r="N353" s="881"/>
      <c r="O353" s="881"/>
      <c r="P353" s="881"/>
      <c r="Q353" s="881"/>
      <c r="R353" s="881"/>
      <c r="S353" s="881"/>
      <c r="T353" s="881"/>
      <c r="U353" s="881"/>
      <c r="V353" s="881"/>
      <c r="W353" s="881"/>
      <c r="X353" s="881"/>
      <c r="Y353" s="881"/>
      <c r="Z353" s="881"/>
      <c r="AA353" s="881"/>
      <c r="AB353" s="881"/>
      <c r="AC353" s="881"/>
      <c r="AD353" s="881"/>
      <c r="AE353" s="881"/>
      <c r="AF353" s="881"/>
      <c r="AG353" s="881"/>
      <c r="AH353" s="881"/>
      <c r="AI353" s="881"/>
      <c r="AJ353" s="881"/>
      <c r="AK353" s="881"/>
      <c r="AL353" s="881"/>
      <c r="AM353" s="881"/>
      <c r="AN353" s="881"/>
      <c r="AO353" s="881"/>
      <c r="AP353" s="881"/>
      <c r="AQ353" s="881"/>
      <c r="AR353" s="881"/>
      <c r="AS353" s="881"/>
      <c r="AT353" s="881"/>
      <c r="AU353" s="881"/>
      <c r="AV353" s="881"/>
      <c r="AW353" s="881"/>
      <c r="AX353" s="881"/>
      <c r="AY353" s="881"/>
      <c r="AZ353" s="881"/>
      <c r="BA353" s="881"/>
      <c r="BB353" s="881"/>
      <c r="BC353" s="881"/>
      <c r="BD353" s="881"/>
      <c r="BE353" s="881"/>
      <c r="BF353" s="880"/>
    </row>
    <row r="354" spans="3:58">
      <c r="C354" s="881"/>
      <c r="D354" s="881"/>
      <c r="E354" s="881"/>
      <c r="F354" s="881"/>
      <c r="G354" s="881"/>
      <c r="H354" s="881"/>
      <c r="I354" s="881"/>
      <c r="J354" s="881"/>
      <c r="K354" s="881"/>
      <c r="L354" s="881"/>
      <c r="M354" s="881"/>
      <c r="N354" s="881"/>
      <c r="O354" s="881"/>
      <c r="P354" s="881"/>
      <c r="Q354" s="881"/>
      <c r="R354" s="881"/>
      <c r="S354" s="881"/>
      <c r="T354" s="881"/>
      <c r="U354" s="881"/>
      <c r="V354" s="881"/>
      <c r="W354" s="881"/>
      <c r="X354" s="881"/>
      <c r="Y354" s="881"/>
      <c r="Z354" s="881"/>
      <c r="AA354" s="881"/>
      <c r="AB354" s="881"/>
      <c r="AC354" s="881"/>
      <c r="AD354" s="881"/>
      <c r="AE354" s="881"/>
      <c r="AF354" s="881"/>
      <c r="AG354" s="881"/>
      <c r="AH354" s="881"/>
      <c r="AI354" s="881"/>
      <c r="AJ354" s="881"/>
      <c r="AK354" s="881"/>
      <c r="AL354" s="881"/>
      <c r="AM354" s="881"/>
      <c r="AN354" s="881"/>
      <c r="AO354" s="881"/>
      <c r="AP354" s="881"/>
      <c r="AQ354" s="881"/>
      <c r="AR354" s="881"/>
      <c r="AS354" s="881"/>
      <c r="AT354" s="881"/>
      <c r="AU354" s="881"/>
      <c r="AV354" s="881"/>
      <c r="AW354" s="881"/>
      <c r="AX354" s="881"/>
      <c r="AY354" s="881"/>
      <c r="AZ354" s="881"/>
      <c r="BA354" s="881"/>
      <c r="BB354" s="881"/>
      <c r="BC354" s="881"/>
      <c r="BD354" s="881"/>
      <c r="BE354" s="881"/>
      <c r="BF354" s="880"/>
    </row>
    <row r="355" spans="3:58">
      <c r="C355" s="881"/>
      <c r="D355" s="881"/>
      <c r="E355" s="881"/>
      <c r="F355" s="881"/>
      <c r="G355" s="881"/>
      <c r="H355" s="881"/>
      <c r="I355" s="881"/>
      <c r="J355" s="881"/>
      <c r="K355" s="881"/>
      <c r="L355" s="881"/>
      <c r="M355" s="881"/>
      <c r="N355" s="881"/>
      <c r="O355" s="881"/>
      <c r="P355" s="881"/>
      <c r="Q355" s="881"/>
      <c r="R355" s="881"/>
      <c r="S355" s="881"/>
      <c r="T355" s="881"/>
      <c r="U355" s="881"/>
      <c r="V355" s="881"/>
      <c r="W355" s="881"/>
      <c r="X355" s="881"/>
      <c r="Y355" s="881"/>
      <c r="Z355" s="881"/>
      <c r="AA355" s="881"/>
      <c r="AB355" s="881"/>
      <c r="AC355" s="881"/>
      <c r="AD355" s="881"/>
      <c r="AE355" s="881"/>
      <c r="AF355" s="881"/>
      <c r="AG355" s="881"/>
      <c r="AH355" s="881"/>
      <c r="AI355" s="881"/>
      <c r="AJ355" s="881"/>
      <c r="AK355" s="881"/>
      <c r="AL355" s="881"/>
      <c r="AM355" s="881"/>
      <c r="AN355" s="881"/>
      <c r="AO355" s="881"/>
      <c r="AP355" s="881"/>
      <c r="AQ355" s="881"/>
      <c r="AR355" s="881"/>
      <c r="AS355" s="881"/>
      <c r="AT355" s="881"/>
      <c r="AU355" s="881"/>
      <c r="AV355" s="881"/>
      <c r="AW355" s="881"/>
      <c r="AX355" s="881"/>
      <c r="AY355" s="881"/>
      <c r="AZ355" s="881"/>
      <c r="BA355" s="881"/>
      <c r="BB355" s="881"/>
      <c r="BC355" s="881"/>
      <c r="BD355" s="881"/>
      <c r="BE355" s="881"/>
      <c r="BF355" s="880"/>
    </row>
    <row r="356" spans="3:58">
      <c r="C356" s="881"/>
      <c r="D356" s="881"/>
      <c r="E356" s="881"/>
      <c r="F356" s="881"/>
      <c r="G356" s="881"/>
      <c r="H356" s="881"/>
      <c r="I356" s="881"/>
      <c r="J356" s="881"/>
      <c r="K356" s="881"/>
      <c r="L356" s="881"/>
      <c r="M356" s="881"/>
      <c r="N356" s="881"/>
      <c r="O356" s="881"/>
      <c r="P356" s="881"/>
      <c r="Q356" s="881"/>
      <c r="R356" s="881"/>
      <c r="S356" s="881"/>
      <c r="T356" s="881"/>
      <c r="U356" s="881"/>
      <c r="V356" s="881"/>
      <c r="W356" s="881"/>
      <c r="X356" s="881"/>
      <c r="Y356" s="881"/>
      <c r="Z356" s="881"/>
      <c r="AA356" s="881"/>
      <c r="AB356" s="881"/>
      <c r="AC356" s="881"/>
      <c r="AD356" s="881"/>
      <c r="AE356" s="881"/>
      <c r="AF356" s="881"/>
      <c r="AG356" s="881"/>
      <c r="AH356" s="881"/>
      <c r="AI356" s="881"/>
      <c r="AJ356" s="881"/>
      <c r="AK356" s="881"/>
      <c r="AL356" s="881"/>
      <c r="AM356" s="881"/>
      <c r="AN356" s="881"/>
      <c r="AO356" s="881"/>
      <c r="AP356" s="881"/>
      <c r="AQ356" s="881"/>
      <c r="AR356" s="881"/>
      <c r="AS356" s="881"/>
      <c r="AT356" s="881"/>
      <c r="AU356" s="881"/>
      <c r="AV356" s="881"/>
      <c r="AW356" s="881"/>
      <c r="AX356" s="881"/>
      <c r="AY356" s="881"/>
      <c r="AZ356" s="881"/>
      <c r="BA356" s="881"/>
      <c r="BB356" s="881"/>
      <c r="BC356" s="881"/>
      <c r="BD356" s="881"/>
      <c r="BE356" s="881"/>
      <c r="BF356" s="880"/>
    </row>
    <row r="357" spans="3:58">
      <c r="C357" s="881"/>
      <c r="D357" s="881"/>
      <c r="E357" s="881"/>
      <c r="F357" s="881"/>
      <c r="G357" s="881"/>
      <c r="H357" s="881"/>
      <c r="I357" s="881"/>
      <c r="J357" s="881"/>
      <c r="K357" s="881"/>
      <c r="L357" s="881"/>
      <c r="M357" s="881"/>
      <c r="N357" s="881"/>
      <c r="O357" s="881"/>
      <c r="P357" s="881"/>
      <c r="Q357" s="881"/>
      <c r="R357" s="881"/>
      <c r="S357" s="881"/>
      <c r="T357" s="881"/>
      <c r="U357" s="881"/>
      <c r="V357" s="881"/>
      <c r="W357" s="881"/>
      <c r="X357" s="881"/>
      <c r="Y357" s="881"/>
      <c r="Z357" s="881"/>
      <c r="AA357" s="881"/>
      <c r="AB357" s="881"/>
      <c r="AC357" s="881"/>
      <c r="AD357" s="881"/>
      <c r="AE357" s="881"/>
      <c r="AF357" s="881"/>
      <c r="AG357" s="881"/>
      <c r="AH357" s="881"/>
      <c r="AI357" s="881"/>
      <c r="AJ357" s="881"/>
      <c r="AK357" s="881"/>
      <c r="AL357" s="881"/>
      <c r="AM357" s="881"/>
      <c r="AN357" s="881"/>
      <c r="AO357" s="881"/>
      <c r="AP357" s="881"/>
      <c r="AQ357" s="881"/>
      <c r="AR357" s="881"/>
      <c r="AS357" s="881"/>
      <c r="AT357" s="881"/>
      <c r="AU357" s="881"/>
      <c r="AV357" s="881"/>
      <c r="AW357" s="881"/>
      <c r="AX357" s="881"/>
      <c r="AY357" s="881"/>
      <c r="AZ357" s="881"/>
      <c r="BA357" s="881"/>
      <c r="BB357" s="881"/>
      <c r="BC357" s="881"/>
      <c r="BD357" s="881"/>
      <c r="BE357" s="881"/>
      <c r="BF357" s="880"/>
    </row>
    <row r="358" spans="3:58">
      <c r="C358" s="881"/>
      <c r="D358" s="881"/>
      <c r="E358" s="881"/>
      <c r="F358" s="881"/>
      <c r="G358" s="881"/>
      <c r="H358" s="881"/>
      <c r="I358" s="881"/>
      <c r="J358" s="881"/>
      <c r="K358" s="881"/>
      <c r="L358" s="881"/>
      <c r="M358" s="881"/>
      <c r="N358" s="881"/>
      <c r="O358" s="881"/>
      <c r="P358" s="881"/>
      <c r="Q358" s="881"/>
      <c r="R358" s="881"/>
      <c r="S358" s="881"/>
      <c r="T358" s="881"/>
      <c r="U358" s="881"/>
      <c r="V358" s="881"/>
      <c r="W358" s="881"/>
      <c r="X358" s="881"/>
      <c r="Y358" s="881"/>
      <c r="Z358" s="881"/>
      <c r="AA358" s="881"/>
      <c r="AB358" s="881"/>
      <c r="AC358" s="881"/>
      <c r="AD358" s="881"/>
      <c r="AE358" s="881"/>
      <c r="AF358" s="881"/>
      <c r="AG358" s="881"/>
      <c r="AH358" s="881"/>
      <c r="AI358" s="881"/>
      <c r="AJ358" s="881"/>
      <c r="AK358" s="881"/>
      <c r="AL358" s="881"/>
      <c r="AM358" s="881"/>
      <c r="AN358" s="881"/>
      <c r="AO358" s="881"/>
      <c r="AP358" s="881"/>
      <c r="AQ358" s="881"/>
      <c r="AR358" s="881"/>
      <c r="AS358" s="881"/>
      <c r="AT358" s="881"/>
      <c r="AU358" s="881"/>
      <c r="AV358" s="881"/>
      <c r="AW358" s="881"/>
      <c r="AX358" s="881"/>
      <c r="AY358" s="881"/>
      <c r="AZ358" s="881"/>
      <c r="BA358" s="881"/>
      <c r="BB358" s="881"/>
      <c r="BC358" s="881"/>
      <c r="BD358" s="881"/>
      <c r="BE358" s="881"/>
      <c r="BF358" s="880"/>
    </row>
    <row r="359" spans="3:58">
      <c r="C359" s="881"/>
      <c r="D359" s="881"/>
      <c r="E359" s="881"/>
      <c r="F359" s="881"/>
      <c r="G359" s="881"/>
      <c r="H359" s="881"/>
      <c r="I359" s="881"/>
      <c r="J359" s="881"/>
      <c r="K359" s="881"/>
      <c r="L359" s="881"/>
      <c r="M359" s="881"/>
      <c r="N359" s="881"/>
      <c r="O359" s="881"/>
      <c r="P359" s="881"/>
      <c r="Q359" s="881"/>
      <c r="R359" s="881"/>
      <c r="S359" s="881"/>
      <c r="T359" s="881"/>
      <c r="U359" s="881"/>
      <c r="V359" s="881"/>
      <c r="W359" s="881"/>
      <c r="X359" s="881"/>
      <c r="Y359" s="881"/>
      <c r="Z359" s="881"/>
      <c r="AA359" s="881"/>
      <c r="AB359" s="881"/>
      <c r="AC359" s="881"/>
      <c r="AD359" s="881"/>
      <c r="AE359" s="881"/>
      <c r="AF359" s="881"/>
      <c r="AG359" s="881"/>
      <c r="AH359" s="881"/>
      <c r="AI359" s="881"/>
      <c r="AJ359" s="881"/>
      <c r="AK359" s="881"/>
      <c r="AL359" s="881"/>
      <c r="AM359" s="881"/>
      <c r="AN359" s="881"/>
      <c r="AO359" s="881"/>
      <c r="AP359" s="881"/>
      <c r="AQ359" s="881"/>
      <c r="AR359" s="881"/>
      <c r="AS359" s="881"/>
      <c r="AT359" s="881"/>
      <c r="AU359" s="881"/>
      <c r="AV359" s="881"/>
      <c r="AW359" s="881"/>
      <c r="AX359" s="881"/>
      <c r="AY359" s="881"/>
      <c r="AZ359" s="881"/>
      <c r="BA359" s="881"/>
      <c r="BB359" s="881"/>
      <c r="BC359" s="881"/>
      <c r="BD359" s="881"/>
      <c r="BE359" s="881"/>
      <c r="BF359" s="880"/>
    </row>
    <row r="360" spans="3:58">
      <c r="C360" s="881"/>
      <c r="D360" s="881"/>
      <c r="E360" s="881"/>
      <c r="F360" s="881"/>
      <c r="G360" s="881"/>
      <c r="H360" s="881"/>
      <c r="I360" s="881"/>
      <c r="J360" s="881"/>
      <c r="K360" s="881"/>
      <c r="L360" s="881"/>
      <c r="M360" s="881"/>
      <c r="N360" s="881"/>
      <c r="O360" s="881"/>
      <c r="P360" s="881"/>
      <c r="Q360" s="881"/>
      <c r="R360" s="881"/>
      <c r="S360" s="881"/>
      <c r="T360" s="881"/>
      <c r="U360" s="881"/>
      <c r="V360" s="881"/>
      <c r="W360" s="881"/>
      <c r="X360" s="881"/>
      <c r="Y360" s="881"/>
      <c r="Z360" s="881"/>
      <c r="AA360" s="881"/>
      <c r="AB360" s="881"/>
      <c r="AC360" s="881"/>
      <c r="AD360" s="881"/>
      <c r="AE360" s="881"/>
      <c r="AF360" s="881"/>
      <c r="AG360" s="881"/>
      <c r="AH360" s="881"/>
      <c r="AI360" s="881"/>
      <c r="AJ360" s="881"/>
      <c r="AK360" s="881"/>
      <c r="AL360" s="881"/>
      <c r="AM360" s="881"/>
      <c r="AN360" s="881"/>
      <c r="AO360" s="881"/>
      <c r="AP360" s="881"/>
      <c r="AQ360" s="881"/>
      <c r="AR360" s="881"/>
      <c r="AS360" s="881"/>
      <c r="AT360" s="881"/>
      <c r="AU360" s="881"/>
      <c r="AV360" s="881"/>
      <c r="AW360" s="881"/>
      <c r="AX360" s="881"/>
      <c r="AY360" s="881"/>
      <c r="AZ360" s="881"/>
      <c r="BA360" s="881"/>
      <c r="BB360" s="881"/>
      <c r="BC360" s="881"/>
      <c r="BD360" s="881"/>
      <c r="BE360" s="881"/>
      <c r="BF360" s="880"/>
    </row>
    <row r="361" spans="3:58">
      <c r="C361" s="881"/>
      <c r="D361" s="881"/>
      <c r="E361" s="881"/>
      <c r="F361" s="881"/>
      <c r="G361" s="881"/>
      <c r="H361" s="881"/>
      <c r="I361" s="881"/>
      <c r="J361" s="881"/>
      <c r="K361" s="881"/>
      <c r="L361" s="881"/>
      <c r="M361" s="881"/>
      <c r="N361" s="881"/>
      <c r="O361" s="881"/>
      <c r="P361" s="881"/>
      <c r="Q361" s="881"/>
      <c r="R361" s="881"/>
      <c r="S361" s="881"/>
      <c r="T361" s="881"/>
      <c r="U361" s="881"/>
      <c r="V361" s="881"/>
      <c r="W361" s="881"/>
      <c r="X361" s="881"/>
      <c r="Y361" s="881"/>
      <c r="Z361" s="881"/>
      <c r="AA361" s="881"/>
      <c r="AB361" s="881"/>
      <c r="AC361" s="881"/>
      <c r="AD361" s="881"/>
      <c r="AE361" s="881"/>
      <c r="AF361" s="881"/>
      <c r="AG361" s="881"/>
      <c r="AH361" s="881"/>
      <c r="AI361" s="881"/>
      <c r="AJ361" s="881"/>
      <c r="AK361" s="881"/>
      <c r="AL361" s="881"/>
      <c r="AM361" s="881"/>
      <c r="AN361" s="881"/>
      <c r="AO361" s="881"/>
      <c r="AP361" s="881"/>
      <c r="AQ361" s="881"/>
      <c r="AR361" s="881"/>
      <c r="AS361" s="881"/>
      <c r="AT361" s="881"/>
      <c r="AU361" s="881"/>
      <c r="AV361" s="881"/>
      <c r="AW361" s="881"/>
      <c r="AX361" s="881"/>
      <c r="AY361" s="881"/>
      <c r="AZ361" s="881"/>
      <c r="BA361" s="881"/>
      <c r="BB361" s="881"/>
      <c r="BC361" s="881"/>
      <c r="BD361" s="881"/>
      <c r="BE361" s="881"/>
      <c r="BF361" s="880"/>
    </row>
    <row r="362" spans="3:58">
      <c r="C362" s="881"/>
      <c r="D362" s="881"/>
      <c r="E362" s="881"/>
      <c r="F362" s="881"/>
      <c r="G362" s="881"/>
      <c r="H362" s="881"/>
      <c r="I362" s="881"/>
      <c r="J362" s="881"/>
      <c r="K362" s="881"/>
      <c r="L362" s="881"/>
      <c r="M362" s="881"/>
      <c r="N362" s="881"/>
      <c r="O362" s="881"/>
      <c r="P362" s="881"/>
      <c r="Q362" s="881"/>
      <c r="R362" s="881"/>
      <c r="S362" s="881"/>
      <c r="T362" s="881"/>
      <c r="U362" s="881"/>
      <c r="V362" s="881"/>
      <c r="W362" s="881"/>
      <c r="X362" s="881"/>
      <c r="Y362" s="881"/>
      <c r="Z362" s="881"/>
      <c r="AA362" s="881"/>
      <c r="AB362" s="881"/>
      <c r="AC362" s="881"/>
      <c r="AD362" s="881"/>
      <c r="AE362" s="881"/>
      <c r="AF362" s="881"/>
      <c r="AG362" s="881"/>
      <c r="AH362" s="881"/>
      <c r="AI362" s="881"/>
      <c r="AJ362" s="881"/>
      <c r="AK362" s="881"/>
      <c r="AL362" s="881"/>
      <c r="AM362" s="881"/>
      <c r="AN362" s="881"/>
      <c r="AO362" s="881"/>
      <c r="AP362" s="881"/>
      <c r="AQ362" s="881"/>
      <c r="AR362" s="881"/>
      <c r="AS362" s="881"/>
      <c r="AT362" s="881"/>
      <c r="AU362" s="881"/>
      <c r="AV362" s="881"/>
      <c r="AW362" s="881"/>
      <c r="AX362" s="881"/>
      <c r="AY362" s="881"/>
      <c r="AZ362" s="881"/>
      <c r="BA362" s="881"/>
      <c r="BB362" s="881"/>
      <c r="BC362" s="881"/>
      <c r="BD362" s="881"/>
      <c r="BE362" s="881"/>
      <c r="BF362" s="880"/>
    </row>
    <row r="363" spans="3:58">
      <c r="C363" s="881"/>
      <c r="D363" s="881"/>
      <c r="E363" s="881"/>
      <c r="F363" s="881"/>
      <c r="G363" s="881"/>
      <c r="H363" s="881"/>
      <c r="I363" s="881"/>
      <c r="J363" s="881"/>
      <c r="K363" s="881"/>
      <c r="L363" s="881"/>
      <c r="M363" s="881"/>
      <c r="N363" s="881"/>
      <c r="O363" s="881"/>
      <c r="P363" s="881"/>
      <c r="Q363" s="881"/>
      <c r="R363" s="881"/>
      <c r="S363" s="881"/>
      <c r="T363" s="881"/>
      <c r="U363" s="881"/>
      <c r="V363" s="881"/>
      <c r="W363" s="881"/>
      <c r="X363" s="881"/>
      <c r="Y363" s="881"/>
      <c r="Z363" s="881"/>
      <c r="AA363" s="881"/>
      <c r="AB363" s="881"/>
      <c r="AC363" s="881"/>
      <c r="AD363" s="881"/>
      <c r="AE363" s="881"/>
      <c r="AF363" s="881"/>
      <c r="AG363" s="881"/>
      <c r="AH363" s="881"/>
      <c r="AI363" s="881"/>
      <c r="AJ363" s="881"/>
      <c r="AK363" s="881"/>
      <c r="AL363" s="881"/>
      <c r="AM363" s="881"/>
      <c r="AN363" s="881"/>
      <c r="AO363" s="881"/>
      <c r="AP363" s="881"/>
      <c r="AQ363" s="881"/>
      <c r="AR363" s="881"/>
      <c r="AS363" s="881"/>
      <c r="AT363" s="881"/>
      <c r="AU363" s="881"/>
      <c r="AV363" s="881"/>
      <c r="AW363" s="881"/>
      <c r="AX363" s="881"/>
      <c r="AY363" s="881"/>
      <c r="AZ363" s="881"/>
      <c r="BA363" s="881"/>
      <c r="BB363" s="881"/>
      <c r="BC363" s="881"/>
      <c r="BD363" s="881"/>
      <c r="BE363" s="881"/>
      <c r="BF363" s="880"/>
    </row>
    <row r="364" spans="3:58">
      <c r="C364" s="881"/>
      <c r="D364" s="881"/>
      <c r="E364" s="881"/>
      <c r="F364" s="881"/>
      <c r="G364" s="881"/>
      <c r="H364" s="881"/>
      <c r="I364" s="881"/>
      <c r="J364" s="881"/>
      <c r="K364" s="881"/>
      <c r="L364" s="881"/>
      <c r="M364" s="881"/>
      <c r="N364" s="881"/>
      <c r="O364" s="881"/>
      <c r="P364" s="881"/>
      <c r="Q364" s="881"/>
      <c r="R364" s="881"/>
      <c r="S364" s="881"/>
      <c r="T364" s="881"/>
      <c r="U364" s="881"/>
      <c r="V364" s="881"/>
      <c r="W364" s="881"/>
      <c r="X364" s="881"/>
      <c r="Y364" s="881"/>
      <c r="Z364" s="881"/>
      <c r="AA364" s="881"/>
      <c r="AB364" s="881"/>
      <c r="AC364" s="881"/>
      <c r="AD364" s="881"/>
      <c r="AE364" s="881"/>
      <c r="AF364" s="881"/>
      <c r="AG364" s="881"/>
      <c r="AH364" s="881"/>
      <c r="AI364" s="881"/>
      <c r="AJ364" s="881"/>
      <c r="AK364" s="881"/>
      <c r="AL364" s="881"/>
      <c r="AM364" s="881"/>
      <c r="AN364" s="881"/>
      <c r="AO364" s="881"/>
      <c r="AP364" s="881"/>
      <c r="AQ364" s="881"/>
      <c r="AR364" s="881"/>
      <c r="AS364" s="881"/>
      <c r="AT364" s="881"/>
      <c r="AU364" s="881"/>
      <c r="AV364" s="881"/>
      <c r="AW364" s="881"/>
      <c r="AX364" s="881"/>
      <c r="AY364" s="881"/>
      <c r="AZ364" s="881"/>
      <c r="BA364" s="881"/>
      <c r="BB364" s="881"/>
      <c r="BC364" s="881"/>
      <c r="BD364" s="881"/>
      <c r="BE364" s="881"/>
      <c r="BF364" s="880"/>
    </row>
    <row r="365" spans="3:58">
      <c r="C365" s="881"/>
      <c r="D365" s="881"/>
      <c r="E365" s="881"/>
      <c r="F365" s="881"/>
      <c r="G365" s="881"/>
      <c r="H365" s="881"/>
      <c r="I365" s="881"/>
      <c r="J365" s="881"/>
      <c r="K365" s="881"/>
      <c r="L365" s="881"/>
      <c r="M365" s="881"/>
      <c r="N365" s="881"/>
      <c r="O365" s="881"/>
      <c r="P365" s="881"/>
      <c r="Q365" s="881"/>
      <c r="R365" s="881"/>
      <c r="S365" s="881"/>
      <c r="T365" s="881"/>
      <c r="U365" s="881"/>
      <c r="V365" s="881"/>
      <c r="W365" s="881"/>
      <c r="X365" s="881"/>
      <c r="Y365" s="881"/>
      <c r="Z365" s="881"/>
      <c r="AA365" s="881"/>
      <c r="AB365" s="881"/>
      <c r="AC365" s="881"/>
      <c r="AD365" s="881"/>
      <c r="AE365" s="881"/>
      <c r="AF365" s="881"/>
      <c r="AG365" s="881"/>
      <c r="AH365" s="881"/>
      <c r="AI365" s="881"/>
      <c r="AJ365" s="881"/>
      <c r="AK365" s="881"/>
      <c r="AL365" s="881"/>
      <c r="AM365" s="881"/>
      <c r="AN365" s="881"/>
      <c r="AO365" s="881"/>
      <c r="AP365" s="881"/>
      <c r="AQ365" s="881"/>
      <c r="AR365" s="881"/>
      <c r="AS365" s="881"/>
      <c r="AT365" s="881"/>
      <c r="AU365" s="881"/>
      <c r="AV365" s="881"/>
      <c r="AW365" s="881"/>
      <c r="AX365" s="881"/>
      <c r="AY365" s="881"/>
      <c r="AZ365" s="881"/>
      <c r="BA365" s="881"/>
      <c r="BB365" s="881"/>
      <c r="BC365" s="881"/>
      <c r="BD365" s="881"/>
      <c r="BE365" s="881"/>
      <c r="BF365" s="880"/>
    </row>
    <row r="366" spans="3:58">
      <c r="C366" s="881"/>
      <c r="D366" s="881"/>
      <c r="E366" s="881"/>
      <c r="F366" s="881"/>
      <c r="G366" s="881"/>
      <c r="H366" s="881"/>
      <c r="I366" s="881"/>
      <c r="J366" s="881"/>
      <c r="K366" s="881"/>
      <c r="L366" s="881"/>
      <c r="M366" s="881"/>
      <c r="N366" s="881"/>
      <c r="O366" s="881"/>
      <c r="P366" s="881"/>
      <c r="Q366" s="881"/>
      <c r="R366" s="881"/>
      <c r="S366" s="881"/>
      <c r="T366" s="881"/>
      <c r="U366" s="881"/>
      <c r="V366" s="881"/>
      <c r="W366" s="881"/>
      <c r="X366" s="881"/>
      <c r="Y366" s="881"/>
      <c r="Z366" s="881"/>
      <c r="AA366" s="881"/>
      <c r="AB366" s="881"/>
      <c r="AC366" s="881"/>
      <c r="AD366" s="881"/>
      <c r="AE366" s="881"/>
      <c r="AF366" s="881"/>
      <c r="AG366" s="881"/>
      <c r="AH366" s="881"/>
      <c r="AI366" s="881"/>
      <c r="AJ366" s="881"/>
      <c r="AK366" s="881"/>
      <c r="AL366" s="881"/>
      <c r="AM366" s="881"/>
      <c r="AN366" s="881"/>
      <c r="AO366" s="881"/>
      <c r="AP366" s="881"/>
      <c r="AQ366" s="881"/>
      <c r="AR366" s="881"/>
      <c r="AS366" s="881"/>
      <c r="AT366" s="881"/>
      <c r="AU366" s="881"/>
      <c r="AV366" s="881"/>
      <c r="AW366" s="881"/>
      <c r="AX366" s="881"/>
      <c r="AY366" s="881"/>
      <c r="AZ366" s="881"/>
      <c r="BA366" s="881"/>
      <c r="BB366" s="881"/>
      <c r="BC366" s="881"/>
      <c r="BD366" s="881"/>
      <c r="BE366" s="881"/>
      <c r="BF366" s="880"/>
    </row>
    <row r="367" spans="3:58">
      <c r="C367" s="881"/>
      <c r="D367" s="881"/>
      <c r="E367" s="881"/>
      <c r="F367" s="881"/>
      <c r="G367" s="881"/>
      <c r="H367" s="881"/>
      <c r="I367" s="881"/>
      <c r="J367" s="881"/>
      <c r="K367" s="881"/>
      <c r="L367" s="881"/>
      <c r="M367" s="881"/>
      <c r="N367" s="881"/>
      <c r="O367" s="881"/>
      <c r="P367" s="881"/>
      <c r="Q367" s="881"/>
      <c r="R367" s="881"/>
      <c r="S367" s="881"/>
      <c r="T367" s="881"/>
      <c r="U367" s="881"/>
      <c r="V367" s="881"/>
      <c r="W367" s="881"/>
      <c r="X367" s="881"/>
      <c r="Y367" s="881"/>
      <c r="Z367" s="881"/>
      <c r="AA367" s="881"/>
      <c r="AB367" s="881"/>
      <c r="AC367" s="881"/>
      <c r="AD367" s="881"/>
      <c r="AE367" s="881"/>
      <c r="AF367" s="881"/>
      <c r="AG367" s="881"/>
      <c r="AH367" s="881"/>
      <c r="AI367" s="881"/>
      <c r="AJ367" s="881"/>
      <c r="AK367" s="881"/>
      <c r="AL367" s="881"/>
      <c r="AM367" s="881"/>
      <c r="AN367" s="881"/>
      <c r="AO367" s="881"/>
      <c r="AP367" s="881"/>
      <c r="AQ367" s="881"/>
      <c r="AR367" s="881"/>
      <c r="AS367" s="881"/>
      <c r="AT367" s="881"/>
      <c r="AU367" s="881"/>
      <c r="AV367" s="881"/>
      <c r="AW367" s="881"/>
      <c r="AX367" s="881"/>
      <c r="AY367" s="881"/>
      <c r="AZ367" s="881"/>
      <c r="BA367" s="881"/>
      <c r="BB367" s="881"/>
      <c r="BC367" s="881"/>
      <c r="BD367" s="881"/>
      <c r="BE367" s="881"/>
      <c r="BF367" s="880"/>
    </row>
    <row r="368" spans="3:58">
      <c r="C368" s="881"/>
      <c r="D368" s="881"/>
      <c r="E368" s="881"/>
      <c r="F368" s="881"/>
      <c r="G368" s="881"/>
      <c r="H368" s="881"/>
      <c r="I368" s="881"/>
      <c r="J368" s="881"/>
      <c r="K368" s="881"/>
      <c r="L368" s="881"/>
      <c r="M368" s="881"/>
      <c r="N368" s="881"/>
      <c r="O368" s="881"/>
      <c r="P368" s="881"/>
      <c r="Q368" s="881"/>
      <c r="R368" s="881"/>
      <c r="S368" s="881"/>
      <c r="T368" s="881"/>
      <c r="U368" s="881"/>
      <c r="V368" s="881"/>
      <c r="W368" s="881"/>
      <c r="X368" s="881"/>
      <c r="Y368" s="881"/>
      <c r="Z368" s="881"/>
      <c r="AA368" s="881"/>
      <c r="AB368" s="881"/>
      <c r="AC368" s="881"/>
      <c r="AD368" s="881"/>
      <c r="AE368" s="881"/>
      <c r="AF368" s="881"/>
      <c r="AG368" s="881"/>
      <c r="AH368" s="881"/>
      <c r="AI368" s="881"/>
      <c r="AJ368" s="881"/>
      <c r="AK368" s="881"/>
      <c r="AL368" s="881"/>
      <c r="AM368" s="881"/>
      <c r="AN368" s="881"/>
      <c r="AO368" s="881"/>
      <c r="AP368" s="881"/>
      <c r="AQ368" s="881"/>
      <c r="AR368" s="881"/>
      <c r="AS368" s="881"/>
      <c r="AT368" s="881"/>
      <c r="AU368" s="881"/>
      <c r="AV368" s="881"/>
      <c r="AW368" s="881"/>
      <c r="AX368" s="881"/>
      <c r="AY368" s="881"/>
      <c r="AZ368" s="881"/>
      <c r="BA368" s="881"/>
      <c r="BB368" s="881"/>
      <c r="BC368" s="881"/>
      <c r="BD368" s="881"/>
      <c r="BE368" s="881"/>
      <c r="BF368" s="880"/>
    </row>
    <row r="369" spans="3:58">
      <c r="C369" s="881"/>
      <c r="D369" s="881"/>
      <c r="E369" s="881"/>
      <c r="F369" s="881"/>
      <c r="G369" s="881"/>
      <c r="H369" s="881"/>
      <c r="I369" s="881"/>
      <c r="J369" s="881"/>
      <c r="K369" s="881"/>
      <c r="L369" s="881"/>
      <c r="M369" s="881"/>
      <c r="N369" s="881"/>
      <c r="O369" s="881"/>
      <c r="P369" s="881"/>
      <c r="Q369" s="881"/>
      <c r="R369" s="881"/>
      <c r="S369" s="881"/>
      <c r="T369" s="881"/>
      <c r="U369" s="881"/>
      <c r="V369" s="881"/>
      <c r="W369" s="881"/>
      <c r="X369" s="881"/>
      <c r="Y369" s="881"/>
      <c r="Z369" s="881"/>
      <c r="AA369" s="881"/>
      <c r="AB369" s="881"/>
      <c r="AC369" s="881"/>
      <c r="AD369" s="881"/>
      <c r="AE369" s="881"/>
      <c r="AF369" s="881"/>
      <c r="AG369" s="881"/>
      <c r="AH369" s="881"/>
      <c r="AI369" s="881"/>
      <c r="AJ369" s="881"/>
      <c r="AK369" s="881"/>
      <c r="AL369" s="881"/>
      <c r="AM369" s="881"/>
      <c r="AN369" s="881"/>
      <c r="AO369" s="881"/>
      <c r="AP369" s="881"/>
      <c r="AQ369" s="881"/>
      <c r="AR369" s="881"/>
      <c r="AS369" s="881"/>
      <c r="AT369" s="881"/>
      <c r="AU369" s="881"/>
      <c r="AV369" s="881"/>
      <c r="AW369" s="881"/>
      <c r="AX369" s="881"/>
      <c r="AY369" s="881"/>
      <c r="AZ369" s="881"/>
      <c r="BA369" s="881"/>
      <c r="BB369" s="881"/>
      <c r="BC369" s="881"/>
      <c r="BD369" s="881"/>
      <c r="BE369" s="881"/>
      <c r="BF369" s="880"/>
    </row>
    <row r="370" spans="3:58">
      <c r="C370" s="881"/>
      <c r="D370" s="881"/>
      <c r="E370" s="881"/>
      <c r="F370" s="881"/>
      <c r="G370" s="881"/>
      <c r="H370" s="881"/>
      <c r="I370" s="881"/>
      <c r="J370" s="881"/>
      <c r="K370" s="881"/>
      <c r="L370" s="881"/>
      <c r="M370" s="881"/>
      <c r="N370" s="881"/>
      <c r="O370" s="881"/>
      <c r="P370" s="881"/>
      <c r="Q370" s="881"/>
      <c r="R370" s="881"/>
      <c r="S370" s="881"/>
      <c r="T370" s="881"/>
      <c r="U370" s="881"/>
      <c r="V370" s="881"/>
      <c r="W370" s="881"/>
      <c r="X370" s="881"/>
      <c r="Y370" s="881"/>
      <c r="Z370" s="881"/>
      <c r="AA370" s="881"/>
      <c r="AB370" s="881"/>
      <c r="AC370" s="881"/>
      <c r="AD370" s="881"/>
      <c r="AE370" s="881"/>
      <c r="AF370" s="881"/>
      <c r="AG370" s="881"/>
      <c r="AH370" s="881"/>
      <c r="AI370" s="881"/>
      <c r="AJ370" s="881"/>
      <c r="AK370" s="881"/>
      <c r="AL370" s="881"/>
      <c r="AM370" s="881"/>
      <c r="AN370" s="881"/>
      <c r="AO370" s="881"/>
      <c r="AP370" s="881"/>
      <c r="AQ370" s="881"/>
      <c r="AR370" s="881"/>
      <c r="AS370" s="881"/>
      <c r="AT370" s="881"/>
      <c r="AU370" s="881"/>
      <c r="AV370" s="881"/>
      <c r="AW370" s="881"/>
      <c r="AX370" s="881"/>
      <c r="AY370" s="881"/>
      <c r="AZ370" s="881"/>
      <c r="BA370" s="881"/>
      <c r="BB370" s="881"/>
      <c r="BC370" s="881"/>
      <c r="BD370" s="881"/>
      <c r="BE370" s="881"/>
      <c r="BF370" s="880"/>
    </row>
    <row r="371" spans="3:58">
      <c r="C371" s="881"/>
      <c r="D371" s="881"/>
      <c r="E371" s="881"/>
      <c r="F371" s="881"/>
      <c r="G371" s="881"/>
      <c r="H371" s="881"/>
      <c r="I371" s="881"/>
      <c r="J371" s="881"/>
      <c r="K371" s="881"/>
      <c r="L371" s="881"/>
      <c r="M371" s="881"/>
      <c r="N371" s="881"/>
      <c r="O371" s="881"/>
      <c r="P371" s="881"/>
      <c r="Q371" s="881"/>
      <c r="R371" s="881"/>
      <c r="S371" s="881"/>
      <c r="T371" s="881"/>
      <c r="U371" s="881"/>
      <c r="V371" s="881"/>
      <c r="W371" s="881"/>
      <c r="X371" s="881"/>
      <c r="Y371" s="881"/>
      <c r="Z371" s="881"/>
      <c r="AA371" s="881"/>
      <c r="AB371" s="881"/>
      <c r="AC371" s="881"/>
      <c r="AD371" s="881"/>
      <c r="AE371" s="881"/>
      <c r="AF371" s="881"/>
      <c r="AG371" s="881"/>
      <c r="AH371" s="881"/>
      <c r="AI371" s="881"/>
      <c r="AJ371" s="881"/>
      <c r="AK371" s="881"/>
      <c r="AL371" s="881"/>
      <c r="AM371" s="881"/>
      <c r="AN371" s="881"/>
      <c r="AO371" s="881"/>
      <c r="AP371" s="881"/>
      <c r="AQ371" s="881"/>
      <c r="AR371" s="881"/>
      <c r="AS371" s="881"/>
      <c r="AT371" s="881"/>
      <c r="AU371" s="881"/>
      <c r="AV371" s="881"/>
      <c r="AW371" s="881"/>
      <c r="AX371" s="881"/>
      <c r="AY371" s="881"/>
      <c r="AZ371" s="881"/>
      <c r="BA371" s="881"/>
      <c r="BB371" s="881"/>
      <c r="BC371" s="881"/>
      <c r="BD371" s="881"/>
      <c r="BE371" s="881"/>
      <c r="BF371" s="880"/>
    </row>
    <row r="372" spans="3:58">
      <c r="C372" s="881"/>
      <c r="D372" s="881"/>
      <c r="E372" s="881"/>
      <c r="F372" s="881"/>
      <c r="G372" s="881"/>
      <c r="H372" s="881"/>
      <c r="I372" s="881"/>
      <c r="J372" s="881"/>
      <c r="K372" s="881"/>
      <c r="L372" s="881"/>
      <c r="M372" s="881"/>
      <c r="N372" s="881"/>
      <c r="O372" s="881"/>
      <c r="P372" s="881"/>
      <c r="Q372" s="881"/>
      <c r="R372" s="881"/>
      <c r="S372" s="881"/>
      <c r="T372" s="881"/>
      <c r="U372" s="881"/>
      <c r="V372" s="881"/>
      <c r="W372" s="881"/>
      <c r="X372" s="881"/>
      <c r="Y372" s="881"/>
      <c r="Z372" s="881"/>
      <c r="AA372" s="881"/>
      <c r="AB372" s="881"/>
      <c r="AC372" s="881"/>
      <c r="AD372" s="881"/>
      <c r="AE372" s="881"/>
      <c r="AF372" s="881"/>
      <c r="AG372" s="881"/>
      <c r="AH372" s="881"/>
      <c r="AI372" s="881"/>
      <c r="AJ372" s="881"/>
      <c r="AK372" s="881"/>
      <c r="AL372" s="881"/>
      <c r="AM372" s="881"/>
      <c r="AN372" s="881"/>
      <c r="AO372" s="881"/>
      <c r="AP372" s="881"/>
      <c r="AQ372" s="881"/>
      <c r="AR372" s="881"/>
      <c r="AS372" s="881"/>
      <c r="AT372" s="881"/>
      <c r="AU372" s="881"/>
      <c r="AV372" s="881"/>
      <c r="AW372" s="881"/>
      <c r="AX372" s="881"/>
      <c r="AY372" s="881"/>
      <c r="AZ372" s="881"/>
      <c r="BA372" s="881"/>
      <c r="BB372" s="881"/>
      <c r="BC372" s="881"/>
      <c r="BD372" s="881"/>
      <c r="BE372" s="881"/>
      <c r="BF372" s="880"/>
    </row>
    <row r="373" spans="3:58">
      <c r="C373" s="881"/>
      <c r="D373" s="881"/>
      <c r="E373" s="881"/>
      <c r="F373" s="881"/>
      <c r="G373" s="881"/>
      <c r="H373" s="881"/>
      <c r="I373" s="881"/>
      <c r="J373" s="881"/>
      <c r="K373" s="881"/>
      <c r="L373" s="881"/>
      <c r="M373" s="881"/>
      <c r="N373" s="881"/>
      <c r="O373" s="881"/>
      <c r="P373" s="881"/>
      <c r="Q373" s="881"/>
      <c r="R373" s="881"/>
      <c r="S373" s="881"/>
      <c r="T373" s="881"/>
      <c r="U373" s="881"/>
      <c r="V373" s="881"/>
      <c r="W373" s="881"/>
      <c r="X373" s="881"/>
      <c r="Y373" s="881"/>
      <c r="Z373" s="881"/>
      <c r="AA373" s="881"/>
      <c r="AB373" s="881"/>
      <c r="AC373" s="881"/>
      <c r="AD373" s="881"/>
      <c r="AE373" s="881"/>
      <c r="AF373" s="881"/>
      <c r="AG373" s="881"/>
      <c r="AH373" s="881"/>
      <c r="AI373" s="881"/>
      <c r="AJ373" s="881"/>
      <c r="AK373" s="881"/>
      <c r="AL373" s="881"/>
      <c r="AM373" s="881"/>
      <c r="AN373" s="881"/>
      <c r="AO373" s="881"/>
      <c r="AP373" s="881"/>
      <c r="AQ373" s="881"/>
      <c r="AR373" s="881"/>
      <c r="AS373" s="881"/>
      <c r="AT373" s="881"/>
      <c r="AU373" s="881"/>
      <c r="AV373" s="881"/>
      <c r="AW373" s="881"/>
      <c r="AX373" s="881"/>
      <c r="AY373" s="881"/>
      <c r="AZ373" s="881"/>
      <c r="BA373" s="881"/>
      <c r="BB373" s="881"/>
      <c r="BC373" s="881"/>
      <c r="BD373" s="881"/>
      <c r="BE373" s="881"/>
      <c r="BF373" s="880"/>
    </row>
    <row r="374" spans="3:58">
      <c r="C374" s="881"/>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881"/>
      <c r="AL374" s="881"/>
      <c r="AM374" s="881"/>
      <c r="AN374" s="881"/>
      <c r="AO374" s="881"/>
      <c r="AP374" s="881"/>
      <c r="AQ374" s="881"/>
      <c r="AR374" s="881"/>
      <c r="AS374" s="881"/>
      <c r="AT374" s="881"/>
      <c r="AU374" s="881"/>
      <c r="AV374" s="881"/>
      <c r="AW374" s="881"/>
      <c r="AX374" s="881"/>
      <c r="AY374" s="881"/>
      <c r="AZ374" s="881"/>
      <c r="BA374" s="881"/>
      <c r="BB374" s="881"/>
      <c r="BC374" s="881"/>
      <c r="BD374" s="881"/>
      <c r="BE374" s="881"/>
      <c r="BF374" s="880"/>
    </row>
    <row r="375" spans="3:58">
      <c r="C375" s="881"/>
      <c r="D375" s="881"/>
      <c r="E375" s="881"/>
      <c r="F375" s="881"/>
      <c r="G375" s="881"/>
      <c r="H375" s="881"/>
      <c r="I375" s="881"/>
      <c r="J375" s="881"/>
      <c r="K375" s="881"/>
      <c r="L375" s="881"/>
      <c r="M375" s="881"/>
      <c r="N375" s="881"/>
      <c r="O375" s="881"/>
      <c r="P375" s="881"/>
      <c r="Q375" s="881"/>
      <c r="R375" s="881"/>
      <c r="S375" s="881"/>
      <c r="T375" s="881"/>
      <c r="U375" s="881"/>
      <c r="V375" s="881"/>
      <c r="W375" s="881"/>
      <c r="X375" s="881"/>
      <c r="Y375" s="881"/>
      <c r="Z375" s="881"/>
      <c r="AA375" s="881"/>
      <c r="AB375" s="881"/>
      <c r="AC375" s="881"/>
      <c r="AD375" s="881"/>
      <c r="AE375" s="881"/>
      <c r="AF375" s="881"/>
      <c r="AG375" s="881"/>
      <c r="AH375" s="881"/>
      <c r="AI375" s="881"/>
      <c r="AJ375" s="881"/>
      <c r="AK375" s="881"/>
      <c r="AL375" s="881"/>
      <c r="AM375" s="881"/>
      <c r="AN375" s="881"/>
      <c r="AO375" s="881"/>
      <c r="AP375" s="881"/>
      <c r="AQ375" s="881"/>
      <c r="AR375" s="881"/>
      <c r="AS375" s="881"/>
      <c r="AT375" s="881"/>
      <c r="AU375" s="881"/>
      <c r="AV375" s="881"/>
      <c r="AW375" s="881"/>
      <c r="AX375" s="881"/>
      <c r="AY375" s="881"/>
      <c r="AZ375" s="881"/>
      <c r="BA375" s="881"/>
      <c r="BB375" s="881"/>
      <c r="BC375" s="881"/>
      <c r="BD375" s="881"/>
      <c r="BE375" s="881"/>
      <c r="BF375" s="880"/>
    </row>
    <row r="376" spans="3:58">
      <c r="C376" s="881"/>
      <c r="D376" s="881"/>
      <c r="E376" s="881"/>
      <c r="F376" s="881"/>
      <c r="G376" s="881"/>
      <c r="H376" s="881"/>
      <c r="I376" s="881"/>
      <c r="J376" s="881"/>
      <c r="K376" s="881"/>
      <c r="L376" s="881"/>
      <c r="M376" s="881"/>
      <c r="N376" s="881"/>
      <c r="O376" s="881"/>
      <c r="P376" s="881"/>
      <c r="Q376" s="881"/>
      <c r="R376" s="881"/>
      <c r="S376" s="881"/>
      <c r="T376" s="881"/>
      <c r="U376" s="881"/>
      <c r="V376" s="881"/>
      <c r="W376" s="881"/>
      <c r="X376" s="881"/>
      <c r="Y376" s="881"/>
      <c r="Z376" s="881"/>
      <c r="AA376" s="881"/>
      <c r="AB376" s="881"/>
      <c r="AC376" s="881"/>
      <c r="AD376" s="881"/>
      <c r="AE376" s="881"/>
      <c r="AF376" s="881"/>
      <c r="AG376" s="881"/>
      <c r="AH376" s="881"/>
      <c r="AI376" s="881"/>
      <c r="AJ376" s="881"/>
      <c r="AK376" s="881"/>
      <c r="AL376" s="881"/>
      <c r="AM376" s="881"/>
      <c r="AN376" s="881"/>
      <c r="AO376" s="881"/>
      <c r="AP376" s="881"/>
      <c r="AQ376" s="881"/>
      <c r="AR376" s="881"/>
      <c r="AS376" s="881"/>
      <c r="AT376" s="881"/>
      <c r="AU376" s="881"/>
      <c r="AV376" s="881"/>
      <c r="AW376" s="881"/>
      <c r="AX376" s="881"/>
      <c r="AY376" s="881"/>
      <c r="AZ376" s="881"/>
      <c r="BA376" s="881"/>
      <c r="BB376" s="881"/>
      <c r="BC376" s="881"/>
      <c r="BD376" s="881"/>
      <c r="BE376" s="881"/>
      <c r="BF376" s="880"/>
    </row>
    <row r="377" spans="3:58">
      <c r="C377" s="881"/>
      <c r="D377" s="881"/>
      <c r="E377" s="881"/>
      <c r="F377" s="881"/>
      <c r="G377" s="881"/>
      <c r="H377" s="881"/>
      <c r="I377" s="881"/>
      <c r="J377" s="881"/>
      <c r="K377" s="881"/>
      <c r="L377" s="881"/>
      <c r="M377" s="881"/>
      <c r="N377" s="881"/>
      <c r="O377" s="881"/>
      <c r="P377" s="881"/>
      <c r="Q377" s="881"/>
      <c r="R377" s="881"/>
      <c r="S377" s="881"/>
      <c r="T377" s="881"/>
      <c r="U377" s="881"/>
      <c r="V377" s="881"/>
      <c r="W377" s="881"/>
      <c r="X377" s="881"/>
      <c r="Y377" s="881"/>
      <c r="Z377" s="881"/>
      <c r="AA377" s="881"/>
      <c r="AB377" s="881"/>
      <c r="AC377" s="881"/>
      <c r="AD377" s="881"/>
      <c r="AE377" s="881"/>
      <c r="AF377" s="881"/>
      <c r="AG377" s="881"/>
      <c r="AH377" s="881"/>
      <c r="AI377" s="881"/>
      <c r="AJ377" s="881"/>
      <c r="AK377" s="881"/>
      <c r="AL377" s="881"/>
      <c r="AM377" s="881"/>
      <c r="AN377" s="881"/>
      <c r="AO377" s="881"/>
      <c r="AP377" s="881"/>
      <c r="AQ377" s="881"/>
      <c r="AR377" s="881"/>
      <c r="AS377" s="881"/>
      <c r="AT377" s="881"/>
      <c r="AU377" s="881"/>
      <c r="AV377" s="881"/>
      <c r="AW377" s="881"/>
      <c r="AX377" s="881"/>
      <c r="AY377" s="881"/>
      <c r="AZ377" s="881"/>
      <c r="BA377" s="881"/>
      <c r="BB377" s="881"/>
      <c r="BC377" s="881"/>
      <c r="BD377" s="881"/>
      <c r="BE377" s="881"/>
      <c r="BF377" s="880"/>
    </row>
    <row r="378" spans="3:58">
      <c r="C378" s="881"/>
      <c r="D378" s="881"/>
      <c r="E378" s="881"/>
      <c r="F378" s="881"/>
      <c r="G378" s="881"/>
      <c r="H378" s="881"/>
      <c r="I378" s="881"/>
      <c r="J378" s="881"/>
      <c r="K378" s="881"/>
      <c r="L378" s="881"/>
      <c r="M378" s="881"/>
      <c r="N378" s="881"/>
      <c r="O378" s="881"/>
      <c r="P378" s="881"/>
      <c r="Q378" s="881"/>
      <c r="R378" s="881"/>
      <c r="S378" s="881"/>
      <c r="T378" s="881"/>
      <c r="U378" s="881"/>
      <c r="V378" s="881"/>
      <c r="W378" s="881"/>
      <c r="X378" s="881"/>
      <c r="Y378" s="881"/>
      <c r="Z378" s="881"/>
      <c r="AA378" s="881"/>
      <c r="AB378" s="881"/>
      <c r="AC378" s="881"/>
      <c r="AD378" s="881"/>
      <c r="AE378" s="881"/>
      <c r="AF378" s="881"/>
      <c r="AG378" s="881"/>
      <c r="AH378" s="881"/>
      <c r="AI378" s="881"/>
      <c r="AJ378" s="881"/>
      <c r="AK378" s="881"/>
      <c r="AL378" s="881"/>
      <c r="AM378" s="881"/>
      <c r="AN378" s="881"/>
      <c r="AO378" s="881"/>
      <c r="AP378" s="881"/>
      <c r="AQ378" s="881"/>
      <c r="AR378" s="881"/>
      <c r="AS378" s="881"/>
      <c r="AT378" s="881"/>
      <c r="AU378" s="881"/>
      <c r="AV378" s="881"/>
      <c r="AW378" s="881"/>
      <c r="AX378" s="881"/>
      <c r="AY378" s="881"/>
      <c r="AZ378" s="881"/>
      <c r="BA378" s="881"/>
      <c r="BB378" s="881"/>
      <c r="BC378" s="881"/>
      <c r="BD378" s="881"/>
      <c r="BE378" s="881"/>
      <c r="BF378" s="880"/>
    </row>
    <row r="379" spans="3:58">
      <c r="C379" s="881"/>
      <c r="D379" s="881"/>
      <c r="E379" s="881"/>
      <c r="F379" s="881"/>
      <c r="G379" s="881"/>
      <c r="H379" s="881"/>
      <c r="I379" s="881"/>
      <c r="J379" s="881"/>
      <c r="K379" s="881"/>
      <c r="L379" s="881"/>
      <c r="M379" s="881"/>
      <c r="N379" s="881"/>
      <c r="O379" s="881"/>
      <c r="P379" s="881"/>
      <c r="Q379" s="881"/>
      <c r="R379" s="881"/>
      <c r="S379" s="881"/>
      <c r="T379" s="881"/>
      <c r="U379" s="881"/>
      <c r="V379" s="881"/>
      <c r="W379" s="881"/>
      <c r="X379" s="881"/>
      <c r="Y379" s="881"/>
      <c r="Z379" s="881"/>
      <c r="AA379" s="881"/>
      <c r="AB379" s="881"/>
      <c r="AC379" s="881"/>
      <c r="AD379" s="881"/>
      <c r="AE379" s="881"/>
      <c r="AF379" s="881"/>
      <c r="AG379" s="881"/>
      <c r="AH379" s="881"/>
      <c r="AI379" s="881"/>
      <c r="AJ379" s="881"/>
      <c r="AK379" s="881"/>
      <c r="AL379" s="881"/>
      <c r="AM379" s="881"/>
      <c r="AN379" s="881"/>
      <c r="AO379" s="881"/>
      <c r="AP379" s="881"/>
      <c r="AQ379" s="881"/>
      <c r="AR379" s="881"/>
      <c r="AS379" s="881"/>
      <c r="AT379" s="881"/>
      <c r="AU379" s="881"/>
      <c r="AV379" s="881"/>
      <c r="AW379" s="881"/>
      <c r="AX379" s="881"/>
      <c r="AY379" s="881"/>
      <c r="AZ379" s="881"/>
      <c r="BA379" s="881"/>
      <c r="BB379" s="881"/>
      <c r="BC379" s="881"/>
      <c r="BD379" s="881"/>
      <c r="BE379" s="881"/>
      <c r="BF379" s="880"/>
    </row>
    <row r="380" spans="3:58">
      <c r="C380" s="881"/>
      <c r="D380" s="881"/>
      <c r="E380" s="881"/>
      <c r="F380" s="881"/>
      <c r="G380" s="881"/>
      <c r="H380" s="881"/>
      <c r="I380" s="881"/>
      <c r="J380" s="881"/>
      <c r="K380" s="881"/>
      <c r="L380" s="881"/>
      <c r="M380" s="881"/>
      <c r="N380" s="881"/>
      <c r="O380" s="881"/>
      <c r="P380" s="881"/>
      <c r="Q380" s="881"/>
      <c r="R380" s="881"/>
      <c r="S380" s="881"/>
      <c r="T380" s="881"/>
      <c r="U380" s="881"/>
      <c r="V380" s="881"/>
      <c r="W380" s="881"/>
      <c r="X380" s="881"/>
      <c r="Y380" s="881"/>
      <c r="Z380" s="881"/>
      <c r="AA380" s="881"/>
      <c r="AB380" s="881"/>
      <c r="AC380" s="881"/>
      <c r="AD380" s="881"/>
      <c r="AE380" s="881"/>
      <c r="AF380" s="881"/>
      <c r="AG380" s="881"/>
      <c r="AH380" s="881"/>
      <c r="AI380" s="881"/>
      <c r="AJ380" s="881"/>
      <c r="AK380" s="881"/>
      <c r="AL380" s="881"/>
      <c r="AM380" s="881"/>
      <c r="AN380" s="881"/>
      <c r="AO380" s="881"/>
      <c r="AP380" s="881"/>
      <c r="AQ380" s="881"/>
      <c r="AR380" s="881"/>
      <c r="AS380" s="881"/>
      <c r="AT380" s="881"/>
      <c r="AU380" s="881"/>
      <c r="AV380" s="881"/>
      <c r="AW380" s="881"/>
      <c r="AX380" s="881"/>
      <c r="AY380" s="881"/>
      <c r="AZ380" s="881"/>
      <c r="BA380" s="881"/>
      <c r="BB380" s="881"/>
      <c r="BC380" s="881"/>
      <c r="BD380" s="881"/>
      <c r="BE380" s="881"/>
      <c r="BF380" s="880"/>
    </row>
  </sheetData>
  <mergeCells count="741">
    <mergeCell ref="A8:A108"/>
    <mergeCell ref="B82:J108"/>
    <mergeCell ref="K82:N108"/>
    <mergeCell ref="O82:T108"/>
    <mergeCell ref="U82:Z108"/>
    <mergeCell ref="AA82:AE108"/>
    <mergeCell ref="AF108:AK108"/>
    <mergeCell ref="AL108:AZ108"/>
    <mergeCell ref="BA108:BE108"/>
    <mergeCell ref="BA33:BE33"/>
    <mergeCell ref="AF65:AK65"/>
    <mergeCell ref="AL65:AZ65"/>
    <mergeCell ref="BA65:BE65"/>
    <mergeCell ref="AF34:AK34"/>
    <mergeCell ref="AL34:AZ34"/>
    <mergeCell ref="BA11:BE11"/>
    <mergeCell ref="BA30:BE30"/>
    <mergeCell ref="AL50:AZ50"/>
    <mergeCell ref="BA50:BE50"/>
    <mergeCell ref="AL12:AZ12"/>
    <mergeCell ref="BA12:BE12"/>
    <mergeCell ref="AF32:AK32"/>
    <mergeCell ref="AF64:AK64"/>
    <mergeCell ref="BA57:BE57"/>
    <mergeCell ref="AL64:AZ64"/>
    <mergeCell ref="BA34:BE34"/>
    <mergeCell ref="BA77:BE77"/>
    <mergeCell ref="BA78:BE78"/>
    <mergeCell ref="BA52:BE52"/>
    <mergeCell ref="AF52:AK52"/>
    <mergeCell ref="BA47:BE47"/>
    <mergeCell ref="AF48:AK48"/>
    <mergeCell ref="BA48:BE48"/>
    <mergeCell ref="AF50:AK50"/>
    <mergeCell ref="BA72:BE72"/>
    <mergeCell ref="AL72:AZ72"/>
    <mergeCell ref="AF77:AK77"/>
    <mergeCell ref="AL52:AZ52"/>
    <mergeCell ref="BA119:BE119"/>
    <mergeCell ref="AL121:AZ121"/>
    <mergeCell ref="BA102:BE102"/>
    <mergeCell ref="C248:BE248"/>
    <mergeCell ref="BA87:BE87"/>
    <mergeCell ref="AF118:AK118"/>
    <mergeCell ref="AL118:AZ118"/>
    <mergeCell ref="BA118:BE118"/>
    <mergeCell ref="AF154:AK154"/>
    <mergeCell ref="BA175:BE175"/>
    <mergeCell ref="AL156:AZ156"/>
    <mergeCell ref="AL160:AZ160"/>
    <mergeCell ref="BA152:BE152"/>
    <mergeCell ref="AL154:AZ154"/>
    <mergeCell ref="AF124:AK124"/>
    <mergeCell ref="AL124:AZ124"/>
    <mergeCell ref="AL104:AZ104"/>
    <mergeCell ref="BA107:BE107"/>
    <mergeCell ref="AL102:AZ102"/>
    <mergeCell ref="AF103:AK103"/>
    <mergeCell ref="AF106:AK106"/>
    <mergeCell ref="AL106:AZ106"/>
    <mergeCell ref="BA106:BE106"/>
    <mergeCell ref="BA105:BE105"/>
    <mergeCell ref="BA117:BE117"/>
    <mergeCell ref="BA110:BE110"/>
    <mergeCell ref="AF111:AK111"/>
    <mergeCell ref="AL111:AZ111"/>
    <mergeCell ref="AF116:AK116"/>
    <mergeCell ref="AL116:AZ116"/>
    <mergeCell ref="BA116:BE116"/>
    <mergeCell ref="AF110:AK110"/>
    <mergeCell ref="AL114:AZ114"/>
    <mergeCell ref="AF112:AK112"/>
    <mergeCell ref="AL110:AZ110"/>
    <mergeCell ref="AF117:AK117"/>
    <mergeCell ref="AL117:AZ117"/>
    <mergeCell ref="BA227:BE227"/>
    <mergeCell ref="AL142:AZ142"/>
    <mergeCell ref="AL180:AZ180"/>
    <mergeCell ref="AL176:AZ176"/>
    <mergeCell ref="BA158:BE158"/>
    <mergeCell ref="BA135:BE135"/>
    <mergeCell ref="BA125:BE125"/>
    <mergeCell ref="AF136:AK136"/>
    <mergeCell ref="AF129:AK129"/>
    <mergeCell ref="BA178:BE178"/>
    <mergeCell ref="AL153:AZ153"/>
    <mergeCell ref="BA153:BE153"/>
    <mergeCell ref="AF145:AK145"/>
    <mergeCell ref="AL145:AZ145"/>
    <mergeCell ref="AL174:AZ174"/>
    <mergeCell ref="BA174:BE174"/>
    <mergeCell ref="BA145:BE145"/>
    <mergeCell ref="AF153:AK153"/>
    <mergeCell ref="AL164:AZ164"/>
    <mergeCell ref="BA169:BE169"/>
    <mergeCell ref="AF149:AK149"/>
    <mergeCell ref="AL146:AZ146"/>
    <mergeCell ref="AL169:AZ169"/>
    <mergeCell ref="AF170:AK170"/>
    <mergeCell ref="AF123:AK123"/>
    <mergeCell ref="BA124:BE124"/>
    <mergeCell ref="AF122:AK122"/>
    <mergeCell ref="AF120:AK120"/>
    <mergeCell ref="BA131:BE131"/>
    <mergeCell ref="AL167:AZ167"/>
    <mergeCell ref="BA167:BE167"/>
    <mergeCell ref="BA204:BE204"/>
    <mergeCell ref="BA130:BE130"/>
    <mergeCell ref="BA186:BE186"/>
    <mergeCell ref="BA142:BE142"/>
    <mergeCell ref="BA123:BE123"/>
    <mergeCell ref="AF121:AK121"/>
    <mergeCell ref="BA120:BE120"/>
    <mergeCell ref="AL170:AZ170"/>
    <mergeCell ref="BA170:BE170"/>
    <mergeCell ref="AL166:AZ166"/>
    <mergeCell ref="BA157:BE157"/>
    <mergeCell ref="BA163:BE163"/>
    <mergeCell ref="BA179:BE179"/>
    <mergeCell ref="AF180:AK180"/>
    <mergeCell ref="BA185:BE185"/>
    <mergeCell ref="BA176:BE176"/>
    <mergeCell ref="AF162:AK162"/>
    <mergeCell ref="BA171:BE171"/>
    <mergeCell ref="AL220:AZ220"/>
    <mergeCell ref="BA220:BE220"/>
    <mergeCell ref="BA165:BE165"/>
    <mergeCell ref="BA190:BE190"/>
    <mergeCell ref="BA194:BE194"/>
    <mergeCell ref="AL215:AZ215"/>
    <mergeCell ref="BA215:BE215"/>
    <mergeCell ref="BA218:BE218"/>
    <mergeCell ref="AL190:AZ190"/>
    <mergeCell ref="AL216:AZ216"/>
    <mergeCell ref="AL214:AZ214"/>
    <mergeCell ref="BA202:BE202"/>
    <mergeCell ref="BA210:BE210"/>
    <mergeCell ref="AL184:AZ184"/>
    <mergeCell ref="BA187:BE187"/>
    <mergeCell ref="BA184:BE184"/>
    <mergeCell ref="BA177:BE177"/>
    <mergeCell ref="AL185:AZ185"/>
    <mergeCell ref="AL222:AZ222"/>
    <mergeCell ref="AF220:AK220"/>
    <mergeCell ref="AF219:AK219"/>
    <mergeCell ref="AF223:AK223"/>
    <mergeCell ref="AF226:AK226"/>
    <mergeCell ref="AF224:AK224"/>
    <mergeCell ref="AL224:AZ224"/>
    <mergeCell ref="AL219:AZ219"/>
    <mergeCell ref="BA180:BE180"/>
    <mergeCell ref="AF185:AK185"/>
    <mergeCell ref="AF214:AK214"/>
    <mergeCell ref="AF205:AK205"/>
    <mergeCell ref="AF184:AK184"/>
    <mergeCell ref="BA216:BE216"/>
    <mergeCell ref="AF216:AK216"/>
    <mergeCell ref="AF207:AK207"/>
    <mergeCell ref="AF211:AK211"/>
    <mergeCell ref="AF212:AK212"/>
    <mergeCell ref="AF213:AK213"/>
    <mergeCell ref="AL213:AZ213"/>
    <mergeCell ref="AF221:AK221"/>
    <mergeCell ref="AL221:AZ221"/>
    <mergeCell ref="AF217:AK217"/>
    <mergeCell ref="BA97:BE97"/>
    <mergeCell ref="BA99:BE99"/>
    <mergeCell ref="AL98:AZ98"/>
    <mergeCell ref="BA98:BE98"/>
    <mergeCell ref="C238:BE239"/>
    <mergeCell ref="BA209:BE209"/>
    <mergeCell ref="BA207:BE207"/>
    <mergeCell ref="BA211:BE211"/>
    <mergeCell ref="BA195:BE195"/>
    <mergeCell ref="BA201:BE201"/>
    <mergeCell ref="AF201:AK201"/>
    <mergeCell ref="BA199:BE199"/>
    <mergeCell ref="BA196:BE196"/>
    <mergeCell ref="BA200:BE200"/>
    <mergeCell ref="BA206:BE206"/>
    <mergeCell ref="BA208:BE208"/>
    <mergeCell ref="AF206:AK206"/>
    <mergeCell ref="AL208:AZ208"/>
    <mergeCell ref="AL207:AZ207"/>
    <mergeCell ref="BA225:BE225"/>
    <mergeCell ref="AL225:AZ225"/>
    <mergeCell ref="AL223:AZ223"/>
    <mergeCell ref="BA223:BE223"/>
    <mergeCell ref="AF225:AK225"/>
    <mergeCell ref="C240:BE241"/>
    <mergeCell ref="C242:BD242"/>
    <mergeCell ref="C232:BE233"/>
    <mergeCell ref="C236:BD236"/>
    <mergeCell ref="BA226:BE226"/>
    <mergeCell ref="BA229:BE229"/>
    <mergeCell ref="AL226:AZ226"/>
    <mergeCell ref="B217:J229"/>
    <mergeCell ref="AL217:AZ217"/>
    <mergeCell ref="BA222:BE222"/>
    <mergeCell ref="AF229:AK229"/>
    <mergeCell ref="AL229:AZ229"/>
    <mergeCell ref="BA219:BE219"/>
    <mergeCell ref="AF227:AK227"/>
    <mergeCell ref="AL227:AZ227"/>
    <mergeCell ref="AF228:AK228"/>
    <mergeCell ref="AL228:AZ228"/>
    <mergeCell ref="BA228:BE228"/>
    <mergeCell ref="BA221:BE221"/>
    <mergeCell ref="BA224:BE224"/>
    <mergeCell ref="AF218:AK218"/>
    <mergeCell ref="AL218:AZ218"/>
    <mergeCell ref="BA217:BE217"/>
    <mergeCell ref="AF222:AK222"/>
    <mergeCell ref="BA214:BE214"/>
    <mergeCell ref="AF202:AK202"/>
    <mergeCell ref="AL202:AZ202"/>
    <mergeCell ref="AF204:AK204"/>
    <mergeCell ref="AL203:AZ203"/>
    <mergeCell ref="BA203:BE203"/>
    <mergeCell ref="AL197:AZ197"/>
    <mergeCell ref="BA197:BE197"/>
    <mergeCell ref="AF209:AK209"/>
    <mergeCell ref="AL205:AZ205"/>
    <mergeCell ref="BA205:BE205"/>
    <mergeCell ref="AF208:AK208"/>
    <mergeCell ref="AF200:AK200"/>
    <mergeCell ref="AF198:AK198"/>
    <mergeCell ref="AL198:AZ198"/>
    <mergeCell ref="BA198:BE198"/>
    <mergeCell ref="AL210:AZ210"/>
    <mergeCell ref="AL211:AZ211"/>
    <mergeCell ref="AL209:AZ209"/>
    <mergeCell ref="AF210:AK210"/>
    <mergeCell ref="BA212:BE212"/>
    <mergeCell ref="BA213:BE213"/>
    <mergeCell ref="AF196:AK196"/>
    <mergeCell ref="AF199:AK199"/>
    <mergeCell ref="AF188:AK188"/>
    <mergeCell ref="AF182:AK182"/>
    <mergeCell ref="AL195:AZ195"/>
    <mergeCell ref="AL206:AZ206"/>
    <mergeCell ref="AL201:AZ201"/>
    <mergeCell ref="AL204:AZ204"/>
    <mergeCell ref="AF215:AK215"/>
    <mergeCell ref="AL212:AZ212"/>
    <mergeCell ref="AL196:AZ196"/>
    <mergeCell ref="AF197:AK197"/>
    <mergeCell ref="AF203:AK203"/>
    <mergeCell ref="AL199:AZ199"/>
    <mergeCell ref="AF195:AK195"/>
    <mergeCell ref="AL200:AZ200"/>
    <mergeCell ref="AL194:AZ194"/>
    <mergeCell ref="AF191:AK191"/>
    <mergeCell ref="AF194:AK194"/>
    <mergeCell ref="AL192:AZ192"/>
    <mergeCell ref="AF193:AK193"/>
    <mergeCell ref="AL191:AZ191"/>
    <mergeCell ref="AF190:AK190"/>
    <mergeCell ref="AF189:AK189"/>
    <mergeCell ref="AF166:AK166"/>
    <mergeCell ref="AF192:AK192"/>
    <mergeCell ref="AF175:AK175"/>
    <mergeCell ref="B146:J168"/>
    <mergeCell ref="K146:N168"/>
    <mergeCell ref="O146:T168"/>
    <mergeCell ref="U146:Z168"/>
    <mergeCell ref="AA146:AE168"/>
    <mergeCell ref="AF172:AK172"/>
    <mergeCell ref="AF165:AK165"/>
    <mergeCell ref="AF179:AK179"/>
    <mergeCell ref="K169:N192"/>
    <mergeCell ref="O169:T192"/>
    <mergeCell ref="U169:Z192"/>
    <mergeCell ref="AA169:AE192"/>
    <mergeCell ref="AF183:AK183"/>
    <mergeCell ref="AF174:AK174"/>
    <mergeCell ref="AF177:AK177"/>
    <mergeCell ref="AF160:AK160"/>
    <mergeCell ref="AF161:AK161"/>
    <mergeCell ref="AF164:AK164"/>
    <mergeCell ref="AF156:AK156"/>
    <mergeCell ref="AL179:AZ179"/>
    <mergeCell ref="AL178:AZ178"/>
    <mergeCell ref="AL172:AZ172"/>
    <mergeCell ref="AL177:AZ177"/>
    <mergeCell ref="AL173:AZ173"/>
    <mergeCell ref="AL149:AZ149"/>
    <mergeCell ref="AF150:AK150"/>
    <mergeCell ref="AL175:AZ175"/>
    <mergeCell ref="AF155:AK155"/>
    <mergeCell ref="AL155:AZ155"/>
    <mergeCell ref="AL168:AZ168"/>
    <mergeCell ref="AL151:AZ151"/>
    <mergeCell ref="AF169:AK169"/>
    <mergeCell ref="AF176:AK176"/>
    <mergeCell ref="AF167:AK167"/>
    <mergeCell ref="AF173:AK173"/>
    <mergeCell ref="AF163:AK163"/>
    <mergeCell ref="AL161:AZ161"/>
    <mergeCell ref="AF125:AK125"/>
    <mergeCell ref="AL125:AZ125"/>
    <mergeCell ref="AF159:AK159"/>
    <mergeCell ref="AF132:AK132"/>
    <mergeCell ref="AF133:AK133"/>
    <mergeCell ref="AF144:AK144"/>
    <mergeCell ref="AF158:AK158"/>
    <mergeCell ref="AL158:AZ158"/>
    <mergeCell ref="AL159:AZ159"/>
    <mergeCell ref="AF157:AK157"/>
    <mergeCell ref="AL134:AZ134"/>
    <mergeCell ref="AF138:AK138"/>
    <mergeCell ref="AL138:AZ138"/>
    <mergeCell ref="AL148:AZ148"/>
    <mergeCell ref="AF146:AK146"/>
    <mergeCell ref="AF142:AK142"/>
    <mergeCell ref="AF137:AK137"/>
    <mergeCell ref="AL137:AZ137"/>
    <mergeCell ref="AF134:AK134"/>
    <mergeCell ref="AF130:AK130"/>
    <mergeCell ref="AL130:AZ130"/>
    <mergeCell ref="AF131:AK131"/>
    <mergeCell ref="AL131:AZ131"/>
    <mergeCell ref="AF143:AK143"/>
    <mergeCell ref="BA173:BE173"/>
    <mergeCell ref="AL141:AZ141"/>
    <mergeCell ref="AL140:AZ140"/>
    <mergeCell ref="BA192:BE192"/>
    <mergeCell ref="BA140:BE140"/>
    <mergeCell ref="AF141:AK141"/>
    <mergeCell ref="AL132:AZ132"/>
    <mergeCell ref="AF140:AK140"/>
    <mergeCell ref="AF139:AK139"/>
    <mergeCell ref="AL150:AZ150"/>
    <mergeCell ref="AF151:AK151"/>
    <mergeCell ref="AF168:AK168"/>
    <mergeCell ref="BA166:BE166"/>
    <mergeCell ref="BA154:BE154"/>
    <mergeCell ref="AF152:AK152"/>
    <mergeCell ref="AL152:AZ152"/>
    <mergeCell ref="AL157:AZ157"/>
    <mergeCell ref="AL165:AZ165"/>
    <mergeCell ref="AL163:AZ163"/>
    <mergeCell ref="BA159:BE159"/>
    <mergeCell ref="BA155:BE155"/>
    <mergeCell ref="BA162:BE162"/>
    <mergeCell ref="BA164:BE164"/>
    <mergeCell ref="BA141:BE141"/>
    <mergeCell ref="BA151:BE151"/>
    <mergeCell ref="BA134:BE134"/>
    <mergeCell ref="AF135:AK135"/>
    <mergeCell ref="AL135:AZ135"/>
    <mergeCell ref="BA168:BE168"/>
    <mergeCell ref="BA143:BE143"/>
    <mergeCell ref="AL143:AZ143"/>
    <mergeCell ref="AF147:AK147"/>
    <mergeCell ref="AL147:AZ147"/>
    <mergeCell ref="BA139:BE139"/>
    <mergeCell ref="AF148:AK148"/>
    <mergeCell ref="AL162:AZ162"/>
    <mergeCell ref="BA160:BE160"/>
    <mergeCell ref="BA161:BE161"/>
    <mergeCell ref="A109:A229"/>
    <mergeCell ref="B109:J145"/>
    <mergeCell ref="K109:N145"/>
    <mergeCell ref="O109:T145"/>
    <mergeCell ref="U109:Z145"/>
    <mergeCell ref="AA109:AE145"/>
    <mergeCell ref="K217:N229"/>
    <mergeCell ref="O217:T229"/>
    <mergeCell ref="U217:Z229"/>
    <mergeCell ref="AA217:AE229"/>
    <mergeCell ref="B169:J192"/>
    <mergeCell ref="B193:J216"/>
    <mergeCell ref="K193:N216"/>
    <mergeCell ref="O193:T216"/>
    <mergeCell ref="U193:Z216"/>
    <mergeCell ref="AA193:AE216"/>
    <mergeCell ref="AL193:AZ193"/>
    <mergeCell ref="BA193:BE193"/>
    <mergeCell ref="BA188:BE188"/>
    <mergeCell ref="BA183:BE183"/>
    <mergeCell ref="AL188:AZ188"/>
    <mergeCell ref="AL189:AZ189"/>
    <mergeCell ref="AL183:AZ183"/>
    <mergeCell ref="AL187:AZ187"/>
    <mergeCell ref="BA189:BE189"/>
    <mergeCell ref="AL186:AZ186"/>
    <mergeCell ref="BA191:BE191"/>
    <mergeCell ref="BA181:BE181"/>
    <mergeCell ref="BA182:BE182"/>
    <mergeCell ref="AL182:AZ182"/>
    <mergeCell ref="AF187:AK187"/>
    <mergeCell ref="AF186:AK186"/>
    <mergeCell ref="AF126:AK126"/>
    <mergeCell ref="AL126:AZ126"/>
    <mergeCell ref="BA126:BE126"/>
    <mergeCell ref="AF127:AK127"/>
    <mergeCell ref="AL127:AZ127"/>
    <mergeCell ref="AF128:AK128"/>
    <mergeCell ref="BA127:BE127"/>
    <mergeCell ref="AF181:AK181"/>
    <mergeCell ref="AL181:AZ181"/>
    <mergeCell ref="AF178:AK178"/>
    <mergeCell ref="BA129:BE129"/>
    <mergeCell ref="BA172:BE172"/>
    <mergeCell ref="AL133:AZ133"/>
    <mergeCell ref="AL144:AZ144"/>
    <mergeCell ref="BA144:BE144"/>
    <mergeCell ref="AL136:AZ136"/>
    <mergeCell ref="BA138:BE138"/>
    <mergeCell ref="BA149:BE149"/>
    <mergeCell ref="BA150:BE150"/>
    <mergeCell ref="BA95:BE95"/>
    <mergeCell ref="BA100:BE100"/>
    <mergeCell ref="BA93:BE93"/>
    <mergeCell ref="BA113:BE113"/>
    <mergeCell ref="AL109:AZ109"/>
    <mergeCell ref="BA109:BE109"/>
    <mergeCell ref="BA114:BE114"/>
    <mergeCell ref="AF115:AK115"/>
    <mergeCell ref="AL115:AZ115"/>
    <mergeCell ref="BA115:BE115"/>
    <mergeCell ref="BA112:BE112"/>
    <mergeCell ref="AL103:AZ103"/>
    <mergeCell ref="AF113:AK113"/>
    <mergeCell ref="AL113:AZ113"/>
    <mergeCell ref="AL105:AZ105"/>
    <mergeCell ref="BA103:BE103"/>
    <mergeCell ref="BA101:BE101"/>
    <mergeCell ref="BA111:BE111"/>
    <mergeCell ref="AL112:AZ112"/>
    <mergeCell ref="AF107:AK107"/>
    <mergeCell ref="AL107:AZ107"/>
    <mergeCell ref="AF104:AK104"/>
    <mergeCell ref="AL99:AZ99"/>
    <mergeCell ref="BA96:BE96"/>
    <mergeCell ref="AL128:AZ128"/>
    <mergeCell ref="BA148:BE148"/>
    <mergeCell ref="BA136:BE136"/>
    <mergeCell ref="BA137:BE137"/>
    <mergeCell ref="BA133:BE133"/>
    <mergeCell ref="BA121:BE121"/>
    <mergeCell ref="BA128:BE128"/>
    <mergeCell ref="BA147:BE147"/>
    <mergeCell ref="AL139:AZ139"/>
    <mergeCell ref="BA146:BE146"/>
    <mergeCell ref="AL123:AZ123"/>
    <mergeCell ref="AL122:AZ122"/>
    <mergeCell ref="BA122:BE122"/>
    <mergeCell ref="BA132:BE132"/>
    <mergeCell ref="AL129:AZ129"/>
    <mergeCell ref="AL119:AZ119"/>
    <mergeCell ref="AL120:AZ120"/>
    <mergeCell ref="AF97:AK97"/>
    <mergeCell ref="AF100:AK100"/>
    <mergeCell ref="AF87:AK87"/>
    <mergeCell ref="AF95:AK95"/>
    <mergeCell ref="AF92:AK92"/>
    <mergeCell ref="AF99:AK99"/>
    <mergeCell ref="AF98:AK98"/>
    <mergeCell ref="AF96:AK96"/>
    <mergeCell ref="AL89:AZ89"/>
    <mergeCell ref="AL100:AZ100"/>
    <mergeCell ref="AL96:AZ96"/>
    <mergeCell ref="AL97:AZ97"/>
    <mergeCell ref="AL93:AZ93"/>
    <mergeCell ref="AL95:AZ95"/>
    <mergeCell ref="AF114:AK114"/>
    <mergeCell ref="AL101:AZ101"/>
    <mergeCell ref="AF101:AK101"/>
    <mergeCell ref="AF102:AK102"/>
    <mergeCell ref="AF109:AK109"/>
    <mergeCell ref="AF105:AK105"/>
    <mergeCell ref="AF119:AK119"/>
    <mergeCell ref="BA94:BE94"/>
    <mergeCell ref="BA88:BE88"/>
    <mergeCell ref="AL94:AZ94"/>
    <mergeCell ref="AL92:AZ92"/>
    <mergeCell ref="AL75:AZ75"/>
    <mergeCell ref="AF94:AK94"/>
    <mergeCell ref="AF83:AK83"/>
    <mergeCell ref="AF84:AK84"/>
    <mergeCell ref="AF86:AK86"/>
    <mergeCell ref="AF85:AK85"/>
    <mergeCell ref="AF89:AK89"/>
    <mergeCell ref="AF88:AK88"/>
    <mergeCell ref="AF82:AK82"/>
    <mergeCell ref="AF90:AK90"/>
    <mergeCell ref="AF93:AK93"/>
    <mergeCell ref="AL90:AZ90"/>
    <mergeCell ref="AL88:AZ88"/>
    <mergeCell ref="AL79:AZ79"/>
    <mergeCell ref="BA76:BE76"/>
    <mergeCell ref="AL76:AZ76"/>
    <mergeCell ref="BA92:BE92"/>
    <mergeCell ref="BA85:BE85"/>
    <mergeCell ref="AL78:AZ78"/>
    <mergeCell ref="AL80:AZ80"/>
    <mergeCell ref="BA81:BE81"/>
    <mergeCell ref="BA80:BE80"/>
    <mergeCell ref="BA90:BE90"/>
    <mergeCell ref="AF91:AK91"/>
    <mergeCell ref="AL91:AZ91"/>
    <mergeCell ref="BA91:BE91"/>
    <mergeCell ref="AL68:AZ68"/>
    <mergeCell ref="AL41:AZ41"/>
    <mergeCell ref="AL45:AZ45"/>
    <mergeCell ref="BA61:BE61"/>
    <mergeCell ref="B59:J81"/>
    <mergeCell ref="K59:N81"/>
    <mergeCell ref="O59:T81"/>
    <mergeCell ref="U59:Z81"/>
    <mergeCell ref="AA59:AE81"/>
    <mergeCell ref="AF72:AK72"/>
    <mergeCell ref="AF60:AK60"/>
    <mergeCell ref="AF62:AK62"/>
    <mergeCell ref="AF73:AK73"/>
    <mergeCell ref="AF66:AK66"/>
    <mergeCell ref="AF67:AK67"/>
    <mergeCell ref="AF75:AK75"/>
    <mergeCell ref="AF76:AK76"/>
    <mergeCell ref="AF68:AK68"/>
    <mergeCell ref="AF69:AK69"/>
    <mergeCell ref="AF59:AK59"/>
    <mergeCell ref="AF74:AK74"/>
    <mergeCell ref="AF71:AK71"/>
    <mergeCell ref="AF70:AK70"/>
    <mergeCell ref="AF79:AK79"/>
    <mergeCell ref="AF57:AK57"/>
    <mergeCell ref="AF61:AK61"/>
    <mergeCell ref="AF35:AK35"/>
    <mergeCell ref="AL40:AZ40"/>
    <mergeCell ref="AF43:AK43"/>
    <mergeCell ref="AL43:AZ43"/>
    <mergeCell ref="AF46:AK46"/>
    <mergeCell ref="AF39:AK39"/>
    <mergeCell ref="BA49:BE49"/>
    <mergeCell ref="AL51:AZ51"/>
    <mergeCell ref="BA51:BE51"/>
    <mergeCell ref="AF42:AK42"/>
    <mergeCell ref="AF44:AK44"/>
    <mergeCell ref="AL44:AZ44"/>
    <mergeCell ref="AF41:AK41"/>
    <mergeCell ref="BA37:BE37"/>
    <mergeCell ref="BA36:BE36"/>
    <mergeCell ref="AL47:AZ47"/>
    <mergeCell ref="BA40:BE40"/>
    <mergeCell ref="AL37:AZ37"/>
    <mergeCell ref="BA39:BE39"/>
    <mergeCell ref="BA38:BE38"/>
    <mergeCell ref="AL46:AZ46"/>
    <mergeCell ref="BA46:BE46"/>
    <mergeCell ref="K8:N21"/>
    <mergeCell ref="O8:T21"/>
    <mergeCell ref="U8:Z21"/>
    <mergeCell ref="AL9:AZ9"/>
    <mergeCell ref="AL20:AZ20"/>
    <mergeCell ref="AL19:AZ19"/>
    <mergeCell ref="AF40:AK40"/>
    <mergeCell ref="AF30:AK30"/>
    <mergeCell ref="AL30:AZ30"/>
    <mergeCell ref="AL27:AZ27"/>
    <mergeCell ref="AL28:AZ28"/>
    <mergeCell ref="AL39:AZ39"/>
    <mergeCell ref="AF23:AK23"/>
    <mergeCell ref="AF33:AK33"/>
    <mergeCell ref="AL33:AZ33"/>
    <mergeCell ref="AF22:AK22"/>
    <mergeCell ref="AL25:AZ25"/>
    <mergeCell ref="AF26:AK26"/>
    <mergeCell ref="AL26:AZ26"/>
    <mergeCell ref="AF27:AK27"/>
    <mergeCell ref="AA22:AE58"/>
    <mergeCell ref="AF54:AK54"/>
    <mergeCell ref="AF36:AK36"/>
    <mergeCell ref="AF45:AK45"/>
    <mergeCell ref="AF19:AK19"/>
    <mergeCell ref="AF17:AK17"/>
    <mergeCell ref="BA9:BE9"/>
    <mergeCell ref="AF9:AK9"/>
    <mergeCell ref="AF18:AK18"/>
    <mergeCell ref="AF11:AK11"/>
    <mergeCell ref="AF12:AK12"/>
    <mergeCell ref="AF10:AK10"/>
    <mergeCell ref="AF15:AK15"/>
    <mergeCell ref="AL11:AZ11"/>
    <mergeCell ref="AL10:AZ10"/>
    <mergeCell ref="BA10:BE10"/>
    <mergeCell ref="AF13:AK13"/>
    <mergeCell ref="AF16:AK16"/>
    <mergeCell ref="AL16:AZ16"/>
    <mergeCell ref="BA16:BE16"/>
    <mergeCell ref="AF8:AK8"/>
    <mergeCell ref="AL8:AZ8"/>
    <mergeCell ref="BA8:BE8"/>
    <mergeCell ref="AF14:AK14"/>
    <mergeCell ref="AL14:AZ14"/>
    <mergeCell ref="BA13:BE13"/>
    <mergeCell ref="A3:BE3"/>
    <mergeCell ref="A5:J6"/>
    <mergeCell ref="K5:N6"/>
    <mergeCell ref="O5:T6"/>
    <mergeCell ref="U5:Z6"/>
    <mergeCell ref="AA5:AE6"/>
    <mergeCell ref="AF5:AZ6"/>
    <mergeCell ref="BA6:BE6"/>
    <mergeCell ref="AL7:AZ7"/>
    <mergeCell ref="BA7:BE7"/>
    <mergeCell ref="A7:J7"/>
    <mergeCell ref="K7:N7"/>
    <mergeCell ref="O7:T7"/>
    <mergeCell ref="U7:Z7"/>
    <mergeCell ref="AA7:AE7"/>
    <mergeCell ref="AL13:AZ13"/>
    <mergeCell ref="AA8:AE21"/>
    <mergeCell ref="AF20:AK20"/>
    <mergeCell ref="B8:J21"/>
    <mergeCell ref="AL17:AZ17"/>
    <mergeCell ref="AF21:AK21"/>
    <mergeCell ref="BA17:BE17"/>
    <mergeCell ref="AF7:AK7"/>
    <mergeCell ref="AF58:AK58"/>
    <mergeCell ref="AF56:AK56"/>
    <mergeCell ref="AL56:AZ56"/>
    <mergeCell ref="BA56:BE56"/>
    <mergeCell ref="BA75:BE75"/>
    <mergeCell ref="BA66:BE66"/>
    <mergeCell ref="AL69:AZ69"/>
    <mergeCell ref="B22:J58"/>
    <mergeCell ref="K22:N58"/>
    <mergeCell ref="O22:T58"/>
    <mergeCell ref="U22:Z58"/>
    <mergeCell ref="BA29:BE29"/>
    <mergeCell ref="AL35:AZ35"/>
    <mergeCell ref="BA27:BE27"/>
    <mergeCell ref="BA28:BE28"/>
    <mergeCell ref="BA25:BE25"/>
    <mergeCell ref="AF63:AK63"/>
    <mergeCell ref="AL63:AZ63"/>
    <mergeCell ref="AL57:AZ57"/>
    <mergeCell ref="AL60:AZ60"/>
    <mergeCell ref="AF55:AK55"/>
    <mergeCell ref="AF53:AK53"/>
    <mergeCell ref="AL53:AZ53"/>
    <mergeCell ref="AF51:AK51"/>
    <mergeCell ref="BA22:BE22"/>
    <mergeCell ref="BA14:BE14"/>
    <mergeCell ref="BA54:BE54"/>
    <mergeCell ref="BA20:BE20"/>
    <mergeCell ref="AL55:AZ55"/>
    <mergeCell ref="AL38:AZ38"/>
    <mergeCell ref="BA53:BE53"/>
    <mergeCell ref="BA58:BE58"/>
    <mergeCell ref="AL24:AZ24"/>
    <mergeCell ref="AL23:AZ23"/>
    <mergeCell ref="AL22:AZ22"/>
    <mergeCell ref="AL29:AZ29"/>
    <mergeCell ref="BA18:BE18"/>
    <mergeCell ref="AL18:AZ18"/>
    <mergeCell ref="BA23:BE23"/>
    <mergeCell ref="AL54:AZ54"/>
    <mergeCell ref="BA15:BE15"/>
    <mergeCell ref="AL15:AZ15"/>
    <mergeCell ref="BA19:BE19"/>
    <mergeCell ref="BA42:BE42"/>
    <mergeCell ref="BA45:BE45"/>
    <mergeCell ref="BA55:BE55"/>
    <mergeCell ref="AL58:AZ58"/>
    <mergeCell ref="BA32:BE32"/>
    <mergeCell ref="AF24:AK24"/>
    <mergeCell ref="BA24:BE24"/>
    <mergeCell ref="AL42:AZ42"/>
    <mergeCell ref="AF29:AK29"/>
    <mergeCell ref="BA21:BE21"/>
    <mergeCell ref="AF38:AK38"/>
    <mergeCell ref="AL32:AZ32"/>
    <mergeCell ref="AF49:AK49"/>
    <mergeCell ref="AL49:AZ49"/>
    <mergeCell ref="AL48:AZ48"/>
    <mergeCell ref="AF47:AK47"/>
    <mergeCell ref="AF37:AK37"/>
    <mergeCell ref="AF31:AK31"/>
    <mergeCell ref="AL31:AZ31"/>
    <mergeCell ref="BA31:BE31"/>
    <mergeCell ref="BA35:BE35"/>
    <mergeCell ref="BA43:BE43"/>
    <mergeCell ref="BA44:BE44"/>
    <mergeCell ref="BA41:BE41"/>
    <mergeCell ref="AL21:AZ21"/>
    <mergeCell ref="AF28:AK28"/>
    <mergeCell ref="AF25:AK25"/>
    <mergeCell ref="AL36:AZ36"/>
    <mergeCell ref="BA26:BE26"/>
    <mergeCell ref="BA64:BE64"/>
    <mergeCell ref="AL61:AZ61"/>
    <mergeCell ref="AL87:AZ87"/>
    <mergeCell ref="BA79:BE79"/>
    <mergeCell ref="BA73:BE73"/>
    <mergeCell ref="BA89:BE89"/>
    <mergeCell ref="BA59:BE59"/>
    <mergeCell ref="BA60:BE60"/>
    <mergeCell ref="BA156:BE156"/>
    <mergeCell ref="BA74:BE74"/>
    <mergeCell ref="BA71:BE71"/>
    <mergeCell ref="BA67:BE67"/>
    <mergeCell ref="BA104:BE104"/>
    <mergeCell ref="BA63:BE63"/>
    <mergeCell ref="AL62:AZ62"/>
    <mergeCell ref="BA69:BE69"/>
    <mergeCell ref="AL71:AZ71"/>
    <mergeCell ref="AL66:AZ66"/>
    <mergeCell ref="AL70:AZ70"/>
    <mergeCell ref="BA70:BE70"/>
    <mergeCell ref="BA68:BE68"/>
    <mergeCell ref="BA62:BE62"/>
    <mergeCell ref="AL67:AZ67"/>
    <mergeCell ref="AL59:AZ59"/>
    <mergeCell ref="C251:BD251"/>
    <mergeCell ref="C252:BD252"/>
    <mergeCell ref="C253:BD253"/>
    <mergeCell ref="C254:BD254"/>
    <mergeCell ref="AL73:AZ73"/>
    <mergeCell ref="AL74:AZ74"/>
    <mergeCell ref="AL84:AZ84"/>
    <mergeCell ref="BA84:BE84"/>
    <mergeCell ref="AL82:AZ82"/>
    <mergeCell ref="C250:BE250"/>
    <mergeCell ref="C247:BE247"/>
    <mergeCell ref="AF171:AK171"/>
    <mergeCell ref="AL171:AZ171"/>
    <mergeCell ref="AF78:AK78"/>
    <mergeCell ref="AF80:AK80"/>
    <mergeCell ref="AF81:AK81"/>
    <mergeCell ref="AL81:AZ81"/>
    <mergeCell ref="AL77:AZ77"/>
    <mergeCell ref="AL86:AZ86"/>
    <mergeCell ref="BA86:BE86"/>
    <mergeCell ref="BA82:BE82"/>
    <mergeCell ref="AL85:AZ85"/>
    <mergeCell ref="AL83:AZ83"/>
    <mergeCell ref="BA83:BE83"/>
  </mergeCells>
  <phoneticPr fontId="3"/>
  <dataValidations count="1">
    <dataValidation type="list" allowBlank="1" showInputMessage="1" showErrorMessage="1" sqref="AL19:AZ19 AL52:AZ52 AL76:AZ76 AL100:AZ100 AL139:AZ139 AL165:AZ165 AL189:AZ189 AL212:AZ212 AL228:AZ228" xr:uid="{5CF091B9-DB23-4F4D-9B6D-2651DC7500B6}">
      <formula1>$BH$20:$BY$20</formula1>
    </dataValidation>
  </dataValidations>
  <printOptions horizontalCentered="1"/>
  <pageMargins left="0.15748031496062992" right="0.15748031496062992" top="0.35433070866141736" bottom="0.27559055118110237" header="0.15748031496062992" footer="0.19685039370078741"/>
  <pageSetup paperSize="9" scale="38" fitToHeight="0" orientation="portrait" r:id="rId1"/>
  <headerFooter alignWithMargins="0"/>
  <rowBreaks count="1" manualBreakCount="1">
    <brk id="81" max="57" man="1"/>
  </rowBreaks>
  <colBreaks count="1" manualBreakCount="1">
    <brk id="1" max="27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BA584-6640-4EFF-8EAE-A7926E4A2695}">
  <sheetPr>
    <tabColor theme="4"/>
  </sheetPr>
  <dimension ref="A1:AI26"/>
  <sheetViews>
    <sheetView view="pageBreakPreview" zoomScaleNormal="100" zoomScaleSheetLayoutView="100" workbookViewId="0">
      <selection activeCell="D3" sqref="D3"/>
    </sheetView>
  </sheetViews>
  <sheetFormatPr defaultColWidth="8.90625" defaultRowHeight="13"/>
  <cols>
    <col min="1" max="1" width="5" style="685" customWidth="1"/>
    <col min="2" max="3" width="3" style="685" customWidth="1"/>
    <col min="4" max="4" width="21.08984375" style="685" customWidth="1"/>
    <col min="5" max="7" width="18.08984375" style="685" customWidth="1"/>
    <col min="8" max="8" width="10.36328125" style="685" customWidth="1"/>
    <col min="9" max="9" width="1.08984375" style="685" customWidth="1"/>
    <col min="10" max="16384" width="8.90625" style="685"/>
  </cols>
  <sheetData>
    <row r="1" spans="1:8" ht="20.149999999999999" customHeight="1">
      <c r="A1" s="685" t="s">
        <v>1058</v>
      </c>
    </row>
    <row r="2" spans="1:8" ht="20.149999999999999" customHeight="1">
      <c r="B2" s="686"/>
      <c r="C2" s="696"/>
      <c r="D2" s="686"/>
      <c r="E2" s="686"/>
      <c r="F2" s="686"/>
      <c r="G2" s="686"/>
      <c r="H2" s="695" t="s">
        <v>1050</v>
      </c>
    </row>
    <row r="3" spans="1:8" ht="20.149999999999999" customHeight="1">
      <c r="B3" s="686"/>
      <c r="C3" s="696"/>
      <c r="D3" s="686"/>
      <c r="E3" s="686"/>
      <c r="F3" s="686"/>
      <c r="G3" s="686"/>
      <c r="H3" s="695"/>
    </row>
    <row r="4" spans="1:8" ht="20.149999999999999" customHeight="1">
      <c r="B4" s="2235" t="s">
        <v>1049</v>
      </c>
      <c r="C4" s="2236"/>
      <c r="D4" s="2236"/>
      <c r="E4" s="2236"/>
      <c r="F4" s="2236"/>
      <c r="G4" s="2236"/>
      <c r="H4" s="2236"/>
    </row>
    <row r="5" spans="1:8" ht="20.149999999999999" customHeight="1">
      <c r="B5" s="686"/>
      <c r="C5" s="686"/>
      <c r="D5" s="686"/>
      <c r="E5" s="692"/>
      <c r="F5" s="692"/>
      <c r="G5" s="694"/>
      <c r="H5" s="694"/>
    </row>
    <row r="6" spans="1:8" ht="24" customHeight="1">
      <c r="B6" s="2244" t="s">
        <v>1048</v>
      </c>
      <c r="C6" s="2244"/>
      <c r="D6" s="2244"/>
      <c r="E6" s="2244"/>
      <c r="F6" s="2244"/>
      <c r="G6" s="2244"/>
      <c r="H6" s="2244"/>
    </row>
    <row r="7" spans="1:8" ht="24" customHeight="1">
      <c r="B7" s="2244" t="s">
        <v>1047</v>
      </c>
      <c r="C7" s="2244"/>
      <c r="D7" s="2244"/>
      <c r="E7" s="2244" t="s">
        <v>1046</v>
      </c>
      <c r="F7" s="2244"/>
      <c r="G7" s="2244"/>
      <c r="H7" s="2244"/>
    </row>
    <row r="8" spans="1:8" ht="21.75" customHeight="1">
      <c r="B8" s="2246" t="s">
        <v>1045</v>
      </c>
      <c r="C8" s="2247"/>
      <c r="D8" s="2247"/>
      <c r="E8" s="2247"/>
      <c r="F8" s="2247"/>
      <c r="G8" s="2248"/>
      <c r="H8" s="693" t="s">
        <v>1044</v>
      </c>
    </row>
    <row r="9" spans="1:8" ht="60" customHeight="1">
      <c r="B9" s="2237">
        <v>1</v>
      </c>
      <c r="C9" s="2240" t="s">
        <v>1043</v>
      </c>
      <c r="D9" s="2240"/>
      <c r="E9" s="2240"/>
      <c r="F9" s="2241"/>
      <c r="G9" s="2241"/>
      <c r="H9" s="690"/>
    </row>
    <row r="10" spans="1:8" ht="81.75" customHeight="1">
      <c r="B10" s="2238"/>
      <c r="C10" s="692"/>
      <c r="D10" s="2242" t="s">
        <v>1042</v>
      </c>
      <c r="E10" s="2242"/>
      <c r="F10" s="2243"/>
      <c r="G10" s="2243"/>
      <c r="H10" s="690"/>
    </row>
    <row r="11" spans="1:8" ht="36" customHeight="1">
      <c r="B11" s="2238"/>
      <c r="C11" s="692"/>
      <c r="D11" s="2242" t="s">
        <v>1041</v>
      </c>
      <c r="E11" s="2242"/>
      <c r="F11" s="2243"/>
      <c r="G11" s="2243"/>
      <c r="H11" s="690"/>
    </row>
    <row r="12" spans="1:8" ht="60" customHeight="1">
      <c r="B12" s="2238"/>
      <c r="C12" s="692"/>
      <c r="D12" s="2242" t="s">
        <v>1040</v>
      </c>
      <c r="E12" s="2242"/>
      <c r="F12" s="2243"/>
      <c r="G12" s="2243"/>
      <c r="H12" s="690"/>
    </row>
    <row r="13" spans="1:8" ht="39.75" customHeight="1">
      <c r="B13" s="2239"/>
      <c r="C13" s="692"/>
      <c r="D13" s="2242" t="s">
        <v>1039</v>
      </c>
      <c r="E13" s="2242"/>
      <c r="F13" s="2243"/>
      <c r="G13" s="2243"/>
      <c r="H13" s="690"/>
    </row>
    <row r="14" spans="1:8" ht="60" customHeight="1">
      <c r="B14" s="691">
        <v>2</v>
      </c>
      <c r="C14" s="2242" t="s">
        <v>1038</v>
      </c>
      <c r="D14" s="2242"/>
      <c r="E14" s="2242"/>
      <c r="F14" s="2243"/>
      <c r="G14" s="2243"/>
      <c r="H14" s="690"/>
    </row>
    <row r="15" spans="1:8" ht="60" customHeight="1">
      <c r="B15" s="691">
        <v>3</v>
      </c>
      <c r="C15" s="2242" t="s">
        <v>1037</v>
      </c>
      <c r="D15" s="2242"/>
      <c r="E15" s="2242"/>
      <c r="F15" s="2243"/>
      <c r="G15" s="2243"/>
      <c r="H15" s="690"/>
    </row>
    <row r="16" spans="1:8" ht="60" customHeight="1">
      <c r="B16" s="691">
        <v>4</v>
      </c>
      <c r="C16" s="2242" t="s">
        <v>1036</v>
      </c>
      <c r="D16" s="2242"/>
      <c r="E16" s="2242"/>
      <c r="F16" s="2243"/>
      <c r="G16" s="2243"/>
      <c r="H16" s="690"/>
    </row>
    <row r="17" spans="2:35" ht="60" customHeight="1">
      <c r="B17" s="691">
        <v>5</v>
      </c>
      <c r="C17" s="2242" t="s">
        <v>1035</v>
      </c>
      <c r="D17" s="2242"/>
      <c r="E17" s="2242"/>
      <c r="F17" s="2243"/>
      <c r="G17" s="2243"/>
      <c r="H17" s="690"/>
    </row>
    <row r="18" spans="2:35">
      <c r="B18" s="686"/>
      <c r="C18" s="686"/>
      <c r="D18" s="686"/>
      <c r="E18" s="686"/>
      <c r="F18" s="686"/>
      <c r="G18" s="686"/>
      <c r="H18" s="686"/>
    </row>
    <row r="19" spans="2:35" ht="13.15" customHeight="1">
      <c r="B19" s="2245" t="s">
        <v>1034</v>
      </c>
      <c r="C19" s="2245"/>
      <c r="D19" s="2250" t="s">
        <v>1033</v>
      </c>
      <c r="E19" s="2250"/>
      <c r="F19" s="2250"/>
      <c r="G19" s="2250"/>
      <c r="H19" s="2250"/>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row>
    <row r="20" spans="2:35">
      <c r="B20" s="686"/>
      <c r="C20" s="686"/>
      <c r="D20" s="2250"/>
      <c r="E20" s="2250"/>
      <c r="F20" s="2250"/>
      <c r="G20" s="2250"/>
      <c r="H20" s="2250"/>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row>
    <row r="21" spans="2:35">
      <c r="B21" s="2245" t="s">
        <v>1032</v>
      </c>
      <c r="C21" s="2245"/>
      <c r="D21" s="2251" t="s">
        <v>1031</v>
      </c>
      <c r="E21" s="2251"/>
      <c r="F21" s="2251"/>
      <c r="G21" s="2251"/>
      <c r="H21" s="2251"/>
    </row>
    <row r="22" spans="2:35" ht="13.15" customHeight="1">
      <c r="B22" s="2245" t="s">
        <v>1030</v>
      </c>
      <c r="C22" s="2245"/>
      <c r="D22" s="2249" t="s">
        <v>1029</v>
      </c>
      <c r="E22" s="2249"/>
      <c r="F22" s="2249"/>
      <c r="G22" s="2249"/>
      <c r="H22" s="2249"/>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88"/>
      <c r="AH22" s="688"/>
      <c r="AI22" s="688"/>
    </row>
    <row r="23" spans="2:35">
      <c r="B23" s="686"/>
      <c r="C23" s="689"/>
      <c r="D23" s="2249"/>
      <c r="E23" s="2249"/>
      <c r="F23" s="2249"/>
      <c r="G23" s="2249"/>
      <c r="H23" s="2249"/>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8"/>
      <c r="AF23" s="688"/>
      <c r="AG23" s="688"/>
      <c r="AH23" s="688"/>
      <c r="AI23" s="688"/>
    </row>
    <row r="24" spans="2:35" ht="13.15" customHeight="1">
      <c r="B24" s="2245" t="s">
        <v>1028</v>
      </c>
      <c r="C24" s="2245"/>
      <c r="D24" s="2250" t="s">
        <v>1027</v>
      </c>
      <c r="E24" s="2250"/>
      <c r="F24" s="2250"/>
      <c r="G24" s="2250"/>
      <c r="H24" s="2250"/>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row>
    <row r="25" spans="2:35">
      <c r="B25" s="686"/>
      <c r="C25" s="686"/>
      <c r="D25" s="2250"/>
      <c r="E25" s="2250"/>
      <c r="F25" s="2250"/>
      <c r="G25" s="2250"/>
      <c r="H25" s="2250"/>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row>
    <row r="26" spans="2:35">
      <c r="B26" s="686"/>
      <c r="C26" s="686"/>
      <c r="D26" s="686"/>
      <c r="E26" s="686"/>
      <c r="F26" s="686"/>
      <c r="G26" s="686"/>
      <c r="H26" s="686"/>
    </row>
  </sheetData>
  <mergeCells count="24">
    <mergeCell ref="B19:C19"/>
    <mergeCell ref="B21:C21"/>
    <mergeCell ref="B22:C22"/>
    <mergeCell ref="B24:C24"/>
    <mergeCell ref="E7:H7"/>
    <mergeCell ref="B8:G8"/>
    <mergeCell ref="D22:H23"/>
    <mergeCell ref="D24:H25"/>
    <mergeCell ref="C14:G14"/>
    <mergeCell ref="C15:G15"/>
    <mergeCell ref="C16:G16"/>
    <mergeCell ref="C17:G17"/>
    <mergeCell ref="D21:H21"/>
    <mergeCell ref="D19:H20"/>
    <mergeCell ref="B4:H4"/>
    <mergeCell ref="B9:B13"/>
    <mergeCell ref="C9:G9"/>
    <mergeCell ref="D10:G10"/>
    <mergeCell ref="D11:G11"/>
    <mergeCell ref="D12:G12"/>
    <mergeCell ref="D13:G13"/>
    <mergeCell ref="B6:D6"/>
    <mergeCell ref="E6:H6"/>
    <mergeCell ref="B7:D7"/>
  </mergeCells>
  <phoneticPr fontId="3"/>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FC25-01A0-4F8D-97F6-C123E1B86B40}">
  <sheetPr>
    <tabColor theme="4"/>
  </sheetPr>
  <dimension ref="A1:AJ31"/>
  <sheetViews>
    <sheetView view="pageBreakPreview" zoomScaleNormal="100" zoomScaleSheetLayoutView="100" workbookViewId="0">
      <selection activeCell="B2" sqref="B2"/>
    </sheetView>
  </sheetViews>
  <sheetFormatPr defaultColWidth="8.90625" defaultRowHeight="13"/>
  <cols>
    <col min="1" max="1" width="1.26953125" style="697" customWidth="1"/>
    <col min="2" max="3" width="3" style="697" customWidth="1"/>
    <col min="4" max="4" width="21.08984375" style="697" customWidth="1"/>
    <col min="5" max="6" width="18.08984375" style="697" customWidth="1"/>
    <col min="7" max="7" width="26.08984375" style="697" customWidth="1"/>
    <col min="8" max="8" width="10.36328125" style="697" customWidth="1"/>
    <col min="9" max="9" width="1.08984375" style="697" customWidth="1"/>
    <col min="10" max="16384" width="8.90625" style="697"/>
  </cols>
  <sheetData>
    <row r="1" spans="2:9" ht="20.149999999999999" customHeight="1">
      <c r="B1" s="697" t="s">
        <v>1059</v>
      </c>
    </row>
    <row r="2" spans="2:9" ht="20.149999999999999" customHeight="1">
      <c r="B2" s="719"/>
      <c r="H2" s="718" t="s">
        <v>1050</v>
      </c>
      <c r="I2" s="718"/>
    </row>
    <row r="3" spans="2:9" ht="20.149999999999999" customHeight="1">
      <c r="B3" s="719"/>
      <c r="H3" s="718"/>
      <c r="I3" s="718"/>
    </row>
    <row r="4" spans="2:9" ht="20.149999999999999" customHeight="1">
      <c r="B4" s="2267" t="s">
        <v>1057</v>
      </c>
      <c r="C4" s="2268"/>
      <c r="D4" s="2268"/>
      <c r="E4" s="2268"/>
      <c r="F4" s="2268"/>
      <c r="G4" s="2268"/>
      <c r="H4" s="2268"/>
      <c r="I4" s="717"/>
    </row>
    <row r="5" spans="2:9" ht="20.149999999999999" customHeight="1">
      <c r="B5" s="717"/>
      <c r="C5" s="717"/>
      <c r="D5" s="717"/>
      <c r="E5" s="717"/>
      <c r="F5" s="717"/>
      <c r="G5" s="717"/>
      <c r="H5" s="717"/>
      <c r="I5" s="717"/>
    </row>
    <row r="6" spans="2:9" ht="24" customHeight="1">
      <c r="B6" s="2256" t="s">
        <v>1048</v>
      </c>
      <c r="C6" s="2256"/>
      <c r="D6" s="2256"/>
      <c r="E6" s="2256"/>
      <c r="F6" s="2256"/>
      <c r="G6" s="2256"/>
      <c r="H6" s="2256"/>
      <c r="I6" s="716"/>
    </row>
    <row r="7" spans="2:9" ht="24" customHeight="1">
      <c r="B7" s="2256" t="s">
        <v>1047</v>
      </c>
      <c r="C7" s="2256"/>
      <c r="D7" s="2256"/>
      <c r="E7" s="2256" t="s">
        <v>1046</v>
      </c>
      <c r="F7" s="2256"/>
      <c r="G7" s="2256"/>
      <c r="H7" s="2256"/>
      <c r="I7" s="715"/>
    </row>
    <row r="8" spans="2:9" ht="20.149999999999999" customHeight="1">
      <c r="B8" s="2257" t="s">
        <v>1056</v>
      </c>
      <c r="C8" s="2258"/>
      <c r="D8" s="2258"/>
      <c r="E8" s="2258"/>
      <c r="F8" s="2258"/>
      <c r="G8" s="2259"/>
      <c r="H8" s="711" t="s">
        <v>1044</v>
      </c>
      <c r="I8" s="715"/>
    </row>
    <row r="9" spans="2:9" ht="60" customHeight="1">
      <c r="B9" s="2260">
        <v>1</v>
      </c>
      <c r="C9" s="2263" t="s">
        <v>1043</v>
      </c>
      <c r="D9" s="2263"/>
      <c r="E9" s="2263"/>
      <c r="F9" s="2264"/>
      <c r="G9" s="2264"/>
      <c r="H9" s="709"/>
      <c r="I9" s="714"/>
    </row>
    <row r="10" spans="2:9" ht="60" customHeight="1">
      <c r="B10" s="2261"/>
      <c r="C10" s="713"/>
      <c r="D10" s="2265" t="s">
        <v>1042</v>
      </c>
      <c r="E10" s="2265"/>
      <c r="F10" s="2266"/>
      <c r="G10" s="2266"/>
      <c r="H10" s="709"/>
      <c r="I10" s="713"/>
    </row>
    <row r="11" spans="2:9" ht="36" customHeight="1">
      <c r="B11" s="2261"/>
      <c r="C11" s="713"/>
      <c r="D11" s="2265" t="s">
        <v>1041</v>
      </c>
      <c r="E11" s="2265"/>
      <c r="F11" s="2266"/>
      <c r="G11" s="2266"/>
      <c r="H11" s="709"/>
      <c r="I11" s="713"/>
    </row>
    <row r="12" spans="2:9" ht="60" customHeight="1">
      <c r="B12" s="2261"/>
      <c r="C12" s="713"/>
      <c r="D12" s="2265" t="s">
        <v>1040</v>
      </c>
      <c r="E12" s="2265"/>
      <c r="F12" s="2266"/>
      <c r="G12" s="2266"/>
      <c r="H12" s="709"/>
      <c r="I12" s="713"/>
    </row>
    <row r="13" spans="2:9" ht="39.75" customHeight="1">
      <c r="B13" s="2262"/>
      <c r="C13" s="713"/>
      <c r="D13" s="2265" t="s">
        <v>1039</v>
      </c>
      <c r="E13" s="2265"/>
      <c r="F13" s="2266"/>
      <c r="G13" s="2266"/>
      <c r="H13" s="709"/>
      <c r="I13" s="713"/>
    </row>
    <row r="14" spans="2:9" ht="60" customHeight="1">
      <c r="B14" s="710">
        <v>2</v>
      </c>
      <c r="C14" s="2265" t="s">
        <v>1038</v>
      </c>
      <c r="D14" s="2265"/>
      <c r="E14" s="2265"/>
      <c r="F14" s="2266"/>
      <c r="G14" s="2266"/>
      <c r="H14" s="709"/>
      <c r="I14" s="713"/>
    </row>
    <row r="15" spans="2:9" ht="60" customHeight="1">
      <c r="B15" s="710">
        <v>3</v>
      </c>
      <c r="C15" s="2265" t="s">
        <v>1037</v>
      </c>
      <c r="D15" s="2265"/>
      <c r="E15" s="2265"/>
      <c r="F15" s="2266"/>
      <c r="G15" s="2266"/>
      <c r="H15" s="709"/>
      <c r="I15" s="713"/>
    </row>
    <row r="16" spans="2:9" ht="60" customHeight="1">
      <c r="B16" s="710">
        <v>4</v>
      </c>
      <c r="C16" s="2265" t="s">
        <v>1036</v>
      </c>
      <c r="D16" s="2265"/>
      <c r="E16" s="2265"/>
      <c r="F16" s="2266"/>
      <c r="G16" s="2266"/>
      <c r="H16" s="709"/>
      <c r="I16" s="713"/>
    </row>
    <row r="17" spans="1:36" ht="60" customHeight="1">
      <c r="B17" s="710">
        <v>5</v>
      </c>
      <c r="C17" s="2265" t="s">
        <v>1035</v>
      </c>
      <c r="D17" s="2265"/>
      <c r="E17" s="2265"/>
      <c r="F17" s="2266"/>
      <c r="G17" s="2266"/>
      <c r="H17" s="709"/>
      <c r="I17" s="713"/>
    </row>
    <row r="19" spans="1:36" ht="20.149999999999999" customHeight="1">
      <c r="B19" s="697" t="s">
        <v>1055</v>
      </c>
      <c r="I19" s="712"/>
    </row>
    <row r="20" spans="1:36" ht="20.149999999999999" customHeight="1">
      <c r="B20" s="2253" t="s">
        <v>1054</v>
      </c>
      <c r="C20" s="2254"/>
      <c r="D20" s="2254"/>
      <c r="E20" s="2254"/>
      <c r="F20" s="2254"/>
      <c r="G20" s="2254"/>
      <c r="H20" s="2254"/>
      <c r="I20" s="712"/>
    </row>
    <row r="21" spans="1:36" ht="12" customHeight="1">
      <c r="B21" s="2255"/>
      <c r="C21" s="2255"/>
      <c r="D21" s="2255"/>
      <c r="E21" s="2255"/>
      <c r="F21" s="2255"/>
      <c r="G21" s="2255"/>
      <c r="H21" s="2255"/>
      <c r="I21" s="712"/>
    </row>
    <row r="22" spans="1:36">
      <c r="B22" s="2257" t="s">
        <v>1045</v>
      </c>
      <c r="C22" s="2258"/>
      <c r="D22" s="2258"/>
      <c r="E22" s="2258"/>
      <c r="F22" s="2258"/>
      <c r="G22" s="2259"/>
      <c r="H22" s="711" t="s">
        <v>1044</v>
      </c>
      <c r="I22" s="708"/>
    </row>
    <row r="23" spans="1:36" ht="34.5" customHeight="1">
      <c r="B23" s="710">
        <v>1</v>
      </c>
      <c r="C23" s="2265" t="s">
        <v>1053</v>
      </c>
      <c r="D23" s="2265"/>
      <c r="E23" s="2265"/>
      <c r="F23" s="2266"/>
      <c r="G23" s="2266"/>
      <c r="H23" s="709"/>
      <c r="I23" s="705"/>
    </row>
    <row r="24" spans="1:36" ht="34.5" customHeight="1">
      <c r="B24" s="710">
        <v>2</v>
      </c>
      <c r="C24" s="2265" t="s">
        <v>1052</v>
      </c>
      <c r="D24" s="2265"/>
      <c r="E24" s="2265"/>
      <c r="F24" s="2266"/>
      <c r="G24" s="2266"/>
      <c r="H24" s="709"/>
      <c r="I24" s="705"/>
    </row>
    <row r="25" spans="1:36" ht="8.25" customHeight="1">
      <c r="A25" s="700"/>
      <c r="B25" s="708"/>
      <c r="C25" s="707"/>
      <c r="D25" s="707"/>
      <c r="E25" s="707"/>
      <c r="F25" s="706"/>
      <c r="G25" s="706"/>
      <c r="H25" s="705"/>
      <c r="I25" s="704"/>
    </row>
    <row r="26" spans="1:36" ht="17.149999999999999" customHeight="1">
      <c r="A26" s="700"/>
      <c r="B26" s="2252" t="s">
        <v>1051</v>
      </c>
      <c r="C26" s="2252"/>
      <c r="D26" s="2252"/>
      <c r="E26" s="2252"/>
      <c r="F26" s="2252"/>
      <c r="G26" s="2252"/>
      <c r="H26" s="2252"/>
      <c r="I26" s="703"/>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row>
    <row r="27" spans="1:36" ht="17.149999999999999" customHeight="1">
      <c r="A27" s="700"/>
      <c r="B27" s="2252"/>
      <c r="C27" s="2252"/>
      <c r="D27" s="2252"/>
      <c r="E27" s="2252"/>
      <c r="F27" s="2252"/>
      <c r="G27" s="2252"/>
      <c r="H27" s="2252"/>
      <c r="I27" s="703"/>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row>
    <row r="28" spans="1:36" ht="17.149999999999999" customHeight="1">
      <c r="A28" s="700"/>
      <c r="B28" s="2252"/>
      <c r="C28" s="2252"/>
      <c r="D28" s="2252"/>
      <c r="E28" s="2252"/>
      <c r="F28" s="2252"/>
      <c r="G28" s="2252"/>
      <c r="H28" s="2252"/>
      <c r="I28" s="701"/>
    </row>
    <row r="29" spans="1:36" ht="17.149999999999999" customHeight="1">
      <c r="A29" s="700"/>
      <c r="B29" s="2252"/>
      <c r="C29" s="2252"/>
      <c r="D29" s="2252"/>
      <c r="E29" s="2252"/>
      <c r="F29" s="2252"/>
      <c r="G29" s="2252"/>
      <c r="H29" s="2252"/>
      <c r="I29" s="699"/>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row>
    <row r="30" spans="1:36" ht="17.149999999999999" customHeight="1">
      <c r="A30" s="700"/>
      <c r="B30" s="2252"/>
      <c r="C30" s="2252"/>
      <c r="D30" s="2252"/>
      <c r="E30" s="2252"/>
      <c r="F30" s="2252"/>
      <c r="G30" s="2252"/>
      <c r="H30" s="2252"/>
      <c r="I30" s="699"/>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row>
    <row r="31" spans="1:36" ht="17.149999999999999" customHeight="1">
      <c r="B31" s="2252"/>
      <c r="C31" s="2252"/>
      <c r="D31" s="2252"/>
      <c r="E31" s="2252"/>
      <c r="F31" s="2252"/>
      <c r="G31" s="2252"/>
      <c r="H31" s="2252"/>
    </row>
  </sheetData>
  <mergeCells count="21">
    <mergeCell ref="B4:H4"/>
    <mergeCell ref="B6:D6"/>
    <mergeCell ref="E6:H6"/>
    <mergeCell ref="D11:G11"/>
    <mergeCell ref="D12:G12"/>
    <mergeCell ref="B26:H31"/>
    <mergeCell ref="B20:H21"/>
    <mergeCell ref="B7:D7"/>
    <mergeCell ref="E7:H7"/>
    <mergeCell ref="B8:G8"/>
    <mergeCell ref="B9:B13"/>
    <mergeCell ref="C9:G9"/>
    <mergeCell ref="D10:G10"/>
    <mergeCell ref="D13:G13"/>
    <mergeCell ref="C23:G23"/>
    <mergeCell ref="B22:G22"/>
    <mergeCell ref="C24:G24"/>
    <mergeCell ref="C14:G14"/>
    <mergeCell ref="C15:G15"/>
    <mergeCell ref="C16:G16"/>
    <mergeCell ref="C17:G17"/>
  </mergeCells>
  <phoneticPr fontId="3"/>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pageSetUpPr fitToPage="1"/>
  </sheetPr>
  <dimension ref="A1:L37"/>
  <sheetViews>
    <sheetView view="pageBreakPreview" zoomScaleNormal="100" zoomScaleSheetLayoutView="100" workbookViewId="0">
      <selection activeCell="D6" sqref="D6:L6"/>
    </sheetView>
  </sheetViews>
  <sheetFormatPr defaultColWidth="9" defaultRowHeight="25" customHeight="1"/>
  <cols>
    <col min="1" max="1" width="5.6328125" style="117" customWidth="1"/>
    <col min="2" max="2" width="2.6328125" style="117" customWidth="1"/>
    <col min="3" max="3" width="11.7265625" style="117" customWidth="1"/>
    <col min="4" max="4" width="8.08984375" style="117" customWidth="1"/>
    <col min="5" max="5" width="8.6328125" style="117" customWidth="1"/>
    <col min="6" max="6" width="10.6328125" style="117" customWidth="1"/>
    <col min="7" max="7" width="16.08984375" style="117" bestFit="1" customWidth="1"/>
    <col min="8" max="8" width="11.6328125" style="117" bestFit="1" customWidth="1"/>
    <col min="9" max="9" width="7.7265625" style="117" customWidth="1"/>
    <col min="10" max="10" width="7.36328125" style="117" customWidth="1"/>
    <col min="11" max="11" width="3.26953125" style="117" bestFit="1" customWidth="1"/>
    <col min="12" max="16" width="2.6328125" style="117" customWidth="1"/>
    <col min="17" max="16384" width="9" style="117"/>
  </cols>
  <sheetData>
    <row r="1" spans="1:12" ht="25" customHeight="1">
      <c r="A1" s="117" t="s">
        <v>801</v>
      </c>
      <c r="L1" s="3" t="s">
        <v>289</v>
      </c>
    </row>
    <row r="2" spans="1:12" ht="39.75" customHeight="1">
      <c r="C2" s="1643" t="s">
        <v>323</v>
      </c>
      <c r="D2" s="1643"/>
      <c r="E2" s="1099"/>
      <c r="F2" s="1099"/>
      <c r="G2" s="1099"/>
      <c r="H2" s="1099"/>
      <c r="I2" s="1099"/>
      <c r="J2" s="1099"/>
    </row>
    <row r="3" spans="1:12" ht="21" customHeight="1">
      <c r="C3" s="1099" t="s">
        <v>322</v>
      </c>
      <c r="D3" s="1099"/>
      <c r="E3" s="1099"/>
      <c r="F3" s="1099"/>
      <c r="G3" s="1099"/>
      <c r="H3" s="1099"/>
      <c r="I3" s="1099"/>
      <c r="J3" s="1099"/>
    </row>
    <row r="4" spans="1:12" ht="12" customHeight="1" thickBot="1">
      <c r="A4" s="144"/>
      <c r="B4" s="144"/>
      <c r="C4" s="144"/>
      <c r="D4" s="144"/>
      <c r="E4" s="144"/>
      <c r="F4" s="144"/>
      <c r="G4" s="144"/>
      <c r="H4" s="144"/>
      <c r="I4" s="144"/>
      <c r="J4" s="144"/>
      <c r="K4" s="144"/>
      <c r="L4" s="144"/>
    </row>
    <row r="5" spans="1:12" ht="27" customHeight="1" thickBot="1">
      <c r="H5" s="143" t="s">
        <v>255</v>
      </c>
      <c r="I5" s="2272"/>
      <c r="J5" s="2273"/>
      <c r="K5" s="2273"/>
      <c r="L5" s="2274"/>
    </row>
    <row r="6" spans="1:12" ht="27" customHeight="1">
      <c r="A6" s="2282" t="s">
        <v>167</v>
      </c>
      <c r="B6" s="2283"/>
      <c r="C6" s="2284"/>
      <c r="D6" s="2279" t="s">
        <v>321</v>
      </c>
      <c r="E6" s="2280"/>
      <c r="F6" s="2280"/>
      <c r="G6" s="2280"/>
      <c r="H6" s="2280"/>
      <c r="I6" s="2280"/>
      <c r="J6" s="2280"/>
      <c r="K6" s="2280"/>
      <c r="L6" s="2281"/>
    </row>
    <row r="7" spans="1:12" ht="27" customHeight="1">
      <c r="A7" s="2305" t="s">
        <v>60</v>
      </c>
      <c r="B7" s="1009"/>
      <c r="C7" s="1008"/>
      <c r="D7" s="1007"/>
      <c r="E7" s="1009"/>
      <c r="F7" s="1009"/>
      <c r="G7" s="1009"/>
      <c r="H7" s="1009"/>
      <c r="I7" s="1009"/>
      <c r="J7" s="1009"/>
      <c r="K7" s="1009"/>
      <c r="L7" s="1013"/>
    </row>
    <row r="8" spans="1:12" ht="27" customHeight="1" thickBot="1">
      <c r="A8" s="2285" t="s">
        <v>117</v>
      </c>
      <c r="B8" s="2278"/>
      <c r="C8" s="142" t="s">
        <v>118</v>
      </c>
      <c r="D8" s="2275"/>
      <c r="E8" s="2278"/>
      <c r="F8" s="142" t="s">
        <v>66</v>
      </c>
      <c r="G8" s="140"/>
      <c r="H8" s="142" t="s">
        <v>170</v>
      </c>
      <c r="I8" s="2275"/>
      <c r="J8" s="2276"/>
      <c r="K8" s="2276"/>
      <c r="L8" s="2277"/>
    </row>
    <row r="9" spans="1:12" ht="18" customHeight="1" thickTop="1">
      <c r="A9" s="2286" t="s">
        <v>320</v>
      </c>
      <c r="B9" s="130"/>
      <c r="C9" s="129"/>
      <c r="D9" s="129"/>
      <c r="E9" s="136"/>
      <c r="F9" s="136"/>
      <c r="G9" s="136"/>
      <c r="H9" s="136"/>
      <c r="I9" s="136"/>
      <c r="J9" s="136"/>
      <c r="K9" s="136"/>
      <c r="L9" s="128"/>
    </row>
    <row r="10" spans="1:12" ht="18" customHeight="1">
      <c r="A10" s="2286"/>
      <c r="B10" s="130"/>
      <c r="C10" s="129" t="s">
        <v>319</v>
      </c>
      <c r="D10" s="129"/>
      <c r="E10" s="136"/>
      <c r="F10" s="136"/>
      <c r="G10" s="136"/>
      <c r="H10" s="136"/>
      <c r="I10" s="136"/>
      <c r="J10" s="136"/>
      <c r="K10" s="136"/>
      <c r="L10" s="128"/>
    </row>
    <row r="11" spans="1:12" ht="27" customHeight="1">
      <c r="A11" s="2286"/>
      <c r="B11" s="130"/>
      <c r="C11" s="2269" t="s">
        <v>318</v>
      </c>
      <c r="D11" s="2270"/>
      <c r="E11" s="2270"/>
      <c r="F11" s="2270"/>
      <c r="G11" s="2270"/>
      <c r="H11" s="2270"/>
      <c r="I11" s="2271"/>
      <c r="J11" s="139"/>
      <c r="K11" s="138" t="s">
        <v>300</v>
      </c>
      <c r="L11" s="128"/>
    </row>
    <row r="12" spans="1:12" ht="27" customHeight="1">
      <c r="A12" s="2286"/>
      <c r="B12" s="130"/>
      <c r="C12" s="2269" t="s">
        <v>317</v>
      </c>
      <c r="D12" s="2270"/>
      <c r="E12" s="2270"/>
      <c r="F12" s="2270"/>
      <c r="G12" s="2270"/>
      <c r="H12" s="2270"/>
      <c r="I12" s="2271"/>
      <c r="J12" s="139"/>
      <c r="K12" s="138" t="s">
        <v>300</v>
      </c>
      <c r="L12" s="128"/>
    </row>
    <row r="13" spans="1:12" ht="27" customHeight="1">
      <c r="A13" s="2286"/>
      <c r="B13" s="130"/>
      <c r="C13" s="2269" t="s">
        <v>316</v>
      </c>
      <c r="D13" s="2270"/>
      <c r="E13" s="2270"/>
      <c r="F13" s="2270"/>
      <c r="G13" s="2270"/>
      <c r="H13" s="2270"/>
      <c r="I13" s="2271"/>
      <c r="J13" s="139"/>
      <c r="K13" s="138" t="s">
        <v>300</v>
      </c>
      <c r="L13" s="128"/>
    </row>
    <row r="14" spans="1:12" ht="27" customHeight="1">
      <c r="A14" s="2286"/>
      <c r="B14" s="130"/>
      <c r="C14" s="2303" t="s">
        <v>315</v>
      </c>
      <c r="D14" s="2270"/>
      <c r="E14" s="2270"/>
      <c r="F14" s="2270"/>
      <c r="G14" s="2270"/>
      <c r="H14" s="2270"/>
      <c r="I14" s="2271"/>
      <c r="J14" s="139" t="str">
        <f>IF(J13="","",J12+J13-J11)</f>
        <v/>
      </c>
      <c r="K14" s="138" t="s">
        <v>300</v>
      </c>
      <c r="L14" s="128"/>
    </row>
    <row r="15" spans="1:12" ht="18" customHeight="1">
      <c r="A15" s="2286"/>
      <c r="B15" s="130"/>
      <c r="C15" s="129"/>
      <c r="D15" s="129"/>
      <c r="E15" s="136"/>
      <c r="F15" s="136"/>
      <c r="G15" s="136"/>
      <c r="H15" s="136"/>
      <c r="I15" s="136"/>
      <c r="J15" s="136"/>
      <c r="K15" s="136"/>
      <c r="L15" s="128"/>
    </row>
    <row r="16" spans="1:12" ht="18" customHeight="1">
      <c r="A16" s="2286"/>
      <c r="B16" s="130"/>
      <c r="C16" s="2296" t="s">
        <v>314</v>
      </c>
      <c r="D16" s="2296"/>
      <c r="E16" s="2296"/>
      <c r="F16" s="2296"/>
      <c r="G16" s="2296"/>
      <c r="H16" s="2296"/>
      <c r="I16" s="2296"/>
      <c r="J16" s="2296"/>
      <c r="K16" s="2296"/>
      <c r="L16" s="128"/>
    </row>
    <row r="17" spans="1:12" ht="27" customHeight="1">
      <c r="A17" s="2286"/>
      <c r="B17" s="130"/>
      <c r="C17" s="2294" t="s">
        <v>309</v>
      </c>
      <c r="D17" s="2297"/>
      <c r="E17" s="2298"/>
      <c r="F17" s="2298"/>
      <c r="G17" s="2294" t="s">
        <v>313</v>
      </c>
      <c r="H17" s="2310" t="s">
        <v>312</v>
      </c>
      <c r="I17" s="2310"/>
      <c r="J17" s="2310"/>
      <c r="K17" s="2311"/>
      <c r="L17" s="128"/>
    </row>
    <row r="18" spans="1:12" ht="27" customHeight="1">
      <c r="A18" s="2286"/>
      <c r="B18" s="130"/>
      <c r="C18" s="2295"/>
      <c r="D18" s="2299"/>
      <c r="E18" s="2300"/>
      <c r="F18" s="2300"/>
      <c r="G18" s="2295"/>
      <c r="H18" s="2292" t="s">
        <v>311</v>
      </c>
      <c r="I18" s="2292"/>
      <c r="J18" s="2292"/>
      <c r="K18" s="2293"/>
      <c r="L18" s="128"/>
    </row>
    <row r="19" spans="1:12" ht="18" customHeight="1">
      <c r="A19" s="2286"/>
      <c r="B19" s="130"/>
      <c r="C19" s="129"/>
      <c r="D19" s="129"/>
      <c r="E19" s="136"/>
      <c r="F19" s="136"/>
      <c r="G19" s="136"/>
      <c r="H19" s="136"/>
      <c r="I19" s="136"/>
      <c r="J19" s="136"/>
      <c r="K19" s="136"/>
      <c r="L19" s="128"/>
    </row>
    <row r="20" spans="1:12" ht="18" customHeight="1">
      <c r="A20" s="2286"/>
      <c r="B20" s="130"/>
      <c r="C20" s="2296" t="s">
        <v>310</v>
      </c>
      <c r="D20" s="2296"/>
      <c r="E20" s="2296"/>
      <c r="F20" s="2296"/>
      <c r="G20" s="2296"/>
      <c r="H20" s="2296"/>
      <c r="I20" s="2296"/>
      <c r="J20" s="2296"/>
      <c r="K20" s="2296"/>
      <c r="L20" s="128"/>
    </row>
    <row r="21" spans="1:12" ht="27" customHeight="1">
      <c r="A21" s="2286"/>
      <c r="B21" s="130"/>
      <c r="C21" s="111" t="s">
        <v>309</v>
      </c>
      <c r="D21" s="1007"/>
      <c r="E21" s="1009"/>
      <c r="F21" s="1008"/>
      <c r="G21" s="111" t="s">
        <v>308</v>
      </c>
      <c r="H21" s="1009"/>
      <c r="I21" s="1009"/>
      <c r="J21" s="1009"/>
      <c r="K21" s="1008"/>
      <c r="L21" s="128"/>
    </row>
    <row r="22" spans="1:12" ht="27" customHeight="1">
      <c r="A22" s="2286"/>
      <c r="B22" s="130"/>
      <c r="C22" s="111" t="s">
        <v>307</v>
      </c>
      <c r="D22" s="1007"/>
      <c r="E22" s="1009"/>
      <c r="F22" s="1009"/>
      <c r="G22" s="1009"/>
      <c r="H22" s="1009"/>
      <c r="I22" s="1009"/>
      <c r="J22" s="1009"/>
      <c r="K22" s="1008"/>
      <c r="L22" s="128"/>
    </row>
    <row r="23" spans="1:12" ht="18" customHeight="1">
      <c r="A23" s="2286"/>
      <c r="B23" s="130"/>
      <c r="C23" s="129"/>
      <c r="D23" s="129"/>
      <c r="E23" s="136"/>
      <c r="F23" s="136"/>
      <c r="G23" s="136"/>
      <c r="H23" s="136"/>
      <c r="I23" s="136"/>
      <c r="J23" s="136"/>
      <c r="K23" s="136"/>
      <c r="L23" s="128"/>
    </row>
    <row r="24" spans="1:12" ht="18" customHeight="1">
      <c r="A24" s="2286"/>
      <c r="B24" s="130"/>
      <c r="C24" s="2291" t="s">
        <v>306</v>
      </c>
      <c r="D24" s="2291"/>
      <c r="E24" s="2291"/>
      <c r="F24" s="2291"/>
      <c r="G24" s="2291"/>
      <c r="H24" s="2291"/>
      <c r="I24" s="2291"/>
      <c r="J24" s="2291"/>
      <c r="K24" s="2291"/>
      <c r="L24" s="128"/>
    </row>
    <row r="25" spans="1:12" ht="27" customHeight="1">
      <c r="A25" s="2286"/>
      <c r="B25" s="130"/>
      <c r="C25" s="135"/>
      <c r="D25" s="2307" t="s">
        <v>305</v>
      </c>
      <c r="E25" s="2308"/>
      <c r="F25" s="2308"/>
      <c r="G25" s="2309"/>
      <c r="H25" s="2301" t="s">
        <v>304</v>
      </c>
      <c r="I25" s="2302"/>
      <c r="J25" s="2306" t="s">
        <v>303</v>
      </c>
      <c r="K25" s="2302"/>
      <c r="L25" s="128"/>
    </row>
    <row r="26" spans="1:12" ht="54" customHeight="1">
      <c r="A26" s="2286"/>
      <c r="B26" s="130"/>
      <c r="C26" s="134" t="s">
        <v>302</v>
      </c>
      <c r="D26" s="1119"/>
      <c r="E26" s="1120"/>
      <c r="F26" s="1120"/>
      <c r="G26" s="1121"/>
      <c r="H26" s="1010" t="s">
        <v>866</v>
      </c>
      <c r="I26" s="1012"/>
      <c r="J26" s="133"/>
      <c r="K26" s="132" t="s">
        <v>300</v>
      </c>
      <c r="L26" s="128"/>
    </row>
    <row r="27" spans="1:12" ht="54" customHeight="1">
      <c r="A27" s="2286"/>
      <c r="B27" s="130"/>
      <c r="C27" s="111" t="s">
        <v>301</v>
      </c>
      <c r="D27" s="1007"/>
      <c r="E27" s="1009"/>
      <c r="F27" s="1009"/>
      <c r="G27" s="1008"/>
      <c r="H27" s="1010" t="s">
        <v>866</v>
      </c>
      <c r="I27" s="1012"/>
      <c r="J27" s="133"/>
      <c r="K27" s="132" t="s">
        <v>300</v>
      </c>
      <c r="L27" s="128"/>
    </row>
    <row r="28" spans="1:12" ht="18" customHeight="1">
      <c r="A28" s="2286"/>
      <c r="B28" s="130"/>
      <c r="C28" s="129"/>
      <c r="D28" s="129"/>
      <c r="L28" s="128"/>
    </row>
    <row r="29" spans="1:12" ht="18" customHeight="1">
      <c r="A29" s="2286"/>
      <c r="B29" s="130"/>
      <c r="C29" s="2291" t="s">
        <v>299</v>
      </c>
      <c r="D29" s="2291"/>
      <c r="E29" s="2291"/>
      <c r="F29" s="2291"/>
      <c r="G29" s="2291"/>
      <c r="H29" s="2291"/>
      <c r="I29" s="2291"/>
      <c r="J29" s="2291"/>
      <c r="K29" s="2291"/>
      <c r="L29" s="128"/>
    </row>
    <row r="30" spans="1:12" ht="54" customHeight="1">
      <c r="A30" s="2286"/>
      <c r="B30" s="130"/>
      <c r="C30" s="2288"/>
      <c r="D30" s="2289"/>
      <c r="E30" s="2289"/>
      <c r="F30" s="2289"/>
      <c r="G30" s="2289"/>
      <c r="H30" s="2289"/>
      <c r="I30" s="2289"/>
      <c r="J30" s="2289"/>
      <c r="K30" s="2290"/>
      <c r="L30" s="128"/>
    </row>
    <row r="31" spans="1:12" ht="25" customHeight="1">
      <c r="A31" s="2286"/>
      <c r="B31" s="130"/>
      <c r="C31" s="129"/>
      <c r="D31" s="129"/>
      <c r="L31" s="128"/>
    </row>
    <row r="32" spans="1:12" ht="25" customHeight="1" thickBot="1">
      <c r="A32" s="2287"/>
      <c r="B32" s="127"/>
      <c r="C32" s="126"/>
      <c r="D32" s="126"/>
      <c r="E32" s="125"/>
      <c r="F32" s="125"/>
      <c r="G32" s="125"/>
      <c r="H32" s="125"/>
      <c r="I32" s="125"/>
      <c r="J32" s="125"/>
      <c r="K32" s="125"/>
      <c r="L32" s="124"/>
    </row>
    <row r="33" spans="1:12" ht="12" customHeight="1">
      <c r="A33" s="123"/>
      <c r="B33" s="122"/>
      <c r="C33" s="122"/>
      <c r="D33" s="122"/>
      <c r="E33" s="121"/>
      <c r="F33" s="121"/>
      <c r="G33" s="121"/>
      <c r="H33" s="121"/>
      <c r="I33" s="121"/>
      <c r="J33" s="121"/>
      <c r="K33" s="121"/>
      <c r="L33" s="121"/>
    </row>
    <row r="34" spans="1:12" ht="39" customHeight="1">
      <c r="A34" s="120" t="s">
        <v>298</v>
      </c>
      <c r="B34" s="115" t="s">
        <v>297</v>
      </c>
      <c r="C34" s="2304" t="s">
        <v>296</v>
      </c>
      <c r="D34" s="2304"/>
      <c r="E34" s="2304"/>
      <c r="F34" s="2304"/>
      <c r="G34" s="2304"/>
      <c r="H34" s="2304"/>
      <c r="I34" s="2304"/>
      <c r="J34" s="2304"/>
      <c r="K34" s="2304"/>
      <c r="L34" s="2304"/>
    </row>
    <row r="35" spans="1:12" ht="28.5" customHeight="1">
      <c r="A35" s="120"/>
      <c r="B35" s="115" t="s">
        <v>295</v>
      </c>
      <c r="C35" s="2304" t="s">
        <v>294</v>
      </c>
      <c r="D35" s="2304"/>
      <c r="E35" s="2304"/>
      <c r="F35" s="2304"/>
      <c r="G35" s="2304"/>
      <c r="H35" s="2304"/>
      <c r="I35" s="2304"/>
      <c r="J35" s="2304"/>
      <c r="K35" s="2304"/>
      <c r="L35" s="2304"/>
    </row>
    <row r="36" spans="1:12" ht="39.75" customHeight="1">
      <c r="A36" s="120"/>
      <c r="B36" s="115" t="s">
        <v>293</v>
      </c>
      <c r="C36" s="2304" t="s">
        <v>292</v>
      </c>
      <c r="D36" s="2304"/>
      <c r="E36" s="2304"/>
      <c r="F36" s="2304"/>
      <c r="G36" s="2304"/>
      <c r="H36" s="2304"/>
      <c r="I36" s="2304"/>
      <c r="J36" s="2304"/>
      <c r="K36" s="2304"/>
      <c r="L36" s="2304"/>
    </row>
    <row r="37" spans="1:12" ht="51.75" customHeight="1">
      <c r="A37" s="119"/>
      <c r="B37" s="118" t="s">
        <v>291</v>
      </c>
      <c r="C37" s="2304" t="s">
        <v>290</v>
      </c>
      <c r="D37" s="2304"/>
      <c r="E37" s="2304"/>
      <c r="F37" s="2304"/>
      <c r="G37" s="2304"/>
      <c r="H37" s="2304"/>
      <c r="I37" s="2304"/>
      <c r="J37" s="2304"/>
      <c r="K37" s="2304"/>
      <c r="L37" s="2304"/>
    </row>
  </sheetData>
  <mergeCells count="39">
    <mergeCell ref="C14:I14"/>
    <mergeCell ref="C36:L36"/>
    <mergeCell ref="A7:C7"/>
    <mergeCell ref="C37:L37"/>
    <mergeCell ref="C34:L34"/>
    <mergeCell ref="D7:L7"/>
    <mergeCell ref="C20:K20"/>
    <mergeCell ref="H21:K21"/>
    <mergeCell ref="D21:F21"/>
    <mergeCell ref="D22:K22"/>
    <mergeCell ref="J25:K25"/>
    <mergeCell ref="D25:G25"/>
    <mergeCell ref="C35:L35"/>
    <mergeCell ref="D26:G26"/>
    <mergeCell ref="D27:G27"/>
    <mergeCell ref="H17:K17"/>
    <mergeCell ref="H27:I27"/>
    <mergeCell ref="G17:G18"/>
    <mergeCell ref="C16:K16"/>
    <mergeCell ref="D17:F18"/>
    <mergeCell ref="C17:C18"/>
    <mergeCell ref="C24:K24"/>
    <mergeCell ref="H25:I25"/>
    <mergeCell ref="C2:J2"/>
    <mergeCell ref="C3:J3"/>
    <mergeCell ref="C11:I11"/>
    <mergeCell ref="C12:I12"/>
    <mergeCell ref="C13:I13"/>
    <mergeCell ref="I5:L5"/>
    <mergeCell ref="I8:L8"/>
    <mergeCell ref="D8:E8"/>
    <mergeCell ref="D6:L6"/>
    <mergeCell ref="A6:C6"/>
    <mergeCell ref="A8:B8"/>
    <mergeCell ref="A9:A32"/>
    <mergeCell ref="C30:K30"/>
    <mergeCell ref="C29:K29"/>
    <mergeCell ref="H26:I26"/>
    <mergeCell ref="H18:K18"/>
  </mergeCells>
  <phoneticPr fontId="3"/>
  <dataValidations count="1">
    <dataValidation imeMode="disabled" allowBlank="1" showInputMessage="1" showErrorMessage="1" sqref="J26:J27 I5:L5 G8 E8 J11:J14" xr:uid="{00000000-0002-0000-1A00-000000000000}"/>
  </dataValidations>
  <printOptions horizontalCentered="1"/>
  <pageMargins left="0.78740157480314965" right="0.39370078740157483" top="0.39370078740157483" bottom="0.35433070866141736" header="0.31496062992125984" footer="0.27559055118110237"/>
  <pageSetup paperSize="9" scale="8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pageSetUpPr fitToPage="1"/>
  </sheetPr>
  <dimension ref="A1:H40"/>
  <sheetViews>
    <sheetView view="pageBreakPreview" topLeftCell="A10" zoomScaleNormal="100" zoomScaleSheetLayoutView="100" workbookViewId="0">
      <selection activeCell="H8" sqref="H8"/>
    </sheetView>
  </sheetViews>
  <sheetFormatPr defaultColWidth="9" defaultRowHeight="25" customHeight="1"/>
  <cols>
    <col min="1" max="1" width="5.6328125" style="117" customWidth="1"/>
    <col min="2" max="2" width="2.6328125" style="117" customWidth="1"/>
    <col min="3" max="3" width="3.26953125" style="117" customWidth="1"/>
    <col min="4" max="4" width="14.90625" style="117" customWidth="1"/>
    <col min="5" max="5" width="22.36328125" style="117" customWidth="1"/>
    <col min="6" max="6" width="11.6328125" style="117" bestFit="1" customWidth="1"/>
    <col min="7" max="7" width="18.36328125" style="117" bestFit="1" customWidth="1"/>
    <col min="8" max="12" width="2.6328125" style="117" customWidth="1"/>
    <col min="13" max="16384" width="9" style="117"/>
  </cols>
  <sheetData>
    <row r="1" spans="1:8" ht="22.5" customHeight="1">
      <c r="A1" s="117" t="s">
        <v>459</v>
      </c>
    </row>
    <row r="2" spans="1:8" ht="25" customHeight="1">
      <c r="A2" s="2312" t="s">
        <v>356</v>
      </c>
      <c r="B2" s="2312"/>
      <c r="C2" s="2312"/>
      <c r="D2" s="2312"/>
      <c r="F2" s="2324" t="s">
        <v>785</v>
      </c>
      <c r="G2" s="2324"/>
      <c r="H2" s="2324"/>
    </row>
    <row r="3" spans="1:8" ht="17.25" customHeight="1">
      <c r="A3" s="1643" t="s">
        <v>355</v>
      </c>
      <c r="B3" s="1643"/>
      <c r="C3" s="1643"/>
      <c r="D3" s="1643"/>
      <c r="E3" s="1643"/>
      <c r="F3" s="1643"/>
      <c r="G3" s="1643"/>
    </row>
    <row r="4" spans="1:8" ht="21" customHeight="1">
      <c r="C4" s="1099"/>
      <c r="D4" s="1099"/>
      <c r="E4" s="1099"/>
      <c r="F4" s="1099"/>
      <c r="G4" s="1099"/>
    </row>
    <row r="5" spans="1:8" ht="21" customHeight="1">
      <c r="C5" s="144"/>
      <c r="D5" s="144"/>
      <c r="E5" s="159" t="s">
        <v>354</v>
      </c>
      <c r="F5" s="2312"/>
      <c r="G5" s="2312"/>
    </row>
    <row r="6" spans="1:8" ht="21" customHeight="1">
      <c r="C6" s="144"/>
      <c r="D6" s="144"/>
      <c r="E6" s="159" t="s">
        <v>353</v>
      </c>
      <c r="F6" s="2312"/>
      <c r="G6" s="2312"/>
    </row>
    <row r="7" spans="1:8" ht="21" customHeight="1">
      <c r="C7" s="144"/>
      <c r="D7" s="144"/>
      <c r="E7" s="159" t="s">
        <v>113</v>
      </c>
      <c r="F7" s="2312"/>
      <c r="G7" s="2312"/>
      <c r="H7" s="158"/>
    </row>
    <row r="8" spans="1:8" ht="12" customHeight="1" thickBot="1">
      <c r="A8" s="144"/>
      <c r="B8" s="144"/>
      <c r="C8" s="144"/>
      <c r="D8" s="144"/>
      <c r="E8" s="144"/>
      <c r="F8" s="144"/>
      <c r="G8" s="144"/>
      <c r="H8" s="144"/>
    </row>
    <row r="9" spans="1:8" ht="30" customHeight="1">
      <c r="A9" s="2337" t="s">
        <v>352</v>
      </c>
      <c r="B9" s="2338"/>
      <c r="C9" s="2338"/>
      <c r="D9" s="2339"/>
      <c r="E9" s="2339"/>
      <c r="F9" s="157" t="s">
        <v>255</v>
      </c>
      <c r="G9" s="1041"/>
      <c r="H9" s="1043"/>
    </row>
    <row r="10" spans="1:8" ht="24" customHeight="1">
      <c r="A10" s="2313" t="s">
        <v>117</v>
      </c>
      <c r="B10" s="2298"/>
      <c r="C10" s="2314"/>
      <c r="D10" s="112" t="s">
        <v>118</v>
      </c>
      <c r="E10" s="156"/>
      <c r="F10" s="2329" t="s">
        <v>351</v>
      </c>
      <c r="G10" s="2340" t="s">
        <v>350</v>
      </c>
      <c r="H10" s="2341"/>
    </row>
    <row r="11" spans="1:8" ht="24" customHeight="1">
      <c r="A11" s="2315"/>
      <c r="B11" s="2316"/>
      <c r="C11" s="2317"/>
      <c r="D11" s="112" t="s">
        <v>119</v>
      </c>
      <c r="E11" s="111"/>
      <c r="F11" s="2330"/>
      <c r="G11" s="2342"/>
      <c r="H11" s="2343"/>
    </row>
    <row r="12" spans="1:8" ht="24" customHeight="1" thickBot="1">
      <c r="A12" s="2318"/>
      <c r="B12" s="2319"/>
      <c r="C12" s="2320"/>
      <c r="D12" s="141" t="s">
        <v>170</v>
      </c>
      <c r="E12" s="155"/>
      <c r="F12" s="2331"/>
      <c r="G12" s="2344"/>
      <c r="H12" s="2345"/>
    </row>
    <row r="13" spans="1:8" ht="18" customHeight="1" thickTop="1">
      <c r="A13" s="2286" t="s">
        <v>349</v>
      </c>
      <c r="B13" s="130"/>
      <c r="C13" s="129"/>
      <c r="D13" s="129"/>
      <c r="E13" s="136"/>
      <c r="F13" s="136"/>
      <c r="G13" s="136"/>
      <c r="H13" s="128"/>
    </row>
    <row r="14" spans="1:8" ht="18" customHeight="1">
      <c r="A14" s="2286"/>
      <c r="B14" s="130"/>
      <c r="C14" s="129" t="s">
        <v>348</v>
      </c>
      <c r="D14" s="129"/>
      <c r="E14" s="136"/>
      <c r="F14" s="136"/>
      <c r="G14" s="136"/>
      <c r="H14" s="128"/>
    </row>
    <row r="15" spans="1:8" ht="36" customHeight="1">
      <c r="A15" s="2286"/>
      <c r="B15" s="130"/>
      <c r="C15" s="1119" t="s">
        <v>347</v>
      </c>
      <c r="D15" s="1008"/>
      <c r="E15" s="111"/>
      <c r="F15" s="111" t="s">
        <v>346</v>
      </c>
      <c r="G15" s="111"/>
      <c r="H15" s="128"/>
    </row>
    <row r="16" spans="1:8" ht="27" customHeight="1">
      <c r="A16" s="2286"/>
      <c r="B16" s="130"/>
      <c r="C16" s="2332" t="s">
        <v>345</v>
      </c>
      <c r="D16" s="2333"/>
      <c r="E16" s="2334"/>
      <c r="F16" s="1009"/>
      <c r="G16" s="1008"/>
      <c r="H16" s="128"/>
    </row>
    <row r="17" spans="1:8" ht="48" customHeight="1">
      <c r="A17" s="2286"/>
      <c r="B17" s="130"/>
      <c r="C17" s="2288" t="s">
        <v>344</v>
      </c>
      <c r="D17" s="2289"/>
      <c r="E17" s="2290"/>
      <c r="F17" s="1119" t="s">
        <v>788</v>
      </c>
      <c r="G17" s="1121"/>
      <c r="H17" s="128"/>
    </row>
    <row r="18" spans="1:8" ht="27" customHeight="1">
      <c r="A18" s="2286"/>
      <c r="B18" s="130"/>
      <c r="C18" s="2332" t="s">
        <v>343</v>
      </c>
      <c r="D18" s="2333"/>
      <c r="E18" s="2334"/>
      <c r="F18" s="1008"/>
      <c r="G18" s="1050"/>
      <c r="H18" s="128"/>
    </row>
    <row r="19" spans="1:8" ht="27" customHeight="1">
      <c r="A19" s="2286"/>
      <c r="B19" s="130"/>
      <c r="C19" s="2332" t="s">
        <v>342</v>
      </c>
      <c r="D19" s="2333"/>
      <c r="E19" s="2334"/>
      <c r="F19" s="1119" t="s">
        <v>789</v>
      </c>
      <c r="G19" s="1008"/>
      <c r="H19" s="128"/>
    </row>
    <row r="20" spans="1:8" ht="24" customHeight="1">
      <c r="A20" s="2286"/>
      <c r="B20" s="130"/>
      <c r="C20" s="130" t="s">
        <v>341</v>
      </c>
      <c r="D20" s="129"/>
      <c r="E20" s="129"/>
      <c r="F20" s="113"/>
      <c r="G20" s="114"/>
      <c r="H20" s="128"/>
    </row>
    <row r="21" spans="1:8" ht="27" customHeight="1">
      <c r="A21" s="2286"/>
      <c r="B21" s="130"/>
      <c r="C21" s="130"/>
      <c r="D21" s="154" t="s">
        <v>340</v>
      </c>
      <c r="E21" s="153"/>
      <c r="F21" s="152"/>
      <c r="G21" s="151"/>
      <c r="H21" s="128"/>
    </row>
    <row r="22" spans="1:8" ht="24" customHeight="1">
      <c r="A22" s="2286"/>
      <c r="B22" s="130"/>
      <c r="C22" s="130"/>
      <c r="D22" s="154" t="s">
        <v>339</v>
      </c>
      <c r="E22" s="153"/>
      <c r="F22" s="152"/>
      <c r="G22" s="151"/>
      <c r="H22" s="128"/>
    </row>
    <row r="23" spans="1:8" ht="24" customHeight="1">
      <c r="A23" s="2286"/>
      <c r="B23" s="130"/>
      <c r="C23" s="130"/>
      <c r="D23" s="150" t="s">
        <v>338</v>
      </c>
      <c r="E23" s="2296" t="s">
        <v>337</v>
      </c>
      <c r="F23" s="2296"/>
      <c r="G23" s="2336"/>
      <c r="H23" s="128"/>
    </row>
    <row r="24" spans="1:8" ht="24" customHeight="1">
      <c r="A24" s="2286"/>
      <c r="B24" s="130"/>
      <c r="C24" s="130"/>
      <c r="D24" s="149" t="s">
        <v>336</v>
      </c>
      <c r="E24" s="2322" t="s">
        <v>790</v>
      </c>
      <c r="F24" s="2322"/>
      <c r="G24" s="2323"/>
      <c r="H24" s="128"/>
    </row>
    <row r="25" spans="1:8" ht="27" customHeight="1">
      <c r="A25" s="2286"/>
      <c r="B25" s="130"/>
      <c r="C25" s="148"/>
      <c r="D25" s="147" t="s">
        <v>335</v>
      </c>
      <c r="E25" s="131"/>
      <c r="F25" s="137"/>
      <c r="G25" s="146"/>
      <c r="H25" s="128"/>
    </row>
    <row r="26" spans="1:8" ht="18" customHeight="1">
      <c r="A26" s="2286"/>
      <c r="B26" s="130"/>
      <c r="C26" s="129"/>
      <c r="D26" s="129"/>
      <c r="E26" s="136"/>
      <c r="F26" s="136"/>
      <c r="G26" s="136"/>
      <c r="H26" s="128"/>
    </row>
    <row r="27" spans="1:8" ht="18" customHeight="1">
      <c r="A27" s="2286"/>
      <c r="B27" s="130"/>
      <c r="C27" s="129" t="s">
        <v>334</v>
      </c>
      <c r="D27" s="129"/>
      <c r="E27" s="136"/>
      <c r="F27" s="136"/>
      <c r="G27" s="136"/>
      <c r="H27" s="128"/>
    </row>
    <row r="28" spans="1:8" ht="24" customHeight="1">
      <c r="A28" s="2286"/>
      <c r="B28" s="130"/>
      <c r="C28" s="1050" t="s">
        <v>333</v>
      </c>
      <c r="D28" s="1050"/>
      <c r="E28" s="111" t="s">
        <v>78</v>
      </c>
      <c r="F28" s="1050" t="s">
        <v>332</v>
      </c>
      <c r="G28" s="1050"/>
      <c r="H28" s="128"/>
    </row>
    <row r="29" spans="1:8" ht="27" customHeight="1">
      <c r="A29" s="2286"/>
      <c r="B29" s="130"/>
      <c r="C29" s="2294"/>
      <c r="D29" s="2294"/>
      <c r="E29" s="2294"/>
      <c r="F29" s="2335"/>
      <c r="G29" s="2335"/>
      <c r="H29" s="128"/>
    </row>
    <row r="30" spans="1:8" ht="13">
      <c r="A30" s="2286"/>
      <c r="B30" s="130"/>
      <c r="C30" s="2325" t="s">
        <v>331</v>
      </c>
      <c r="D30" s="2326"/>
      <c r="E30" s="2295"/>
      <c r="F30" s="2327" t="s">
        <v>330</v>
      </c>
      <c r="G30" s="2328"/>
      <c r="H30" s="128"/>
    </row>
    <row r="31" spans="1:8" ht="27" customHeight="1">
      <c r="A31" s="2286"/>
      <c r="B31" s="130"/>
      <c r="C31" s="1050"/>
      <c r="D31" s="1050"/>
      <c r="E31" s="145"/>
      <c r="F31" s="2321"/>
      <c r="G31" s="2321"/>
      <c r="H31" s="128"/>
    </row>
    <row r="32" spans="1:8" ht="27" customHeight="1">
      <c r="A32" s="2286"/>
      <c r="B32" s="130"/>
      <c r="C32" s="1050"/>
      <c r="D32" s="1050"/>
      <c r="E32" s="145"/>
      <c r="F32" s="2321"/>
      <c r="G32" s="2321"/>
      <c r="H32" s="128"/>
    </row>
    <row r="33" spans="1:8" ht="27" customHeight="1">
      <c r="A33" s="2286"/>
      <c r="B33" s="130"/>
      <c r="C33" s="1050"/>
      <c r="D33" s="1050"/>
      <c r="E33" s="145"/>
      <c r="F33" s="2321"/>
      <c r="G33" s="2321"/>
      <c r="H33" s="128"/>
    </row>
    <row r="34" spans="1:8" ht="27" customHeight="1">
      <c r="A34" s="2286"/>
      <c r="B34" s="130"/>
      <c r="C34" s="1050"/>
      <c r="D34" s="1050"/>
      <c r="E34" s="145"/>
      <c r="F34" s="2321"/>
      <c r="G34" s="2321"/>
      <c r="H34" s="128"/>
    </row>
    <row r="35" spans="1:8" ht="25" customHeight="1" thickBot="1">
      <c r="A35" s="2287"/>
      <c r="B35" s="127"/>
      <c r="C35" s="126"/>
      <c r="D35" s="126"/>
      <c r="E35" s="125"/>
      <c r="F35" s="125"/>
      <c r="G35" s="125"/>
      <c r="H35" s="124"/>
    </row>
    <row r="36" spans="1:8" ht="12" customHeight="1">
      <c r="A36" s="123"/>
      <c r="B36" s="122"/>
      <c r="C36" s="122"/>
      <c r="D36" s="122"/>
      <c r="E36" s="121"/>
      <c r="F36" s="121"/>
      <c r="G36" s="121"/>
      <c r="H36" s="121"/>
    </row>
    <row r="37" spans="1:8" ht="28.5" customHeight="1">
      <c r="A37" s="120" t="s">
        <v>298</v>
      </c>
      <c r="B37" s="115" t="s">
        <v>329</v>
      </c>
      <c r="C37" s="2304" t="s">
        <v>328</v>
      </c>
      <c r="D37" s="2304"/>
      <c r="E37" s="2304"/>
      <c r="F37" s="2304"/>
      <c r="G37" s="2304"/>
      <c r="H37" s="2304"/>
    </row>
    <row r="38" spans="1:8" ht="15" customHeight="1">
      <c r="A38" s="120"/>
      <c r="B38" s="115" t="s">
        <v>327</v>
      </c>
      <c r="C38" s="2304" t="s">
        <v>326</v>
      </c>
      <c r="D38" s="2304"/>
      <c r="E38" s="2304"/>
      <c r="F38" s="2304"/>
      <c r="G38" s="2304"/>
      <c r="H38" s="2304"/>
    </row>
    <row r="39" spans="1:8" ht="27" customHeight="1">
      <c r="A39" s="120"/>
      <c r="B39" s="115" t="s">
        <v>325</v>
      </c>
      <c r="C39" s="2304" t="s">
        <v>324</v>
      </c>
      <c r="D39" s="2304"/>
      <c r="E39" s="2304"/>
      <c r="F39" s="2304"/>
      <c r="G39" s="2304"/>
      <c r="H39" s="2304"/>
    </row>
    <row r="40" spans="1:8" ht="25" customHeight="1">
      <c r="A40" s="119"/>
      <c r="B40" s="118"/>
      <c r="C40" s="2304"/>
      <c r="D40" s="2304"/>
      <c r="E40" s="2304"/>
      <c r="F40" s="2304"/>
      <c r="G40" s="2304"/>
      <c r="H40" s="2304"/>
    </row>
  </sheetData>
  <mergeCells count="44">
    <mergeCell ref="A3:G3"/>
    <mergeCell ref="A9:C9"/>
    <mergeCell ref="D9:E9"/>
    <mergeCell ref="G10:H12"/>
    <mergeCell ref="C16:E16"/>
    <mergeCell ref="F16:G16"/>
    <mergeCell ref="A13:A35"/>
    <mergeCell ref="F19:G19"/>
    <mergeCell ref="C32:D32"/>
    <mergeCell ref="F32:G32"/>
    <mergeCell ref="C4:G4"/>
    <mergeCell ref="G9:H9"/>
    <mergeCell ref="F5:G5"/>
    <mergeCell ref="F6:G6"/>
    <mergeCell ref="C17:E17"/>
    <mergeCell ref="F17:G17"/>
    <mergeCell ref="F7:G7"/>
    <mergeCell ref="C15:D15"/>
    <mergeCell ref="E23:G23"/>
    <mergeCell ref="C33:D33"/>
    <mergeCell ref="F33:G33"/>
    <mergeCell ref="C39:H39"/>
    <mergeCell ref="E29:E30"/>
    <mergeCell ref="C40:H40"/>
    <mergeCell ref="F28:G28"/>
    <mergeCell ref="C28:D28"/>
    <mergeCell ref="C29:D29"/>
    <mergeCell ref="F29:G29"/>
    <mergeCell ref="A2:D2"/>
    <mergeCell ref="C37:H37"/>
    <mergeCell ref="C38:H38"/>
    <mergeCell ref="A10:C12"/>
    <mergeCell ref="F31:G31"/>
    <mergeCell ref="E24:G24"/>
    <mergeCell ref="C31:D31"/>
    <mergeCell ref="C34:D34"/>
    <mergeCell ref="F34:G34"/>
    <mergeCell ref="F2:H2"/>
    <mergeCell ref="C30:D30"/>
    <mergeCell ref="F30:G30"/>
    <mergeCell ref="F10:F12"/>
    <mergeCell ref="C19:E19"/>
    <mergeCell ref="C18:E18"/>
    <mergeCell ref="F18:G18"/>
  </mergeCells>
  <phoneticPr fontId="3"/>
  <dataValidations count="1">
    <dataValidation imeMode="disabled" allowBlank="1" showInputMessage="1" showErrorMessage="1" sqref="G9:H9 G15" xr:uid="{00000000-0002-0000-1B00-000000000000}"/>
  </dataValidations>
  <pageMargins left="0.9055118110236221" right="0.31496062992125984" top="0.35433070866141736" bottom="0.35433070866141736" header="0.31496062992125984" footer="0.31496062992125984"/>
  <pageSetup paperSize="9" scale="9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2"/>
  <sheetViews>
    <sheetView view="pageBreakPreview" zoomScaleNormal="100" zoomScaleSheetLayoutView="100" workbookViewId="0"/>
  </sheetViews>
  <sheetFormatPr defaultColWidth="9" defaultRowHeight="13"/>
  <cols>
    <col min="1" max="1" width="20.36328125" style="389" customWidth="1"/>
    <col min="2" max="2" width="3.90625" style="389" bestFit="1" customWidth="1"/>
    <col min="3" max="6" width="16.36328125" style="389" customWidth="1"/>
    <col min="7" max="7" width="3.7265625" style="389" customWidth="1"/>
    <col min="8" max="8" width="2.453125" style="389" customWidth="1"/>
    <col min="9" max="16384" width="9" style="389"/>
  </cols>
  <sheetData>
    <row r="1" spans="1:8">
      <c r="A1" s="873" t="s">
        <v>1214</v>
      </c>
    </row>
    <row r="2" spans="1:8">
      <c r="F2" s="2346" t="s">
        <v>784</v>
      </c>
      <c r="G2" s="2347"/>
    </row>
    <row r="3" spans="1:8" ht="16.5">
      <c r="A3" s="2378" t="s">
        <v>861</v>
      </c>
      <c r="B3" s="2378"/>
      <c r="C3" s="2378"/>
      <c r="D3" s="2378"/>
      <c r="E3" s="2378"/>
      <c r="F3" s="2378"/>
      <c r="G3" s="2378"/>
    </row>
    <row r="4" spans="1:8" ht="16.5">
      <c r="A4" s="395"/>
      <c r="B4" s="395"/>
      <c r="C4" s="395"/>
      <c r="D4" s="395"/>
      <c r="E4" s="395"/>
      <c r="F4" s="395"/>
    </row>
    <row r="5" spans="1:8" ht="18" customHeight="1">
      <c r="A5" s="394" t="s">
        <v>255</v>
      </c>
      <c r="B5" s="2379"/>
      <c r="C5" s="2380"/>
      <c r="D5" s="2380"/>
      <c r="E5" s="2380"/>
      <c r="F5" s="2380"/>
      <c r="G5" s="2381"/>
    </row>
    <row r="6" spans="1:8" ht="18" customHeight="1">
      <c r="A6" s="394" t="s">
        <v>60</v>
      </c>
      <c r="B6" s="2379"/>
      <c r="C6" s="2380"/>
      <c r="D6" s="2380"/>
      <c r="E6" s="2380"/>
      <c r="F6" s="2380"/>
      <c r="G6" s="2381"/>
    </row>
    <row r="7" spans="1:8" ht="18" customHeight="1">
      <c r="A7" s="394" t="s">
        <v>595</v>
      </c>
      <c r="B7" s="2379"/>
      <c r="C7" s="2380"/>
      <c r="D7" s="2380"/>
      <c r="E7" s="2380"/>
      <c r="F7" s="2380"/>
      <c r="G7" s="2381"/>
    </row>
    <row r="8" spans="1:8" ht="18" customHeight="1">
      <c r="A8" s="391" t="s">
        <v>62</v>
      </c>
      <c r="B8" s="2354" t="s">
        <v>594</v>
      </c>
      <c r="C8" s="2355"/>
      <c r="D8" s="2355"/>
      <c r="E8" s="2355"/>
      <c r="F8" s="2355"/>
      <c r="G8" s="2356"/>
      <c r="H8" s="393"/>
    </row>
    <row r="9" spans="1:8" ht="27" customHeight="1">
      <c r="A9" s="2382" t="s">
        <v>593</v>
      </c>
      <c r="B9" s="392">
        <v>1</v>
      </c>
      <c r="C9" s="2383" t="s">
        <v>592</v>
      </c>
      <c r="D9" s="2383"/>
      <c r="E9" s="2384"/>
      <c r="F9" s="2384"/>
      <c r="G9" s="2384"/>
    </row>
    <row r="10" spans="1:8" ht="27" customHeight="1">
      <c r="A10" s="2368"/>
      <c r="B10" s="392">
        <v>2</v>
      </c>
      <c r="C10" s="2383" t="s">
        <v>591</v>
      </c>
      <c r="D10" s="2383"/>
      <c r="E10" s="2384" t="s">
        <v>583</v>
      </c>
      <c r="F10" s="2384"/>
      <c r="G10" s="2384"/>
    </row>
    <row r="11" spans="1:8" ht="40.5" customHeight="1">
      <c r="A11" s="2367" t="s">
        <v>590</v>
      </c>
      <c r="B11" s="392">
        <v>1</v>
      </c>
      <c r="C11" s="2369" t="s">
        <v>589</v>
      </c>
      <c r="D11" s="2369"/>
      <c r="E11" s="2370"/>
      <c r="F11" s="2370"/>
      <c r="G11" s="2370"/>
    </row>
    <row r="12" spans="1:8" ht="40.5" customHeight="1">
      <c r="A12" s="2368"/>
      <c r="B12" s="392">
        <v>2</v>
      </c>
      <c r="C12" s="2352" t="s">
        <v>588</v>
      </c>
      <c r="D12" s="2371"/>
      <c r="E12" s="2370"/>
      <c r="F12" s="2370"/>
      <c r="G12" s="2370"/>
    </row>
    <row r="13" spans="1:8" ht="29.25" customHeight="1">
      <c r="A13" s="2349" t="s">
        <v>587</v>
      </c>
      <c r="B13" s="2372"/>
      <c r="C13" s="2373"/>
      <c r="D13" s="2373"/>
      <c r="E13" s="2373"/>
      <c r="F13" s="2373"/>
      <c r="G13" s="2374"/>
    </row>
    <row r="14" spans="1:8" ht="29.25" customHeight="1">
      <c r="A14" s="2351"/>
      <c r="B14" s="2375"/>
      <c r="C14" s="2376"/>
      <c r="D14" s="2376"/>
      <c r="E14" s="2376"/>
      <c r="F14" s="2376"/>
      <c r="G14" s="2377"/>
    </row>
    <row r="15" spans="1:8" ht="27" customHeight="1">
      <c r="A15" s="2349" t="s">
        <v>586</v>
      </c>
      <c r="B15" s="391">
        <v>1</v>
      </c>
      <c r="C15" s="2352" t="s">
        <v>585</v>
      </c>
      <c r="D15" s="2353"/>
      <c r="E15" s="2354" t="s">
        <v>583</v>
      </c>
      <c r="F15" s="2355"/>
      <c r="G15" s="2356"/>
    </row>
    <row r="16" spans="1:8" ht="27" customHeight="1">
      <c r="A16" s="2350"/>
      <c r="B16" s="2349">
        <v>2</v>
      </c>
      <c r="C16" s="2357" t="s">
        <v>584</v>
      </c>
      <c r="D16" s="2358"/>
      <c r="E16" s="2361" t="s">
        <v>583</v>
      </c>
      <c r="F16" s="2362"/>
      <c r="G16" s="2363"/>
    </row>
    <row r="17" spans="1:7" ht="27" customHeight="1">
      <c r="A17" s="2351"/>
      <c r="B17" s="2351"/>
      <c r="C17" s="2359"/>
      <c r="D17" s="2360"/>
      <c r="E17" s="2364"/>
      <c r="F17" s="2365"/>
      <c r="G17" s="2366"/>
    </row>
    <row r="18" spans="1:7">
      <c r="A18" s="390" t="s">
        <v>80</v>
      </c>
    </row>
    <row r="19" spans="1:7" ht="27" customHeight="1">
      <c r="A19" s="2348" t="s">
        <v>582</v>
      </c>
      <c r="B19" s="2348"/>
      <c r="C19" s="2348"/>
      <c r="D19" s="2348"/>
      <c r="E19" s="2348"/>
      <c r="F19" s="2348"/>
      <c r="G19" s="2348"/>
    </row>
    <row r="20" spans="1:7" ht="27" customHeight="1">
      <c r="A20" s="2348" t="s">
        <v>581</v>
      </c>
      <c r="B20" s="2348"/>
      <c r="C20" s="2348"/>
      <c r="D20" s="2348"/>
      <c r="E20" s="2348"/>
      <c r="F20" s="2348"/>
      <c r="G20" s="2348"/>
    </row>
    <row r="21" spans="1:7" ht="27" customHeight="1">
      <c r="A21" s="2348" t="s">
        <v>580</v>
      </c>
      <c r="B21" s="2348"/>
      <c r="C21" s="2348"/>
      <c r="D21" s="2348"/>
      <c r="E21" s="2348"/>
      <c r="F21" s="2348"/>
      <c r="G21" s="2348"/>
    </row>
    <row r="22" spans="1:7">
      <c r="A22" s="390" t="s">
        <v>579</v>
      </c>
    </row>
  </sheetData>
  <mergeCells count="27">
    <mergeCell ref="B13:G14"/>
    <mergeCell ref="A3:G3"/>
    <mergeCell ref="B5:G5"/>
    <mergeCell ref="B6:G6"/>
    <mergeCell ref="B7:G7"/>
    <mergeCell ref="B8:G8"/>
    <mergeCell ref="A9:A10"/>
    <mergeCell ref="C9:D9"/>
    <mergeCell ref="E9:G9"/>
    <mergeCell ref="C10:D10"/>
    <mergeCell ref="E10:G10"/>
    <mergeCell ref="F2:G2"/>
    <mergeCell ref="A19:G19"/>
    <mergeCell ref="A20:G20"/>
    <mergeCell ref="A21:G21"/>
    <mergeCell ref="A15:A17"/>
    <mergeCell ref="C15:D15"/>
    <mergeCell ref="E15:G15"/>
    <mergeCell ref="B16:B17"/>
    <mergeCell ref="C16:D17"/>
    <mergeCell ref="E16:G17"/>
    <mergeCell ref="A11:A12"/>
    <mergeCell ref="C11:D11"/>
    <mergeCell ref="E11:G11"/>
    <mergeCell ref="C12:D12"/>
    <mergeCell ref="E12:G12"/>
    <mergeCell ref="A13:A14"/>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A5034-66E7-452B-AA3E-CA9CC875E454}">
  <sheetPr>
    <tabColor theme="4"/>
  </sheetPr>
  <dimension ref="A1:AO36"/>
  <sheetViews>
    <sheetView view="pageBreakPreview" zoomScaleSheetLayoutView="100" workbookViewId="0">
      <selection activeCell="AS14" sqref="AS14"/>
    </sheetView>
  </sheetViews>
  <sheetFormatPr defaultColWidth="9.36328125" defaultRowHeight="21" customHeight="1"/>
  <cols>
    <col min="1" max="18" width="2.81640625" style="747" customWidth="1"/>
    <col min="19" max="34" width="3.08984375" style="747" customWidth="1"/>
    <col min="35" max="39" width="2.81640625" style="747" customWidth="1"/>
    <col min="40" max="40" width="2.7265625" style="747" customWidth="1"/>
    <col min="41" max="41" width="9.81640625" style="747" customWidth="1"/>
    <col min="42" max="42" width="2.7265625" style="747" customWidth="1"/>
    <col min="43" max="16384" width="9.36328125" style="747"/>
  </cols>
  <sheetData>
    <row r="1" spans="1:41" ht="20.149999999999999" customHeight="1">
      <c r="B1" s="747" t="s">
        <v>1215</v>
      </c>
    </row>
    <row r="2" spans="1:41" ht="20.149999999999999" customHeight="1">
      <c r="AD2" s="2385" t="s">
        <v>1115</v>
      </c>
      <c r="AE2" s="2385"/>
      <c r="AF2" s="2385"/>
      <c r="AG2" s="2385"/>
      <c r="AH2" s="2385"/>
      <c r="AI2" s="2385"/>
      <c r="AJ2" s="2385"/>
      <c r="AK2" s="2385"/>
      <c r="AL2" s="2385"/>
    </row>
    <row r="3" spans="1:41" ht="20.149999999999999" customHeight="1"/>
    <row r="4" spans="1:41" ht="20.149999999999999" customHeight="1">
      <c r="B4" s="2408" t="s">
        <v>1114</v>
      </c>
      <c r="C4" s="2408"/>
      <c r="D4" s="2408"/>
      <c r="E4" s="2408"/>
      <c r="F4" s="2408"/>
      <c r="G4" s="2408"/>
      <c r="H4" s="2408"/>
      <c r="I4" s="2408"/>
      <c r="J4" s="2408"/>
      <c r="K4" s="2408"/>
      <c r="L4" s="2408"/>
      <c r="M4" s="2408"/>
      <c r="N4" s="2408"/>
      <c r="O4" s="2408"/>
      <c r="P4" s="2408"/>
      <c r="Q4" s="2408"/>
      <c r="R4" s="2408"/>
      <c r="S4" s="2408"/>
      <c r="T4" s="2408"/>
      <c r="U4" s="2408"/>
      <c r="V4" s="2408"/>
      <c r="W4" s="2408"/>
      <c r="X4" s="2408"/>
      <c r="Y4" s="2408"/>
      <c r="Z4" s="2408"/>
      <c r="AA4" s="2408"/>
      <c r="AB4" s="2408"/>
      <c r="AC4" s="2408"/>
      <c r="AD4" s="2408"/>
      <c r="AE4" s="2408"/>
      <c r="AF4" s="2408"/>
      <c r="AG4" s="2408"/>
      <c r="AH4" s="2408"/>
      <c r="AI4" s="2408"/>
      <c r="AJ4" s="2408"/>
      <c r="AK4" s="2408"/>
      <c r="AL4" s="2408"/>
    </row>
    <row r="5" spans="1:41" s="567" customFormat="1" ht="20.149999999999999" customHeight="1">
      <c r="A5" s="773"/>
      <c r="B5" s="585"/>
      <c r="C5" s="585"/>
      <c r="D5" s="585"/>
      <c r="E5" s="585"/>
      <c r="F5" s="585"/>
      <c r="G5" s="585"/>
      <c r="H5" s="585"/>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row>
    <row r="6" spans="1:41" s="567" customFormat="1" ht="29.25" customHeight="1">
      <c r="A6" s="773"/>
      <c r="B6" s="2409" t="s">
        <v>896</v>
      </c>
      <c r="C6" s="2409"/>
      <c r="D6" s="2409"/>
      <c r="E6" s="2409"/>
      <c r="F6" s="2409"/>
      <c r="G6" s="2409"/>
      <c r="H6" s="2409"/>
      <c r="I6" s="2409"/>
      <c r="J6" s="2409"/>
      <c r="K6" s="2409"/>
      <c r="L6" s="2410"/>
      <c r="M6" s="2410"/>
      <c r="N6" s="2410"/>
      <c r="O6" s="2410"/>
      <c r="P6" s="2410"/>
      <c r="Q6" s="2410"/>
      <c r="R6" s="2410"/>
      <c r="S6" s="2410"/>
      <c r="T6" s="2410"/>
      <c r="U6" s="2410"/>
      <c r="V6" s="2410"/>
      <c r="W6" s="2410"/>
      <c r="X6" s="2410"/>
      <c r="Y6" s="2410"/>
      <c r="Z6" s="2410"/>
      <c r="AA6" s="2410"/>
      <c r="AB6" s="2410"/>
      <c r="AC6" s="2410"/>
      <c r="AD6" s="2410"/>
      <c r="AE6" s="2410"/>
      <c r="AF6" s="2410"/>
      <c r="AG6" s="2410"/>
      <c r="AH6" s="2410"/>
      <c r="AI6" s="2410"/>
      <c r="AJ6" s="2410"/>
      <c r="AK6" s="2410"/>
      <c r="AL6" s="2410"/>
    </row>
    <row r="7" spans="1:41" s="567" customFormat="1" ht="31.5" customHeight="1">
      <c r="A7" s="773"/>
      <c r="B7" s="2409" t="s">
        <v>895</v>
      </c>
      <c r="C7" s="2409"/>
      <c r="D7" s="2409"/>
      <c r="E7" s="2409"/>
      <c r="F7" s="2409"/>
      <c r="G7" s="2409"/>
      <c r="H7" s="2409"/>
      <c r="I7" s="2409"/>
      <c r="J7" s="2409"/>
      <c r="K7" s="2409"/>
      <c r="L7" s="2423"/>
      <c r="M7" s="2423"/>
      <c r="N7" s="2423"/>
      <c r="O7" s="2423"/>
      <c r="P7" s="2423"/>
      <c r="Q7" s="2423"/>
      <c r="R7" s="2423"/>
      <c r="S7" s="2423"/>
      <c r="T7" s="2423"/>
      <c r="U7" s="2423"/>
      <c r="V7" s="2423"/>
      <c r="W7" s="2423"/>
      <c r="X7" s="2423"/>
      <c r="Y7" s="2423"/>
      <c r="Z7" s="2423"/>
      <c r="AA7" s="2424" t="s">
        <v>1113</v>
      </c>
      <c r="AB7" s="2424"/>
      <c r="AC7" s="2424"/>
      <c r="AD7" s="2424"/>
      <c r="AE7" s="2424"/>
      <c r="AF7" s="2424"/>
      <c r="AG7" s="2424"/>
      <c r="AH7" s="2424"/>
      <c r="AI7" s="2425" t="s">
        <v>1112</v>
      </c>
      <c r="AJ7" s="2425"/>
      <c r="AK7" s="2425"/>
      <c r="AL7" s="2425"/>
    </row>
    <row r="8" spans="1:41" s="567" customFormat="1" ht="29.25" customHeight="1">
      <c r="B8" s="2426" t="s">
        <v>1111</v>
      </c>
      <c r="C8" s="2426"/>
      <c r="D8" s="2426"/>
      <c r="E8" s="2426"/>
      <c r="F8" s="2426"/>
      <c r="G8" s="2426"/>
      <c r="H8" s="2426"/>
      <c r="I8" s="2426"/>
      <c r="J8" s="2426"/>
      <c r="K8" s="2426"/>
      <c r="L8" s="2410" t="s">
        <v>1110</v>
      </c>
      <c r="M8" s="2410"/>
      <c r="N8" s="2410"/>
      <c r="O8" s="2410"/>
      <c r="P8" s="2410"/>
      <c r="Q8" s="2410"/>
      <c r="R8" s="2410"/>
      <c r="S8" s="2410"/>
      <c r="T8" s="2410"/>
      <c r="U8" s="2410"/>
      <c r="V8" s="2410"/>
      <c r="W8" s="2410"/>
      <c r="X8" s="2410"/>
      <c r="Y8" s="2410"/>
      <c r="Z8" s="2410"/>
      <c r="AA8" s="2410"/>
      <c r="AB8" s="2410"/>
      <c r="AC8" s="2410"/>
      <c r="AD8" s="2410"/>
      <c r="AE8" s="2410"/>
      <c r="AF8" s="2410"/>
      <c r="AG8" s="2410"/>
      <c r="AH8" s="2410"/>
      <c r="AI8" s="2410"/>
      <c r="AJ8" s="2410"/>
      <c r="AK8" s="2410"/>
      <c r="AL8" s="2410"/>
    </row>
    <row r="9" spans="1:41" ht="12.75" customHeight="1" thickBot="1">
      <c r="B9" s="772"/>
      <c r="C9" s="772"/>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row>
    <row r="10" spans="1:41" ht="21" customHeight="1">
      <c r="B10" s="2391" t="s">
        <v>890</v>
      </c>
      <c r="C10" s="2392"/>
      <c r="D10" s="2392"/>
      <c r="E10" s="2392"/>
      <c r="F10" s="2392"/>
      <c r="G10" s="2392"/>
      <c r="H10" s="2392"/>
      <c r="I10" s="2392"/>
      <c r="J10" s="2392"/>
      <c r="K10" s="2392"/>
      <c r="L10" s="2392"/>
      <c r="M10" s="2392"/>
      <c r="N10" s="2392"/>
      <c r="O10" s="2392"/>
      <c r="P10" s="2392"/>
      <c r="Q10" s="2392"/>
      <c r="R10" s="2392"/>
      <c r="S10" s="2392"/>
      <c r="T10" s="2392"/>
      <c r="U10" s="2392"/>
      <c r="V10" s="2392"/>
      <c r="W10" s="2392"/>
      <c r="X10" s="2392"/>
      <c r="Y10" s="2392"/>
      <c r="Z10" s="2392"/>
      <c r="AA10" s="2392"/>
      <c r="AB10" s="2392"/>
      <c r="AC10" s="2392"/>
      <c r="AD10" s="2392"/>
      <c r="AE10" s="2392"/>
      <c r="AF10" s="2392"/>
      <c r="AG10" s="2392"/>
      <c r="AH10" s="2392"/>
      <c r="AI10" s="2392"/>
      <c r="AJ10" s="2392"/>
      <c r="AK10" s="2392"/>
      <c r="AL10" s="2393"/>
    </row>
    <row r="11" spans="1:41" ht="27.75" customHeight="1">
      <c r="B11" s="2403" t="s">
        <v>1109</v>
      </c>
      <c r="C11" s="2404"/>
      <c r="D11" s="2404"/>
      <c r="E11" s="2404"/>
      <c r="F11" s="2404"/>
      <c r="G11" s="2404"/>
      <c r="H11" s="2404"/>
      <c r="I11" s="2404"/>
      <c r="J11" s="2404"/>
      <c r="K11" s="2404"/>
      <c r="L11" s="2404"/>
      <c r="M11" s="2404"/>
      <c r="N11" s="2404"/>
      <c r="O11" s="2404"/>
      <c r="P11" s="2404"/>
      <c r="Q11" s="2404"/>
      <c r="R11" s="2404"/>
      <c r="S11" s="2405"/>
      <c r="T11" s="2405"/>
      <c r="U11" s="2405"/>
      <c r="V11" s="2405"/>
      <c r="W11" s="2405"/>
      <c r="X11" s="2405"/>
      <c r="Y11" s="2405"/>
      <c r="Z11" s="2405"/>
      <c r="AA11" s="2405"/>
      <c r="AB11" s="2405"/>
      <c r="AC11" s="2405"/>
      <c r="AD11" s="2405"/>
      <c r="AE11" s="771" t="s">
        <v>875</v>
      </c>
      <c r="AF11" s="770"/>
      <c r="AG11" s="2406"/>
      <c r="AH11" s="2406"/>
      <c r="AI11" s="2406"/>
      <c r="AJ11" s="2406"/>
      <c r="AK11" s="2406"/>
      <c r="AL11" s="2407"/>
      <c r="AO11" s="769"/>
    </row>
    <row r="12" spans="1:41" ht="27.75" customHeight="1" thickBot="1">
      <c r="B12" s="768"/>
      <c r="C12" s="2394" t="s">
        <v>1108</v>
      </c>
      <c r="D12" s="2394"/>
      <c r="E12" s="2394"/>
      <c r="F12" s="2394"/>
      <c r="G12" s="2394"/>
      <c r="H12" s="2394"/>
      <c r="I12" s="2394"/>
      <c r="J12" s="2394"/>
      <c r="K12" s="2394"/>
      <c r="L12" s="2394"/>
      <c r="M12" s="2394"/>
      <c r="N12" s="2394"/>
      <c r="O12" s="2394"/>
      <c r="P12" s="2394"/>
      <c r="Q12" s="2394"/>
      <c r="R12" s="2394"/>
      <c r="S12" s="2395">
        <f>ROUNDUP(S11*30%,1)</f>
        <v>0</v>
      </c>
      <c r="T12" s="2395"/>
      <c r="U12" s="2395"/>
      <c r="V12" s="2395"/>
      <c r="W12" s="2395"/>
      <c r="X12" s="2395"/>
      <c r="Y12" s="2395"/>
      <c r="Z12" s="2395"/>
      <c r="AA12" s="2395"/>
      <c r="AB12" s="2395"/>
      <c r="AC12" s="2395"/>
      <c r="AD12" s="2395"/>
      <c r="AE12" s="767" t="s">
        <v>875</v>
      </c>
      <c r="AF12" s="767"/>
      <c r="AG12" s="2396"/>
      <c r="AH12" s="2396"/>
      <c r="AI12" s="2396"/>
      <c r="AJ12" s="2396"/>
      <c r="AK12" s="2396"/>
      <c r="AL12" s="2397"/>
    </row>
    <row r="13" spans="1:41" ht="27.75" customHeight="1" thickTop="1">
      <c r="B13" s="2398" t="s">
        <v>1107</v>
      </c>
      <c r="C13" s="2399"/>
      <c r="D13" s="2399"/>
      <c r="E13" s="2399"/>
      <c r="F13" s="2399"/>
      <c r="G13" s="2399"/>
      <c r="H13" s="2399"/>
      <c r="I13" s="2399"/>
      <c r="J13" s="2399"/>
      <c r="K13" s="2399"/>
      <c r="L13" s="2399"/>
      <c r="M13" s="2399"/>
      <c r="N13" s="2399"/>
      <c r="O13" s="2399"/>
      <c r="P13" s="2399"/>
      <c r="Q13" s="2399"/>
      <c r="R13" s="2399"/>
      <c r="S13" s="2400" t="e">
        <f>ROUNDUP(AG14/AG15,1)</f>
        <v>#DIV/0!</v>
      </c>
      <c r="T13" s="2400"/>
      <c r="U13" s="2400"/>
      <c r="V13" s="2400"/>
      <c r="W13" s="2400"/>
      <c r="X13" s="2400"/>
      <c r="Y13" s="2400"/>
      <c r="Z13" s="2400"/>
      <c r="AA13" s="2400"/>
      <c r="AB13" s="2400"/>
      <c r="AC13" s="2400"/>
      <c r="AD13" s="2400"/>
      <c r="AE13" s="766" t="s">
        <v>875</v>
      </c>
      <c r="AF13" s="766"/>
      <c r="AG13" s="2401" t="s">
        <v>1106</v>
      </c>
      <c r="AH13" s="2401"/>
      <c r="AI13" s="2401"/>
      <c r="AJ13" s="2401"/>
      <c r="AK13" s="2401"/>
      <c r="AL13" s="2402"/>
    </row>
    <row r="14" spans="1:41" ht="27.75" customHeight="1">
      <c r="B14" s="2439" t="s">
        <v>1105</v>
      </c>
      <c r="C14" s="2440"/>
      <c r="D14" s="2440"/>
      <c r="E14" s="2440"/>
      <c r="F14" s="2440"/>
      <c r="G14" s="2440"/>
      <c r="H14" s="2440"/>
      <c r="I14" s="2440"/>
      <c r="J14" s="2440"/>
      <c r="K14" s="2440"/>
      <c r="L14" s="2440"/>
      <c r="M14" s="2440"/>
      <c r="N14" s="2440"/>
      <c r="O14" s="2440"/>
      <c r="P14" s="2440"/>
      <c r="Q14" s="2440"/>
      <c r="R14" s="2440"/>
      <c r="S14" s="2440"/>
      <c r="T14" s="2440"/>
      <c r="U14" s="2440"/>
      <c r="V14" s="2440"/>
      <c r="W14" s="2440"/>
      <c r="X14" s="2440"/>
      <c r="Y14" s="2440"/>
      <c r="Z14" s="2440"/>
      <c r="AA14" s="2440"/>
      <c r="AB14" s="2440"/>
      <c r="AC14" s="2440"/>
      <c r="AD14" s="2440"/>
      <c r="AE14" s="2440"/>
      <c r="AF14" s="2441"/>
      <c r="AG14" s="2437"/>
      <c r="AH14" s="2437"/>
      <c r="AI14" s="2437"/>
      <c r="AJ14" s="2437"/>
      <c r="AK14" s="2437"/>
      <c r="AL14" s="2438"/>
    </row>
    <row r="15" spans="1:41" ht="27.75" customHeight="1" thickBot="1">
      <c r="B15" s="2442" t="s">
        <v>1104</v>
      </c>
      <c r="C15" s="2443"/>
      <c r="D15" s="2443"/>
      <c r="E15" s="2443"/>
      <c r="F15" s="2443"/>
      <c r="G15" s="2443"/>
      <c r="H15" s="2443"/>
      <c r="I15" s="2443"/>
      <c r="J15" s="2443"/>
      <c r="K15" s="2443"/>
      <c r="L15" s="2443"/>
      <c r="M15" s="2443"/>
      <c r="N15" s="2443"/>
      <c r="O15" s="2443"/>
      <c r="P15" s="2443"/>
      <c r="Q15" s="2443"/>
      <c r="R15" s="2443"/>
      <c r="S15" s="2443"/>
      <c r="T15" s="2443"/>
      <c r="U15" s="2443"/>
      <c r="V15" s="2443"/>
      <c r="W15" s="2443"/>
      <c r="X15" s="2443"/>
      <c r="Y15" s="2443"/>
      <c r="Z15" s="2443"/>
      <c r="AA15" s="2443"/>
      <c r="AB15" s="2443"/>
      <c r="AC15" s="2443"/>
      <c r="AD15" s="2443"/>
      <c r="AE15" s="2443"/>
      <c r="AF15" s="2444"/>
      <c r="AG15" s="2433"/>
      <c r="AH15" s="2433"/>
      <c r="AI15" s="2433"/>
      <c r="AJ15" s="2433"/>
      <c r="AK15" s="2433"/>
      <c r="AL15" s="2434"/>
    </row>
    <row r="16" spans="1:41" ht="12.75" customHeight="1" thickBot="1">
      <c r="B16" s="752"/>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row>
    <row r="17" spans="1:39" ht="21" customHeight="1">
      <c r="B17" s="2391" t="s">
        <v>1103</v>
      </c>
      <c r="C17" s="2392"/>
      <c r="D17" s="2392"/>
      <c r="E17" s="2392"/>
      <c r="F17" s="2392"/>
      <c r="G17" s="2392"/>
      <c r="H17" s="2392"/>
      <c r="I17" s="2392"/>
      <c r="J17" s="2392"/>
      <c r="K17" s="2392"/>
      <c r="L17" s="2392"/>
      <c r="M17" s="2392"/>
      <c r="N17" s="2392"/>
      <c r="O17" s="2392"/>
      <c r="P17" s="2392"/>
      <c r="Q17" s="2392"/>
      <c r="R17" s="2392"/>
      <c r="S17" s="2392"/>
      <c r="T17" s="2392"/>
      <c r="U17" s="2392"/>
      <c r="V17" s="2392"/>
      <c r="W17" s="2392"/>
      <c r="X17" s="2392"/>
      <c r="Y17" s="2392"/>
      <c r="Z17" s="2392"/>
      <c r="AA17" s="2392"/>
      <c r="AB17" s="2392"/>
      <c r="AC17" s="2392"/>
      <c r="AD17" s="2392"/>
      <c r="AE17" s="2392"/>
      <c r="AF17" s="2392"/>
      <c r="AG17" s="2392"/>
      <c r="AH17" s="2392"/>
      <c r="AI17" s="2392"/>
      <c r="AJ17" s="2392"/>
      <c r="AK17" s="2392"/>
      <c r="AL17" s="2393"/>
    </row>
    <row r="18" spans="1:39" ht="27.75" customHeight="1" thickBot="1">
      <c r="B18" s="2445" t="s">
        <v>1102</v>
      </c>
      <c r="C18" s="2446"/>
      <c r="D18" s="2446"/>
      <c r="E18" s="2446"/>
      <c r="F18" s="2446"/>
      <c r="G18" s="2446"/>
      <c r="H18" s="2446"/>
      <c r="I18" s="2446"/>
      <c r="J18" s="2446"/>
      <c r="K18" s="2446"/>
      <c r="L18" s="2446"/>
      <c r="M18" s="2446"/>
      <c r="N18" s="2446"/>
      <c r="O18" s="2446"/>
      <c r="P18" s="2446"/>
      <c r="Q18" s="2446"/>
      <c r="R18" s="2446"/>
      <c r="S18" s="2395">
        <f>ROUNDUP(S11/50,1)</f>
        <v>0</v>
      </c>
      <c r="T18" s="2395"/>
      <c r="U18" s="2395"/>
      <c r="V18" s="2395"/>
      <c r="W18" s="2395"/>
      <c r="X18" s="2395"/>
      <c r="Y18" s="2395"/>
      <c r="Z18" s="2395"/>
      <c r="AA18" s="2395"/>
      <c r="AB18" s="2395"/>
      <c r="AC18" s="2395"/>
      <c r="AD18" s="2395"/>
      <c r="AE18" s="765" t="s">
        <v>875</v>
      </c>
      <c r="AF18" s="764"/>
      <c r="AG18" s="2396"/>
      <c r="AH18" s="2396"/>
      <c r="AI18" s="2396"/>
      <c r="AJ18" s="2396"/>
      <c r="AK18" s="2396"/>
      <c r="AL18" s="2397"/>
    </row>
    <row r="19" spans="1:39" ht="27.75" customHeight="1" thickTop="1" thickBot="1">
      <c r="B19" s="2448" t="s">
        <v>1101</v>
      </c>
      <c r="C19" s="2449"/>
      <c r="D19" s="2449"/>
      <c r="E19" s="2449"/>
      <c r="F19" s="2449"/>
      <c r="G19" s="2449"/>
      <c r="H19" s="2449"/>
      <c r="I19" s="2449"/>
      <c r="J19" s="2449"/>
      <c r="K19" s="2449"/>
      <c r="L19" s="2449"/>
      <c r="M19" s="2449"/>
      <c r="N19" s="2449"/>
      <c r="O19" s="2449"/>
      <c r="P19" s="2449"/>
      <c r="Q19" s="2449"/>
      <c r="R19" s="2449"/>
      <c r="S19" s="2450"/>
      <c r="T19" s="2450"/>
      <c r="U19" s="2450"/>
      <c r="V19" s="2450"/>
      <c r="W19" s="2450"/>
      <c r="X19" s="2450"/>
      <c r="Y19" s="2450"/>
      <c r="Z19" s="2450"/>
      <c r="AA19" s="2450"/>
      <c r="AB19" s="2450"/>
      <c r="AC19" s="2450"/>
      <c r="AD19" s="2450"/>
      <c r="AE19" s="763" t="s">
        <v>875</v>
      </c>
      <c r="AF19" s="762"/>
      <c r="AG19" s="2451" t="s">
        <v>1100</v>
      </c>
      <c r="AH19" s="2451"/>
      <c r="AI19" s="2451"/>
      <c r="AJ19" s="2451"/>
      <c r="AK19" s="2451"/>
      <c r="AL19" s="2452"/>
    </row>
    <row r="20" spans="1:39" ht="12.75" customHeight="1" thickBot="1">
      <c r="A20" s="757"/>
      <c r="B20" s="761"/>
      <c r="C20" s="761"/>
      <c r="D20" s="761"/>
      <c r="E20" s="761"/>
      <c r="F20" s="761"/>
      <c r="G20" s="761"/>
      <c r="H20" s="761"/>
      <c r="I20" s="761"/>
      <c r="J20" s="761"/>
      <c r="K20" s="761"/>
      <c r="L20" s="761"/>
      <c r="M20" s="761"/>
      <c r="N20" s="761"/>
      <c r="O20" s="761"/>
      <c r="P20" s="761"/>
      <c r="Q20" s="761"/>
      <c r="R20" s="761"/>
      <c r="S20" s="760"/>
      <c r="T20" s="760"/>
      <c r="U20" s="760"/>
      <c r="V20" s="760"/>
      <c r="W20" s="760"/>
      <c r="X20" s="760"/>
      <c r="Y20" s="760"/>
      <c r="Z20" s="760"/>
      <c r="AA20" s="760"/>
      <c r="AB20" s="760"/>
      <c r="AC20" s="760"/>
      <c r="AD20" s="760"/>
      <c r="AE20" s="759"/>
      <c r="AF20" s="759"/>
      <c r="AG20" s="758"/>
      <c r="AH20" s="758"/>
      <c r="AI20" s="758"/>
      <c r="AJ20" s="758"/>
      <c r="AK20" s="758"/>
      <c r="AL20" s="758"/>
      <c r="AM20" s="757"/>
    </row>
    <row r="21" spans="1:39" ht="27.75" customHeight="1" thickBot="1">
      <c r="A21" s="757"/>
      <c r="B21" s="2391" t="s">
        <v>1099</v>
      </c>
      <c r="C21" s="2392"/>
      <c r="D21" s="2392"/>
      <c r="E21" s="2392"/>
      <c r="F21" s="2392"/>
      <c r="G21" s="2392"/>
      <c r="H21" s="2392"/>
      <c r="I21" s="2392"/>
      <c r="J21" s="2392"/>
      <c r="K21" s="2392"/>
      <c r="L21" s="2392"/>
      <c r="M21" s="2392"/>
      <c r="N21" s="2392"/>
      <c r="O21" s="2392"/>
      <c r="P21" s="2392"/>
      <c r="Q21" s="2392"/>
      <c r="R21" s="2392"/>
      <c r="S21" s="2392"/>
      <c r="T21" s="2392"/>
      <c r="U21" s="2392"/>
      <c r="V21" s="2392"/>
      <c r="W21" s="2392"/>
      <c r="X21" s="2392"/>
      <c r="Y21" s="2392"/>
      <c r="Z21" s="2392"/>
      <c r="AA21" s="2392"/>
      <c r="AB21" s="2392"/>
      <c r="AC21" s="2392"/>
      <c r="AD21" s="2392"/>
      <c r="AE21" s="2392"/>
      <c r="AF21" s="2392"/>
      <c r="AG21" s="2392"/>
      <c r="AH21" s="2392"/>
      <c r="AI21" s="2392"/>
      <c r="AJ21" s="2392"/>
      <c r="AK21" s="2392"/>
      <c r="AL21" s="2393"/>
      <c r="AM21" s="757"/>
    </row>
    <row r="22" spans="1:39" ht="27.75" customHeight="1">
      <c r="B22" s="2417" t="s">
        <v>1098</v>
      </c>
      <c r="C22" s="2414"/>
      <c r="D22" s="2414"/>
      <c r="E22" s="2414"/>
      <c r="F22" s="2414"/>
      <c r="G22" s="2414"/>
      <c r="H22" s="2414"/>
      <c r="I22" s="2414"/>
      <c r="J22" s="2414"/>
      <c r="K22" s="2414"/>
      <c r="L22" s="2414"/>
      <c r="M22" s="2414"/>
      <c r="N22" s="2414"/>
      <c r="O22" s="2414"/>
      <c r="P22" s="2414"/>
      <c r="Q22" s="2414"/>
      <c r="R22" s="2418"/>
      <c r="S22" s="2413" t="s">
        <v>1097</v>
      </c>
      <c r="T22" s="2414"/>
      <c r="U22" s="2414"/>
      <c r="V22" s="2414"/>
      <c r="W22" s="2414"/>
      <c r="X22" s="2414"/>
      <c r="Y22" s="2414"/>
      <c r="Z22" s="2414"/>
      <c r="AA22" s="2414"/>
      <c r="AB22" s="2414"/>
      <c r="AC22" s="2414"/>
      <c r="AD22" s="2414"/>
      <c r="AE22" s="2414"/>
      <c r="AF22" s="2414"/>
      <c r="AG22" s="2414"/>
      <c r="AH22" s="2414"/>
      <c r="AI22" s="2415"/>
      <c r="AJ22" s="2415"/>
      <c r="AK22" s="2415"/>
      <c r="AL22" s="2416"/>
    </row>
    <row r="23" spans="1:39" ht="47.25" customHeight="1">
      <c r="B23" s="2419"/>
      <c r="C23" s="2420"/>
      <c r="D23" s="2420"/>
      <c r="E23" s="2420"/>
      <c r="F23" s="2420"/>
      <c r="G23" s="2420"/>
      <c r="H23" s="2420"/>
      <c r="I23" s="2420"/>
      <c r="J23" s="2420"/>
      <c r="K23" s="2420"/>
      <c r="L23" s="2420"/>
      <c r="M23" s="2420"/>
      <c r="N23" s="2420"/>
      <c r="O23" s="2420"/>
      <c r="P23" s="2420"/>
      <c r="Q23" s="2420"/>
      <c r="R23" s="2420"/>
      <c r="S23" s="2436" t="s">
        <v>1096</v>
      </c>
      <c r="T23" s="2436"/>
      <c r="U23" s="2436"/>
      <c r="V23" s="2436"/>
      <c r="W23" s="2436"/>
      <c r="X23" s="2436"/>
      <c r="Y23" s="2436"/>
      <c r="Z23" s="2436"/>
      <c r="AA23" s="2436"/>
      <c r="AB23" s="2436"/>
      <c r="AC23" s="2436"/>
      <c r="AD23" s="2436"/>
      <c r="AE23" s="2436"/>
      <c r="AF23" s="2436" t="s">
        <v>1095</v>
      </c>
      <c r="AG23" s="2436"/>
      <c r="AH23" s="2436"/>
      <c r="AI23" s="2421" t="s">
        <v>1094</v>
      </c>
      <c r="AJ23" s="2421"/>
      <c r="AK23" s="2421"/>
      <c r="AL23" s="2422"/>
    </row>
    <row r="24" spans="1:39" ht="27.75" customHeight="1">
      <c r="B24" s="756">
        <v>1</v>
      </c>
      <c r="C24" s="2389"/>
      <c r="D24" s="2389"/>
      <c r="E24" s="2389"/>
      <c r="F24" s="2389"/>
      <c r="G24" s="2389"/>
      <c r="H24" s="2389"/>
      <c r="I24" s="2389"/>
      <c r="J24" s="2389"/>
      <c r="K24" s="2389"/>
      <c r="L24" s="2389"/>
      <c r="M24" s="2389"/>
      <c r="N24" s="2389"/>
      <c r="O24" s="2389"/>
      <c r="P24" s="2389"/>
      <c r="Q24" s="2389"/>
      <c r="R24" s="2389"/>
      <c r="S24" s="2389"/>
      <c r="T24" s="2389"/>
      <c r="U24" s="2389"/>
      <c r="V24" s="2389"/>
      <c r="W24" s="2389"/>
      <c r="X24" s="2389"/>
      <c r="Y24" s="2389"/>
      <c r="Z24" s="2389"/>
      <c r="AA24" s="2389"/>
      <c r="AB24" s="2389"/>
      <c r="AC24" s="2389"/>
      <c r="AD24" s="2389"/>
      <c r="AE24" s="2389"/>
      <c r="AF24" s="2389"/>
      <c r="AG24" s="2389"/>
      <c r="AH24" s="755" t="s">
        <v>1093</v>
      </c>
      <c r="AI24" s="2389"/>
      <c r="AJ24" s="2389"/>
      <c r="AK24" s="2389"/>
      <c r="AL24" s="2390"/>
    </row>
    <row r="25" spans="1:39" ht="27.75" customHeight="1">
      <c r="B25" s="756">
        <v>2</v>
      </c>
      <c r="C25" s="2389"/>
      <c r="D25" s="2389"/>
      <c r="E25" s="2389"/>
      <c r="F25" s="2389"/>
      <c r="G25" s="2389"/>
      <c r="H25" s="2389"/>
      <c r="I25" s="2389"/>
      <c r="J25" s="2389"/>
      <c r="K25" s="2389"/>
      <c r="L25" s="2389"/>
      <c r="M25" s="2389"/>
      <c r="N25" s="2389"/>
      <c r="O25" s="2389"/>
      <c r="P25" s="2389"/>
      <c r="Q25" s="2389"/>
      <c r="R25" s="2389"/>
      <c r="S25" s="2389"/>
      <c r="T25" s="2389"/>
      <c r="U25" s="2389"/>
      <c r="V25" s="2389"/>
      <c r="W25" s="2389"/>
      <c r="X25" s="2389"/>
      <c r="Y25" s="2389"/>
      <c r="Z25" s="2389"/>
      <c r="AA25" s="2389"/>
      <c r="AB25" s="2389"/>
      <c r="AC25" s="2389"/>
      <c r="AD25" s="2389"/>
      <c r="AE25" s="2389"/>
      <c r="AF25" s="2389"/>
      <c r="AG25" s="2389"/>
      <c r="AH25" s="755" t="s">
        <v>1093</v>
      </c>
      <c r="AI25" s="2389"/>
      <c r="AJ25" s="2389"/>
      <c r="AK25" s="2389"/>
      <c r="AL25" s="2390"/>
    </row>
    <row r="26" spans="1:39" ht="27.75" customHeight="1">
      <c r="B26" s="756">
        <v>3</v>
      </c>
      <c r="C26" s="2389"/>
      <c r="D26" s="2389"/>
      <c r="E26" s="2389"/>
      <c r="F26" s="2389"/>
      <c r="G26" s="2389"/>
      <c r="H26" s="2389"/>
      <c r="I26" s="2389"/>
      <c r="J26" s="2389"/>
      <c r="K26" s="2389"/>
      <c r="L26" s="2389"/>
      <c r="M26" s="2389"/>
      <c r="N26" s="2389"/>
      <c r="O26" s="2389"/>
      <c r="P26" s="2389"/>
      <c r="Q26" s="2389"/>
      <c r="R26" s="2389"/>
      <c r="S26" s="2389"/>
      <c r="T26" s="2389"/>
      <c r="U26" s="2389"/>
      <c r="V26" s="2389"/>
      <c r="W26" s="2389"/>
      <c r="X26" s="2389"/>
      <c r="Y26" s="2389"/>
      <c r="Z26" s="2389"/>
      <c r="AA26" s="2389"/>
      <c r="AB26" s="2389"/>
      <c r="AC26" s="2389"/>
      <c r="AD26" s="2389"/>
      <c r="AE26" s="2389"/>
      <c r="AF26" s="2389"/>
      <c r="AG26" s="2389"/>
      <c r="AH26" s="755" t="s">
        <v>1093</v>
      </c>
      <c r="AI26" s="2389"/>
      <c r="AJ26" s="2389"/>
      <c r="AK26" s="2389"/>
      <c r="AL26" s="2390"/>
    </row>
    <row r="27" spans="1:39" ht="27.75" customHeight="1" thickBot="1">
      <c r="B27" s="754">
        <v>4</v>
      </c>
      <c r="C27" s="2435"/>
      <c r="D27" s="2435"/>
      <c r="E27" s="2435"/>
      <c r="F27" s="2435"/>
      <c r="G27" s="2435"/>
      <c r="H27" s="2435"/>
      <c r="I27" s="2435"/>
      <c r="J27" s="2435"/>
      <c r="K27" s="2435"/>
      <c r="L27" s="2435"/>
      <c r="M27" s="2435"/>
      <c r="N27" s="2435"/>
      <c r="O27" s="2435"/>
      <c r="P27" s="2435"/>
      <c r="Q27" s="2435"/>
      <c r="R27" s="2435"/>
      <c r="S27" s="2435"/>
      <c r="T27" s="2435"/>
      <c r="U27" s="2435"/>
      <c r="V27" s="2435"/>
      <c r="W27" s="2435"/>
      <c r="X27" s="2435"/>
      <c r="Y27" s="2435"/>
      <c r="Z27" s="2435"/>
      <c r="AA27" s="2435"/>
      <c r="AB27" s="2435"/>
      <c r="AC27" s="2435"/>
      <c r="AD27" s="2435"/>
      <c r="AE27" s="2435"/>
      <c r="AF27" s="2435"/>
      <c r="AG27" s="2435"/>
      <c r="AH27" s="753" t="s">
        <v>1093</v>
      </c>
      <c r="AI27" s="2435"/>
      <c r="AJ27" s="2435"/>
      <c r="AK27" s="2435"/>
      <c r="AL27" s="2447"/>
    </row>
    <row r="28" spans="1:39" ht="15" customHeight="1">
      <c r="B28" s="2427" t="s">
        <v>1092</v>
      </c>
      <c r="C28" s="2428"/>
      <c r="D28" s="2428"/>
      <c r="E28" s="2428"/>
      <c r="F28" s="2428"/>
      <c r="G28" s="2428"/>
      <c r="H28" s="2428"/>
      <c r="I28" s="2428"/>
      <c r="J28" s="2428"/>
      <c r="K28" s="2428"/>
      <c r="L28" s="2428"/>
      <c r="M28" s="2428"/>
      <c r="N28" s="2428"/>
      <c r="O28" s="2428"/>
      <c r="P28" s="2428"/>
      <c r="Q28" s="2428"/>
      <c r="R28" s="2428"/>
      <c r="S28" s="2428"/>
      <c r="T28" s="2428"/>
      <c r="U28" s="2428"/>
      <c r="V28" s="2428"/>
      <c r="W28" s="2428"/>
      <c r="X28" s="2428"/>
      <c r="Y28" s="2428"/>
      <c r="Z28" s="2428"/>
      <c r="AA28" s="2428"/>
      <c r="AB28" s="2428"/>
      <c r="AC28" s="2428"/>
      <c r="AD28" s="2428"/>
      <c r="AE28" s="2428"/>
      <c r="AF28" s="2428"/>
      <c r="AG28" s="2428"/>
      <c r="AH28" s="2428"/>
      <c r="AI28" s="2431" t="s">
        <v>1091</v>
      </c>
      <c r="AJ28" s="2431"/>
      <c r="AK28" s="2431"/>
      <c r="AL28" s="2432"/>
    </row>
    <row r="29" spans="1:39" ht="36.75" customHeight="1" thickBot="1">
      <c r="B29" s="2429"/>
      <c r="C29" s="2430"/>
      <c r="D29" s="2430"/>
      <c r="E29" s="2430"/>
      <c r="F29" s="2430"/>
      <c r="G29" s="2430"/>
      <c r="H29" s="2430"/>
      <c r="I29" s="2430"/>
      <c r="J29" s="2430"/>
      <c r="K29" s="2430"/>
      <c r="L29" s="2430"/>
      <c r="M29" s="2430"/>
      <c r="N29" s="2430"/>
      <c r="O29" s="2430"/>
      <c r="P29" s="2430"/>
      <c r="Q29" s="2430"/>
      <c r="R29" s="2430"/>
      <c r="S29" s="2430"/>
      <c r="T29" s="2430"/>
      <c r="U29" s="2430"/>
      <c r="V29" s="2430"/>
      <c r="W29" s="2430"/>
      <c r="X29" s="2430"/>
      <c r="Y29" s="2430"/>
      <c r="Z29" s="2430"/>
      <c r="AA29" s="2430"/>
      <c r="AB29" s="2430"/>
      <c r="AC29" s="2430"/>
      <c r="AD29" s="2430"/>
      <c r="AE29" s="2430"/>
      <c r="AF29" s="2430"/>
      <c r="AG29" s="2430"/>
      <c r="AH29" s="2430"/>
      <c r="AI29" s="2387"/>
      <c r="AJ29" s="2387"/>
      <c r="AK29" s="2387"/>
      <c r="AL29" s="2388"/>
    </row>
    <row r="30" spans="1:39" ht="9.75" customHeight="1">
      <c r="B30" s="752"/>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row>
    <row r="31" spans="1:39" ht="22.5" customHeight="1">
      <c r="B31" s="2411" t="s">
        <v>871</v>
      </c>
      <c r="C31" s="2411"/>
      <c r="D31" s="2411"/>
      <c r="E31" s="2411"/>
      <c r="F31" s="2411"/>
      <c r="G31" s="2411"/>
      <c r="H31" s="2412" t="s">
        <v>1090</v>
      </c>
      <c r="I31" s="2412"/>
      <c r="J31" s="2412"/>
      <c r="K31" s="2412"/>
      <c r="L31" s="2412"/>
      <c r="M31" s="2412"/>
      <c r="N31" s="2412"/>
      <c r="O31" s="2412"/>
      <c r="P31" s="2412"/>
      <c r="Q31" s="2412"/>
      <c r="R31" s="2412"/>
      <c r="S31" s="2412"/>
      <c r="T31" s="2412"/>
      <c r="U31" s="2412"/>
      <c r="V31" s="2412"/>
      <c r="W31" s="2412"/>
      <c r="X31" s="2412"/>
      <c r="Y31" s="2412"/>
      <c r="Z31" s="2412"/>
      <c r="AA31" s="2412"/>
      <c r="AB31" s="2412"/>
      <c r="AC31" s="2412"/>
      <c r="AD31" s="2412"/>
      <c r="AE31" s="2412"/>
      <c r="AF31" s="2412"/>
      <c r="AG31" s="2412"/>
      <c r="AH31" s="2412"/>
      <c r="AI31" s="2412"/>
      <c r="AJ31" s="2412"/>
      <c r="AK31" s="2412"/>
      <c r="AL31" s="2412"/>
    </row>
    <row r="32" spans="1:39" ht="8.25" customHeight="1">
      <c r="B32" s="752"/>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row>
    <row r="33" spans="2:39" s="748" customFormat="1" ht="17.25" customHeight="1">
      <c r="B33" s="2386" t="s">
        <v>1089</v>
      </c>
      <c r="C33" s="2386"/>
      <c r="D33" s="2386"/>
      <c r="E33" s="2386"/>
      <c r="F33" s="2386"/>
      <c r="G33" s="2386"/>
      <c r="H33" s="2386"/>
      <c r="I33" s="2386"/>
      <c r="J33" s="2386"/>
      <c r="K33" s="2386"/>
      <c r="L33" s="2386"/>
      <c r="M33" s="2386"/>
      <c r="N33" s="2386"/>
      <c r="O33" s="2386"/>
      <c r="P33" s="2386"/>
      <c r="Q33" s="2386"/>
      <c r="R33" s="2386"/>
      <c r="S33" s="2386"/>
      <c r="T33" s="2386"/>
      <c r="U33" s="2386"/>
      <c r="V33" s="2386"/>
      <c r="W33" s="2386"/>
      <c r="X33" s="2386"/>
      <c r="Y33" s="2386"/>
      <c r="Z33" s="2386"/>
      <c r="AA33" s="2386"/>
      <c r="AB33" s="2386"/>
      <c r="AC33" s="2386"/>
      <c r="AD33" s="2386"/>
      <c r="AE33" s="2386"/>
      <c r="AF33" s="2386"/>
      <c r="AG33" s="2386"/>
      <c r="AH33" s="2386"/>
      <c r="AI33" s="2386"/>
      <c r="AJ33" s="2386"/>
      <c r="AK33" s="2386"/>
      <c r="AL33" s="2386"/>
    </row>
    <row r="34" spans="2:39" s="748" customFormat="1" ht="45.75" customHeight="1">
      <c r="B34" s="2386"/>
      <c r="C34" s="2386"/>
      <c r="D34" s="2386"/>
      <c r="E34" s="2386"/>
      <c r="F34" s="2386"/>
      <c r="G34" s="2386"/>
      <c r="H34" s="2386"/>
      <c r="I34" s="2386"/>
      <c r="J34" s="2386"/>
      <c r="K34" s="2386"/>
      <c r="L34" s="2386"/>
      <c r="M34" s="2386"/>
      <c r="N34" s="2386"/>
      <c r="O34" s="2386"/>
      <c r="P34" s="2386"/>
      <c r="Q34" s="2386"/>
      <c r="R34" s="2386"/>
      <c r="S34" s="2386"/>
      <c r="T34" s="2386"/>
      <c r="U34" s="2386"/>
      <c r="V34" s="2386"/>
      <c r="W34" s="2386"/>
      <c r="X34" s="2386"/>
      <c r="Y34" s="2386"/>
      <c r="Z34" s="2386"/>
      <c r="AA34" s="2386"/>
      <c r="AB34" s="2386"/>
      <c r="AC34" s="2386"/>
      <c r="AD34" s="2386"/>
      <c r="AE34" s="2386"/>
      <c r="AF34" s="2386"/>
      <c r="AG34" s="2386"/>
      <c r="AH34" s="2386"/>
      <c r="AI34" s="2386"/>
      <c r="AJ34" s="2386"/>
      <c r="AK34" s="2386"/>
      <c r="AL34" s="2386"/>
      <c r="AM34" s="750"/>
    </row>
    <row r="35" spans="2:39" s="748" customFormat="1" ht="9" customHeight="1">
      <c r="B35" s="748" t="s">
        <v>869</v>
      </c>
      <c r="AM35" s="749"/>
    </row>
    <row r="36" spans="2:39" s="748" customFormat="1" ht="21" customHeight="1">
      <c r="B36" s="748" t="s">
        <v>869</v>
      </c>
      <c r="AM36" s="749"/>
    </row>
  </sheetData>
  <protectedRanges>
    <protectedRange sqref="L7:Z7 AI7:AL7 L6:AL6 L8:AL8" name="範囲1"/>
  </protectedRanges>
  <mergeCells count="59">
    <mergeCell ref="AI27:AL27"/>
    <mergeCell ref="B19:R19"/>
    <mergeCell ref="S19:AD19"/>
    <mergeCell ref="AG19:AL19"/>
    <mergeCell ref="S24:AE24"/>
    <mergeCell ref="AF24:AG24"/>
    <mergeCell ref="B18:R18"/>
    <mergeCell ref="S18:AD18"/>
    <mergeCell ref="AG18:AL18"/>
    <mergeCell ref="AI24:AL24"/>
    <mergeCell ref="AI25:AL25"/>
    <mergeCell ref="L8:AL8"/>
    <mergeCell ref="B28:AH29"/>
    <mergeCell ref="AI28:AL28"/>
    <mergeCell ref="AG15:AL15"/>
    <mergeCell ref="C27:R27"/>
    <mergeCell ref="B21:AL21"/>
    <mergeCell ref="S23:AE23"/>
    <mergeCell ref="AF23:AH23"/>
    <mergeCell ref="AF27:AG27"/>
    <mergeCell ref="S25:AE25"/>
    <mergeCell ref="AF25:AG25"/>
    <mergeCell ref="S27:AE27"/>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B7:K7"/>
    <mergeCell ref="L7:Z7"/>
    <mergeCell ref="AA7:AH7"/>
    <mergeCell ref="AI7:AL7"/>
    <mergeCell ref="B8:K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37"/>
  <sheetViews>
    <sheetView showGridLines="0" view="pageBreakPreview" zoomScale="90" zoomScaleNormal="80" zoomScaleSheetLayoutView="90" workbookViewId="0">
      <selection activeCell="A3" sqref="A3:H3"/>
    </sheetView>
  </sheetViews>
  <sheetFormatPr defaultColWidth="9" defaultRowHeight="13"/>
  <cols>
    <col min="1" max="1" width="47.453125" style="272" customWidth="1"/>
    <col min="2" max="3" width="3.08984375" style="272" customWidth="1"/>
    <col min="4" max="4" width="23.6328125" style="272" customWidth="1"/>
    <col min="5" max="5" width="10.36328125" style="272" customWidth="1"/>
    <col min="6" max="6" width="7.453125" style="272" customWidth="1"/>
    <col min="7" max="7" width="17.36328125" style="272" customWidth="1"/>
    <col min="8" max="8" width="13.7265625" style="272" customWidth="1"/>
    <col min="9" max="16384" width="9" style="272"/>
  </cols>
  <sheetData>
    <row r="1" spans="1:8" ht="16.5">
      <c r="A1" s="271" t="s">
        <v>696</v>
      </c>
    </row>
    <row r="2" spans="1:8" ht="27.75" customHeight="1">
      <c r="A2" s="271"/>
      <c r="G2" s="2128" t="s">
        <v>289</v>
      </c>
      <c r="H2" s="2128"/>
    </row>
    <row r="3" spans="1:8" ht="70.5" customHeight="1">
      <c r="A3" s="2129" t="s">
        <v>786</v>
      </c>
      <c r="B3" s="2130"/>
      <c r="C3" s="2130"/>
      <c r="D3" s="2130"/>
      <c r="E3" s="2130"/>
      <c r="F3" s="2130"/>
      <c r="G3" s="2130"/>
      <c r="H3" s="2130"/>
    </row>
    <row r="4" spans="1:8" ht="12" customHeight="1">
      <c r="A4" s="273"/>
      <c r="B4" s="273"/>
      <c r="C4" s="273"/>
      <c r="D4" s="273"/>
      <c r="E4" s="273"/>
      <c r="F4" s="273"/>
      <c r="G4" s="273"/>
      <c r="H4" s="273"/>
    </row>
    <row r="5" spans="1:8" ht="36" customHeight="1">
      <c r="A5" s="274" t="s">
        <v>269</v>
      </c>
      <c r="B5" s="2131"/>
      <c r="C5" s="2132"/>
      <c r="D5" s="2132"/>
      <c r="E5" s="2132"/>
      <c r="F5" s="2132"/>
      <c r="G5" s="2132"/>
      <c r="H5" s="2133"/>
    </row>
    <row r="6" spans="1:8" ht="46.5" customHeight="1">
      <c r="A6" s="275" t="s">
        <v>695</v>
      </c>
      <c r="B6" s="2149" t="s">
        <v>694</v>
      </c>
      <c r="C6" s="2150"/>
      <c r="D6" s="2150"/>
      <c r="E6" s="2150"/>
      <c r="F6" s="2150"/>
      <c r="G6" s="2150"/>
      <c r="H6" s="2151"/>
    </row>
    <row r="7" spans="1:8" s="278" customFormat="1" ht="23.25" customHeight="1">
      <c r="A7" s="276"/>
      <c r="B7" s="277"/>
      <c r="C7" s="277"/>
      <c r="D7" s="277"/>
      <c r="E7" s="277"/>
      <c r="F7" s="277"/>
      <c r="G7" s="277"/>
    </row>
    <row r="8" spans="1:8" s="278" customFormat="1">
      <c r="A8" s="2137" t="s">
        <v>693</v>
      </c>
      <c r="B8" s="2453" t="s">
        <v>270</v>
      </c>
      <c r="C8" s="2454"/>
      <c r="D8" s="2454"/>
      <c r="E8" s="2454"/>
      <c r="F8" s="2454"/>
      <c r="G8" s="2454"/>
      <c r="H8" s="2455"/>
    </row>
    <row r="9" spans="1:8">
      <c r="A9" s="2138"/>
      <c r="B9" s="2456"/>
      <c r="C9" s="2457"/>
      <c r="D9" s="2457"/>
      <c r="E9" s="2457"/>
      <c r="F9" s="2457"/>
      <c r="G9" s="2457"/>
      <c r="H9" s="2458"/>
    </row>
    <row r="10" spans="1:8" ht="52.5" customHeight="1">
      <c r="A10" s="2138"/>
      <c r="B10" s="2456"/>
      <c r="C10" s="2457"/>
      <c r="D10" s="2457"/>
      <c r="E10" s="2457"/>
      <c r="F10" s="2457"/>
      <c r="G10" s="2457"/>
      <c r="H10" s="2458"/>
    </row>
    <row r="11" spans="1:8" ht="52.5" customHeight="1">
      <c r="A11" s="2138"/>
      <c r="B11" s="2456"/>
      <c r="C11" s="2457"/>
      <c r="D11" s="2457"/>
      <c r="E11" s="2457"/>
      <c r="F11" s="2457"/>
      <c r="G11" s="2457"/>
      <c r="H11" s="2458"/>
    </row>
    <row r="12" spans="1:8" ht="13.5" customHeight="1">
      <c r="A12" s="2138"/>
      <c r="B12" s="2456"/>
      <c r="C12" s="2457"/>
      <c r="D12" s="2457"/>
      <c r="E12" s="2457"/>
      <c r="F12" s="2457"/>
      <c r="G12" s="2457"/>
      <c r="H12" s="2458"/>
    </row>
    <row r="13" spans="1:8" ht="13.5" customHeight="1">
      <c r="A13" s="2139"/>
      <c r="B13" s="2459"/>
      <c r="C13" s="2460"/>
      <c r="D13" s="2460"/>
      <c r="E13" s="2460"/>
      <c r="F13" s="2460"/>
      <c r="G13" s="2460"/>
      <c r="H13" s="2461"/>
    </row>
    <row r="14" spans="1:8" s="278" customFormat="1">
      <c r="A14" s="2143" t="s">
        <v>692</v>
      </c>
      <c r="B14" s="2462"/>
      <c r="C14" s="2463"/>
      <c r="D14" s="2463"/>
      <c r="E14" s="2463"/>
      <c r="F14" s="2463"/>
      <c r="G14" s="2464"/>
      <c r="H14" s="2146" t="s">
        <v>270</v>
      </c>
    </row>
    <row r="15" spans="1:8">
      <c r="A15" s="2144"/>
      <c r="B15" s="2465"/>
      <c r="C15" s="2466"/>
      <c r="D15" s="2466"/>
      <c r="E15" s="2466"/>
      <c r="F15" s="2466"/>
      <c r="G15" s="2467"/>
      <c r="H15" s="2147"/>
    </row>
    <row r="16" spans="1:8" ht="53.15" customHeight="1">
      <c r="A16" s="2144"/>
      <c r="B16" s="2465"/>
      <c r="C16" s="2466"/>
      <c r="D16" s="2466"/>
      <c r="E16" s="2466"/>
      <c r="F16" s="2466"/>
      <c r="G16" s="2467"/>
      <c r="H16" s="2147"/>
    </row>
    <row r="17" spans="1:8" ht="53.15" customHeight="1">
      <c r="A17" s="2144"/>
      <c r="B17" s="2465"/>
      <c r="C17" s="2466"/>
      <c r="D17" s="2466"/>
      <c r="E17" s="2466"/>
      <c r="F17" s="2466"/>
      <c r="G17" s="2467"/>
      <c r="H17" s="2147"/>
    </row>
    <row r="18" spans="1:8">
      <c r="A18" s="2144"/>
      <c r="B18" s="2465"/>
      <c r="C18" s="2466"/>
      <c r="D18" s="2466"/>
      <c r="E18" s="2466"/>
      <c r="F18" s="2466"/>
      <c r="G18" s="2467"/>
      <c r="H18" s="2147"/>
    </row>
    <row r="19" spans="1:8">
      <c r="A19" s="2145"/>
      <c r="B19" s="2468"/>
      <c r="C19" s="2469"/>
      <c r="D19" s="2469"/>
      <c r="E19" s="2469"/>
      <c r="F19" s="2469"/>
      <c r="G19" s="2470"/>
      <c r="H19" s="2148"/>
    </row>
    <row r="21" spans="1:8" ht="17.25" customHeight="1">
      <c r="A21" s="2125" t="s">
        <v>691</v>
      </c>
      <c r="B21" s="2125"/>
      <c r="C21" s="2125"/>
      <c r="D21" s="2125"/>
      <c r="E21" s="2125"/>
      <c r="F21" s="2125"/>
      <c r="G21" s="2125"/>
      <c r="H21" s="2125"/>
    </row>
    <row r="22" spans="1:8" ht="16.5" customHeight="1">
      <c r="A22" s="2125" t="s">
        <v>690</v>
      </c>
      <c r="B22" s="2125"/>
      <c r="C22" s="2125"/>
      <c r="D22" s="2125"/>
      <c r="E22" s="2125"/>
      <c r="F22" s="2125"/>
      <c r="G22" s="2125"/>
      <c r="H22" s="2125"/>
    </row>
    <row r="23" spans="1:8" ht="17.25" customHeight="1">
      <c r="A23" s="2125" t="s">
        <v>689</v>
      </c>
      <c r="B23" s="2125"/>
      <c r="C23" s="2125"/>
      <c r="D23" s="2125"/>
      <c r="E23" s="2125"/>
      <c r="F23" s="2125"/>
      <c r="G23" s="2125"/>
      <c r="H23" s="2125"/>
    </row>
    <row r="24" spans="1:8" ht="17.25" customHeight="1">
      <c r="A24" s="375" t="s">
        <v>688</v>
      </c>
      <c r="B24" s="375"/>
      <c r="C24" s="375"/>
      <c r="D24" s="375"/>
      <c r="E24" s="375"/>
      <c r="F24" s="375"/>
      <c r="G24" s="375"/>
      <c r="H24" s="375"/>
    </row>
    <row r="25" spans="1:8" ht="17.25" customHeight="1">
      <c r="A25" s="2125" t="s">
        <v>687</v>
      </c>
      <c r="B25" s="2125"/>
      <c r="C25" s="2125"/>
      <c r="D25" s="2125"/>
      <c r="E25" s="2125"/>
      <c r="F25" s="2125"/>
      <c r="G25" s="2125"/>
      <c r="H25" s="2125"/>
    </row>
    <row r="26" spans="1:8" ht="17.25" customHeight="1">
      <c r="A26" s="2125" t="s">
        <v>686</v>
      </c>
      <c r="B26" s="2125"/>
      <c r="C26" s="2125"/>
      <c r="D26" s="2125"/>
      <c r="E26" s="2125"/>
      <c r="F26" s="2125"/>
      <c r="G26" s="2125"/>
      <c r="H26" s="2125"/>
    </row>
    <row r="27" spans="1:8" ht="17.25" customHeight="1">
      <c r="A27" s="2125" t="s">
        <v>685</v>
      </c>
      <c r="B27" s="2125"/>
      <c r="C27" s="2125"/>
      <c r="D27" s="2125"/>
      <c r="E27" s="2125"/>
      <c r="F27" s="2125"/>
      <c r="G27" s="2125"/>
      <c r="H27" s="2125"/>
    </row>
    <row r="28" spans="1:8" ht="17.25" customHeight="1">
      <c r="A28" s="2126" t="s">
        <v>684</v>
      </c>
      <c r="B28" s="2126"/>
      <c r="C28" s="2126"/>
      <c r="D28" s="2126"/>
      <c r="E28" s="2126"/>
      <c r="F28" s="2126"/>
      <c r="G28" s="2126"/>
      <c r="H28" s="2126"/>
    </row>
    <row r="29" spans="1:8" ht="17.25" customHeight="1">
      <c r="A29" s="2126"/>
      <c r="B29" s="2126"/>
      <c r="C29" s="2126"/>
      <c r="D29" s="2126"/>
      <c r="E29" s="2126"/>
      <c r="F29" s="2126"/>
      <c r="G29" s="2126"/>
      <c r="H29" s="2126"/>
    </row>
    <row r="30" spans="1:8" ht="17.25" customHeight="1">
      <c r="A30" s="346"/>
      <c r="B30" s="346"/>
      <c r="C30" s="346"/>
      <c r="D30" s="346"/>
      <c r="E30" s="346"/>
      <c r="F30" s="346"/>
      <c r="G30" s="346"/>
      <c r="H30" s="346"/>
    </row>
    <row r="31" spans="1:8" ht="17.25" customHeight="1">
      <c r="A31" s="346"/>
      <c r="B31" s="346"/>
      <c r="C31" s="346"/>
      <c r="D31" s="346"/>
      <c r="E31" s="346"/>
      <c r="F31" s="346"/>
      <c r="G31" s="346"/>
      <c r="H31" s="346"/>
    </row>
    <row r="32" spans="1:8" ht="17.25" customHeight="1">
      <c r="A32" s="346"/>
      <c r="B32" s="346"/>
      <c r="C32" s="346"/>
      <c r="D32" s="346"/>
      <c r="E32" s="346"/>
      <c r="F32" s="346"/>
      <c r="G32" s="346"/>
      <c r="H32" s="346"/>
    </row>
    <row r="33" spans="1:8" ht="17.25" customHeight="1">
      <c r="A33" s="346"/>
      <c r="B33" s="346"/>
      <c r="C33" s="346"/>
      <c r="D33" s="346"/>
      <c r="E33" s="346"/>
      <c r="F33" s="346"/>
      <c r="G33" s="346"/>
      <c r="H33" s="346"/>
    </row>
    <row r="34" spans="1:8" ht="17.25" customHeight="1">
      <c r="A34" s="2125"/>
      <c r="B34" s="2125"/>
      <c r="C34" s="2125"/>
      <c r="D34" s="2125"/>
      <c r="E34" s="2125"/>
      <c r="F34" s="2125"/>
      <c r="G34" s="2125"/>
      <c r="H34" s="2125"/>
    </row>
    <row r="35" spans="1:8">
      <c r="A35" s="2125"/>
      <c r="B35" s="2125"/>
      <c r="C35" s="2125"/>
      <c r="D35" s="2125"/>
      <c r="E35" s="2125"/>
      <c r="F35" s="2125"/>
      <c r="G35" s="2125"/>
      <c r="H35" s="2125"/>
    </row>
    <row r="36" spans="1:8">
      <c r="A36" s="2125"/>
      <c r="B36" s="2125"/>
      <c r="C36" s="2125"/>
      <c r="D36" s="2125"/>
      <c r="E36" s="2125"/>
      <c r="F36" s="2125"/>
      <c r="G36" s="2125"/>
      <c r="H36" s="2125"/>
    </row>
    <row r="37" spans="1:8">
      <c r="A37" s="2125"/>
      <c r="B37" s="2125"/>
      <c r="C37" s="2125"/>
      <c r="D37" s="2125"/>
      <c r="E37" s="2125"/>
      <c r="F37" s="2125"/>
      <c r="G37" s="2125"/>
      <c r="H37" s="2125"/>
    </row>
  </sheetData>
  <mergeCells count="21">
    <mergeCell ref="A23:H23"/>
    <mergeCell ref="A35:H35"/>
    <mergeCell ref="A36:H36"/>
    <mergeCell ref="A37:H37"/>
    <mergeCell ref="A25:H25"/>
    <mergeCell ref="A26:H26"/>
    <mergeCell ref="A27:H27"/>
    <mergeCell ref="A28:H28"/>
    <mergeCell ref="A29:H29"/>
    <mergeCell ref="A34:H34"/>
    <mergeCell ref="A14:A19"/>
    <mergeCell ref="B14:G19"/>
    <mergeCell ref="H14:H19"/>
    <mergeCell ref="A21:H21"/>
    <mergeCell ref="A22:H22"/>
    <mergeCell ref="G2:H2"/>
    <mergeCell ref="A3:H3"/>
    <mergeCell ref="B5:H5"/>
    <mergeCell ref="B6:H6"/>
    <mergeCell ref="A8:A13"/>
    <mergeCell ref="B8:H13"/>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44E45-F5AD-4105-8593-DAF18F3BBC22}">
  <sheetPr>
    <tabColor theme="8"/>
  </sheetPr>
  <dimension ref="A1:L27"/>
  <sheetViews>
    <sheetView view="pageBreakPreview" topLeftCell="A10" zoomScaleNormal="100" zoomScaleSheetLayoutView="100" workbookViewId="0"/>
  </sheetViews>
  <sheetFormatPr defaultRowHeight="13"/>
  <cols>
    <col min="1" max="1" width="1.453125" style="853" customWidth="1"/>
    <col min="2" max="2" width="17" style="853" customWidth="1"/>
    <col min="3" max="3" width="10.6328125" style="853" customWidth="1"/>
    <col min="4" max="4" width="16.6328125" style="853" customWidth="1"/>
    <col min="5" max="5" width="19.08984375" style="853" customWidth="1"/>
    <col min="6" max="6" width="13.90625" style="853" customWidth="1"/>
    <col min="7" max="7" width="12" style="853" customWidth="1"/>
    <col min="8" max="8" width="5.453125" style="853" customWidth="1"/>
    <col min="9" max="9" width="3.90625" style="853" customWidth="1"/>
    <col min="10" max="10" width="9.08984375" style="853" customWidth="1"/>
    <col min="11" max="11" width="1.08984375" style="853" customWidth="1"/>
    <col min="12" max="12" width="2.7265625" style="853" customWidth="1"/>
    <col min="13" max="259" width="8.7265625" style="853"/>
    <col min="260" max="260" width="1.1796875" style="853" customWidth="1"/>
    <col min="261" max="262" width="17" style="853" customWidth="1"/>
    <col min="263" max="263" width="16.6328125" style="853" customWidth="1"/>
    <col min="264" max="264" width="19.08984375" style="853" customWidth="1"/>
    <col min="265" max="265" width="16.453125" style="853" customWidth="1"/>
    <col min="266" max="266" width="16.6328125" style="853" customWidth="1"/>
    <col min="267" max="267" width="4.08984375" style="853" customWidth="1"/>
    <col min="268" max="268" width="2.7265625" style="853" customWidth="1"/>
    <col min="269" max="515" width="8.7265625" style="853"/>
    <col min="516" max="516" width="1.1796875" style="853" customWidth="1"/>
    <col min="517" max="518" width="17" style="853" customWidth="1"/>
    <col min="519" max="519" width="16.6328125" style="853" customWidth="1"/>
    <col min="520" max="520" width="19.08984375" style="853" customWidth="1"/>
    <col min="521" max="521" width="16.453125" style="853" customWidth="1"/>
    <col min="522" max="522" width="16.6328125" style="853" customWidth="1"/>
    <col min="523" max="523" width="4.08984375" style="853" customWidth="1"/>
    <col min="524" max="524" width="2.7265625" style="853" customWidth="1"/>
    <col min="525" max="771" width="8.7265625" style="853"/>
    <col min="772" max="772" width="1.1796875" style="853" customWidth="1"/>
    <col min="773" max="774" width="17" style="853" customWidth="1"/>
    <col min="775" max="775" width="16.6328125" style="853" customWidth="1"/>
    <col min="776" max="776" width="19.08984375" style="853" customWidth="1"/>
    <col min="777" max="777" width="16.453125" style="853" customWidth="1"/>
    <col min="778" max="778" width="16.6328125" style="853" customWidth="1"/>
    <col min="779" max="779" width="4.08984375" style="853" customWidth="1"/>
    <col min="780" max="780" width="2.7265625" style="853" customWidth="1"/>
    <col min="781" max="1027" width="8.7265625" style="853"/>
    <col min="1028" max="1028" width="1.1796875" style="853" customWidth="1"/>
    <col min="1029" max="1030" width="17" style="853" customWidth="1"/>
    <col min="1031" max="1031" width="16.6328125" style="853" customWidth="1"/>
    <col min="1032" max="1032" width="19.08984375" style="853" customWidth="1"/>
    <col min="1033" max="1033" width="16.453125" style="853" customWidth="1"/>
    <col min="1034" max="1034" width="16.6328125" style="853" customWidth="1"/>
    <col min="1035" max="1035" width="4.08984375" style="853" customWidth="1"/>
    <col min="1036" max="1036" width="2.7265625" style="853" customWidth="1"/>
    <col min="1037" max="1283" width="8.7265625" style="853"/>
    <col min="1284" max="1284" width="1.1796875" style="853" customWidth="1"/>
    <col min="1285" max="1286" width="17" style="853" customWidth="1"/>
    <col min="1287" max="1287" width="16.6328125" style="853" customWidth="1"/>
    <col min="1288" max="1288" width="19.08984375" style="853" customWidth="1"/>
    <col min="1289" max="1289" width="16.453125" style="853" customWidth="1"/>
    <col min="1290" max="1290" width="16.6328125" style="853" customWidth="1"/>
    <col min="1291" max="1291" width="4.08984375" style="853" customWidth="1"/>
    <col min="1292" max="1292" width="2.7265625" style="853" customWidth="1"/>
    <col min="1293" max="1539" width="8.7265625" style="853"/>
    <col min="1540" max="1540" width="1.1796875" style="853" customWidth="1"/>
    <col min="1541" max="1542" width="17" style="853" customWidth="1"/>
    <col min="1543" max="1543" width="16.6328125" style="853" customWidth="1"/>
    <col min="1544" max="1544" width="19.08984375" style="853" customWidth="1"/>
    <col min="1545" max="1545" width="16.453125" style="853" customWidth="1"/>
    <col min="1546" max="1546" width="16.6328125" style="853" customWidth="1"/>
    <col min="1547" max="1547" width="4.08984375" style="853" customWidth="1"/>
    <col min="1548" max="1548" width="2.7265625" style="853" customWidth="1"/>
    <col min="1549" max="1795" width="8.7265625" style="853"/>
    <col min="1796" max="1796" width="1.1796875" style="853" customWidth="1"/>
    <col min="1797" max="1798" width="17" style="853" customWidth="1"/>
    <col min="1799" max="1799" width="16.6328125" style="853" customWidth="1"/>
    <col min="1800" max="1800" width="19.08984375" style="853" customWidth="1"/>
    <col min="1801" max="1801" width="16.453125" style="853" customWidth="1"/>
    <col min="1802" max="1802" width="16.6328125" style="853" customWidth="1"/>
    <col min="1803" max="1803" width="4.08984375" style="853" customWidth="1"/>
    <col min="1804" max="1804" width="2.7265625" style="853" customWidth="1"/>
    <col min="1805" max="2051" width="8.7265625" style="853"/>
    <col min="2052" max="2052" width="1.1796875" style="853" customWidth="1"/>
    <col min="2053" max="2054" width="17" style="853" customWidth="1"/>
    <col min="2055" max="2055" width="16.6328125" style="853" customWidth="1"/>
    <col min="2056" max="2056" width="19.08984375" style="853" customWidth="1"/>
    <col min="2057" max="2057" width="16.453125" style="853" customWidth="1"/>
    <col min="2058" max="2058" width="16.6328125" style="853" customWidth="1"/>
    <col min="2059" max="2059" width="4.08984375" style="853" customWidth="1"/>
    <col min="2060" max="2060" width="2.7265625" style="853" customWidth="1"/>
    <col min="2061" max="2307" width="8.7265625" style="853"/>
    <col min="2308" max="2308" width="1.1796875" style="853" customWidth="1"/>
    <col min="2309" max="2310" width="17" style="853" customWidth="1"/>
    <col min="2311" max="2311" width="16.6328125" style="853" customWidth="1"/>
    <col min="2312" max="2312" width="19.08984375" style="853" customWidth="1"/>
    <col min="2313" max="2313" width="16.453125" style="853" customWidth="1"/>
    <col min="2314" max="2314" width="16.6328125" style="853" customWidth="1"/>
    <col min="2315" max="2315" width="4.08984375" style="853" customWidth="1"/>
    <col min="2316" max="2316" width="2.7265625" style="853" customWidth="1"/>
    <col min="2317" max="2563" width="8.7265625" style="853"/>
    <col min="2564" max="2564" width="1.1796875" style="853" customWidth="1"/>
    <col min="2565" max="2566" width="17" style="853" customWidth="1"/>
    <col min="2567" max="2567" width="16.6328125" style="853" customWidth="1"/>
    <col min="2568" max="2568" width="19.08984375" style="853" customWidth="1"/>
    <col min="2569" max="2569" width="16.453125" style="853" customWidth="1"/>
    <col min="2570" max="2570" width="16.6328125" style="853" customWidth="1"/>
    <col min="2571" max="2571" width="4.08984375" style="853" customWidth="1"/>
    <col min="2572" max="2572" width="2.7265625" style="853" customWidth="1"/>
    <col min="2573" max="2819" width="8.7265625" style="853"/>
    <col min="2820" max="2820" width="1.1796875" style="853" customWidth="1"/>
    <col min="2821" max="2822" width="17" style="853" customWidth="1"/>
    <col min="2823" max="2823" width="16.6328125" style="853" customWidth="1"/>
    <col min="2824" max="2824" width="19.08984375" style="853" customWidth="1"/>
    <col min="2825" max="2825" width="16.453125" style="853" customWidth="1"/>
    <col min="2826" max="2826" width="16.6328125" style="853" customWidth="1"/>
    <col min="2827" max="2827" width="4.08984375" style="853" customWidth="1"/>
    <col min="2828" max="2828" width="2.7265625" style="853" customWidth="1"/>
    <col min="2829" max="3075" width="8.7265625" style="853"/>
    <col min="3076" max="3076" width="1.1796875" style="853" customWidth="1"/>
    <col min="3077" max="3078" width="17" style="853" customWidth="1"/>
    <col min="3079" max="3079" width="16.6328125" style="853" customWidth="1"/>
    <col min="3080" max="3080" width="19.08984375" style="853" customWidth="1"/>
    <col min="3081" max="3081" width="16.453125" style="853" customWidth="1"/>
    <col min="3082" max="3082" width="16.6328125" style="853" customWidth="1"/>
    <col min="3083" max="3083" width="4.08984375" style="853" customWidth="1"/>
    <col min="3084" max="3084" width="2.7265625" style="853" customWidth="1"/>
    <col min="3085" max="3331" width="8.7265625" style="853"/>
    <col min="3332" max="3332" width="1.1796875" style="853" customWidth="1"/>
    <col min="3333" max="3334" width="17" style="853" customWidth="1"/>
    <col min="3335" max="3335" width="16.6328125" style="853" customWidth="1"/>
    <col min="3336" max="3336" width="19.08984375" style="853" customWidth="1"/>
    <col min="3337" max="3337" width="16.453125" style="853" customWidth="1"/>
    <col min="3338" max="3338" width="16.6328125" style="853" customWidth="1"/>
    <col min="3339" max="3339" width="4.08984375" style="853" customWidth="1"/>
    <col min="3340" max="3340" width="2.7265625" style="853" customWidth="1"/>
    <col min="3341" max="3587" width="8.7265625" style="853"/>
    <col min="3588" max="3588" width="1.1796875" style="853" customWidth="1"/>
    <col min="3589" max="3590" width="17" style="853" customWidth="1"/>
    <col min="3591" max="3591" width="16.6328125" style="853" customWidth="1"/>
    <col min="3592" max="3592" width="19.08984375" style="853" customWidth="1"/>
    <col min="3593" max="3593" width="16.453125" style="853" customWidth="1"/>
    <col min="3594" max="3594" width="16.6328125" style="853" customWidth="1"/>
    <col min="3595" max="3595" width="4.08984375" style="853" customWidth="1"/>
    <col min="3596" max="3596" width="2.7265625" style="853" customWidth="1"/>
    <col min="3597" max="3843" width="8.7265625" style="853"/>
    <col min="3844" max="3844" width="1.1796875" style="853" customWidth="1"/>
    <col min="3845" max="3846" width="17" style="853" customWidth="1"/>
    <col min="3847" max="3847" width="16.6328125" style="853" customWidth="1"/>
    <col min="3848" max="3848" width="19.08984375" style="853" customWidth="1"/>
    <col min="3849" max="3849" width="16.453125" style="853" customWidth="1"/>
    <col min="3850" max="3850" width="16.6328125" style="853" customWidth="1"/>
    <col min="3851" max="3851" width="4.08984375" style="853" customWidth="1"/>
    <col min="3852" max="3852" width="2.7265625" style="853" customWidth="1"/>
    <col min="3853" max="4099" width="8.7265625" style="853"/>
    <col min="4100" max="4100" width="1.1796875" style="853" customWidth="1"/>
    <col min="4101" max="4102" width="17" style="853" customWidth="1"/>
    <col min="4103" max="4103" width="16.6328125" style="853" customWidth="1"/>
    <col min="4104" max="4104" width="19.08984375" style="853" customWidth="1"/>
    <col min="4105" max="4105" width="16.453125" style="853" customWidth="1"/>
    <col min="4106" max="4106" width="16.6328125" style="853" customWidth="1"/>
    <col min="4107" max="4107" width="4.08984375" style="853" customWidth="1"/>
    <col min="4108" max="4108" width="2.7265625" style="853" customWidth="1"/>
    <col min="4109" max="4355" width="8.7265625" style="853"/>
    <col min="4356" max="4356" width="1.1796875" style="853" customWidth="1"/>
    <col min="4357" max="4358" width="17" style="853" customWidth="1"/>
    <col min="4359" max="4359" width="16.6328125" style="853" customWidth="1"/>
    <col min="4360" max="4360" width="19.08984375" style="853" customWidth="1"/>
    <col min="4361" max="4361" width="16.453125" style="853" customWidth="1"/>
    <col min="4362" max="4362" width="16.6328125" style="853" customWidth="1"/>
    <col min="4363" max="4363" width="4.08984375" style="853" customWidth="1"/>
    <col min="4364" max="4364" width="2.7265625" style="853" customWidth="1"/>
    <col min="4365" max="4611" width="8.7265625" style="853"/>
    <col min="4612" max="4612" width="1.1796875" style="853" customWidth="1"/>
    <col min="4613" max="4614" width="17" style="853" customWidth="1"/>
    <col min="4615" max="4615" width="16.6328125" style="853" customWidth="1"/>
    <col min="4616" max="4616" width="19.08984375" style="853" customWidth="1"/>
    <col min="4617" max="4617" width="16.453125" style="853" customWidth="1"/>
    <col min="4618" max="4618" width="16.6328125" style="853" customWidth="1"/>
    <col min="4619" max="4619" width="4.08984375" style="853" customWidth="1"/>
    <col min="4620" max="4620" width="2.7265625" style="853" customWidth="1"/>
    <col min="4621" max="4867" width="8.7265625" style="853"/>
    <col min="4868" max="4868" width="1.1796875" style="853" customWidth="1"/>
    <col min="4869" max="4870" width="17" style="853" customWidth="1"/>
    <col min="4871" max="4871" width="16.6328125" style="853" customWidth="1"/>
    <col min="4872" max="4872" width="19.08984375" style="853" customWidth="1"/>
    <col min="4873" max="4873" width="16.453125" style="853" customWidth="1"/>
    <col min="4874" max="4874" width="16.6328125" style="853" customWidth="1"/>
    <col min="4875" max="4875" width="4.08984375" style="853" customWidth="1"/>
    <col min="4876" max="4876" width="2.7265625" style="853" customWidth="1"/>
    <col min="4877" max="5123" width="8.7265625" style="853"/>
    <col min="5124" max="5124" width="1.1796875" style="853" customWidth="1"/>
    <col min="5125" max="5126" width="17" style="853" customWidth="1"/>
    <col min="5127" max="5127" width="16.6328125" style="853" customWidth="1"/>
    <col min="5128" max="5128" width="19.08984375" style="853" customWidth="1"/>
    <col min="5129" max="5129" width="16.453125" style="853" customWidth="1"/>
    <col min="5130" max="5130" width="16.6328125" style="853" customWidth="1"/>
    <col min="5131" max="5131" width="4.08984375" style="853" customWidth="1"/>
    <col min="5132" max="5132" width="2.7265625" style="853" customWidth="1"/>
    <col min="5133" max="5379" width="8.7265625" style="853"/>
    <col min="5380" max="5380" width="1.1796875" style="853" customWidth="1"/>
    <col min="5381" max="5382" width="17" style="853" customWidth="1"/>
    <col min="5383" max="5383" width="16.6328125" style="853" customWidth="1"/>
    <col min="5384" max="5384" width="19.08984375" style="853" customWidth="1"/>
    <col min="5385" max="5385" width="16.453125" style="853" customWidth="1"/>
    <col min="5386" max="5386" width="16.6328125" style="853" customWidth="1"/>
    <col min="5387" max="5387" width="4.08984375" style="853" customWidth="1"/>
    <col min="5388" max="5388" width="2.7265625" style="853" customWidth="1"/>
    <col min="5389" max="5635" width="8.7265625" style="853"/>
    <col min="5636" max="5636" width="1.1796875" style="853" customWidth="1"/>
    <col min="5637" max="5638" width="17" style="853" customWidth="1"/>
    <col min="5639" max="5639" width="16.6328125" style="853" customWidth="1"/>
    <col min="5640" max="5640" width="19.08984375" style="853" customWidth="1"/>
    <col min="5641" max="5641" width="16.453125" style="853" customWidth="1"/>
    <col min="5642" max="5642" width="16.6328125" style="853" customWidth="1"/>
    <col min="5643" max="5643" width="4.08984375" style="853" customWidth="1"/>
    <col min="5644" max="5644" width="2.7265625" style="853" customWidth="1"/>
    <col min="5645" max="5891" width="8.7265625" style="853"/>
    <col min="5892" max="5892" width="1.1796875" style="853" customWidth="1"/>
    <col min="5893" max="5894" width="17" style="853" customWidth="1"/>
    <col min="5895" max="5895" width="16.6328125" style="853" customWidth="1"/>
    <col min="5896" max="5896" width="19.08984375" style="853" customWidth="1"/>
    <col min="5897" max="5897" width="16.453125" style="853" customWidth="1"/>
    <col min="5898" max="5898" width="16.6328125" style="853" customWidth="1"/>
    <col min="5899" max="5899" width="4.08984375" style="853" customWidth="1"/>
    <col min="5900" max="5900" width="2.7265625" style="853" customWidth="1"/>
    <col min="5901" max="6147" width="8.7265625" style="853"/>
    <col min="6148" max="6148" width="1.1796875" style="853" customWidth="1"/>
    <col min="6149" max="6150" width="17" style="853" customWidth="1"/>
    <col min="6151" max="6151" width="16.6328125" style="853" customWidth="1"/>
    <col min="6152" max="6152" width="19.08984375" style="853" customWidth="1"/>
    <col min="6153" max="6153" width="16.453125" style="853" customWidth="1"/>
    <col min="6154" max="6154" width="16.6328125" style="853" customWidth="1"/>
    <col min="6155" max="6155" width="4.08984375" style="853" customWidth="1"/>
    <col min="6156" max="6156" width="2.7265625" style="853" customWidth="1"/>
    <col min="6157" max="6403" width="8.7265625" style="853"/>
    <col min="6404" max="6404" width="1.1796875" style="853" customWidth="1"/>
    <col min="6405" max="6406" width="17" style="853" customWidth="1"/>
    <col min="6407" max="6407" width="16.6328125" style="853" customWidth="1"/>
    <col min="6408" max="6408" width="19.08984375" style="853" customWidth="1"/>
    <col min="6409" max="6409" width="16.453125" style="853" customWidth="1"/>
    <col min="6410" max="6410" width="16.6328125" style="853" customWidth="1"/>
    <col min="6411" max="6411" width="4.08984375" style="853" customWidth="1"/>
    <col min="6412" max="6412" width="2.7265625" style="853" customWidth="1"/>
    <col min="6413" max="6659" width="8.7265625" style="853"/>
    <col min="6660" max="6660" width="1.1796875" style="853" customWidth="1"/>
    <col min="6661" max="6662" width="17" style="853" customWidth="1"/>
    <col min="6663" max="6663" width="16.6328125" style="853" customWidth="1"/>
    <col min="6664" max="6664" width="19.08984375" style="853" customWidth="1"/>
    <col min="6665" max="6665" width="16.453125" style="853" customWidth="1"/>
    <col min="6666" max="6666" width="16.6328125" style="853" customWidth="1"/>
    <col min="6667" max="6667" width="4.08984375" style="853" customWidth="1"/>
    <col min="6668" max="6668" width="2.7265625" style="853" customWidth="1"/>
    <col min="6669" max="6915" width="8.7265625" style="853"/>
    <col min="6916" max="6916" width="1.1796875" style="853" customWidth="1"/>
    <col min="6917" max="6918" width="17" style="853" customWidth="1"/>
    <col min="6919" max="6919" width="16.6328125" style="853" customWidth="1"/>
    <col min="6920" max="6920" width="19.08984375" style="853" customWidth="1"/>
    <col min="6921" max="6921" width="16.453125" style="853" customWidth="1"/>
    <col min="6922" max="6922" width="16.6328125" style="853" customWidth="1"/>
    <col min="6923" max="6923" width="4.08984375" style="853" customWidth="1"/>
    <col min="6924" max="6924" width="2.7265625" style="853" customWidth="1"/>
    <col min="6925" max="7171" width="8.7265625" style="853"/>
    <col min="7172" max="7172" width="1.1796875" style="853" customWidth="1"/>
    <col min="7173" max="7174" width="17" style="853" customWidth="1"/>
    <col min="7175" max="7175" width="16.6328125" style="853" customWidth="1"/>
    <col min="7176" max="7176" width="19.08984375" style="853" customWidth="1"/>
    <col min="7177" max="7177" width="16.453125" style="853" customWidth="1"/>
    <col min="7178" max="7178" width="16.6328125" style="853" customWidth="1"/>
    <col min="7179" max="7179" width="4.08984375" style="853" customWidth="1"/>
    <col min="7180" max="7180" width="2.7265625" style="853" customWidth="1"/>
    <col min="7181" max="7427" width="8.7265625" style="853"/>
    <col min="7428" max="7428" width="1.1796875" style="853" customWidth="1"/>
    <col min="7429" max="7430" width="17" style="853" customWidth="1"/>
    <col min="7431" max="7431" width="16.6328125" style="853" customWidth="1"/>
    <col min="7432" max="7432" width="19.08984375" style="853" customWidth="1"/>
    <col min="7433" max="7433" width="16.453125" style="853" customWidth="1"/>
    <col min="7434" max="7434" width="16.6328125" style="853" customWidth="1"/>
    <col min="7435" max="7435" width="4.08984375" style="853" customWidth="1"/>
    <col min="7436" max="7436" width="2.7265625" style="853" customWidth="1"/>
    <col min="7437" max="7683" width="8.7265625" style="853"/>
    <col min="7684" max="7684" width="1.1796875" style="853" customWidth="1"/>
    <col min="7685" max="7686" width="17" style="853" customWidth="1"/>
    <col min="7687" max="7687" width="16.6328125" style="853" customWidth="1"/>
    <col min="7688" max="7688" width="19.08984375" style="853" customWidth="1"/>
    <col min="7689" max="7689" width="16.453125" style="853" customWidth="1"/>
    <col min="7690" max="7690" width="16.6328125" style="853" customWidth="1"/>
    <col min="7691" max="7691" width="4.08984375" style="853" customWidth="1"/>
    <col min="7692" max="7692" width="2.7265625" style="853" customWidth="1"/>
    <col min="7693" max="7939" width="8.7265625" style="853"/>
    <col min="7940" max="7940" width="1.1796875" style="853" customWidth="1"/>
    <col min="7941" max="7942" width="17" style="853" customWidth="1"/>
    <col min="7943" max="7943" width="16.6328125" style="853" customWidth="1"/>
    <col min="7944" max="7944" width="19.08984375" style="853" customWidth="1"/>
    <col min="7945" max="7945" width="16.453125" style="853" customWidth="1"/>
    <col min="7946" max="7946" width="16.6328125" style="853" customWidth="1"/>
    <col min="7947" max="7947" width="4.08984375" style="853" customWidth="1"/>
    <col min="7948" max="7948" width="2.7265625" style="853" customWidth="1"/>
    <col min="7949" max="8195" width="8.7265625" style="853"/>
    <col min="8196" max="8196" width="1.1796875" style="853" customWidth="1"/>
    <col min="8197" max="8198" width="17" style="853" customWidth="1"/>
    <col min="8199" max="8199" width="16.6328125" style="853" customWidth="1"/>
    <col min="8200" max="8200" width="19.08984375" style="853" customWidth="1"/>
    <col min="8201" max="8201" width="16.453125" style="853" customWidth="1"/>
    <col min="8202" max="8202" width="16.6328125" style="853" customWidth="1"/>
    <col min="8203" max="8203" width="4.08984375" style="853" customWidth="1"/>
    <col min="8204" max="8204" width="2.7265625" style="853" customWidth="1"/>
    <col min="8205" max="8451" width="8.7265625" style="853"/>
    <col min="8452" max="8452" width="1.1796875" style="853" customWidth="1"/>
    <col min="8453" max="8454" width="17" style="853" customWidth="1"/>
    <col min="8455" max="8455" width="16.6328125" style="853" customWidth="1"/>
    <col min="8456" max="8456" width="19.08984375" style="853" customWidth="1"/>
    <col min="8457" max="8457" width="16.453125" style="853" customWidth="1"/>
    <col min="8458" max="8458" width="16.6328125" style="853" customWidth="1"/>
    <col min="8459" max="8459" width="4.08984375" style="853" customWidth="1"/>
    <col min="8460" max="8460" width="2.7265625" style="853" customWidth="1"/>
    <col min="8461" max="8707" width="8.7265625" style="853"/>
    <col min="8708" max="8708" width="1.1796875" style="853" customWidth="1"/>
    <col min="8709" max="8710" width="17" style="853" customWidth="1"/>
    <col min="8711" max="8711" width="16.6328125" style="853" customWidth="1"/>
    <col min="8712" max="8712" width="19.08984375" style="853" customWidth="1"/>
    <col min="8713" max="8713" width="16.453125" style="853" customWidth="1"/>
    <col min="8714" max="8714" width="16.6328125" style="853" customWidth="1"/>
    <col min="8715" max="8715" width="4.08984375" style="853" customWidth="1"/>
    <col min="8716" max="8716" width="2.7265625" style="853" customWidth="1"/>
    <col min="8717" max="8963" width="8.7265625" style="853"/>
    <col min="8964" max="8964" width="1.1796875" style="853" customWidth="1"/>
    <col min="8965" max="8966" width="17" style="853" customWidth="1"/>
    <col min="8967" max="8967" width="16.6328125" style="853" customWidth="1"/>
    <col min="8968" max="8968" width="19.08984375" style="853" customWidth="1"/>
    <col min="8969" max="8969" width="16.453125" style="853" customWidth="1"/>
    <col min="8970" max="8970" width="16.6328125" style="853" customWidth="1"/>
    <col min="8971" max="8971" width="4.08984375" style="853" customWidth="1"/>
    <col min="8972" max="8972" width="2.7265625" style="853" customWidth="1"/>
    <col min="8973" max="9219" width="8.7265625" style="853"/>
    <col min="9220" max="9220" width="1.1796875" style="853" customWidth="1"/>
    <col min="9221" max="9222" width="17" style="853" customWidth="1"/>
    <col min="9223" max="9223" width="16.6328125" style="853" customWidth="1"/>
    <col min="9224" max="9224" width="19.08984375" style="853" customWidth="1"/>
    <col min="9225" max="9225" width="16.453125" style="853" customWidth="1"/>
    <col min="9226" max="9226" width="16.6328125" style="853" customWidth="1"/>
    <col min="9227" max="9227" width="4.08984375" style="853" customWidth="1"/>
    <col min="9228" max="9228" width="2.7265625" style="853" customWidth="1"/>
    <col min="9229" max="9475" width="8.7265625" style="853"/>
    <col min="9476" max="9476" width="1.1796875" style="853" customWidth="1"/>
    <col min="9477" max="9478" width="17" style="853" customWidth="1"/>
    <col min="9479" max="9479" width="16.6328125" style="853" customWidth="1"/>
    <col min="9480" max="9480" width="19.08984375" style="853" customWidth="1"/>
    <col min="9481" max="9481" width="16.453125" style="853" customWidth="1"/>
    <col min="9482" max="9482" width="16.6328125" style="853" customWidth="1"/>
    <col min="9483" max="9483" width="4.08984375" style="853" customWidth="1"/>
    <col min="9484" max="9484" width="2.7265625" style="853" customWidth="1"/>
    <col min="9485" max="9731" width="8.7265625" style="853"/>
    <col min="9732" max="9732" width="1.1796875" style="853" customWidth="1"/>
    <col min="9733" max="9734" width="17" style="853" customWidth="1"/>
    <col min="9735" max="9735" width="16.6328125" style="853" customWidth="1"/>
    <col min="9736" max="9736" width="19.08984375" style="853" customWidth="1"/>
    <col min="9737" max="9737" width="16.453125" style="853" customWidth="1"/>
    <col min="9738" max="9738" width="16.6328125" style="853" customWidth="1"/>
    <col min="9739" max="9739" width="4.08984375" style="853" customWidth="1"/>
    <col min="9740" max="9740" width="2.7265625" style="853" customWidth="1"/>
    <col min="9741" max="9987" width="8.7265625" style="853"/>
    <col min="9988" max="9988" width="1.1796875" style="853" customWidth="1"/>
    <col min="9989" max="9990" width="17" style="853" customWidth="1"/>
    <col min="9991" max="9991" width="16.6328125" style="853" customWidth="1"/>
    <col min="9992" max="9992" width="19.08984375" style="853" customWidth="1"/>
    <col min="9993" max="9993" width="16.453125" style="853" customWidth="1"/>
    <col min="9994" max="9994" width="16.6328125" style="853" customWidth="1"/>
    <col min="9995" max="9995" width="4.08984375" style="853" customWidth="1"/>
    <col min="9996" max="9996" width="2.7265625" style="853" customWidth="1"/>
    <col min="9997" max="10243" width="8.7265625" style="853"/>
    <col min="10244" max="10244" width="1.1796875" style="853" customWidth="1"/>
    <col min="10245" max="10246" width="17" style="853" customWidth="1"/>
    <col min="10247" max="10247" width="16.6328125" style="853" customWidth="1"/>
    <col min="10248" max="10248" width="19.08984375" style="853" customWidth="1"/>
    <col min="10249" max="10249" width="16.453125" style="853" customWidth="1"/>
    <col min="10250" max="10250" width="16.6328125" style="853" customWidth="1"/>
    <col min="10251" max="10251" width="4.08984375" style="853" customWidth="1"/>
    <col min="10252" max="10252" width="2.7265625" style="853" customWidth="1"/>
    <col min="10253" max="10499" width="8.7265625" style="853"/>
    <col min="10500" max="10500" width="1.1796875" style="853" customWidth="1"/>
    <col min="10501" max="10502" width="17" style="853" customWidth="1"/>
    <col min="10503" max="10503" width="16.6328125" style="853" customWidth="1"/>
    <col min="10504" max="10504" width="19.08984375" style="853" customWidth="1"/>
    <col min="10505" max="10505" width="16.453125" style="853" customWidth="1"/>
    <col min="10506" max="10506" width="16.6328125" style="853" customWidth="1"/>
    <col min="10507" max="10507" width="4.08984375" style="853" customWidth="1"/>
    <col min="10508" max="10508" width="2.7265625" style="853" customWidth="1"/>
    <col min="10509" max="10755" width="8.7265625" style="853"/>
    <col min="10756" max="10756" width="1.1796875" style="853" customWidth="1"/>
    <col min="10757" max="10758" width="17" style="853" customWidth="1"/>
    <col min="10759" max="10759" width="16.6328125" style="853" customWidth="1"/>
    <col min="10760" max="10760" width="19.08984375" style="853" customWidth="1"/>
    <col min="10761" max="10761" width="16.453125" style="853" customWidth="1"/>
    <col min="10762" max="10762" width="16.6328125" style="853" customWidth="1"/>
    <col min="10763" max="10763" width="4.08984375" style="853" customWidth="1"/>
    <col min="10764" max="10764" width="2.7265625" style="853" customWidth="1"/>
    <col min="10765" max="11011" width="8.7265625" style="853"/>
    <col min="11012" max="11012" width="1.1796875" style="853" customWidth="1"/>
    <col min="11013" max="11014" width="17" style="853" customWidth="1"/>
    <col min="11015" max="11015" width="16.6328125" style="853" customWidth="1"/>
    <col min="11016" max="11016" width="19.08984375" style="853" customWidth="1"/>
    <col min="11017" max="11017" width="16.453125" style="853" customWidth="1"/>
    <col min="11018" max="11018" width="16.6328125" style="853" customWidth="1"/>
    <col min="11019" max="11019" width="4.08984375" style="853" customWidth="1"/>
    <col min="11020" max="11020" width="2.7265625" style="853" customWidth="1"/>
    <col min="11021" max="11267" width="8.7265625" style="853"/>
    <col min="11268" max="11268" width="1.1796875" style="853" customWidth="1"/>
    <col min="11269" max="11270" width="17" style="853" customWidth="1"/>
    <col min="11271" max="11271" width="16.6328125" style="853" customWidth="1"/>
    <col min="11272" max="11272" width="19.08984375" style="853" customWidth="1"/>
    <col min="11273" max="11273" width="16.453125" style="853" customWidth="1"/>
    <col min="11274" max="11274" width="16.6328125" style="853" customWidth="1"/>
    <col min="11275" max="11275" width="4.08984375" style="853" customWidth="1"/>
    <col min="11276" max="11276" width="2.7265625" style="853" customWidth="1"/>
    <col min="11277" max="11523" width="8.7265625" style="853"/>
    <col min="11524" max="11524" width="1.1796875" style="853" customWidth="1"/>
    <col min="11525" max="11526" width="17" style="853" customWidth="1"/>
    <col min="11527" max="11527" width="16.6328125" style="853" customWidth="1"/>
    <col min="11528" max="11528" width="19.08984375" style="853" customWidth="1"/>
    <col min="11529" max="11529" width="16.453125" style="853" customWidth="1"/>
    <col min="11530" max="11530" width="16.6328125" style="853" customWidth="1"/>
    <col min="11531" max="11531" width="4.08984375" style="853" customWidth="1"/>
    <col min="11532" max="11532" width="2.7265625" style="853" customWidth="1"/>
    <col min="11533" max="11779" width="8.7265625" style="853"/>
    <col min="11780" max="11780" width="1.1796875" style="853" customWidth="1"/>
    <col min="11781" max="11782" width="17" style="853" customWidth="1"/>
    <col min="11783" max="11783" width="16.6328125" style="853" customWidth="1"/>
    <col min="11784" max="11784" width="19.08984375" style="853" customWidth="1"/>
    <col min="11785" max="11785" width="16.453125" style="853" customWidth="1"/>
    <col min="11786" max="11786" width="16.6328125" style="853" customWidth="1"/>
    <col min="11787" max="11787" width="4.08984375" style="853" customWidth="1"/>
    <col min="11788" max="11788" width="2.7265625" style="853" customWidth="1"/>
    <col min="11789" max="12035" width="8.7265625" style="853"/>
    <col min="12036" max="12036" width="1.1796875" style="853" customWidth="1"/>
    <col min="12037" max="12038" width="17" style="853" customWidth="1"/>
    <col min="12039" max="12039" width="16.6328125" style="853" customWidth="1"/>
    <col min="12040" max="12040" width="19.08984375" style="853" customWidth="1"/>
    <col min="12041" max="12041" width="16.453125" style="853" customWidth="1"/>
    <col min="12042" max="12042" width="16.6328125" style="853" customWidth="1"/>
    <col min="12043" max="12043" width="4.08984375" style="853" customWidth="1"/>
    <col min="12044" max="12044" width="2.7265625" style="853" customWidth="1"/>
    <col min="12045" max="12291" width="8.7265625" style="853"/>
    <col min="12292" max="12292" width="1.1796875" style="853" customWidth="1"/>
    <col min="12293" max="12294" width="17" style="853" customWidth="1"/>
    <col min="12295" max="12295" width="16.6328125" style="853" customWidth="1"/>
    <col min="12296" max="12296" width="19.08984375" style="853" customWidth="1"/>
    <col min="12297" max="12297" width="16.453125" style="853" customWidth="1"/>
    <col min="12298" max="12298" width="16.6328125" style="853" customWidth="1"/>
    <col min="12299" max="12299" width="4.08984375" style="853" customWidth="1"/>
    <col min="12300" max="12300" width="2.7265625" style="853" customWidth="1"/>
    <col min="12301" max="12547" width="8.7265625" style="853"/>
    <col min="12548" max="12548" width="1.1796875" style="853" customWidth="1"/>
    <col min="12549" max="12550" width="17" style="853" customWidth="1"/>
    <col min="12551" max="12551" width="16.6328125" style="853" customWidth="1"/>
    <col min="12552" max="12552" width="19.08984375" style="853" customWidth="1"/>
    <col min="12553" max="12553" width="16.453125" style="853" customWidth="1"/>
    <col min="12554" max="12554" width="16.6328125" style="853" customWidth="1"/>
    <col min="12555" max="12555" width="4.08984375" style="853" customWidth="1"/>
    <col min="12556" max="12556" width="2.7265625" style="853" customWidth="1"/>
    <col min="12557" max="12803" width="8.7265625" style="853"/>
    <col min="12804" max="12804" width="1.1796875" style="853" customWidth="1"/>
    <col min="12805" max="12806" width="17" style="853" customWidth="1"/>
    <col min="12807" max="12807" width="16.6328125" style="853" customWidth="1"/>
    <col min="12808" max="12808" width="19.08984375" style="853" customWidth="1"/>
    <col min="12809" max="12809" width="16.453125" style="853" customWidth="1"/>
    <col min="12810" max="12810" width="16.6328125" style="853" customWidth="1"/>
    <col min="12811" max="12811" width="4.08984375" style="853" customWidth="1"/>
    <col min="12812" max="12812" width="2.7265625" style="853" customWidth="1"/>
    <col min="12813" max="13059" width="8.7265625" style="853"/>
    <col min="13060" max="13060" width="1.1796875" style="853" customWidth="1"/>
    <col min="13061" max="13062" width="17" style="853" customWidth="1"/>
    <col min="13063" max="13063" width="16.6328125" style="853" customWidth="1"/>
    <col min="13064" max="13064" width="19.08984375" style="853" customWidth="1"/>
    <col min="13065" max="13065" width="16.453125" style="853" customWidth="1"/>
    <col min="13066" max="13066" width="16.6328125" style="853" customWidth="1"/>
    <col min="13067" max="13067" width="4.08984375" style="853" customWidth="1"/>
    <col min="13068" max="13068" width="2.7265625" style="853" customWidth="1"/>
    <col min="13069" max="13315" width="8.7265625" style="853"/>
    <col min="13316" max="13316" width="1.1796875" style="853" customWidth="1"/>
    <col min="13317" max="13318" width="17" style="853" customWidth="1"/>
    <col min="13319" max="13319" width="16.6328125" style="853" customWidth="1"/>
    <col min="13320" max="13320" width="19.08984375" style="853" customWidth="1"/>
    <col min="13321" max="13321" width="16.453125" style="853" customWidth="1"/>
    <col min="13322" max="13322" width="16.6328125" style="853" customWidth="1"/>
    <col min="13323" max="13323" width="4.08984375" style="853" customWidth="1"/>
    <col min="13324" max="13324" width="2.7265625" style="853" customWidth="1"/>
    <col min="13325" max="13571" width="8.7265625" style="853"/>
    <col min="13572" max="13572" width="1.1796875" style="853" customWidth="1"/>
    <col min="13573" max="13574" width="17" style="853" customWidth="1"/>
    <col min="13575" max="13575" width="16.6328125" style="853" customWidth="1"/>
    <col min="13576" max="13576" width="19.08984375" style="853" customWidth="1"/>
    <col min="13577" max="13577" width="16.453125" style="853" customWidth="1"/>
    <col min="13578" max="13578" width="16.6328125" style="853" customWidth="1"/>
    <col min="13579" max="13579" width="4.08984375" style="853" customWidth="1"/>
    <col min="13580" max="13580" width="2.7265625" style="853" customWidth="1"/>
    <col min="13581" max="13827" width="8.7265625" style="853"/>
    <col min="13828" max="13828" width="1.1796875" style="853" customWidth="1"/>
    <col min="13829" max="13830" width="17" style="853" customWidth="1"/>
    <col min="13831" max="13831" width="16.6328125" style="853" customWidth="1"/>
    <col min="13832" max="13832" width="19.08984375" style="853" customWidth="1"/>
    <col min="13833" max="13833" width="16.453125" style="853" customWidth="1"/>
    <col min="13834" max="13834" width="16.6328125" style="853" customWidth="1"/>
    <col min="13835" max="13835" width="4.08984375" style="853" customWidth="1"/>
    <col min="13836" max="13836" width="2.7265625" style="853" customWidth="1"/>
    <col min="13837" max="14083" width="8.7265625" style="853"/>
    <col min="14084" max="14084" width="1.1796875" style="853" customWidth="1"/>
    <col min="14085" max="14086" width="17" style="853" customWidth="1"/>
    <col min="14087" max="14087" width="16.6328125" style="853" customWidth="1"/>
    <col min="14088" max="14088" width="19.08984375" style="853" customWidth="1"/>
    <col min="14089" max="14089" width="16.453125" style="853" customWidth="1"/>
    <col min="14090" max="14090" width="16.6328125" style="853" customWidth="1"/>
    <col min="14091" max="14091" width="4.08984375" style="853" customWidth="1"/>
    <col min="14092" max="14092" width="2.7265625" style="853" customWidth="1"/>
    <col min="14093" max="14339" width="8.7265625" style="853"/>
    <col min="14340" max="14340" width="1.1796875" style="853" customWidth="1"/>
    <col min="14341" max="14342" width="17" style="853" customWidth="1"/>
    <col min="14343" max="14343" width="16.6328125" style="853" customWidth="1"/>
    <col min="14344" max="14344" width="19.08984375" style="853" customWidth="1"/>
    <col min="14345" max="14345" width="16.453125" style="853" customWidth="1"/>
    <col min="14346" max="14346" width="16.6328125" style="853" customWidth="1"/>
    <col min="14347" max="14347" width="4.08984375" style="853" customWidth="1"/>
    <col min="14348" max="14348" width="2.7265625" style="853" customWidth="1"/>
    <col min="14349" max="14595" width="8.7265625" style="853"/>
    <col min="14596" max="14596" width="1.1796875" style="853" customWidth="1"/>
    <col min="14597" max="14598" width="17" style="853" customWidth="1"/>
    <col min="14599" max="14599" width="16.6328125" style="853" customWidth="1"/>
    <col min="14600" max="14600" width="19.08984375" style="853" customWidth="1"/>
    <col min="14601" max="14601" width="16.453125" style="853" customWidth="1"/>
    <col min="14602" max="14602" width="16.6328125" style="853" customWidth="1"/>
    <col min="14603" max="14603" width="4.08984375" style="853" customWidth="1"/>
    <col min="14604" max="14604" width="2.7265625" style="853" customWidth="1"/>
    <col min="14605" max="14851" width="8.7265625" style="853"/>
    <col min="14852" max="14852" width="1.1796875" style="853" customWidth="1"/>
    <col min="14853" max="14854" width="17" style="853" customWidth="1"/>
    <col min="14855" max="14855" width="16.6328125" style="853" customWidth="1"/>
    <col min="14856" max="14856" width="19.08984375" style="853" customWidth="1"/>
    <col min="14857" max="14857" width="16.453125" style="853" customWidth="1"/>
    <col min="14858" max="14858" width="16.6328125" style="853" customWidth="1"/>
    <col min="14859" max="14859" width="4.08984375" style="853" customWidth="1"/>
    <col min="14860" max="14860" width="2.7265625" style="853" customWidth="1"/>
    <col min="14861" max="15107" width="8.7265625" style="853"/>
    <col min="15108" max="15108" width="1.1796875" style="853" customWidth="1"/>
    <col min="15109" max="15110" width="17" style="853" customWidth="1"/>
    <col min="15111" max="15111" width="16.6328125" style="853" customWidth="1"/>
    <col min="15112" max="15112" width="19.08984375" style="853" customWidth="1"/>
    <col min="15113" max="15113" width="16.453125" style="853" customWidth="1"/>
    <col min="15114" max="15114" width="16.6328125" style="853" customWidth="1"/>
    <col min="15115" max="15115" width="4.08984375" style="853" customWidth="1"/>
    <col min="15116" max="15116" width="2.7265625" style="853" customWidth="1"/>
    <col min="15117" max="15363" width="8.7265625" style="853"/>
    <col min="15364" max="15364" width="1.1796875" style="853" customWidth="1"/>
    <col min="15365" max="15366" width="17" style="853" customWidth="1"/>
    <col min="15367" max="15367" width="16.6328125" style="853" customWidth="1"/>
    <col min="15368" max="15368" width="19.08984375" style="853" customWidth="1"/>
    <col min="15369" max="15369" width="16.453125" style="853" customWidth="1"/>
    <col min="15370" max="15370" width="16.6328125" style="853" customWidth="1"/>
    <col min="15371" max="15371" width="4.08984375" style="853" customWidth="1"/>
    <col min="15372" max="15372" width="2.7265625" style="853" customWidth="1"/>
    <col min="15373" max="15619" width="8.7265625" style="853"/>
    <col min="15620" max="15620" width="1.1796875" style="853" customWidth="1"/>
    <col min="15621" max="15622" width="17" style="853" customWidth="1"/>
    <col min="15623" max="15623" width="16.6328125" style="853" customWidth="1"/>
    <col min="15624" max="15624" width="19.08984375" style="853" customWidth="1"/>
    <col min="15625" max="15625" width="16.453125" style="853" customWidth="1"/>
    <col min="15626" max="15626" width="16.6328125" style="853" customWidth="1"/>
    <col min="15627" max="15627" width="4.08984375" style="853" customWidth="1"/>
    <col min="15628" max="15628" width="2.7265625" style="853" customWidth="1"/>
    <col min="15629" max="15875" width="8.7265625" style="853"/>
    <col min="15876" max="15876" width="1.1796875" style="853" customWidth="1"/>
    <col min="15877" max="15878" width="17" style="853" customWidth="1"/>
    <col min="15879" max="15879" width="16.6328125" style="853" customWidth="1"/>
    <col min="15880" max="15880" width="19.08984375" style="853" customWidth="1"/>
    <col min="15881" max="15881" width="16.453125" style="853" customWidth="1"/>
    <col min="15882" max="15882" width="16.6328125" style="853" customWidth="1"/>
    <col min="15883" max="15883" width="4.08984375" style="853" customWidth="1"/>
    <col min="15884" max="15884" width="2.7265625" style="853" customWidth="1"/>
    <col min="15885" max="16131" width="8.7265625" style="853"/>
    <col min="16132" max="16132" width="1.1796875" style="853" customWidth="1"/>
    <col min="16133" max="16134" width="17" style="853" customWidth="1"/>
    <col min="16135" max="16135" width="16.6328125" style="853" customWidth="1"/>
    <col min="16136" max="16136" width="19.08984375" style="853" customWidth="1"/>
    <col min="16137" max="16137" width="16.453125" style="853" customWidth="1"/>
    <col min="16138" max="16138" width="16.6328125" style="853" customWidth="1"/>
    <col min="16139" max="16139" width="4.08984375" style="853" customWidth="1"/>
    <col min="16140" max="16140" width="2.7265625" style="853" customWidth="1"/>
    <col min="16141" max="16384" width="8.7265625" style="853"/>
  </cols>
  <sheetData>
    <row r="1" spans="1:11" ht="27.75" customHeight="1">
      <c r="A1" s="874"/>
      <c r="B1" s="874" t="s">
        <v>1216</v>
      </c>
      <c r="C1" s="678"/>
      <c r="D1" s="678"/>
      <c r="E1" s="678"/>
      <c r="F1" s="678"/>
      <c r="G1" s="678"/>
      <c r="H1" s="678"/>
      <c r="I1" s="678"/>
      <c r="J1" s="678"/>
    </row>
    <row r="2" spans="1:11" ht="15.75" customHeight="1">
      <c r="A2" s="674"/>
      <c r="B2" s="863" t="s">
        <v>1182</v>
      </c>
      <c r="C2" s="661"/>
      <c r="D2" s="661"/>
      <c r="E2" s="661"/>
      <c r="F2" s="661"/>
      <c r="G2" s="661"/>
      <c r="H2" s="661"/>
      <c r="I2" s="661"/>
      <c r="J2" s="675" t="s">
        <v>1181</v>
      </c>
    </row>
    <row r="3" spans="1:11" ht="15.75" customHeight="1">
      <c r="A3" s="674"/>
      <c r="B3" s="863"/>
      <c r="C3" s="661"/>
      <c r="D3" s="661"/>
      <c r="E3" s="661"/>
      <c r="F3" s="661"/>
      <c r="G3" s="661"/>
      <c r="H3" s="661"/>
      <c r="I3" s="661"/>
      <c r="J3" s="675"/>
    </row>
    <row r="4" spans="1:11" ht="18" customHeight="1">
      <c r="A4" s="1504" t="s">
        <v>1180</v>
      </c>
      <c r="B4" s="1504"/>
      <c r="C4" s="1504"/>
      <c r="D4" s="1504"/>
      <c r="E4" s="1504"/>
      <c r="F4" s="1504"/>
      <c r="G4" s="1504"/>
      <c r="H4" s="1504"/>
      <c r="I4" s="1504"/>
      <c r="J4" s="1504"/>
    </row>
    <row r="5" spans="1:11" ht="12" customHeight="1">
      <c r="A5" s="672"/>
      <c r="B5" s="672"/>
      <c r="C5" s="672"/>
      <c r="D5" s="672"/>
      <c r="E5" s="672"/>
      <c r="F5" s="672"/>
      <c r="G5" s="672"/>
      <c r="H5" s="672"/>
      <c r="I5" s="672"/>
      <c r="J5" s="672"/>
    </row>
    <row r="6" spans="1:11" ht="43.5" customHeight="1">
      <c r="A6" s="672"/>
      <c r="B6" s="862" t="s">
        <v>1179</v>
      </c>
      <c r="C6" s="1848"/>
      <c r="D6" s="2483"/>
      <c r="E6" s="2483"/>
      <c r="F6" s="2483"/>
      <c r="G6" s="2483"/>
      <c r="H6" s="2483"/>
      <c r="I6" s="2483"/>
      <c r="J6" s="2484"/>
    </row>
    <row r="7" spans="1:11" ht="43.5" customHeight="1">
      <c r="A7" s="661"/>
      <c r="B7" s="861" t="s">
        <v>695</v>
      </c>
      <c r="C7" s="2488" t="s">
        <v>997</v>
      </c>
      <c r="D7" s="2488"/>
      <c r="E7" s="2488"/>
      <c r="F7" s="2488"/>
      <c r="G7" s="2488"/>
      <c r="H7" s="2488"/>
      <c r="I7" s="2488"/>
      <c r="J7" s="2488"/>
      <c r="K7" s="857"/>
    </row>
    <row r="8" spans="1:11" ht="43.5" customHeight="1">
      <c r="A8" s="661"/>
      <c r="B8" s="860" t="s">
        <v>1178</v>
      </c>
      <c r="C8" s="1509" t="s">
        <v>1191</v>
      </c>
      <c r="D8" s="2489"/>
      <c r="E8" s="2489"/>
      <c r="F8" s="2489"/>
      <c r="G8" s="2489"/>
      <c r="H8" s="2489"/>
      <c r="I8" s="2489"/>
      <c r="J8" s="2490"/>
      <c r="K8" s="857"/>
    </row>
    <row r="9" spans="1:11" ht="19.5" customHeight="1">
      <c r="A9" s="661"/>
      <c r="B9" s="2491" t="s">
        <v>1177</v>
      </c>
      <c r="C9" s="2492" t="s">
        <v>1176</v>
      </c>
      <c r="D9" s="2488"/>
      <c r="E9" s="2488"/>
      <c r="F9" s="2488"/>
      <c r="G9" s="2488"/>
      <c r="H9" s="2488"/>
      <c r="I9" s="2488"/>
      <c r="J9" s="2488"/>
      <c r="K9" s="857"/>
    </row>
    <row r="10" spans="1:11" ht="40.5" customHeight="1">
      <c r="A10" s="661"/>
      <c r="B10" s="1496"/>
      <c r="C10" s="859" t="s">
        <v>158</v>
      </c>
      <c r="D10" s="859" t="s">
        <v>122</v>
      </c>
      <c r="E10" s="2474" t="s">
        <v>854</v>
      </c>
      <c r="F10" s="2474"/>
      <c r="G10" s="2474"/>
      <c r="H10" s="2493" t="s">
        <v>1095</v>
      </c>
      <c r="I10" s="2493"/>
      <c r="J10" s="858" t="s">
        <v>1094</v>
      </c>
    </row>
    <row r="11" spans="1:11" ht="19.5" customHeight="1">
      <c r="A11" s="661"/>
      <c r="B11" s="1496"/>
      <c r="C11" s="856"/>
      <c r="D11" s="856"/>
      <c r="E11" s="2474"/>
      <c r="F11" s="2474"/>
      <c r="G11" s="2474"/>
      <c r="H11" s="855"/>
      <c r="I11" s="665" t="s">
        <v>1093</v>
      </c>
      <c r="J11" s="855"/>
    </row>
    <row r="12" spans="1:11" ht="19.5" customHeight="1">
      <c r="A12" s="661"/>
      <c r="B12" s="1496"/>
      <c r="C12" s="856"/>
      <c r="D12" s="856"/>
      <c r="E12" s="2474"/>
      <c r="F12" s="2474"/>
      <c r="G12" s="2474"/>
      <c r="H12" s="855"/>
      <c r="I12" s="665" t="s">
        <v>1093</v>
      </c>
      <c r="J12" s="855"/>
    </row>
    <row r="13" spans="1:11" ht="19.5" customHeight="1">
      <c r="A13" s="661"/>
      <c r="B13" s="1496"/>
      <c r="C13" s="856"/>
      <c r="D13" s="856"/>
      <c r="E13" s="2474"/>
      <c r="F13" s="2474"/>
      <c r="G13" s="2474"/>
      <c r="H13" s="855"/>
      <c r="I13" s="665" t="s">
        <v>1093</v>
      </c>
      <c r="J13" s="855"/>
    </row>
    <row r="14" spans="1:11" ht="19.5" customHeight="1">
      <c r="A14" s="661"/>
      <c r="B14" s="1496"/>
      <c r="C14" s="2494" t="s">
        <v>855</v>
      </c>
      <c r="D14" s="2495"/>
      <c r="E14" s="2495"/>
      <c r="F14" s="2495"/>
      <c r="G14" s="2495"/>
      <c r="H14" s="2495"/>
      <c r="I14" s="2495"/>
      <c r="J14" s="2496"/>
    </row>
    <row r="15" spans="1:11" ht="40.5" customHeight="1">
      <c r="A15" s="661"/>
      <c r="B15" s="1496"/>
      <c r="C15" s="859" t="s">
        <v>158</v>
      </c>
      <c r="D15" s="859" t="s">
        <v>122</v>
      </c>
      <c r="E15" s="2474" t="s">
        <v>854</v>
      </c>
      <c r="F15" s="2474"/>
      <c r="G15" s="2474"/>
      <c r="H15" s="2493" t="s">
        <v>1095</v>
      </c>
      <c r="I15" s="2493"/>
      <c r="J15" s="858" t="s">
        <v>1094</v>
      </c>
    </row>
    <row r="16" spans="1:11" ht="19.5" customHeight="1">
      <c r="A16" s="661"/>
      <c r="B16" s="1496"/>
      <c r="C16" s="856"/>
      <c r="D16" s="856"/>
      <c r="E16" s="2474"/>
      <c r="F16" s="2474"/>
      <c r="G16" s="2474"/>
      <c r="H16" s="855"/>
      <c r="I16" s="665" t="s">
        <v>1093</v>
      </c>
      <c r="J16" s="855"/>
      <c r="K16" s="857"/>
    </row>
    <row r="17" spans="1:12" ht="19.5" customHeight="1">
      <c r="A17" s="661"/>
      <c r="B17" s="1496"/>
      <c r="C17" s="856"/>
      <c r="D17" s="856"/>
      <c r="E17" s="2474"/>
      <c r="F17" s="2474"/>
      <c r="G17" s="2474"/>
      <c r="H17" s="855"/>
      <c r="I17" s="665" t="s">
        <v>1093</v>
      </c>
      <c r="J17" s="855"/>
    </row>
    <row r="18" spans="1:12" ht="19.5" customHeight="1">
      <c r="A18" s="661"/>
      <c r="B18" s="1497"/>
      <c r="C18" s="856"/>
      <c r="D18" s="856"/>
      <c r="E18" s="2474"/>
      <c r="F18" s="2474"/>
      <c r="G18" s="2474"/>
      <c r="H18" s="855"/>
      <c r="I18" s="665" t="s">
        <v>1093</v>
      </c>
      <c r="J18" s="855"/>
    </row>
    <row r="19" spans="1:12" ht="19.5" customHeight="1">
      <c r="A19" s="661"/>
      <c r="B19" s="2475" t="s">
        <v>1175</v>
      </c>
      <c r="C19" s="2477" t="s">
        <v>1174</v>
      </c>
      <c r="D19" s="2478"/>
      <c r="E19" s="2478"/>
      <c r="F19" s="2478"/>
      <c r="G19" s="2479"/>
      <c r="H19" s="1848" t="s">
        <v>1173</v>
      </c>
      <c r="I19" s="2483"/>
      <c r="J19" s="2484"/>
    </row>
    <row r="20" spans="1:12" ht="35.25" customHeight="1">
      <c r="A20" s="661"/>
      <c r="B20" s="2476"/>
      <c r="C20" s="2480"/>
      <c r="D20" s="2481"/>
      <c r="E20" s="2481"/>
      <c r="F20" s="2481"/>
      <c r="G20" s="2482"/>
      <c r="H20" s="2485"/>
      <c r="I20" s="2486"/>
      <c r="J20" s="2487"/>
    </row>
    <row r="21" spans="1:12" ht="6" customHeight="1">
      <c r="A21" s="661"/>
      <c r="B21" s="661"/>
      <c r="C21" s="661"/>
      <c r="D21" s="661"/>
      <c r="E21" s="661"/>
      <c r="F21" s="661"/>
      <c r="G21" s="661"/>
      <c r="H21" s="661"/>
      <c r="I21" s="661"/>
      <c r="J21" s="661"/>
    </row>
    <row r="22" spans="1:12" ht="20.25" customHeight="1">
      <c r="A22" s="661"/>
      <c r="B22" s="854" t="s">
        <v>80</v>
      </c>
      <c r="C22" s="854"/>
      <c r="D22" s="854"/>
      <c r="E22" s="854"/>
      <c r="F22" s="854"/>
      <c r="G22" s="854"/>
      <c r="H22" s="854"/>
      <c r="I22" s="854"/>
      <c r="J22" s="854"/>
      <c r="K22" s="296"/>
      <c r="L22" s="296"/>
    </row>
    <row r="23" spans="1:12" ht="62.25" customHeight="1">
      <c r="A23" s="661"/>
      <c r="B23" s="2471" t="s">
        <v>1172</v>
      </c>
      <c r="C23" s="2471"/>
      <c r="D23" s="2471"/>
      <c r="E23" s="2471"/>
      <c r="F23" s="2471"/>
      <c r="G23" s="2471"/>
      <c r="H23" s="2471"/>
      <c r="I23" s="2471"/>
      <c r="J23" s="2471"/>
      <c r="K23" s="296"/>
      <c r="L23" s="296"/>
    </row>
    <row r="24" spans="1:12" ht="39" customHeight="1">
      <c r="A24" s="661"/>
      <c r="B24" s="2471" t="s">
        <v>1171</v>
      </c>
      <c r="C24" s="2471"/>
      <c r="D24" s="2471"/>
      <c r="E24" s="2471"/>
      <c r="F24" s="2471"/>
      <c r="G24" s="2471"/>
      <c r="H24" s="2471"/>
      <c r="I24" s="2471"/>
      <c r="J24" s="2471"/>
      <c r="K24" s="296"/>
      <c r="L24" s="296"/>
    </row>
    <row r="25" spans="1:12" ht="29.25" customHeight="1">
      <c r="A25" s="661"/>
      <c r="B25" s="2472" t="s">
        <v>1170</v>
      </c>
      <c r="C25" s="2472"/>
      <c r="D25" s="2472"/>
      <c r="E25" s="2472"/>
      <c r="F25" s="2472"/>
      <c r="G25" s="2472"/>
      <c r="H25" s="2472"/>
      <c r="I25" s="2472"/>
      <c r="J25" s="2472"/>
      <c r="K25" s="296"/>
      <c r="L25" s="296"/>
    </row>
    <row r="26" spans="1:12" ht="7.5" customHeight="1">
      <c r="A26" s="678"/>
      <c r="B26" s="2473"/>
      <c r="C26" s="2473"/>
      <c r="D26" s="2473"/>
      <c r="E26" s="2473"/>
      <c r="F26" s="2473"/>
      <c r="G26" s="2473"/>
      <c r="H26" s="2473"/>
      <c r="I26" s="2473"/>
      <c r="J26" s="2473"/>
    </row>
    <row r="27" spans="1:12">
      <c r="B27" s="296"/>
    </row>
  </sheetData>
  <mergeCells count="25">
    <mergeCell ref="E16:G16"/>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B24:J24"/>
    <mergeCell ref="B25:J25"/>
    <mergeCell ref="B26:J26"/>
    <mergeCell ref="E18:G18"/>
    <mergeCell ref="B19:B20"/>
    <mergeCell ref="C19:G20"/>
    <mergeCell ref="H19:J19"/>
    <mergeCell ref="H20:J20"/>
    <mergeCell ref="B23:J23"/>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8DD5-7477-43BA-BCAB-C8154F6560D0}">
  <sheetPr>
    <tabColor theme="8"/>
  </sheetPr>
  <dimension ref="B1:G27"/>
  <sheetViews>
    <sheetView view="pageBreakPreview" zoomScaleNormal="100" zoomScaleSheetLayoutView="100" workbookViewId="0">
      <selection activeCell="B2" sqref="B2"/>
    </sheetView>
  </sheetViews>
  <sheetFormatPr defaultRowHeight="13"/>
  <cols>
    <col min="1" max="1" width="1.7265625" style="678" customWidth="1"/>
    <col min="2" max="2" width="11.1796875" style="678" customWidth="1"/>
    <col min="3" max="3" width="17" style="678" customWidth="1"/>
    <col min="4" max="4" width="16.6328125" style="678" customWidth="1"/>
    <col min="5" max="5" width="19.08984375" style="678" customWidth="1"/>
    <col min="6" max="6" width="16.453125" style="678" customWidth="1"/>
    <col min="7" max="7" width="21.36328125" style="678" customWidth="1"/>
    <col min="8" max="8" width="2" style="678" customWidth="1"/>
    <col min="9" max="9" width="2.7265625" style="678" customWidth="1"/>
    <col min="10" max="256" width="8.7265625" style="678"/>
    <col min="257" max="257" width="1.1796875" style="678" customWidth="1"/>
    <col min="258" max="259" width="17" style="678" customWidth="1"/>
    <col min="260" max="260" width="16.6328125" style="678" customWidth="1"/>
    <col min="261" max="261" width="19.08984375" style="678" customWidth="1"/>
    <col min="262" max="262" width="16.453125" style="678" customWidth="1"/>
    <col min="263" max="263" width="16.6328125" style="678" customWidth="1"/>
    <col min="264" max="264" width="4.08984375" style="678" customWidth="1"/>
    <col min="265" max="265" width="2.7265625" style="678" customWidth="1"/>
    <col min="266" max="512" width="8.7265625" style="678"/>
    <col min="513" max="513" width="1.1796875" style="678" customWidth="1"/>
    <col min="514" max="515" width="17" style="678" customWidth="1"/>
    <col min="516" max="516" width="16.6328125" style="678" customWidth="1"/>
    <col min="517" max="517" width="19.08984375" style="678" customWidth="1"/>
    <col min="518" max="518" width="16.453125" style="678" customWidth="1"/>
    <col min="519" max="519" width="16.6328125" style="678" customWidth="1"/>
    <col min="520" max="520" width="4.08984375" style="678" customWidth="1"/>
    <col min="521" max="521" width="2.7265625" style="678" customWidth="1"/>
    <col min="522" max="768" width="8.7265625" style="678"/>
    <col min="769" max="769" width="1.1796875" style="678" customWidth="1"/>
    <col min="770" max="771" width="17" style="678" customWidth="1"/>
    <col min="772" max="772" width="16.6328125" style="678" customWidth="1"/>
    <col min="773" max="773" width="19.08984375" style="678" customWidth="1"/>
    <col min="774" max="774" width="16.453125" style="678" customWidth="1"/>
    <col min="775" max="775" width="16.6328125" style="678" customWidth="1"/>
    <col min="776" max="776" width="4.08984375" style="678" customWidth="1"/>
    <col min="777" max="777" width="2.7265625" style="678" customWidth="1"/>
    <col min="778" max="1024" width="8.7265625" style="678"/>
    <col min="1025" max="1025" width="1.1796875" style="678" customWidth="1"/>
    <col min="1026" max="1027" width="17" style="678" customWidth="1"/>
    <col min="1028" max="1028" width="16.6328125" style="678" customWidth="1"/>
    <col min="1029" max="1029" width="19.08984375" style="678" customWidth="1"/>
    <col min="1030" max="1030" width="16.453125" style="678" customWidth="1"/>
    <col min="1031" max="1031" width="16.6328125" style="678" customWidth="1"/>
    <col min="1032" max="1032" width="4.08984375" style="678" customWidth="1"/>
    <col min="1033" max="1033" width="2.7265625" style="678" customWidth="1"/>
    <col min="1034" max="1280" width="8.7265625" style="678"/>
    <col min="1281" max="1281" width="1.1796875" style="678" customWidth="1"/>
    <col min="1282" max="1283" width="17" style="678" customWidth="1"/>
    <col min="1284" max="1284" width="16.6328125" style="678" customWidth="1"/>
    <col min="1285" max="1285" width="19.08984375" style="678" customWidth="1"/>
    <col min="1286" max="1286" width="16.453125" style="678" customWidth="1"/>
    <col min="1287" max="1287" width="16.6328125" style="678" customWidth="1"/>
    <col min="1288" max="1288" width="4.08984375" style="678" customWidth="1"/>
    <col min="1289" max="1289" width="2.7265625" style="678" customWidth="1"/>
    <col min="1290" max="1536" width="8.7265625" style="678"/>
    <col min="1537" max="1537" width="1.1796875" style="678" customWidth="1"/>
    <col min="1538" max="1539" width="17" style="678" customWidth="1"/>
    <col min="1540" max="1540" width="16.6328125" style="678" customWidth="1"/>
    <col min="1541" max="1541" width="19.08984375" style="678" customWidth="1"/>
    <col min="1542" max="1542" width="16.453125" style="678" customWidth="1"/>
    <col min="1543" max="1543" width="16.6328125" style="678" customWidth="1"/>
    <col min="1544" max="1544" width="4.08984375" style="678" customWidth="1"/>
    <col min="1545" max="1545" width="2.7265625" style="678" customWidth="1"/>
    <col min="1546" max="1792" width="8.7265625" style="678"/>
    <col min="1793" max="1793" width="1.1796875" style="678" customWidth="1"/>
    <col min="1794" max="1795" width="17" style="678" customWidth="1"/>
    <col min="1796" max="1796" width="16.6328125" style="678" customWidth="1"/>
    <col min="1797" max="1797" width="19.08984375" style="678" customWidth="1"/>
    <col min="1798" max="1798" width="16.453125" style="678" customWidth="1"/>
    <col min="1799" max="1799" width="16.6328125" style="678" customWidth="1"/>
    <col min="1800" max="1800" width="4.08984375" style="678" customWidth="1"/>
    <col min="1801" max="1801" width="2.7265625" style="678" customWidth="1"/>
    <col min="1802" max="2048" width="8.7265625" style="678"/>
    <col min="2049" max="2049" width="1.1796875" style="678" customWidth="1"/>
    <col min="2050" max="2051" width="17" style="678" customWidth="1"/>
    <col min="2052" max="2052" width="16.6328125" style="678" customWidth="1"/>
    <col min="2053" max="2053" width="19.08984375" style="678" customWidth="1"/>
    <col min="2054" max="2054" width="16.453125" style="678" customWidth="1"/>
    <col min="2055" max="2055" width="16.6328125" style="678" customWidth="1"/>
    <col min="2056" max="2056" width="4.08984375" style="678" customWidth="1"/>
    <col min="2057" max="2057" width="2.7265625" style="678" customWidth="1"/>
    <col min="2058" max="2304" width="8.7265625" style="678"/>
    <col min="2305" max="2305" width="1.1796875" style="678" customWidth="1"/>
    <col min="2306" max="2307" width="17" style="678" customWidth="1"/>
    <col min="2308" max="2308" width="16.6328125" style="678" customWidth="1"/>
    <col min="2309" max="2309" width="19.08984375" style="678" customWidth="1"/>
    <col min="2310" max="2310" width="16.453125" style="678" customWidth="1"/>
    <col min="2311" max="2311" width="16.6328125" style="678" customWidth="1"/>
    <col min="2312" max="2312" width="4.08984375" style="678" customWidth="1"/>
    <col min="2313" max="2313" width="2.7265625" style="678" customWidth="1"/>
    <col min="2314" max="2560" width="8.7265625" style="678"/>
    <col min="2561" max="2561" width="1.1796875" style="678" customWidth="1"/>
    <col min="2562" max="2563" width="17" style="678" customWidth="1"/>
    <col min="2564" max="2564" width="16.6328125" style="678" customWidth="1"/>
    <col min="2565" max="2565" width="19.08984375" style="678" customWidth="1"/>
    <col min="2566" max="2566" width="16.453125" style="678" customWidth="1"/>
    <col min="2567" max="2567" width="16.6328125" style="678" customWidth="1"/>
    <col min="2568" max="2568" width="4.08984375" style="678" customWidth="1"/>
    <col min="2569" max="2569" width="2.7265625" style="678" customWidth="1"/>
    <col min="2570" max="2816" width="8.7265625" style="678"/>
    <col min="2817" max="2817" width="1.1796875" style="678" customWidth="1"/>
    <col min="2818" max="2819" width="17" style="678" customWidth="1"/>
    <col min="2820" max="2820" width="16.6328125" style="678" customWidth="1"/>
    <col min="2821" max="2821" width="19.08984375" style="678" customWidth="1"/>
    <col min="2822" max="2822" width="16.453125" style="678" customWidth="1"/>
    <col min="2823" max="2823" width="16.6328125" style="678" customWidth="1"/>
    <col min="2824" max="2824" width="4.08984375" style="678" customWidth="1"/>
    <col min="2825" max="2825" width="2.7265625" style="678" customWidth="1"/>
    <col min="2826" max="3072" width="8.7265625" style="678"/>
    <col min="3073" max="3073" width="1.1796875" style="678" customWidth="1"/>
    <col min="3074" max="3075" width="17" style="678" customWidth="1"/>
    <col min="3076" max="3076" width="16.6328125" style="678" customWidth="1"/>
    <col min="3077" max="3077" width="19.08984375" style="678" customWidth="1"/>
    <col min="3078" max="3078" width="16.453125" style="678" customWidth="1"/>
    <col min="3079" max="3079" width="16.6328125" style="678" customWidth="1"/>
    <col min="3080" max="3080" width="4.08984375" style="678" customWidth="1"/>
    <col min="3081" max="3081" width="2.7265625" style="678" customWidth="1"/>
    <col min="3082" max="3328" width="8.7265625" style="678"/>
    <col min="3329" max="3329" width="1.1796875" style="678" customWidth="1"/>
    <col min="3330" max="3331" width="17" style="678" customWidth="1"/>
    <col min="3332" max="3332" width="16.6328125" style="678" customWidth="1"/>
    <col min="3333" max="3333" width="19.08984375" style="678" customWidth="1"/>
    <col min="3334" max="3334" width="16.453125" style="678" customWidth="1"/>
    <col min="3335" max="3335" width="16.6328125" style="678" customWidth="1"/>
    <col min="3336" max="3336" width="4.08984375" style="678" customWidth="1"/>
    <col min="3337" max="3337" width="2.7265625" style="678" customWidth="1"/>
    <col min="3338" max="3584" width="8.7265625" style="678"/>
    <col min="3585" max="3585" width="1.1796875" style="678" customWidth="1"/>
    <col min="3586" max="3587" width="17" style="678" customWidth="1"/>
    <col min="3588" max="3588" width="16.6328125" style="678" customWidth="1"/>
    <col min="3589" max="3589" width="19.08984375" style="678" customWidth="1"/>
    <col min="3590" max="3590" width="16.453125" style="678" customWidth="1"/>
    <col min="3591" max="3591" width="16.6328125" style="678" customWidth="1"/>
    <col min="3592" max="3592" width="4.08984375" style="678" customWidth="1"/>
    <col min="3593" max="3593" width="2.7265625" style="678" customWidth="1"/>
    <col min="3594" max="3840" width="8.7265625" style="678"/>
    <col min="3841" max="3841" width="1.1796875" style="678" customWidth="1"/>
    <col min="3842" max="3843" width="17" style="678" customWidth="1"/>
    <col min="3844" max="3844" width="16.6328125" style="678" customWidth="1"/>
    <col min="3845" max="3845" width="19.08984375" style="678" customWidth="1"/>
    <col min="3846" max="3846" width="16.453125" style="678" customWidth="1"/>
    <col min="3847" max="3847" width="16.6328125" style="678" customWidth="1"/>
    <col min="3848" max="3848" width="4.08984375" style="678" customWidth="1"/>
    <col min="3849" max="3849" width="2.7265625" style="678" customWidth="1"/>
    <col min="3850" max="4096" width="8.7265625" style="678"/>
    <col min="4097" max="4097" width="1.1796875" style="678" customWidth="1"/>
    <col min="4098" max="4099" width="17" style="678" customWidth="1"/>
    <col min="4100" max="4100" width="16.6328125" style="678" customWidth="1"/>
    <col min="4101" max="4101" width="19.08984375" style="678" customWidth="1"/>
    <col min="4102" max="4102" width="16.453125" style="678" customWidth="1"/>
    <col min="4103" max="4103" width="16.6328125" style="678" customWidth="1"/>
    <col min="4104" max="4104" width="4.08984375" style="678" customWidth="1"/>
    <col min="4105" max="4105" width="2.7265625" style="678" customWidth="1"/>
    <col min="4106" max="4352" width="8.7265625" style="678"/>
    <col min="4353" max="4353" width="1.1796875" style="678" customWidth="1"/>
    <col min="4354" max="4355" width="17" style="678" customWidth="1"/>
    <col min="4356" max="4356" width="16.6328125" style="678" customWidth="1"/>
    <col min="4357" max="4357" width="19.08984375" style="678" customWidth="1"/>
    <col min="4358" max="4358" width="16.453125" style="678" customWidth="1"/>
    <col min="4359" max="4359" width="16.6328125" style="678" customWidth="1"/>
    <col min="4360" max="4360" width="4.08984375" style="678" customWidth="1"/>
    <col min="4361" max="4361" width="2.7265625" style="678" customWidth="1"/>
    <col min="4362" max="4608" width="8.7265625" style="678"/>
    <col min="4609" max="4609" width="1.1796875" style="678" customWidth="1"/>
    <col min="4610" max="4611" width="17" style="678" customWidth="1"/>
    <col min="4612" max="4612" width="16.6328125" style="678" customWidth="1"/>
    <col min="4613" max="4613" width="19.08984375" style="678" customWidth="1"/>
    <col min="4614" max="4614" width="16.453125" style="678" customWidth="1"/>
    <col min="4615" max="4615" width="16.6328125" style="678" customWidth="1"/>
    <col min="4616" max="4616" width="4.08984375" style="678" customWidth="1"/>
    <col min="4617" max="4617" width="2.7265625" style="678" customWidth="1"/>
    <col min="4618" max="4864" width="8.7265625" style="678"/>
    <col min="4865" max="4865" width="1.1796875" style="678" customWidth="1"/>
    <col min="4866" max="4867" width="17" style="678" customWidth="1"/>
    <col min="4868" max="4868" width="16.6328125" style="678" customWidth="1"/>
    <col min="4869" max="4869" width="19.08984375" style="678" customWidth="1"/>
    <col min="4870" max="4870" width="16.453125" style="678" customWidth="1"/>
    <col min="4871" max="4871" width="16.6328125" style="678" customWidth="1"/>
    <col min="4872" max="4872" width="4.08984375" style="678" customWidth="1"/>
    <col min="4873" max="4873" width="2.7265625" style="678" customWidth="1"/>
    <col min="4874" max="5120" width="8.7265625" style="678"/>
    <col min="5121" max="5121" width="1.1796875" style="678" customWidth="1"/>
    <col min="5122" max="5123" width="17" style="678" customWidth="1"/>
    <col min="5124" max="5124" width="16.6328125" style="678" customWidth="1"/>
    <col min="5125" max="5125" width="19.08984375" style="678" customWidth="1"/>
    <col min="5126" max="5126" width="16.453125" style="678" customWidth="1"/>
    <col min="5127" max="5127" width="16.6328125" style="678" customWidth="1"/>
    <col min="5128" max="5128" width="4.08984375" style="678" customWidth="1"/>
    <col min="5129" max="5129" width="2.7265625" style="678" customWidth="1"/>
    <col min="5130" max="5376" width="8.7265625" style="678"/>
    <col min="5377" max="5377" width="1.1796875" style="678" customWidth="1"/>
    <col min="5378" max="5379" width="17" style="678" customWidth="1"/>
    <col min="5380" max="5380" width="16.6328125" style="678" customWidth="1"/>
    <col min="5381" max="5381" width="19.08984375" style="678" customWidth="1"/>
    <col min="5382" max="5382" width="16.453125" style="678" customWidth="1"/>
    <col min="5383" max="5383" width="16.6328125" style="678" customWidth="1"/>
    <col min="5384" max="5384" width="4.08984375" style="678" customWidth="1"/>
    <col min="5385" max="5385" width="2.7265625" style="678" customWidth="1"/>
    <col min="5386" max="5632" width="8.7265625" style="678"/>
    <col min="5633" max="5633" width="1.1796875" style="678" customWidth="1"/>
    <col min="5634" max="5635" width="17" style="678" customWidth="1"/>
    <col min="5636" max="5636" width="16.6328125" style="678" customWidth="1"/>
    <col min="5637" max="5637" width="19.08984375" style="678" customWidth="1"/>
    <col min="5638" max="5638" width="16.453125" style="678" customWidth="1"/>
    <col min="5639" max="5639" width="16.6328125" style="678" customWidth="1"/>
    <col min="5640" max="5640" width="4.08984375" style="678" customWidth="1"/>
    <col min="5641" max="5641" width="2.7265625" style="678" customWidth="1"/>
    <col min="5642" max="5888" width="8.7265625" style="678"/>
    <col min="5889" max="5889" width="1.1796875" style="678" customWidth="1"/>
    <col min="5890" max="5891" width="17" style="678" customWidth="1"/>
    <col min="5892" max="5892" width="16.6328125" style="678" customWidth="1"/>
    <col min="5893" max="5893" width="19.08984375" style="678" customWidth="1"/>
    <col min="5894" max="5894" width="16.453125" style="678" customWidth="1"/>
    <col min="5895" max="5895" width="16.6328125" style="678" customWidth="1"/>
    <col min="5896" max="5896" width="4.08984375" style="678" customWidth="1"/>
    <col min="5897" max="5897" width="2.7265625" style="678" customWidth="1"/>
    <col min="5898" max="6144" width="8.7265625" style="678"/>
    <col min="6145" max="6145" width="1.1796875" style="678" customWidth="1"/>
    <col min="6146" max="6147" width="17" style="678" customWidth="1"/>
    <col min="6148" max="6148" width="16.6328125" style="678" customWidth="1"/>
    <col min="6149" max="6149" width="19.08984375" style="678" customWidth="1"/>
    <col min="6150" max="6150" width="16.453125" style="678" customWidth="1"/>
    <col min="6151" max="6151" width="16.6328125" style="678" customWidth="1"/>
    <col min="6152" max="6152" width="4.08984375" style="678" customWidth="1"/>
    <col min="6153" max="6153" width="2.7265625" style="678" customWidth="1"/>
    <col min="6154" max="6400" width="8.7265625" style="678"/>
    <col min="6401" max="6401" width="1.1796875" style="678" customWidth="1"/>
    <col min="6402" max="6403" width="17" style="678" customWidth="1"/>
    <col min="6404" max="6404" width="16.6328125" style="678" customWidth="1"/>
    <col min="6405" max="6405" width="19.08984375" style="678" customWidth="1"/>
    <col min="6406" max="6406" width="16.453125" style="678" customWidth="1"/>
    <col min="6407" max="6407" width="16.6328125" style="678" customWidth="1"/>
    <col min="6408" max="6408" width="4.08984375" style="678" customWidth="1"/>
    <col min="6409" max="6409" width="2.7265625" style="678" customWidth="1"/>
    <col min="6410" max="6656" width="8.7265625" style="678"/>
    <col min="6657" max="6657" width="1.1796875" style="678" customWidth="1"/>
    <col min="6658" max="6659" width="17" style="678" customWidth="1"/>
    <col min="6660" max="6660" width="16.6328125" style="678" customWidth="1"/>
    <col min="6661" max="6661" width="19.08984375" style="678" customWidth="1"/>
    <col min="6662" max="6662" width="16.453125" style="678" customWidth="1"/>
    <col min="6663" max="6663" width="16.6328125" style="678" customWidth="1"/>
    <col min="6664" max="6664" width="4.08984375" style="678" customWidth="1"/>
    <col min="6665" max="6665" width="2.7265625" style="678" customWidth="1"/>
    <col min="6666" max="6912" width="8.7265625" style="678"/>
    <col min="6913" max="6913" width="1.1796875" style="678" customWidth="1"/>
    <col min="6914" max="6915" width="17" style="678" customWidth="1"/>
    <col min="6916" max="6916" width="16.6328125" style="678" customWidth="1"/>
    <col min="6917" max="6917" width="19.08984375" style="678" customWidth="1"/>
    <col min="6918" max="6918" width="16.453125" style="678" customWidth="1"/>
    <col min="6919" max="6919" width="16.6328125" style="678" customWidth="1"/>
    <col min="6920" max="6920" width="4.08984375" style="678" customWidth="1"/>
    <col min="6921" max="6921" width="2.7265625" style="678" customWidth="1"/>
    <col min="6922" max="7168" width="8.7265625" style="678"/>
    <col min="7169" max="7169" width="1.1796875" style="678" customWidth="1"/>
    <col min="7170" max="7171" width="17" style="678" customWidth="1"/>
    <col min="7172" max="7172" width="16.6328125" style="678" customWidth="1"/>
    <col min="7173" max="7173" width="19.08984375" style="678" customWidth="1"/>
    <col min="7174" max="7174" width="16.453125" style="678" customWidth="1"/>
    <col min="7175" max="7175" width="16.6328125" style="678" customWidth="1"/>
    <col min="7176" max="7176" width="4.08984375" style="678" customWidth="1"/>
    <col min="7177" max="7177" width="2.7265625" style="678" customWidth="1"/>
    <col min="7178" max="7424" width="8.7265625" style="678"/>
    <col min="7425" max="7425" width="1.1796875" style="678" customWidth="1"/>
    <col min="7426" max="7427" width="17" style="678" customWidth="1"/>
    <col min="7428" max="7428" width="16.6328125" style="678" customWidth="1"/>
    <col min="7429" max="7429" width="19.08984375" style="678" customWidth="1"/>
    <col min="7430" max="7430" width="16.453125" style="678" customWidth="1"/>
    <col min="7431" max="7431" width="16.6328125" style="678" customWidth="1"/>
    <col min="7432" max="7432" width="4.08984375" style="678" customWidth="1"/>
    <col min="7433" max="7433" width="2.7265625" style="678" customWidth="1"/>
    <col min="7434" max="7680" width="8.7265625" style="678"/>
    <col min="7681" max="7681" width="1.1796875" style="678" customWidth="1"/>
    <col min="7682" max="7683" width="17" style="678" customWidth="1"/>
    <col min="7684" max="7684" width="16.6328125" style="678" customWidth="1"/>
    <col min="7685" max="7685" width="19.08984375" style="678" customWidth="1"/>
    <col min="7686" max="7686" width="16.453125" style="678" customWidth="1"/>
    <col min="7687" max="7687" width="16.6328125" style="678" customWidth="1"/>
    <col min="7688" max="7688" width="4.08984375" style="678" customWidth="1"/>
    <col min="7689" max="7689" width="2.7265625" style="678" customWidth="1"/>
    <col min="7690" max="7936" width="8.7265625" style="678"/>
    <col min="7937" max="7937" width="1.1796875" style="678" customWidth="1"/>
    <col min="7938" max="7939" width="17" style="678" customWidth="1"/>
    <col min="7940" max="7940" width="16.6328125" style="678" customWidth="1"/>
    <col min="7941" max="7941" width="19.08984375" style="678" customWidth="1"/>
    <col min="7942" max="7942" width="16.453125" style="678" customWidth="1"/>
    <col min="7943" max="7943" width="16.6328125" style="678" customWidth="1"/>
    <col min="7944" max="7944" width="4.08984375" style="678" customWidth="1"/>
    <col min="7945" max="7945" width="2.7265625" style="678" customWidth="1"/>
    <col min="7946" max="8192" width="8.7265625" style="678"/>
    <col min="8193" max="8193" width="1.1796875" style="678" customWidth="1"/>
    <col min="8194" max="8195" width="17" style="678" customWidth="1"/>
    <col min="8196" max="8196" width="16.6328125" style="678" customWidth="1"/>
    <col min="8197" max="8197" width="19.08984375" style="678" customWidth="1"/>
    <col min="8198" max="8198" width="16.453125" style="678" customWidth="1"/>
    <col min="8199" max="8199" width="16.6328125" style="678" customWidth="1"/>
    <col min="8200" max="8200" width="4.08984375" style="678" customWidth="1"/>
    <col min="8201" max="8201" width="2.7265625" style="678" customWidth="1"/>
    <col min="8202" max="8448" width="8.7265625" style="678"/>
    <col min="8449" max="8449" width="1.1796875" style="678" customWidth="1"/>
    <col min="8450" max="8451" width="17" style="678" customWidth="1"/>
    <col min="8452" max="8452" width="16.6328125" style="678" customWidth="1"/>
    <col min="8453" max="8453" width="19.08984375" style="678" customWidth="1"/>
    <col min="8454" max="8454" width="16.453125" style="678" customWidth="1"/>
    <col min="8455" max="8455" width="16.6328125" style="678" customWidth="1"/>
    <col min="8456" max="8456" width="4.08984375" style="678" customWidth="1"/>
    <col min="8457" max="8457" width="2.7265625" style="678" customWidth="1"/>
    <col min="8458" max="8704" width="8.7265625" style="678"/>
    <col min="8705" max="8705" width="1.1796875" style="678" customWidth="1"/>
    <col min="8706" max="8707" width="17" style="678" customWidth="1"/>
    <col min="8708" max="8708" width="16.6328125" style="678" customWidth="1"/>
    <col min="8709" max="8709" width="19.08984375" style="678" customWidth="1"/>
    <col min="8710" max="8710" width="16.453125" style="678" customWidth="1"/>
    <col min="8711" max="8711" width="16.6328125" style="678" customWidth="1"/>
    <col min="8712" max="8712" width="4.08984375" style="678" customWidth="1"/>
    <col min="8713" max="8713" width="2.7265625" style="678" customWidth="1"/>
    <col min="8714" max="8960" width="8.7265625" style="678"/>
    <col min="8961" max="8961" width="1.1796875" style="678" customWidth="1"/>
    <col min="8962" max="8963" width="17" style="678" customWidth="1"/>
    <col min="8964" max="8964" width="16.6328125" style="678" customWidth="1"/>
    <col min="8965" max="8965" width="19.08984375" style="678" customWidth="1"/>
    <col min="8966" max="8966" width="16.453125" style="678" customWidth="1"/>
    <col min="8967" max="8967" width="16.6328125" style="678" customWidth="1"/>
    <col min="8968" max="8968" width="4.08984375" style="678" customWidth="1"/>
    <col min="8969" max="8969" width="2.7265625" style="678" customWidth="1"/>
    <col min="8970" max="9216" width="8.7265625" style="678"/>
    <col min="9217" max="9217" width="1.1796875" style="678" customWidth="1"/>
    <col min="9218" max="9219" width="17" style="678" customWidth="1"/>
    <col min="9220" max="9220" width="16.6328125" style="678" customWidth="1"/>
    <col min="9221" max="9221" width="19.08984375" style="678" customWidth="1"/>
    <col min="9222" max="9222" width="16.453125" style="678" customWidth="1"/>
    <col min="9223" max="9223" width="16.6328125" style="678" customWidth="1"/>
    <col min="9224" max="9224" width="4.08984375" style="678" customWidth="1"/>
    <col min="9225" max="9225" width="2.7265625" style="678" customWidth="1"/>
    <col min="9226" max="9472" width="8.7265625" style="678"/>
    <col min="9473" max="9473" width="1.1796875" style="678" customWidth="1"/>
    <col min="9474" max="9475" width="17" style="678" customWidth="1"/>
    <col min="9476" max="9476" width="16.6328125" style="678" customWidth="1"/>
    <col min="9477" max="9477" width="19.08984375" style="678" customWidth="1"/>
    <col min="9478" max="9478" width="16.453125" style="678" customWidth="1"/>
    <col min="9479" max="9479" width="16.6328125" style="678" customWidth="1"/>
    <col min="9480" max="9480" width="4.08984375" style="678" customWidth="1"/>
    <col min="9481" max="9481" width="2.7265625" style="678" customWidth="1"/>
    <col min="9482" max="9728" width="8.7265625" style="678"/>
    <col min="9729" max="9729" width="1.1796875" style="678" customWidth="1"/>
    <col min="9730" max="9731" width="17" style="678" customWidth="1"/>
    <col min="9732" max="9732" width="16.6328125" style="678" customWidth="1"/>
    <col min="9733" max="9733" width="19.08984375" style="678" customWidth="1"/>
    <col min="9734" max="9734" width="16.453125" style="678" customWidth="1"/>
    <col min="9735" max="9735" width="16.6328125" style="678" customWidth="1"/>
    <col min="9736" max="9736" width="4.08984375" style="678" customWidth="1"/>
    <col min="9737" max="9737" width="2.7265625" style="678" customWidth="1"/>
    <col min="9738" max="9984" width="8.7265625" style="678"/>
    <col min="9985" max="9985" width="1.1796875" style="678" customWidth="1"/>
    <col min="9986" max="9987" width="17" style="678" customWidth="1"/>
    <col min="9988" max="9988" width="16.6328125" style="678" customWidth="1"/>
    <col min="9989" max="9989" width="19.08984375" style="678" customWidth="1"/>
    <col min="9990" max="9990" width="16.453125" style="678" customWidth="1"/>
    <col min="9991" max="9991" width="16.6328125" style="678" customWidth="1"/>
    <col min="9992" max="9992" width="4.08984375" style="678" customWidth="1"/>
    <col min="9993" max="9993" width="2.7265625" style="678" customWidth="1"/>
    <col min="9994" max="10240" width="8.7265625" style="678"/>
    <col min="10241" max="10241" width="1.1796875" style="678" customWidth="1"/>
    <col min="10242" max="10243" width="17" style="678" customWidth="1"/>
    <col min="10244" max="10244" width="16.6328125" style="678" customWidth="1"/>
    <col min="10245" max="10245" width="19.08984375" style="678" customWidth="1"/>
    <col min="10246" max="10246" width="16.453125" style="678" customWidth="1"/>
    <col min="10247" max="10247" width="16.6328125" style="678" customWidth="1"/>
    <col min="10248" max="10248" width="4.08984375" style="678" customWidth="1"/>
    <col min="10249" max="10249" width="2.7265625" style="678" customWidth="1"/>
    <col min="10250" max="10496" width="8.7265625" style="678"/>
    <col min="10497" max="10497" width="1.1796875" style="678" customWidth="1"/>
    <col min="10498" max="10499" width="17" style="678" customWidth="1"/>
    <col min="10500" max="10500" width="16.6328125" style="678" customWidth="1"/>
    <col min="10501" max="10501" width="19.08984375" style="678" customWidth="1"/>
    <col min="10502" max="10502" width="16.453125" style="678" customWidth="1"/>
    <col min="10503" max="10503" width="16.6328125" style="678" customWidth="1"/>
    <col min="10504" max="10504" width="4.08984375" style="678" customWidth="1"/>
    <col min="10505" max="10505" width="2.7265625" style="678" customWidth="1"/>
    <col min="10506" max="10752" width="8.7265625" style="678"/>
    <col min="10753" max="10753" width="1.1796875" style="678" customWidth="1"/>
    <col min="10754" max="10755" width="17" style="678" customWidth="1"/>
    <col min="10756" max="10756" width="16.6328125" style="678" customWidth="1"/>
    <col min="10757" max="10757" width="19.08984375" style="678" customWidth="1"/>
    <col min="10758" max="10758" width="16.453125" style="678" customWidth="1"/>
    <col min="10759" max="10759" width="16.6328125" style="678" customWidth="1"/>
    <col min="10760" max="10760" width="4.08984375" style="678" customWidth="1"/>
    <col min="10761" max="10761" width="2.7265625" style="678" customWidth="1"/>
    <col min="10762" max="11008" width="8.7265625" style="678"/>
    <col min="11009" max="11009" width="1.1796875" style="678" customWidth="1"/>
    <col min="11010" max="11011" width="17" style="678" customWidth="1"/>
    <col min="11012" max="11012" width="16.6328125" style="678" customWidth="1"/>
    <col min="11013" max="11013" width="19.08984375" style="678" customWidth="1"/>
    <col min="11014" max="11014" width="16.453125" style="678" customWidth="1"/>
    <col min="11015" max="11015" width="16.6328125" style="678" customWidth="1"/>
    <col min="11016" max="11016" width="4.08984375" style="678" customWidth="1"/>
    <col min="11017" max="11017" width="2.7265625" style="678" customWidth="1"/>
    <col min="11018" max="11264" width="8.7265625" style="678"/>
    <col min="11265" max="11265" width="1.1796875" style="678" customWidth="1"/>
    <col min="11266" max="11267" width="17" style="678" customWidth="1"/>
    <col min="11268" max="11268" width="16.6328125" style="678" customWidth="1"/>
    <col min="11269" max="11269" width="19.08984375" style="678" customWidth="1"/>
    <col min="11270" max="11270" width="16.453125" style="678" customWidth="1"/>
    <col min="11271" max="11271" width="16.6328125" style="678" customWidth="1"/>
    <col min="11272" max="11272" width="4.08984375" style="678" customWidth="1"/>
    <col min="11273" max="11273" width="2.7265625" style="678" customWidth="1"/>
    <col min="11274" max="11520" width="8.7265625" style="678"/>
    <col min="11521" max="11521" width="1.1796875" style="678" customWidth="1"/>
    <col min="11522" max="11523" width="17" style="678" customWidth="1"/>
    <col min="11524" max="11524" width="16.6328125" style="678" customWidth="1"/>
    <col min="11525" max="11525" width="19.08984375" style="678" customWidth="1"/>
    <col min="11526" max="11526" width="16.453125" style="678" customWidth="1"/>
    <col min="11527" max="11527" width="16.6328125" style="678" customWidth="1"/>
    <col min="11528" max="11528" width="4.08984375" style="678" customWidth="1"/>
    <col min="11529" max="11529" width="2.7265625" style="678" customWidth="1"/>
    <col min="11530" max="11776" width="8.7265625" style="678"/>
    <col min="11777" max="11777" width="1.1796875" style="678" customWidth="1"/>
    <col min="11778" max="11779" width="17" style="678" customWidth="1"/>
    <col min="11780" max="11780" width="16.6328125" style="678" customWidth="1"/>
    <col min="11781" max="11781" width="19.08984375" style="678" customWidth="1"/>
    <col min="11782" max="11782" width="16.453125" style="678" customWidth="1"/>
    <col min="11783" max="11783" width="16.6328125" style="678" customWidth="1"/>
    <col min="11784" max="11784" width="4.08984375" style="678" customWidth="1"/>
    <col min="11785" max="11785" width="2.7265625" style="678" customWidth="1"/>
    <col min="11786" max="12032" width="8.7265625" style="678"/>
    <col min="12033" max="12033" width="1.1796875" style="678" customWidth="1"/>
    <col min="12034" max="12035" width="17" style="678" customWidth="1"/>
    <col min="12036" max="12036" width="16.6328125" style="678" customWidth="1"/>
    <col min="12037" max="12037" width="19.08984375" style="678" customWidth="1"/>
    <col min="12038" max="12038" width="16.453125" style="678" customWidth="1"/>
    <col min="12039" max="12039" width="16.6328125" style="678" customWidth="1"/>
    <col min="12040" max="12040" width="4.08984375" style="678" customWidth="1"/>
    <col min="12041" max="12041" width="2.7265625" style="678" customWidth="1"/>
    <col min="12042" max="12288" width="8.7265625" style="678"/>
    <col min="12289" max="12289" width="1.1796875" style="678" customWidth="1"/>
    <col min="12290" max="12291" width="17" style="678" customWidth="1"/>
    <col min="12292" max="12292" width="16.6328125" style="678" customWidth="1"/>
    <col min="12293" max="12293" width="19.08984375" style="678" customWidth="1"/>
    <col min="12294" max="12294" width="16.453125" style="678" customWidth="1"/>
    <col min="12295" max="12295" width="16.6328125" style="678" customWidth="1"/>
    <col min="12296" max="12296" width="4.08984375" style="678" customWidth="1"/>
    <col min="12297" max="12297" width="2.7265625" style="678" customWidth="1"/>
    <col min="12298" max="12544" width="8.7265625" style="678"/>
    <col min="12545" max="12545" width="1.1796875" style="678" customWidth="1"/>
    <col min="12546" max="12547" width="17" style="678" customWidth="1"/>
    <col min="12548" max="12548" width="16.6328125" style="678" customWidth="1"/>
    <col min="12549" max="12549" width="19.08984375" style="678" customWidth="1"/>
    <col min="12550" max="12550" width="16.453125" style="678" customWidth="1"/>
    <col min="12551" max="12551" width="16.6328125" style="678" customWidth="1"/>
    <col min="12552" max="12552" width="4.08984375" style="678" customWidth="1"/>
    <col min="12553" max="12553" width="2.7265625" style="678" customWidth="1"/>
    <col min="12554" max="12800" width="8.7265625" style="678"/>
    <col min="12801" max="12801" width="1.1796875" style="678" customWidth="1"/>
    <col min="12802" max="12803" width="17" style="678" customWidth="1"/>
    <col min="12804" max="12804" width="16.6328125" style="678" customWidth="1"/>
    <col min="12805" max="12805" width="19.08984375" style="678" customWidth="1"/>
    <col min="12806" max="12806" width="16.453125" style="678" customWidth="1"/>
    <col min="12807" max="12807" width="16.6328125" style="678" customWidth="1"/>
    <col min="12808" max="12808" width="4.08984375" style="678" customWidth="1"/>
    <col min="12809" max="12809" width="2.7265625" style="678" customWidth="1"/>
    <col min="12810" max="13056" width="8.7265625" style="678"/>
    <col min="13057" max="13057" width="1.1796875" style="678" customWidth="1"/>
    <col min="13058" max="13059" width="17" style="678" customWidth="1"/>
    <col min="13060" max="13060" width="16.6328125" style="678" customWidth="1"/>
    <col min="13061" max="13061" width="19.08984375" style="678" customWidth="1"/>
    <col min="13062" max="13062" width="16.453125" style="678" customWidth="1"/>
    <col min="13063" max="13063" width="16.6328125" style="678" customWidth="1"/>
    <col min="13064" max="13064" width="4.08984375" style="678" customWidth="1"/>
    <col min="13065" max="13065" width="2.7265625" style="678" customWidth="1"/>
    <col min="13066" max="13312" width="8.7265625" style="678"/>
    <col min="13313" max="13313" width="1.1796875" style="678" customWidth="1"/>
    <col min="13314" max="13315" width="17" style="678" customWidth="1"/>
    <col min="13316" max="13316" width="16.6328125" style="678" customWidth="1"/>
    <col min="13317" max="13317" width="19.08984375" style="678" customWidth="1"/>
    <col min="13318" max="13318" width="16.453125" style="678" customWidth="1"/>
    <col min="13319" max="13319" width="16.6328125" style="678" customWidth="1"/>
    <col min="13320" max="13320" width="4.08984375" style="678" customWidth="1"/>
    <col min="13321" max="13321" width="2.7265625" style="678" customWidth="1"/>
    <col min="13322" max="13568" width="8.7265625" style="678"/>
    <col min="13569" max="13569" width="1.1796875" style="678" customWidth="1"/>
    <col min="13570" max="13571" width="17" style="678" customWidth="1"/>
    <col min="13572" max="13572" width="16.6328125" style="678" customWidth="1"/>
    <col min="13573" max="13573" width="19.08984375" style="678" customWidth="1"/>
    <col min="13574" max="13574" width="16.453125" style="678" customWidth="1"/>
    <col min="13575" max="13575" width="16.6328125" style="678" customWidth="1"/>
    <col min="13576" max="13576" width="4.08984375" style="678" customWidth="1"/>
    <col min="13577" max="13577" width="2.7265625" style="678" customWidth="1"/>
    <col min="13578" max="13824" width="8.7265625" style="678"/>
    <col min="13825" max="13825" width="1.1796875" style="678" customWidth="1"/>
    <col min="13826" max="13827" width="17" style="678" customWidth="1"/>
    <col min="13828" max="13828" width="16.6328125" style="678" customWidth="1"/>
    <col min="13829" max="13829" width="19.08984375" style="678" customWidth="1"/>
    <col min="13830" max="13830" width="16.453125" style="678" customWidth="1"/>
    <col min="13831" max="13831" width="16.6328125" style="678" customWidth="1"/>
    <col min="13832" max="13832" width="4.08984375" style="678" customWidth="1"/>
    <col min="13833" max="13833" width="2.7265625" style="678" customWidth="1"/>
    <col min="13834" max="14080" width="8.7265625" style="678"/>
    <col min="14081" max="14081" width="1.1796875" style="678" customWidth="1"/>
    <col min="14082" max="14083" width="17" style="678" customWidth="1"/>
    <col min="14084" max="14084" width="16.6328125" style="678" customWidth="1"/>
    <col min="14085" max="14085" width="19.08984375" style="678" customWidth="1"/>
    <col min="14086" max="14086" width="16.453125" style="678" customWidth="1"/>
    <col min="14087" max="14087" width="16.6328125" style="678" customWidth="1"/>
    <col min="14088" max="14088" width="4.08984375" style="678" customWidth="1"/>
    <col min="14089" max="14089" width="2.7265625" style="678" customWidth="1"/>
    <col min="14090" max="14336" width="8.7265625" style="678"/>
    <col min="14337" max="14337" width="1.1796875" style="678" customWidth="1"/>
    <col min="14338" max="14339" width="17" style="678" customWidth="1"/>
    <col min="14340" max="14340" width="16.6328125" style="678" customWidth="1"/>
    <col min="14341" max="14341" width="19.08984375" style="678" customWidth="1"/>
    <col min="14342" max="14342" width="16.453125" style="678" customWidth="1"/>
    <col min="14343" max="14343" width="16.6328125" style="678" customWidth="1"/>
    <col min="14344" max="14344" width="4.08984375" style="678" customWidth="1"/>
    <col min="14345" max="14345" width="2.7265625" style="678" customWidth="1"/>
    <col min="14346" max="14592" width="8.7265625" style="678"/>
    <col min="14593" max="14593" width="1.1796875" style="678" customWidth="1"/>
    <col min="14594" max="14595" width="17" style="678" customWidth="1"/>
    <col min="14596" max="14596" width="16.6328125" style="678" customWidth="1"/>
    <col min="14597" max="14597" width="19.08984375" style="678" customWidth="1"/>
    <col min="14598" max="14598" width="16.453125" style="678" customWidth="1"/>
    <col min="14599" max="14599" width="16.6328125" style="678" customWidth="1"/>
    <col min="14600" max="14600" width="4.08984375" style="678" customWidth="1"/>
    <col min="14601" max="14601" width="2.7265625" style="678" customWidth="1"/>
    <col min="14602" max="14848" width="8.7265625" style="678"/>
    <col min="14849" max="14849" width="1.1796875" style="678" customWidth="1"/>
    <col min="14850" max="14851" width="17" style="678" customWidth="1"/>
    <col min="14852" max="14852" width="16.6328125" style="678" customWidth="1"/>
    <col min="14853" max="14853" width="19.08984375" style="678" customWidth="1"/>
    <col min="14854" max="14854" width="16.453125" style="678" customWidth="1"/>
    <col min="14855" max="14855" width="16.6328125" style="678" customWidth="1"/>
    <col min="14856" max="14856" width="4.08984375" style="678" customWidth="1"/>
    <col min="14857" max="14857" width="2.7265625" style="678" customWidth="1"/>
    <col min="14858" max="15104" width="8.7265625" style="678"/>
    <col min="15105" max="15105" width="1.1796875" style="678" customWidth="1"/>
    <col min="15106" max="15107" width="17" style="678" customWidth="1"/>
    <col min="15108" max="15108" width="16.6328125" style="678" customWidth="1"/>
    <col min="15109" max="15109" width="19.08984375" style="678" customWidth="1"/>
    <col min="15110" max="15110" width="16.453125" style="678" customWidth="1"/>
    <col min="15111" max="15111" width="16.6328125" style="678" customWidth="1"/>
    <col min="15112" max="15112" width="4.08984375" style="678" customWidth="1"/>
    <col min="15113" max="15113" width="2.7265625" style="678" customWidth="1"/>
    <col min="15114" max="15360" width="8.7265625" style="678"/>
    <col min="15361" max="15361" width="1.1796875" style="678" customWidth="1"/>
    <col min="15362" max="15363" width="17" style="678" customWidth="1"/>
    <col min="15364" max="15364" width="16.6328125" style="678" customWidth="1"/>
    <col min="15365" max="15365" width="19.08984375" style="678" customWidth="1"/>
    <col min="15366" max="15366" width="16.453125" style="678" customWidth="1"/>
    <col min="15367" max="15367" width="16.6328125" style="678" customWidth="1"/>
    <col min="15368" max="15368" width="4.08984375" style="678" customWidth="1"/>
    <col min="15369" max="15369" width="2.7265625" style="678" customWidth="1"/>
    <col min="15370" max="15616" width="8.7265625" style="678"/>
    <col min="15617" max="15617" width="1.1796875" style="678" customWidth="1"/>
    <col min="15618" max="15619" width="17" style="678" customWidth="1"/>
    <col min="15620" max="15620" width="16.6328125" style="678" customWidth="1"/>
    <col min="15621" max="15621" width="19.08984375" style="678" customWidth="1"/>
    <col min="15622" max="15622" width="16.453125" style="678" customWidth="1"/>
    <col min="15623" max="15623" width="16.6328125" style="678" customWidth="1"/>
    <col min="15624" max="15624" width="4.08984375" style="678" customWidth="1"/>
    <col min="15625" max="15625" width="2.7265625" style="678" customWidth="1"/>
    <col min="15626" max="15872" width="8.7265625" style="678"/>
    <col min="15873" max="15873" width="1.1796875" style="678" customWidth="1"/>
    <col min="15874" max="15875" width="17" style="678" customWidth="1"/>
    <col min="15876" max="15876" width="16.6328125" style="678" customWidth="1"/>
    <col min="15877" max="15877" width="19.08984375" style="678" customWidth="1"/>
    <col min="15878" max="15878" width="16.453125" style="678" customWidth="1"/>
    <col min="15879" max="15879" width="16.6328125" style="678" customWidth="1"/>
    <col min="15880" max="15880" width="4.08984375" style="678" customWidth="1"/>
    <col min="15881" max="15881" width="2.7265625" style="678" customWidth="1"/>
    <col min="15882" max="16128" width="8.7265625" style="678"/>
    <col min="16129" max="16129" width="1.1796875" style="678" customWidth="1"/>
    <col min="16130" max="16131" width="17" style="678" customWidth="1"/>
    <col min="16132" max="16132" width="16.6328125" style="678" customWidth="1"/>
    <col min="16133" max="16133" width="19.08984375" style="678" customWidth="1"/>
    <col min="16134" max="16134" width="16.453125" style="678" customWidth="1"/>
    <col min="16135" max="16135" width="16.6328125" style="678" customWidth="1"/>
    <col min="16136" max="16136" width="4.08984375" style="678" customWidth="1"/>
    <col min="16137" max="16137" width="2.7265625" style="678" customWidth="1"/>
    <col min="16138" max="16384" width="8.7265625" style="678"/>
  </cols>
  <sheetData>
    <row r="1" spans="2:7" ht="23.25" customHeight="1">
      <c r="B1" s="875" t="s">
        <v>1217</v>
      </c>
    </row>
    <row r="2" spans="2:7" ht="22.5" customHeight="1">
      <c r="F2" s="1515" t="s">
        <v>289</v>
      </c>
      <c r="G2" s="1515"/>
    </row>
    <row r="3" spans="2:7" ht="15.75" customHeight="1">
      <c r="F3" s="684"/>
      <c r="G3" s="684"/>
    </row>
    <row r="4" spans="2:7" ht="27.75" customHeight="1">
      <c r="B4" s="1847" t="s">
        <v>1207</v>
      </c>
      <c r="C4" s="1847"/>
      <c r="D4" s="1847"/>
      <c r="E4" s="1847"/>
      <c r="F4" s="1847"/>
      <c r="G4" s="1847"/>
    </row>
    <row r="5" spans="2:7" ht="21.75" customHeight="1">
      <c r="B5" s="746"/>
      <c r="C5" s="746"/>
      <c r="D5" s="746"/>
      <c r="E5" s="746"/>
      <c r="F5" s="746"/>
      <c r="G5" s="746"/>
    </row>
    <row r="6" spans="2:7" ht="21.75" customHeight="1">
      <c r="B6" s="2474" t="s">
        <v>1206</v>
      </c>
      <c r="C6" s="2474"/>
      <c r="D6" s="1848"/>
      <c r="E6" s="2483"/>
      <c r="F6" s="2483"/>
      <c r="G6" s="2484"/>
    </row>
    <row r="7" spans="2:7" ht="21.75" customHeight="1">
      <c r="B7" s="2474" t="s">
        <v>1205</v>
      </c>
      <c r="C7" s="2474"/>
      <c r="D7" s="1848" t="s">
        <v>1204</v>
      </c>
      <c r="E7" s="2483"/>
      <c r="F7" s="2483"/>
      <c r="G7" s="2484"/>
    </row>
    <row r="8" spans="2:7" ht="18" customHeight="1" thickBot="1">
      <c r="B8" s="868"/>
      <c r="C8" s="868"/>
      <c r="D8" s="868"/>
      <c r="E8" s="868"/>
      <c r="F8" s="868"/>
      <c r="G8" s="868"/>
    </row>
    <row r="9" spans="2:7" ht="22.5" customHeight="1">
      <c r="B9" s="2503" t="s">
        <v>1203</v>
      </c>
      <c r="C9" s="2497" t="s">
        <v>1202</v>
      </c>
      <c r="D9" s="2498"/>
      <c r="E9" s="2498"/>
      <c r="F9" s="2498"/>
      <c r="G9" s="2499"/>
    </row>
    <row r="10" spans="2:7" ht="35.25" customHeight="1">
      <c r="B10" s="2504"/>
      <c r="C10" s="867"/>
      <c r="D10" s="2506" t="s">
        <v>1196</v>
      </c>
      <c r="E10" s="2506"/>
      <c r="F10" s="2506"/>
      <c r="G10" s="2507"/>
    </row>
    <row r="11" spans="2:7" ht="22.5" customHeight="1">
      <c r="B11" s="2504"/>
      <c r="C11" s="2511" t="s">
        <v>1201</v>
      </c>
      <c r="D11" s="2512"/>
      <c r="E11" s="2512"/>
      <c r="F11" s="2512"/>
      <c r="G11" s="2513"/>
    </row>
    <row r="12" spans="2:7" ht="35.25" customHeight="1">
      <c r="B12" s="2504"/>
      <c r="C12" s="867"/>
      <c r="D12" s="2506" t="s">
        <v>1196</v>
      </c>
      <c r="E12" s="2506"/>
      <c r="F12" s="2506"/>
      <c r="G12" s="2507"/>
    </row>
    <row r="13" spans="2:7" ht="22.5" customHeight="1">
      <c r="B13" s="2504"/>
      <c r="C13" s="2511" t="s">
        <v>1200</v>
      </c>
      <c r="D13" s="2512"/>
      <c r="E13" s="2512"/>
      <c r="F13" s="2512"/>
      <c r="G13" s="2513"/>
    </row>
    <row r="14" spans="2:7" ht="35.25" customHeight="1">
      <c r="B14" s="2504"/>
      <c r="C14" s="867"/>
      <c r="D14" s="2506" t="s">
        <v>1196</v>
      </c>
      <c r="E14" s="2506"/>
      <c r="F14" s="2506"/>
      <c r="G14" s="2507"/>
    </row>
    <row r="15" spans="2:7" ht="22.5" customHeight="1">
      <c r="B15" s="2504"/>
      <c r="C15" s="2511" t="s">
        <v>1199</v>
      </c>
      <c r="D15" s="2512"/>
      <c r="E15" s="2512"/>
      <c r="F15" s="2512"/>
      <c r="G15" s="2513"/>
    </row>
    <row r="16" spans="2:7" ht="35.25" customHeight="1">
      <c r="B16" s="2504"/>
      <c r="C16" s="867"/>
      <c r="D16" s="2506" t="s">
        <v>1196</v>
      </c>
      <c r="E16" s="2506"/>
      <c r="F16" s="2506"/>
      <c r="G16" s="2507"/>
    </row>
    <row r="17" spans="2:7" ht="22.5" customHeight="1">
      <c r="B17" s="2504"/>
      <c r="C17" s="2511" t="s">
        <v>1198</v>
      </c>
      <c r="D17" s="2512"/>
      <c r="E17" s="2512"/>
      <c r="F17" s="2512"/>
      <c r="G17" s="2513"/>
    </row>
    <row r="18" spans="2:7" ht="35.25" customHeight="1">
      <c r="B18" s="2504"/>
      <c r="C18" s="867"/>
      <c r="D18" s="2506" t="s">
        <v>1196</v>
      </c>
      <c r="E18" s="2506"/>
      <c r="F18" s="2506"/>
      <c r="G18" s="2507"/>
    </row>
    <row r="19" spans="2:7" ht="22.5" customHeight="1">
      <c r="B19" s="2504"/>
      <c r="C19" s="2511" t="s">
        <v>1197</v>
      </c>
      <c r="D19" s="2512"/>
      <c r="E19" s="2512"/>
      <c r="F19" s="2512"/>
      <c r="G19" s="2513"/>
    </row>
    <row r="20" spans="2:7" ht="35.25" customHeight="1" thickBot="1">
      <c r="B20" s="2505"/>
      <c r="C20" s="866"/>
      <c r="D20" s="2508" t="s">
        <v>1196</v>
      </c>
      <c r="E20" s="2508"/>
      <c r="F20" s="2508"/>
      <c r="G20" s="2509"/>
    </row>
    <row r="21" spans="2:7" ht="22.5" customHeight="1">
      <c r="B21" s="2500" t="s">
        <v>1195</v>
      </c>
      <c r="C21" s="2498" t="s">
        <v>1194</v>
      </c>
      <c r="D21" s="2498"/>
      <c r="E21" s="2498"/>
      <c r="F21" s="2498"/>
      <c r="G21" s="2499"/>
    </row>
    <row r="22" spans="2:7" ht="35.25" customHeight="1">
      <c r="B22" s="2501"/>
      <c r="C22" s="865"/>
      <c r="D22" s="2514" t="s">
        <v>1192</v>
      </c>
      <c r="E22" s="2514"/>
      <c r="F22" s="2514"/>
      <c r="G22" s="2515"/>
    </row>
    <row r="23" spans="2:7" ht="22.5" customHeight="1">
      <c r="B23" s="2501"/>
      <c r="C23" s="2512" t="s">
        <v>1193</v>
      </c>
      <c r="D23" s="2512"/>
      <c r="E23" s="2512"/>
      <c r="F23" s="2512"/>
      <c r="G23" s="2513"/>
    </row>
    <row r="24" spans="2:7" ht="35.25" customHeight="1" thickBot="1">
      <c r="B24" s="2502"/>
      <c r="C24" s="864"/>
      <c r="D24" s="2516" t="s">
        <v>1192</v>
      </c>
      <c r="E24" s="2516"/>
      <c r="F24" s="2516"/>
      <c r="G24" s="2517"/>
    </row>
    <row r="25" spans="2:7">
      <c r="B25" s="774"/>
    </row>
    <row r="26" spans="2:7">
      <c r="B26" s="2510"/>
      <c r="C26" s="2510"/>
      <c r="D26" s="2510"/>
      <c r="E26" s="2510"/>
      <c r="F26" s="2510"/>
      <c r="G26" s="2510"/>
    </row>
    <row r="27" spans="2:7">
      <c r="B27" s="2510"/>
      <c r="C27" s="2510"/>
      <c r="D27" s="2510"/>
      <c r="E27" s="2510"/>
      <c r="F27" s="2510"/>
      <c r="G27" s="2510"/>
    </row>
  </sheetData>
  <mergeCells count="25">
    <mergeCell ref="B26:G27"/>
    <mergeCell ref="F2:G2"/>
    <mergeCell ref="B4:G4"/>
    <mergeCell ref="C11:G11"/>
    <mergeCell ref="C13:G13"/>
    <mergeCell ref="C15:G15"/>
    <mergeCell ref="C17:G17"/>
    <mergeCell ref="C21:G21"/>
    <mergeCell ref="C23:G23"/>
    <mergeCell ref="C19:G19"/>
    <mergeCell ref="D22:G22"/>
    <mergeCell ref="D24:G24"/>
    <mergeCell ref="B6:C6"/>
    <mergeCell ref="B7:C7"/>
    <mergeCell ref="D6:G6"/>
    <mergeCell ref="D7:G7"/>
    <mergeCell ref="C9:G9"/>
    <mergeCell ref="B21:B24"/>
    <mergeCell ref="B9:B20"/>
    <mergeCell ref="D10:G10"/>
    <mergeCell ref="D12:G12"/>
    <mergeCell ref="D16:G16"/>
    <mergeCell ref="D14:G14"/>
    <mergeCell ref="D20:G20"/>
    <mergeCell ref="D18:G18"/>
  </mergeCells>
  <phoneticPr fontId="3"/>
  <pageMargins left="0.70866141732283472" right="0.70866141732283472" top="0.74803149606299213" bottom="0.74803149606299213" header="0.31496062992125984" footer="0.31496062992125984"/>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D2F66-3E44-45AA-B8F1-EB6C7CC6ADE7}">
  <sheetPr>
    <tabColor theme="4"/>
  </sheetPr>
  <dimension ref="A1:K28"/>
  <sheetViews>
    <sheetView view="pageBreakPreview" zoomScale="86" zoomScaleNormal="100" zoomScaleSheetLayoutView="86" workbookViewId="0">
      <selection activeCell="B2" sqref="B2"/>
    </sheetView>
  </sheetViews>
  <sheetFormatPr defaultRowHeight="13"/>
  <cols>
    <col min="1" max="1" width="2.26953125" style="292" customWidth="1"/>
    <col min="2" max="2" width="26.453125" style="292" customWidth="1"/>
    <col min="3" max="3" width="4.36328125" style="292" customWidth="1"/>
    <col min="4" max="5" width="21.90625" style="292" customWidth="1"/>
    <col min="6" max="6" width="11.26953125" style="292" customWidth="1"/>
    <col min="7" max="7" width="8.1796875" style="292" customWidth="1"/>
    <col min="8" max="8" width="9" style="292" customWidth="1"/>
    <col min="9" max="9" width="3.36328125" style="292" customWidth="1"/>
    <col min="10" max="10" width="1.90625" style="292" customWidth="1"/>
    <col min="11" max="11" width="2.7265625" style="292" customWidth="1"/>
    <col min="12" max="257" width="8.7265625" style="292"/>
    <col min="258" max="258" width="2.26953125" style="292" customWidth="1"/>
    <col min="259" max="259" width="26.453125" style="292" customWidth="1"/>
    <col min="260" max="260" width="4.36328125" style="292" customWidth="1"/>
    <col min="261" max="262" width="21.90625" style="292" customWidth="1"/>
    <col min="263" max="264" width="11.26953125" style="292" customWidth="1"/>
    <col min="265" max="265" width="3.36328125" style="292" customWidth="1"/>
    <col min="266" max="266" width="4.08984375" style="292" customWidth="1"/>
    <col min="267" max="267" width="2.7265625" style="292" customWidth="1"/>
    <col min="268" max="513" width="8.7265625" style="292"/>
    <col min="514" max="514" width="2.26953125" style="292" customWidth="1"/>
    <col min="515" max="515" width="26.453125" style="292" customWidth="1"/>
    <col min="516" max="516" width="4.36328125" style="292" customWidth="1"/>
    <col min="517" max="518" width="21.90625" style="292" customWidth="1"/>
    <col min="519" max="520" width="11.26953125" style="292" customWidth="1"/>
    <col min="521" max="521" width="3.36328125" style="292" customWidth="1"/>
    <col min="522" max="522" width="4.08984375" style="292" customWidth="1"/>
    <col min="523" max="523" width="2.7265625" style="292" customWidth="1"/>
    <col min="524" max="769" width="8.7265625" style="292"/>
    <col min="770" max="770" width="2.26953125" style="292" customWidth="1"/>
    <col min="771" max="771" width="26.453125" style="292" customWidth="1"/>
    <col min="772" max="772" width="4.36328125" style="292" customWidth="1"/>
    <col min="773" max="774" width="21.90625" style="292" customWidth="1"/>
    <col min="775" max="776" width="11.26953125" style="292" customWidth="1"/>
    <col min="777" max="777" width="3.36328125" style="292" customWidth="1"/>
    <col min="778" max="778" width="4.08984375" style="292" customWidth="1"/>
    <col min="779" max="779" width="2.7265625" style="292" customWidth="1"/>
    <col min="780" max="1025" width="8.7265625" style="292"/>
    <col min="1026" max="1026" width="2.26953125" style="292" customWidth="1"/>
    <col min="1027" max="1027" width="26.453125" style="292" customWidth="1"/>
    <col min="1028" max="1028" width="4.36328125" style="292" customWidth="1"/>
    <col min="1029" max="1030" width="21.90625" style="292" customWidth="1"/>
    <col min="1031" max="1032" width="11.26953125" style="292" customWidth="1"/>
    <col min="1033" max="1033" width="3.36328125" style="292" customWidth="1"/>
    <col min="1034" max="1034" width="4.08984375" style="292" customWidth="1"/>
    <col min="1035" max="1035" width="2.7265625" style="292" customWidth="1"/>
    <col min="1036" max="1281" width="8.7265625" style="292"/>
    <col min="1282" max="1282" width="2.26953125" style="292" customWidth="1"/>
    <col min="1283" max="1283" width="26.453125" style="292" customWidth="1"/>
    <col min="1284" max="1284" width="4.36328125" style="292" customWidth="1"/>
    <col min="1285" max="1286" width="21.90625" style="292" customWidth="1"/>
    <col min="1287" max="1288" width="11.26953125" style="292" customWidth="1"/>
    <col min="1289" max="1289" width="3.36328125" style="292" customWidth="1"/>
    <col min="1290" max="1290" width="4.08984375" style="292" customWidth="1"/>
    <col min="1291" max="1291" width="2.7265625" style="292" customWidth="1"/>
    <col min="1292" max="1537" width="8.7265625" style="292"/>
    <col min="1538" max="1538" width="2.26953125" style="292" customWidth="1"/>
    <col min="1539" max="1539" width="26.453125" style="292" customWidth="1"/>
    <col min="1540" max="1540" width="4.36328125" style="292" customWidth="1"/>
    <col min="1541" max="1542" width="21.90625" style="292" customWidth="1"/>
    <col min="1543" max="1544" width="11.26953125" style="292" customWidth="1"/>
    <col min="1545" max="1545" width="3.36328125" style="292" customWidth="1"/>
    <col min="1546" max="1546" width="4.08984375" style="292" customWidth="1"/>
    <col min="1547" max="1547" width="2.7265625" style="292" customWidth="1"/>
    <col min="1548" max="1793" width="8.7265625" style="292"/>
    <col min="1794" max="1794" width="2.26953125" style="292" customWidth="1"/>
    <col min="1795" max="1795" width="26.453125" style="292" customWidth="1"/>
    <col min="1796" max="1796" width="4.36328125" style="292" customWidth="1"/>
    <col min="1797" max="1798" width="21.90625" style="292" customWidth="1"/>
    <col min="1799" max="1800" width="11.26953125" style="292" customWidth="1"/>
    <col min="1801" max="1801" width="3.36328125" style="292" customWidth="1"/>
    <col min="1802" max="1802" width="4.08984375" style="292" customWidth="1"/>
    <col min="1803" max="1803" width="2.7265625" style="292" customWidth="1"/>
    <col min="1804" max="2049" width="8.7265625" style="292"/>
    <col min="2050" max="2050" width="2.26953125" style="292" customWidth="1"/>
    <col min="2051" max="2051" width="26.453125" style="292" customWidth="1"/>
    <col min="2052" max="2052" width="4.36328125" style="292" customWidth="1"/>
    <col min="2053" max="2054" width="21.90625" style="292" customWidth="1"/>
    <col min="2055" max="2056" width="11.26953125" style="292" customWidth="1"/>
    <col min="2057" max="2057" width="3.36328125" style="292" customWidth="1"/>
    <col min="2058" max="2058" width="4.08984375" style="292" customWidth="1"/>
    <col min="2059" max="2059" width="2.7265625" style="292" customWidth="1"/>
    <col min="2060" max="2305" width="8.7265625" style="292"/>
    <col min="2306" max="2306" width="2.26953125" style="292" customWidth="1"/>
    <col min="2307" max="2307" width="26.453125" style="292" customWidth="1"/>
    <col min="2308" max="2308" width="4.36328125" style="292" customWidth="1"/>
    <col min="2309" max="2310" width="21.90625" style="292" customWidth="1"/>
    <col min="2311" max="2312" width="11.26953125" style="292" customWidth="1"/>
    <col min="2313" max="2313" width="3.36328125" style="292" customWidth="1"/>
    <col min="2314" max="2314" width="4.08984375" style="292" customWidth="1"/>
    <col min="2315" max="2315" width="2.7265625" style="292" customWidth="1"/>
    <col min="2316" max="2561" width="8.7265625" style="292"/>
    <col min="2562" max="2562" width="2.26953125" style="292" customWidth="1"/>
    <col min="2563" max="2563" width="26.453125" style="292" customWidth="1"/>
    <col min="2564" max="2564" width="4.36328125" style="292" customWidth="1"/>
    <col min="2565" max="2566" width="21.90625" style="292" customWidth="1"/>
    <col min="2567" max="2568" width="11.26953125" style="292" customWidth="1"/>
    <col min="2569" max="2569" width="3.36328125" style="292" customWidth="1"/>
    <col min="2570" max="2570" width="4.08984375" style="292" customWidth="1"/>
    <col min="2571" max="2571" width="2.7265625" style="292" customWidth="1"/>
    <col min="2572" max="2817" width="8.7265625" style="292"/>
    <col min="2818" max="2818" width="2.26953125" style="292" customWidth="1"/>
    <col min="2819" max="2819" width="26.453125" style="292" customWidth="1"/>
    <col min="2820" max="2820" width="4.36328125" style="292" customWidth="1"/>
    <col min="2821" max="2822" width="21.90625" style="292" customWidth="1"/>
    <col min="2823" max="2824" width="11.26953125" style="292" customWidth="1"/>
    <col min="2825" max="2825" width="3.36328125" style="292" customWidth="1"/>
    <col min="2826" max="2826" width="4.08984375" style="292" customWidth="1"/>
    <col min="2827" max="2827" width="2.7265625" style="292" customWidth="1"/>
    <col min="2828" max="3073" width="8.7265625" style="292"/>
    <col min="3074" max="3074" width="2.26953125" style="292" customWidth="1"/>
    <col min="3075" max="3075" width="26.453125" style="292" customWidth="1"/>
    <col min="3076" max="3076" width="4.36328125" style="292" customWidth="1"/>
    <col min="3077" max="3078" width="21.90625" style="292" customWidth="1"/>
    <col min="3079" max="3080" width="11.26953125" style="292" customWidth="1"/>
    <col min="3081" max="3081" width="3.36328125" style="292" customWidth="1"/>
    <col min="3082" max="3082" width="4.08984375" style="292" customWidth="1"/>
    <col min="3083" max="3083" width="2.7265625" style="292" customWidth="1"/>
    <col min="3084" max="3329" width="8.7265625" style="292"/>
    <col min="3330" max="3330" width="2.26953125" style="292" customWidth="1"/>
    <col min="3331" max="3331" width="26.453125" style="292" customWidth="1"/>
    <col min="3332" max="3332" width="4.36328125" style="292" customWidth="1"/>
    <col min="3333" max="3334" width="21.90625" style="292" customWidth="1"/>
    <col min="3335" max="3336" width="11.26953125" style="292" customWidth="1"/>
    <col min="3337" max="3337" width="3.36328125" style="292" customWidth="1"/>
    <col min="3338" max="3338" width="4.08984375" style="292" customWidth="1"/>
    <col min="3339" max="3339" width="2.7265625" style="292" customWidth="1"/>
    <col min="3340" max="3585" width="8.7265625" style="292"/>
    <col min="3586" max="3586" width="2.26953125" style="292" customWidth="1"/>
    <col min="3587" max="3587" width="26.453125" style="292" customWidth="1"/>
    <col min="3588" max="3588" width="4.36328125" style="292" customWidth="1"/>
    <col min="3589" max="3590" width="21.90625" style="292" customWidth="1"/>
    <col min="3591" max="3592" width="11.26953125" style="292" customWidth="1"/>
    <col min="3593" max="3593" width="3.36328125" style="292" customWidth="1"/>
    <col min="3594" max="3594" width="4.08984375" style="292" customWidth="1"/>
    <col min="3595" max="3595" width="2.7265625" style="292" customWidth="1"/>
    <col min="3596" max="3841" width="8.7265625" style="292"/>
    <col min="3842" max="3842" width="2.26953125" style="292" customWidth="1"/>
    <col min="3843" max="3843" width="26.453125" style="292" customWidth="1"/>
    <col min="3844" max="3844" width="4.36328125" style="292" customWidth="1"/>
    <col min="3845" max="3846" width="21.90625" style="292" customWidth="1"/>
    <col min="3847" max="3848" width="11.26953125" style="292" customWidth="1"/>
    <col min="3849" max="3849" width="3.36328125" style="292" customWidth="1"/>
    <col min="3850" max="3850" width="4.08984375" style="292" customWidth="1"/>
    <col min="3851" max="3851" width="2.7265625" style="292" customWidth="1"/>
    <col min="3852" max="4097" width="8.7265625" style="292"/>
    <col min="4098" max="4098" width="2.26953125" style="292" customWidth="1"/>
    <col min="4099" max="4099" width="26.453125" style="292" customWidth="1"/>
    <col min="4100" max="4100" width="4.36328125" style="292" customWidth="1"/>
    <col min="4101" max="4102" width="21.90625" style="292" customWidth="1"/>
    <col min="4103" max="4104" width="11.26953125" style="292" customWidth="1"/>
    <col min="4105" max="4105" width="3.36328125" style="292" customWidth="1"/>
    <col min="4106" max="4106" width="4.08984375" style="292" customWidth="1"/>
    <col min="4107" max="4107" width="2.7265625" style="292" customWidth="1"/>
    <col min="4108" max="4353" width="8.7265625" style="292"/>
    <col min="4354" max="4354" width="2.26953125" style="292" customWidth="1"/>
    <col min="4355" max="4355" width="26.453125" style="292" customWidth="1"/>
    <col min="4356" max="4356" width="4.36328125" style="292" customWidth="1"/>
    <col min="4357" max="4358" width="21.90625" style="292" customWidth="1"/>
    <col min="4359" max="4360" width="11.26953125" style="292" customWidth="1"/>
    <col min="4361" max="4361" width="3.36328125" style="292" customWidth="1"/>
    <col min="4362" max="4362" width="4.08984375" style="292" customWidth="1"/>
    <col min="4363" max="4363" width="2.7265625" style="292" customWidth="1"/>
    <col min="4364" max="4609" width="8.7265625" style="292"/>
    <col min="4610" max="4610" width="2.26953125" style="292" customWidth="1"/>
    <col min="4611" max="4611" width="26.453125" style="292" customWidth="1"/>
    <col min="4612" max="4612" width="4.36328125" style="292" customWidth="1"/>
    <col min="4613" max="4614" width="21.90625" style="292" customWidth="1"/>
    <col min="4615" max="4616" width="11.26953125" style="292" customWidth="1"/>
    <col min="4617" max="4617" width="3.36328125" style="292" customWidth="1"/>
    <col min="4618" max="4618" width="4.08984375" style="292" customWidth="1"/>
    <col min="4619" max="4619" width="2.7265625" style="292" customWidth="1"/>
    <col min="4620" max="4865" width="8.7265625" style="292"/>
    <col min="4866" max="4866" width="2.26953125" style="292" customWidth="1"/>
    <col min="4867" max="4867" width="26.453125" style="292" customWidth="1"/>
    <col min="4868" max="4868" width="4.36328125" style="292" customWidth="1"/>
    <col min="4869" max="4870" width="21.90625" style="292" customWidth="1"/>
    <col min="4871" max="4872" width="11.26953125" style="292" customWidth="1"/>
    <col min="4873" max="4873" width="3.36328125" style="292" customWidth="1"/>
    <col min="4874" max="4874" width="4.08984375" style="292" customWidth="1"/>
    <col min="4875" max="4875" width="2.7265625" style="292" customWidth="1"/>
    <col min="4876" max="5121" width="8.7265625" style="292"/>
    <col min="5122" max="5122" width="2.26953125" style="292" customWidth="1"/>
    <col min="5123" max="5123" width="26.453125" style="292" customWidth="1"/>
    <col min="5124" max="5124" width="4.36328125" style="292" customWidth="1"/>
    <col min="5125" max="5126" width="21.90625" style="292" customWidth="1"/>
    <col min="5127" max="5128" width="11.26953125" style="292" customWidth="1"/>
    <col min="5129" max="5129" width="3.36328125" style="292" customWidth="1"/>
    <col min="5130" max="5130" width="4.08984375" style="292" customWidth="1"/>
    <col min="5131" max="5131" width="2.7265625" style="292" customWidth="1"/>
    <col min="5132" max="5377" width="8.7265625" style="292"/>
    <col min="5378" max="5378" width="2.26953125" style="292" customWidth="1"/>
    <col min="5379" max="5379" width="26.453125" style="292" customWidth="1"/>
    <col min="5380" max="5380" width="4.36328125" style="292" customWidth="1"/>
    <col min="5381" max="5382" width="21.90625" style="292" customWidth="1"/>
    <col min="5383" max="5384" width="11.26953125" style="292" customWidth="1"/>
    <col min="5385" max="5385" width="3.36328125" style="292" customWidth="1"/>
    <col min="5386" max="5386" width="4.08984375" style="292" customWidth="1"/>
    <col min="5387" max="5387" width="2.7265625" style="292" customWidth="1"/>
    <col min="5388" max="5633" width="8.7265625" style="292"/>
    <col min="5634" max="5634" width="2.26953125" style="292" customWidth="1"/>
    <col min="5635" max="5635" width="26.453125" style="292" customWidth="1"/>
    <col min="5636" max="5636" width="4.36328125" style="292" customWidth="1"/>
    <col min="5637" max="5638" width="21.90625" style="292" customWidth="1"/>
    <col min="5639" max="5640" width="11.26953125" style="292" customWidth="1"/>
    <col min="5641" max="5641" width="3.36328125" style="292" customWidth="1"/>
    <col min="5642" max="5642" width="4.08984375" style="292" customWidth="1"/>
    <col min="5643" max="5643" width="2.7265625" style="292" customWidth="1"/>
    <col min="5644" max="5889" width="8.7265625" style="292"/>
    <col min="5890" max="5890" width="2.26953125" style="292" customWidth="1"/>
    <col min="5891" max="5891" width="26.453125" style="292" customWidth="1"/>
    <col min="5892" max="5892" width="4.36328125" style="292" customWidth="1"/>
    <col min="5893" max="5894" width="21.90625" style="292" customWidth="1"/>
    <col min="5895" max="5896" width="11.26953125" style="292" customWidth="1"/>
    <col min="5897" max="5897" width="3.36328125" style="292" customWidth="1"/>
    <col min="5898" max="5898" width="4.08984375" style="292" customWidth="1"/>
    <col min="5899" max="5899" width="2.7265625" style="292" customWidth="1"/>
    <col min="5900" max="6145" width="8.7265625" style="292"/>
    <col min="6146" max="6146" width="2.26953125" style="292" customWidth="1"/>
    <col min="6147" max="6147" width="26.453125" style="292" customWidth="1"/>
    <col min="6148" max="6148" width="4.36328125" style="292" customWidth="1"/>
    <col min="6149" max="6150" width="21.90625" style="292" customWidth="1"/>
    <col min="6151" max="6152" width="11.26953125" style="292" customWidth="1"/>
    <col min="6153" max="6153" width="3.36328125" style="292" customWidth="1"/>
    <col min="6154" max="6154" width="4.08984375" style="292" customWidth="1"/>
    <col min="6155" max="6155" width="2.7265625" style="292" customWidth="1"/>
    <col min="6156" max="6401" width="8.7265625" style="292"/>
    <col min="6402" max="6402" width="2.26953125" style="292" customWidth="1"/>
    <col min="6403" max="6403" width="26.453125" style="292" customWidth="1"/>
    <col min="6404" max="6404" width="4.36328125" style="292" customWidth="1"/>
    <col min="6405" max="6406" width="21.90625" style="292" customWidth="1"/>
    <col min="6407" max="6408" width="11.26953125" style="292" customWidth="1"/>
    <col min="6409" max="6409" width="3.36328125" style="292" customWidth="1"/>
    <col min="6410" max="6410" width="4.08984375" style="292" customWidth="1"/>
    <col min="6411" max="6411" width="2.7265625" style="292" customWidth="1"/>
    <col min="6412" max="6657" width="8.7265625" style="292"/>
    <col min="6658" max="6658" width="2.26953125" style="292" customWidth="1"/>
    <col min="6659" max="6659" width="26.453125" style="292" customWidth="1"/>
    <col min="6660" max="6660" width="4.36328125" style="292" customWidth="1"/>
    <col min="6661" max="6662" width="21.90625" style="292" customWidth="1"/>
    <col min="6663" max="6664" width="11.26953125" style="292" customWidth="1"/>
    <col min="6665" max="6665" width="3.36328125" style="292" customWidth="1"/>
    <col min="6666" max="6666" width="4.08984375" style="292" customWidth="1"/>
    <col min="6667" max="6667" width="2.7265625" style="292" customWidth="1"/>
    <col min="6668" max="6913" width="8.7265625" style="292"/>
    <col min="6914" max="6914" width="2.26953125" style="292" customWidth="1"/>
    <col min="6915" max="6915" width="26.453125" style="292" customWidth="1"/>
    <col min="6916" max="6916" width="4.36328125" style="292" customWidth="1"/>
    <col min="6917" max="6918" width="21.90625" style="292" customWidth="1"/>
    <col min="6919" max="6920" width="11.26953125" style="292" customWidth="1"/>
    <col min="6921" max="6921" width="3.36328125" style="292" customWidth="1"/>
    <col min="6922" max="6922" width="4.08984375" style="292" customWidth="1"/>
    <col min="6923" max="6923" width="2.7265625" style="292" customWidth="1"/>
    <col min="6924" max="7169" width="8.7265625" style="292"/>
    <col min="7170" max="7170" width="2.26953125" style="292" customWidth="1"/>
    <col min="7171" max="7171" width="26.453125" style="292" customWidth="1"/>
    <col min="7172" max="7172" width="4.36328125" style="292" customWidth="1"/>
    <col min="7173" max="7174" width="21.90625" style="292" customWidth="1"/>
    <col min="7175" max="7176" width="11.26953125" style="292" customWidth="1"/>
    <col min="7177" max="7177" width="3.36328125" style="292" customWidth="1"/>
    <col min="7178" max="7178" width="4.08984375" style="292" customWidth="1"/>
    <col min="7179" max="7179" width="2.7265625" style="292" customWidth="1"/>
    <col min="7180" max="7425" width="8.7265625" style="292"/>
    <col min="7426" max="7426" width="2.26953125" style="292" customWidth="1"/>
    <col min="7427" max="7427" width="26.453125" style="292" customWidth="1"/>
    <col min="7428" max="7428" width="4.36328125" style="292" customWidth="1"/>
    <col min="7429" max="7430" width="21.90625" style="292" customWidth="1"/>
    <col min="7431" max="7432" width="11.26953125" style="292" customWidth="1"/>
    <col min="7433" max="7433" width="3.36328125" style="292" customWidth="1"/>
    <col min="7434" max="7434" width="4.08984375" style="292" customWidth="1"/>
    <col min="7435" max="7435" width="2.7265625" style="292" customWidth="1"/>
    <col min="7436" max="7681" width="8.7265625" style="292"/>
    <col min="7682" max="7682" width="2.26953125" style="292" customWidth="1"/>
    <col min="7683" max="7683" width="26.453125" style="292" customWidth="1"/>
    <col min="7684" max="7684" width="4.36328125" style="292" customWidth="1"/>
    <col min="7685" max="7686" width="21.90625" style="292" customWidth="1"/>
    <col min="7687" max="7688" width="11.26953125" style="292" customWidth="1"/>
    <col min="7689" max="7689" width="3.36328125" style="292" customWidth="1"/>
    <col min="7690" max="7690" width="4.08984375" style="292" customWidth="1"/>
    <col min="7691" max="7691" width="2.7265625" style="292" customWidth="1"/>
    <col min="7692" max="7937" width="8.7265625" style="292"/>
    <col min="7938" max="7938" width="2.26953125" style="292" customWidth="1"/>
    <col min="7939" max="7939" width="26.453125" style="292" customWidth="1"/>
    <col min="7940" max="7940" width="4.36328125" style="292" customWidth="1"/>
    <col min="7941" max="7942" width="21.90625" style="292" customWidth="1"/>
    <col min="7943" max="7944" width="11.26953125" style="292" customWidth="1"/>
    <col min="7945" max="7945" width="3.36328125" style="292" customWidth="1"/>
    <col min="7946" max="7946" width="4.08984375" style="292" customWidth="1"/>
    <col min="7947" max="7947" width="2.7265625" style="292" customWidth="1"/>
    <col min="7948" max="8193" width="8.7265625" style="292"/>
    <col min="8194" max="8194" width="2.26953125" style="292" customWidth="1"/>
    <col min="8195" max="8195" width="26.453125" style="292" customWidth="1"/>
    <col min="8196" max="8196" width="4.36328125" style="292" customWidth="1"/>
    <col min="8197" max="8198" width="21.90625" style="292" customWidth="1"/>
    <col min="8199" max="8200" width="11.26953125" style="292" customWidth="1"/>
    <col min="8201" max="8201" width="3.36328125" style="292" customWidth="1"/>
    <col min="8202" max="8202" width="4.08984375" style="292" customWidth="1"/>
    <col min="8203" max="8203" width="2.7265625" style="292" customWidth="1"/>
    <col min="8204" max="8449" width="8.7265625" style="292"/>
    <col min="8450" max="8450" width="2.26953125" style="292" customWidth="1"/>
    <col min="8451" max="8451" width="26.453125" style="292" customWidth="1"/>
    <col min="8452" max="8452" width="4.36328125" style="292" customWidth="1"/>
    <col min="8453" max="8454" width="21.90625" style="292" customWidth="1"/>
    <col min="8455" max="8456" width="11.26953125" style="292" customWidth="1"/>
    <col min="8457" max="8457" width="3.36328125" style="292" customWidth="1"/>
    <col min="8458" max="8458" width="4.08984375" style="292" customWidth="1"/>
    <col min="8459" max="8459" width="2.7265625" style="292" customWidth="1"/>
    <col min="8460" max="8705" width="8.7265625" style="292"/>
    <col min="8706" max="8706" width="2.26953125" style="292" customWidth="1"/>
    <col min="8707" max="8707" width="26.453125" style="292" customWidth="1"/>
    <col min="8708" max="8708" width="4.36328125" style="292" customWidth="1"/>
    <col min="8709" max="8710" width="21.90625" style="292" customWidth="1"/>
    <col min="8711" max="8712" width="11.26953125" style="292" customWidth="1"/>
    <col min="8713" max="8713" width="3.36328125" style="292" customWidth="1"/>
    <col min="8714" max="8714" width="4.08984375" style="292" customWidth="1"/>
    <col min="8715" max="8715" width="2.7265625" style="292" customWidth="1"/>
    <col min="8716" max="8961" width="8.7265625" style="292"/>
    <col min="8962" max="8962" width="2.26953125" style="292" customWidth="1"/>
    <col min="8963" max="8963" width="26.453125" style="292" customWidth="1"/>
    <col min="8964" max="8964" width="4.36328125" style="292" customWidth="1"/>
    <col min="8965" max="8966" width="21.90625" style="292" customWidth="1"/>
    <col min="8967" max="8968" width="11.26953125" style="292" customWidth="1"/>
    <col min="8969" max="8969" width="3.36328125" style="292" customWidth="1"/>
    <col min="8970" max="8970" width="4.08984375" style="292" customWidth="1"/>
    <col min="8971" max="8971" width="2.7265625" style="292" customWidth="1"/>
    <col min="8972" max="9217" width="8.7265625" style="292"/>
    <col min="9218" max="9218" width="2.26953125" style="292" customWidth="1"/>
    <col min="9219" max="9219" width="26.453125" style="292" customWidth="1"/>
    <col min="9220" max="9220" width="4.36328125" style="292" customWidth="1"/>
    <col min="9221" max="9222" width="21.90625" style="292" customWidth="1"/>
    <col min="9223" max="9224" width="11.26953125" style="292" customWidth="1"/>
    <col min="9225" max="9225" width="3.36328125" style="292" customWidth="1"/>
    <col min="9226" max="9226" width="4.08984375" style="292" customWidth="1"/>
    <col min="9227" max="9227" width="2.7265625" style="292" customWidth="1"/>
    <col min="9228" max="9473" width="8.7265625" style="292"/>
    <col min="9474" max="9474" width="2.26953125" style="292" customWidth="1"/>
    <col min="9475" max="9475" width="26.453125" style="292" customWidth="1"/>
    <col min="9476" max="9476" width="4.36328125" style="292" customWidth="1"/>
    <col min="9477" max="9478" width="21.90625" style="292" customWidth="1"/>
    <col min="9479" max="9480" width="11.26953125" style="292" customWidth="1"/>
    <col min="9481" max="9481" width="3.36328125" style="292" customWidth="1"/>
    <col min="9482" max="9482" width="4.08984375" style="292" customWidth="1"/>
    <col min="9483" max="9483" width="2.7265625" style="292" customWidth="1"/>
    <col min="9484" max="9729" width="8.7265625" style="292"/>
    <col min="9730" max="9730" width="2.26953125" style="292" customWidth="1"/>
    <col min="9731" max="9731" width="26.453125" style="292" customWidth="1"/>
    <col min="9732" max="9732" width="4.36328125" style="292" customWidth="1"/>
    <col min="9733" max="9734" width="21.90625" style="292" customWidth="1"/>
    <col min="9735" max="9736" width="11.26953125" style="292" customWidth="1"/>
    <col min="9737" max="9737" width="3.36328125" style="292" customWidth="1"/>
    <col min="9738" max="9738" width="4.08984375" style="292" customWidth="1"/>
    <col min="9739" max="9739" width="2.7265625" style="292" customWidth="1"/>
    <col min="9740" max="9985" width="8.7265625" style="292"/>
    <col min="9986" max="9986" width="2.26953125" style="292" customWidth="1"/>
    <col min="9987" max="9987" width="26.453125" style="292" customWidth="1"/>
    <col min="9988" max="9988" width="4.36328125" style="292" customWidth="1"/>
    <col min="9989" max="9990" width="21.90625" style="292" customWidth="1"/>
    <col min="9991" max="9992" width="11.26953125" style="292" customWidth="1"/>
    <col min="9993" max="9993" width="3.36328125" style="292" customWidth="1"/>
    <col min="9994" max="9994" width="4.08984375" style="292" customWidth="1"/>
    <col min="9995" max="9995" width="2.7265625" style="292" customWidth="1"/>
    <col min="9996" max="10241" width="8.7265625" style="292"/>
    <col min="10242" max="10242" width="2.26953125" style="292" customWidth="1"/>
    <col min="10243" max="10243" width="26.453125" style="292" customWidth="1"/>
    <col min="10244" max="10244" width="4.36328125" style="292" customWidth="1"/>
    <col min="10245" max="10246" width="21.90625" style="292" customWidth="1"/>
    <col min="10247" max="10248" width="11.26953125" style="292" customWidth="1"/>
    <col min="10249" max="10249" width="3.36328125" style="292" customWidth="1"/>
    <col min="10250" max="10250" width="4.08984375" style="292" customWidth="1"/>
    <col min="10251" max="10251" width="2.7265625" style="292" customWidth="1"/>
    <col min="10252" max="10497" width="8.7265625" style="292"/>
    <col min="10498" max="10498" width="2.26953125" style="292" customWidth="1"/>
    <col min="10499" max="10499" width="26.453125" style="292" customWidth="1"/>
    <col min="10500" max="10500" width="4.36328125" style="292" customWidth="1"/>
    <col min="10501" max="10502" width="21.90625" style="292" customWidth="1"/>
    <col min="10503" max="10504" width="11.26953125" style="292" customWidth="1"/>
    <col min="10505" max="10505" width="3.36328125" style="292" customWidth="1"/>
    <col min="10506" max="10506" width="4.08984375" style="292" customWidth="1"/>
    <col min="10507" max="10507" width="2.7265625" style="292" customWidth="1"/>
    <col min="10508" max="10753" width="8.7265625" style="292"/>
    <col min="10754" max="10754" width="2.26953125" style="292" customWidth="1"/>
    <col min="10755" max="10755" width="26.453125" style="292" customWidth="1"/>
    <col min="10756" max="10756" width="4.36328125" style="292" customWidth="1"/>
    <col min="10757" max="10758" width="21.90625" style="292" customWidth="1"/>
    <col min="10759" max="10760" width="11.26953125" style="292" customWidth="1"/>
    <col min="10761" max="10761" width="3.36328125" style="292" customWidth="1"/>
    <col min="10762" max="10762" width="4.08984375" style="292" customWidth="1"/>
    <col min="10763" max="10763" width="2.7265625" style="292" customWidth="1"/>
    <col min="10764" max="11009" width="8.7265625" style="292"/>
    <col min="11010" max="11010" width="2.26953125" style="292" customWidth="1"/>
    <col min="11011" max="11011" width="26.453125" style="292" customWidth="1"/>
    <col min="11012" max="11012" width="4.36328125" style="292" customWidth="1"/>
    <col min="11013" max="11014" width="21.90625" style="292" customWidth="1"/>
    <col min="11015" max="11016" width="11.26953125" style="292" customWidth="1"/>
    <col min="11017" max="11017" width="3.36328125" style="292" customWidth="1"/>
    <col min="11018" max="11018" width="4.08984375" style="292" customWidth="1"/>
    <col min="11019" max="11019" width="2.7265625" style="292" customWidth="1"/>
    <col min="11020" max="11265" width="8.7265625" style="292"/>
    <col min="11266" max="11266" width="2.26953125" style="292" customWidth="1"/>
    <col min="11267" max="11267" width="26.453125" style="292" customWidth="1"/>
    <col min="11268" max="11268" width="4.36328125" style="292" customWidth="1"/>
    <col min="11269" max="11270" width="21.90625" style="292" customWidth="1"/>
    <col min="11271" max="11272" width="11.26953125" style="292" customWidth="1"/>
    <col min="11273" max="11273" width="3.36328125" style="292" customWidth="1"/>
    <col min="11274" max="11274" width="4.08984375" style="292" customWidth="1"/>
    <col min="11275" max="11275" width="2.7265625" style="292" customWidth="1"/>
    <col min="11276" max="11521" width="8.7265625" style="292"/>
    <col min="11522" max="11522" width="2.26953125" style="292" customWidth="1"/>
    <col min="11523" max="11523" width="26.453125" style="292" customWidth="1"/>
    <col min="11524" max="11524" width="4.36328125" style="292" customWidth="1"/>
    <col min="11525" max="11526" width="21.90625" style="292" customWidth="1"/>
    <col min="11527" max="11528" width="11.26953125" style="292" customWidth="1"/>
    <col min="11529" max="11529" width="3.36328125" style="292" customWidth="1"/>
    <col min="11530" max="11530" width="4.08984375" style="292" customWidth="1"/>
    <col min="11531" max="11531" width="2.7265625" style="292" customWidth="1"/>
    <col min="11532" max="11777" width="8.7265625" style="292"/>
    <col min="11778" max="11778" width="2.26953125" style="292" customWidth="1"/>
    <col min="11779" max="11779" width="26.453125" style="292" customWidth="1"/>
    <col min="11780" max="11780" width="4.36328125" style="292" customWidth="1"/>
    <col min="11781" max="11782" width="21.90625" style="292" customWidth="1"/>
    <col min="11783" max="11784" width="11.26953125" style="292" customWidth="1"/>
    <col min="11785" max="11785" width="3.36328125" style="292" customWidth="1"/>
    <col min="11786" max="11786" width="4.08984375" style="292" customWidth="1"/>
    <col min="11787" max="11787" width="2.7265625" style="292" customWidth="1"/>
    <col min="11788" max="12033" width="8.7265625" style="292"/>
    <col min="12034" max="12034" width="2.26953125" style="292" customWidth="1"/>
    <col min="12035" max="12035" width="26.453125" style="292" customWidth="1"/>
    <col min="12036" max="12036" width="4.36328125" style="292" customWidth="1"/>
    <col min="12037" max="12038" width="21.90625" style="292" customWidth="1"/>
    <col min="12039" max="12040" width="11.26953125" style="292" customWidth="1"/>
    <col min="12041" max="12041" width="3.36328125" style="292" customWidth="1"/>
    <col min="12042" max="12042" width="4.08984375" style="292" customWidth="1"/>
    <col min="12043" max="12043" width="2.7265625" style="292" customWidth="1"/>
    <col min="12044" max="12289" width="8.7265625" style="292"/>
    <col min="12290" max="12290" width="2.26953125" style="292" customWidth="1"/>
    <col min="12291" max="12291" width="26.453125" style="292" customWidth="1"/>
    <col min="12292" max="12292" width="4.36328125" style="292" customWidth="1"/>
    <col min="12293" max="12294" width="21.90625" style="292" customWidth="1"/>
    <col min="12295" max="12296" width="11.26953125" style="292" customWidth="1"/>
    <col min="12297" max="12297" width="3.36328125" style="292" customWidth="1"/>
    <col min="12298" max="12298" width="4.08984375" style="292" customWidth="1"/>
    <col min="12299" max="12299" width="2.7265625" style="292" customWidth="1"/>
    <col min="12300" max="12545" width="8.7265625" style="292"/>
    <col min="12546" max="12546" width="2.26953125" style="292" customWidth="1"/>
    <col min="12547" max="12547" width="26.453125" style="292" customWidth="1"/>
    <col min="12548" max="12548" width="4.36328125" style="292" customWidth="1"/>
    <col min="12549" max="12550" width="21.90625" style="292" customWidth="1"/>
    <col min="12551" max="12552" width="11.26953125" style="292" customWidth="1"/>
    <col min="12553" max="12553" width="3.36328125" style="292" customWidth="1"/>
    <col min="12554" max="12554" width="4.08984375" style="292" customWidth="1"/>
    <col min="12555" max="12555" width="2.7265625" style="292" customWidth="1"/>
    <col min="12556" max="12801" width="8.7265625" style="292"/>
    <col min="12802" max="12802" width="2.26953125" style="292" customWidth="1"/>
    <col min="12803" max="12803" width="26.453125" style="292" customWidth="1"/>
    <col min="12804" max="12804" width="4.36328125" style="292" customWidth="1"/>
    <col min="12805" max="12806" width="21.90625" style="292" customWidth="1"/>
    <col min="12807" max="12808" width="11.26953125" style="292" customWidth="1"/>
    <col min="12809" max="12809" width="3.36328125" style="292" customWidth="1"/>
    <col min="12810" max="12810" width="4.08984375" style="292" customWidth="1"/>
    <col min="12811" max="12811" width="2.7265625" style="292" customWidth="1"/>
    <col min="12812" max="13057" width="8.7265625" style="292"/>
    <col min="13058" max="13058" width="2.26953125" style="292" customWidth="1"/>
    <col min="13059" max="13059" width="26.453125" style="292" customWidth="1"/>
    <col min="13060" max="13060" width="4.36328125" style="292" customWidth="1"/>
    <col min="13061" max="13062" width="21.90625" style="292" customWidth="1"/>
    <col min="13063" max="13064" width="11.26953125" style="292" customWidth="1"/>
    <col min="13065" max="13065" width="3.36328125" style="292" customWidth="1"/>
    <col min="13066" max="13066" width="4.08984375" style="292" customWidth="1"/>
    <col min="13067" max="13067" width="2.7265625" style="292" customWidth="1"/>
    <col min="13068" max="13313" width="8.7265625" style="292"/>
    <col min="13314" max="13314" width="2.26953125" style="292" customWidth="1"/>
    <col min="13315" max="13315" width="26.453125" style="292" customWidth="1"/>
    <col min="13316" max="13316" width="4.36328125" style="292" customWidth="1"/>
    <col min="13317" max="13318" width="21.90625" style="292" customWidth="1"/>
    <col min="13319" max="13320" width="11.26953125" style="292" customWidth="1"/>
    <col min="13321" max="13321" width="3.36328125" style="292" customWidth="1"/>
    <col min="13322" max="13322" width="4.08984375" style="292" customWidth="1"/>
    <col min="13323" max="13323" width="2.7265625" style="292" customWidth="1"/>
    <col min="13324" max="13569" width="8.7265625" style="292"/>
    <col min="13570" max="13570" width="2.26953125" style="292" customWidth="1"/>
    <col min="13571" max="13571" width="26.453125" style="292" customWidth="1"/>
    <col min="13572" max="13572" width="4.36328125" style="292" customWidth="1"/>
    <col min="13573" max="13574" width="21.90625" style="292" customWidth="1"/>
    <col min="13575" max="13576" width="11.26953125" style="292" customWidth="1"/>
    <col min="13577" max="13577" width="3.36328125" style="292" customWidth="1"/>
    <col min="13578" max="13578" width="4.08984375" style="292" customWidth="1"/>
    <col min="13579" max="13579" width="2.7265625" style="292" customWidth="1"/>
    <col min="13580" max="13825" width="8.7265625" style="292"/>
    <col min="13826" max="13826" width="2.26953125" style="292" customWidth="1"/>
    <col min="13827" max="13827" width="26.453125" style="292" customWidth="1"/>
    <col min="13828" max="13828" width="4.36328125" style="292" customWidth="1"/>
    <col min="13829" max="13830" width="21.90625" style="292" customWidth="1"/>
    <col min="13831" max="13832" width="11.26953125" style="292" customWidth="1"/>
    <col min="13833" max="13833" width="3.36328125" style="292" customWidth="1"/>
    <col min="13834" max="13834" width="4.08984375" style="292" customWidth="1"/>
    <col min="13835" max="13835" width="2.7265625" style="292" customWidth="1"/>
    <col min="13836" max="14081" width="8.7265625" style="292"/>
    <col min="14082" max="14082" width="2.26953125" style="292" customWidth="1"/>
    <col min="14083" max="14083" width="26.453125" style="292" customWidth="1"/>
    <col min="14084" max="14084" width="4.36328125" style="292" customWidth="1"/>
    <col min="14085" max="14086" width="21.90625" style="292" customWidth="1"/>
    <col min="14087" max="14088" width="11.26953125" style="292" customWidth="1"/>
    <col min="14089" max="14089" width="3.36328125" style="292" customWidth="1"/>
    <col min="14090" max="14090" width="4.08984375" style="292" customWidth="1"/>
    <col min="14091" max="14091" width="2.7265625" style="292" customWidth="1"/>
    <col min="14092" max="14337" width="8.7265625" style="292"/>
    <col min="14338" max="14338" width="2.26953125" style="292" customWidth="1"/>
    <col min="14339" max="14339" width="26.453125" style="292" customWidth="1"/>
    <col min="14340" max="14340" width="4.36328125" style="292" customWidth="1"/>
    <col min="14341" max="14342" width="21.90625" style="292" customWidth="1"/>
    <col min="14343" max="14344" width="11.26953125" style="292" customWidth="1"/>
    <col min="14345" max="14345" width="3.36328125" style="292" customWidth="1"/>
    <col min="14346" max="14346" width="4.08984375" style="292" customWidth="1"/>
    <col min="14347" max="14347" width="2.7265625" style="292" customWidth="1"/>
    <col min="14348" max="14593" width="8.7265625" style="292"/>
    <col min="14594" max="14594" width="2.26953125" style="292" customWidth="1"/>
    <col min="14595" max="14595" width="26.453125" style="292" customWidth="1"/>
    <col min="14596" max="14596" width="4.36328125" style="292" customWidth="1"/>
    <col min="14597" max="14598" width="21.90625" style="292" customWidth="1"/>
    <col min="14599" max="14600" width="11.26953125" style="292" customWidth="1"/>
    <col min="14601" max="14601" width="3.36328125" style="292" customWidth="1"/>
    <col min="14602" max="14602" width="4.08984375" style="292" customWidth="1"/>
    <col min="14603" max="14603" width="2.7265625" style="292" customWidth="1"/>
    <col min="14604" max="14849" width="8.7265625" style="292"/>
    <col min="14850" max="14850" width="2.26953125" style="292" customWidth="1"/>
    <col min="14851" max="14851" width="26.453125" style="292" customWidth="1"/>
    <col min="14852" max="14852" width="4.36328125" style="292" customWidth="1"/>
    <col min="14853" max="14854" width="21.90625" style="292" customWidth="1"/>
    <col min="14855" max="14856" width="11.26953125" style="292" customWidth="1"/>
    <col min="14857" max="14857" width="3.36328125" style="292" customWidth="1"/>
    <col min="14858" max="14858" width="4.08984375" style="292" customWidth="1"/>
    <col min="14859" max="14859" width="2.7265625" style="292" customWidth="1"/>
    <col min="14860" max="15105" width="8.7265625" style="292"/>
    <col min="15106" max="15106" width="2.26953125" style="292" customWidth="1"/>
    <col min="15107" max="15107" width="26.453125" style="292" customWidth="1"/>
    <col min="15108" max="15108" width="4.36328125" style="292" customWidth="1"/>
    <col min="15109" max="15110" width="21.90625" style="292" customWidth="1"/>
    <col min="15111" max="15112" width="11.26953125" style="292" customWidth="1"/>
    <col min="15113" max="15113" width="3.36328125" style="292" customWidth="1"/>
    <col min="15114" max="15114" width="4.08984375" style="292" customWidth="1"/>
    <col min="15115" max="15115" width="2.7265625" style="292" customWidth="1"/>
    <col min="15116" max="15361" width="8.7265625" style="292"/>
    <col min="15362" max="15362" width="2.26953125" style="292" customWidth="1"/>
    <col min="15363" max="15363" width="26.453125" style="292" customWidth="1"/>
    <col min="15364" max="15364" width="4.36328125" style="292" customWidth="1"/>
    <col min="15365" max="15366" width="21.90625" style="292" customWidth="1"/>
    <col min="15367" max="15368" width="11.26953125" style="292" customWidth="1"/>
    <col min="15369" max="15369" width="3.36328125" style="292" customWidth="1"/>
    <col min="15370" max="15370" width="4.08984375" style="292" customWidth="1"/>
    <col min="15371" max="15371" width="2.7265625" style="292" customWidth="1"/>
    <col min="15372" max="15617" width="8.7265625" style="292"/>
    <col min="15618" max="15618" width="2.26953125" style="292" customWidth="1"/>
    <col min="15619" max="15619" width="26.453125" style="292" customWidth="1"/>
    <col min="15620" max="15620" width="4.36328125" style="292" customWidth="1"/>
    <col min="15621" max="15622" width="21.90625" style="292" customWidth="1"/>
    <col min="15623" max="15624" width="11.26953125" style="292" customWidth="1"/>
    <col min="15625" max="15625" width="3.36328125" style="292" customWidth="1"/>
    <col min="15626" max="15626" width="4.08984375" style="292" customWidth="1"/>
    <col min="15627" max="15627" width="2.7265625" style="292" customWidth="1"/>
    <col min="15628" max="15873" width="8.7265625" style="292"/>
    <col min="15874" max="15874" width="2.26953125" style="292" customWidth="1"/>
    <col min="15875" max="15875" width="26.453125" style="292" customWidth="1"/>
    <col min="15876" max="15876" width="4.36328125" style="292" customWidth="1"/>
    <col min="15877" max="15878" width="21.90625" style="292" customWidth="1"/>
    <col min="15879" max="15880" width="11.26953125" style="292" customWidth="1"/>
    <col min="15881" max="15881" width="3.36328125" style="292" customWidth="1"/>
    <col min="15882" max="15882" width="4.08984375" style="292" customWidth="1"/>
    <col min="15883" max="15883" width="2.7265625" style="292" customWidth="1"/>
    <col min="15884" max="16129" width="8.7265625" style="292"/>
    <col min="16130" max="16130" width="2.26953125" style="292" customWidth="1"/>
    <col min="16131" max="16131" width="26.453125" style="292" customWidth="1"/>
    <col min="16132" max="16132" width="4.36328125" style="292" customWidth="1"/>
    <col min="16133" max="16134" width="21.90625" style="292" customWidth="1"/>
    <col min="16135" max="16136" width="11.26953125" style="292" customWidth="1"/>
    <col min="16137" max="16137" width="3.36328125" style="292" customWidth="1"/>
    <col min="16138" max="16138" width="4.08984375" style="292" customWidth="1"/>
    <col min="16139" max="16139" width="2.7265625" style="292" customWidth="1"/>
    <col min="16140" max="16384" width="8.7265625" style="292"/>
  </cols>
  <sheetData>
    <row r="1" spans="1:10" ht="20.149999999999999" customHeight="1">
      <c r="B1" s="942" t="s">
        <v>1373</v>
      </c>
    </row>
    <row r="2" spans="1:10" ht="20.149999999999999" customHeight="1">
      <c r="A2" s="291"/>
      <c r="B2" s="853"/>
      <c r="C2" s="853"/>
      <c r="D2" s="853"/>
      <c r="E2" s="853"/>
      <c r="F2" s="853"/>
      <c r="G2" s="853"/>
      <c r="H2" s="853"/>
      <c r="I2" s="939" t="s">
        <v>1372</v>
      </c>
      <c r="J2" s="853"/>
    </row>
    <row r="3" spans="1:10" ht="20.149999999999999" customHeight="1">
      <c r="A3" s="291"/>
      <c r="B3" s="853"/>
      <c r="C3" s="853"/>
      <c r="D3" s="853"/>
      <c r="E3" s="853"/>
      <c r="F3" s="853"/>
      <c r="G3" s="853"/>
      <c r="H3" s="853"/>
      <c r="I3" s="941"/>
      <c r="J3" s="853"/>
    </row>
    <row r="4" spans="1:10" ht="20.149999999999999" customHeight="1">
      <c r="A4" s="291"/>
      <c r="B4" s="2518" t="s">
        <v>1371</v>
      </c>
      <c r="C4" s="2518"/>
      <c r="D4" s="2518"/>
      <c r="E4" s="2518"/>
      <c r="F4" s="2518"/>
      <c r="G4" s="2518"/>
      <c r="H4" s="2518"/>
      <c r="I4" s="2518"/>
      <c r="J4" s="853"/>
    </row>
    <row r="5" spans="1:10" ht="20.149999999999999" customHeight="1">
      <c r="A5" s="291"/>
      <c r="B5" s="938"/>
      <c r="C5" s="938"/>
      <c r="D5" s="940"/>
      <c r="E5" s="938"/>
      <c r="F5" s="939"/>
      <c r="G5" s="938"/>
      <c r="H5" s="938"/>
      <c r="I5" s="938"/>
      <c r="J5" s="853"/>
    </row>
    <row r="6" spans="1:10" ht="30" customHeight="1">
      <c r="A6" s="937"/>
      <c r="B6" s="936" t="s">
        <v>168</v>
      </c>
      <c r="C6" s="2523"/>
      <c r="D6" s="2537"/>
      <c r="E6" s="2537"/>
      <c r="F6" s="2537"/>
      <c r="G6" s="2537"/>
      <c r="H6" s="2537"/>
      <c r="I6" s="2524"/>
      <c r="J6" s="853"/>
    </row>
    <row r="7" spans="1:10" ht="30" customHeight="1">
      <c r="A7" s="853"/>
      <c r="B7" s="936" t="s">
        <v>1370</v>
      </c>
      <c r="C7" s="2523" t="s">
        <v>1369</v>
      </c>
      <c r="D7" s="2537"/>
      <c r="E7" s="2537"/>
      <c r="F7" s="2537"/>
      <c r="G7" s="2537"/>
      <c r="H7" s="2537"/>
      <c r="I7" s="2524"/>
      <c r="J7" s="853"/>
    </row>
    <row r="8" spans="1:10" ht="30" customHeight="1">
      <c r="A8" s="853"/>
      <c r="B8" s="934"/>
      <c r="C8" s="934"/>
      <c r="D8" s="934"/>
      <c r="E8" s="934"/>
      <c r="F8" s="934"/>
      <c r="G8" s="934"/>
      <c r="H8" s="934"/>
      <c r="I8" s="934"/>
      <c r="J8" s="853"/>
    </row>
    <row r="9" spans="1:10" ht="19.5" customHeight="1">
      <c r="A9" s="853"/>
      <c r="B9" s="935" t="s">
        <v>1368</v>
      </c>
      <c r="C9" s="934"/>
      <c r="D9" s="934"/>
      <c r="E9" s="934"/>
      <c r="F9" s="934"/>
      <c r="G9" s="934"/>
      <c r="H9" s="934"/>
      <c r="I9" s="934"/>
      <c r="J9" s="853"/>
    </row>
    <row r="10" spans="1:10" ht="19.5" customHeight="1">
      <c r="A10" s="853"/>
      <c r="B10" s="2523" t="s">
        <v>1367</v>
      </c>
      <c r="C10" s="2537"/>
      <c r="D10" s="2537"/>
      <c r="E10" s="2537"/>
      <c r="F10" s="2537"/>
      <c r="G10" s="2537"/>
      <c r="H10" s="2523" t="s">
        <v>1366</v>
      </c>
      <c r="I10" s="2524"/>
      <c r="J10" s="853"/>
    </row>
    <row r="11" spans="1:10" ht="75" customHeight="1">
      <c r="A11" s="853"/>
      <c r="B11" s="2527" t="s">
        <v>1365</v>
      </c>
      <c r="C11" s="2525" t="s">
        <v>1364</v>
      </c>
      <c r="D11" s="2526"/>
      <c r="E11" s="2526"/>
      <c r="F11" s="2526"/>
      <c r="G11" s="2526"/>
      <c r="H11" s="2523"/>
      <c r="I11" s="2524"/>
      <c r="J11" s="853"/>
    </row>
    <row r="12" spans="1:10" ht="75" customHeight="1">
      <c r="A12" s="853"/>
      <c r="B12" s="2528"/>
      <c r="C12" s="2525" t="s">
        <v>1363</v>
      </c>
      <c r="D12" s="2526"/>
      <c r="E12" s="2526"/>
      <c r="F12" s="2526"/>
      <c r="G12" s="2526"/>
      <c r="H12" s="2523"/>
      <c r="I12" s="2524"/>
      <c r="J12" s="853"/>
    </row>
    <row r="13" spans="1:10" ht="75" customHeight="1">
      <c r="A13" s="853"/>
      <c r="B13" s="2527" t="s">
        <v>1362</v>
      </c>
      <c r="C13" s="2525" t="s">
        <v>1361</v>
      </c>
      <c r="D13" s="2526"/>
      <c r="E13" s="2526"/>
      <c r="F13" s="2526"/>
      <c r="G13" s="2526"/>
      <c r="H13" s="2523"/>
      <c r="I13" s="2524"/>
      <c r="J13" s="853"/>
    </row>
    <row r="14" spans="1:10" ht="75" customHeight="1">
      <c r="A14" s="853"/>
      <c r="B14" s="2538"/>
      <c r="C14" s="2525" t="s">
        <v>1360</v>
      </c>
      <c r="D14" s="2526"/>
      <c r="E14" s="2526"/>
      <c r="F14" s="2526"/>
      <c r="G14" s="2526"/>
      <c r="H14" s="2523"/>
      <c r="I14" s="2524"/>
      <c r="J14" s="853"/>
    </row>
    <row r="15" spans="1:10" ht="75" customHeight="1">
      <c r="A15" s="853"/>
      <c r="B15" s="2527" t="s">
        <v>1359</v>
      </c>
      <c r="C15" s="2525" t="s">
        <v>1358</v>
      </c>
      <c r="D15" s="2526"/>
      <c r="E15" s="2526"/>
      <c r="F15" s="2526"/>
      <c r="G15" s="2529"/>
      <c r="H15" s="2523"/>
      <c r="I15" s="2524"/>
      <c r="J15" s="853"/>
    </row>
    <row r="16" spans="1:10" ht="75" customHeight="1">
      <c r="A16" s="853"/>
      <c r="B16" s="2528"/>
      <c r="C16" s="2535" t="s">
        <v>1357</v>
      </c>
      <c r="D16" s="2536"/>
      <c r="E16" s="2536"/>
      <c r="F16" s="2536"/>
      <c r="G16" s="2536"/>
      <c r="H16" s="2523"/>
      <c r="I16" s="2524"/>
      <c r="J16" s="853"/>
    </row>
    <row r="17" spans="1:11" ht="15" customHeight="1">
      <c r="A17" s="853"/>
      <c r="B17" s="933"/>
      <c r="C17" s="933"/>
      <c r="D17" s="933"/>
      <c r="E17" s="933"/>
      <c r="F17" s="933"/>
      <c r="G17" s="933"/>
      <c r="H17" s="932"/>
      <c r="I17" s="932"/>
      <c r="J17" s="853"/>
    </row>
    <row r="18" spans="1:11" ht="15" customHeight="1">
      <c r="A18" s="853"/>
      <c r="B18" s="931" t="s">
        <v>1356</v>
      </c>
      <c r="C18" s="931"/>
      <c r="D18" s="931"/>
      <c r="E18" s="931"/>
      <c r="F18" s="931"/>
      <c r="G18" s="931"/>
      <c r="H18" s="931"/>
      <c r="I18" s="931"/>
      <c r="J18" s="853"/>
    </row>
    <row r="19" spans="1:11">
      <c r="A19" s="853"/>
      <c r="B19" s="2530" t="s">
        <v>1045</v>
      </c>
      <c r="C19" s="2531"/>
      <c r="D19" s="2531"/>
      <c r="E19" s="2531"/>
      <c r="F19" s="2531"/>
      <c r="G19" s="2532"/>
      <c r="H19" s="930" t="s">
        <v>1044</v>
      </c>
      <c r="I19" s="930"/>
      <c r="J19" s="853"/>
    </row>
    <row r="20" spans="1:11">
      <c r="A20" s="853"/>
      <c r="B20" s="929">
        <v>1</v>
      </c>
      <c r="C20" s="2520" t="s">
        <v>1355</v>
      </c>
      <c r="D20" s="2521"/>
      <c r="E20" s="2521"/>
      <c r="F20" s="2521"/>
      <c r="G20" s="2522"/>
      <c r="H20" s="2523"/>
      <c r="I20" s="2524"/>
      <c r="J20" s="853"/>
    </row>
    <row r="21" spans="1:11" ht="18.75" customHeight="1">
      <c r="A21" s="853"/>
      <c r="B21" s="929">
        <v>2</v>
      </c>
      <c r="C21" s="2520" t="s">
        <v>1053</v>
      </c>
      <c r="D21" s="2521"/>
      <c r="E21" s="2521"/>
      <c r="F21" s="2521"/>
      <c r="G21" s="2522"/>
      <c r="H21" s="2523"/>
      <c r="I21" s="2524"/>
      <c r="J21" s="853"/>
    </row>
    <row r="22" spans="1:11" ht="17.25" customHeight="1">
      <c r="A22" s="853"/>
      <c r="B22" s="929">
        <v>3</v>
      </c>
      <c r="C22" s="2533" t="s">
        <v>1052</v>
      </c>
      <c r="D22" s="2533"/>
      <c r="E22" s="2533"/>
      <c r="F22" s="2534"/>
      <c r="G22" s="2534"/>
      <c r="H22" s="2523"/>
      <c r="I22" s="2524"/>
      <c r="J22" s="296"/>
      <c r="K22" s="296"/>
    </row>
    <row r="23" spans="1:11" ht="17.25" customHeight="1">
      <c r="A23" s="853"/>
      <c r="B23" s="928"/>
      <c r="C23" s="296"/>
      <c r="D23" s="296"/>
      <c r="E23" s="296"/>
      <c r="F23" s="296"/>
      <c r="G23" s="296"/>
      <c r="H23" s="296"/>
      <c r="I23" s="296"/>
      <c r="J23" s="296"/>
      <c r="K23" s="296"/>
    </row>
    <row r="24" spans="1:11" ht="17.25" customHeight="1">
      <c r="A24" s="853"/>
      <c r="B24" s="2519" t="s">
        <v>1354</v>
      </c>
      <c r="C24" s="2519"/>
      <c r="D24" s="2519"/>
      <c r="E24" s="2519"/>
      <c r="F24" s="2519"/>
      <c r="G24" s="2519"/>
      <c r="H24" s="2519"/>
      <c r="I24" s="2519"/>
      <c r="J24" s="296"/>
      <c r="K24" s="296"/>
    </row>
    <row r="25" spans="1:11" ht="17.25" customHeight="1">
      <c r="A25" s="853"/>
      <c r="B25" s="2519"/>
      <c r="C25" s="2519"/>
      <c r="D25" s="2519"/>
      <c r="E25" s="2519"/>
      <c r="F25" s="2519"/>
      <c r="G25" s="2519"/>
      <c r="H25" s="2519"/>
      <c r="I25" s="2519"/>
      <c r="J25" s="296"/>
      <c r="K25" s="296"/>
    </row>
    <row r="26" spans="1:11">
      <c r="A26" s="853"/>
      <c r="B26" s="2519"/>
      <c r="C26" s="2519"/>
      <c r="D26" s="2519"/>
      <c r="E26" s="2519"/>
      <c r="F26" s="2519"/>
      <c r="G26" s="2519"/>
      <c r="H26" s="2519"/>
      <c r="I26" s="2519"/>
      <c r="J26" s="853"/>
    </row>
    <row r="27" spans="1:11" ht="44.25" customHeight="1">
      <c r="A27" s="853"/>
      <c r="B27" s="2519"/>
      <c r="C27" s="2519"/>
      <c r="D27" s="2519"/>
      <c r="E27" s="2519"/>
      <c r="F27" s="2519"/>
      <c r="G27" s="2519"/>
      <c r="H27" s="2519"/>
      <c r="I27" s="2519"/>
      <c r="J27" s="853"/>
    </row>
    <row r="28" spans="1:11">
      <c r="A28" s="853"/>
      <c r="B28" s="853"/>
      <c r="C28" s="853"/>
      <c r="D28" s="853"/>
      <c r="E28" s="853"/>
      <c r="F28" s="853"/>
      <c r="G28" s="853"/>
      <c r="H28" s="853"/>
      <c r="I28" s="853"/>
      <c r="J28" s="853"/>
    </row>
  </sheetData>
  <mergeCells count="28">
    <mergeCell ref="H15:I15"/>
    <mergeCell ref="H16:I16"/>
    <mergeCell ref="C7:I7"/>
    <mergeCell ref="B11:B12"/>
    <mergeCell ref="C13:G13"/>
    <mergeCell ref="B13:B14"/>
    <mergeCell ref="B10:G10"/>
    <mergeCell ref="H11:I11"/>
    <mergeCell ref="H12:I12"/>
    <mergeCell ref="H13:I13"/>
    <mergeCell ref="H14:I14"/>
    <mergeCell ref="H10:I10"/>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C6:I6"/>
  </mergeCells>
  <phoneticPr fontId="3"/>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E57"/>
  <sheetViews>
    <sheetView view="pageBreakPreview" zoomScaleNormal="100" zoomScaleSheetLayoutView="100" workbookViewId="0">
      <selection activeCell="AI7" sqref="AI7:AI9"/>
    </sheetView>
  </sheetViews>
  <sheetFormatPr defaultColWidth="9" defaultRowHeight="13"/>
  <cols>
    <col min="1" max="1" width="9" style="19"/>
    <col min="2" max="2" width="3.7265625" style="19" customWidth="1"/>
    <col min="3" max="3" width="9" style="19"/>
    <col min="4" max="31" width="3.36328125" style="19" customWidth="1"/>
    <col min="32" max="33" width="5.453125" style="19" customWidth="1"/>
    <col min="34" max="34" width="7.08984375" style="19" customWidth="1"/>
    <col min="35" max="35" width="5" style="19" customWidth="1"/>
    <col min="36" max="36" width="15.90625" style="19" bestFit="1" customWidth="1"/>
    <col min="37" max="37" width="10.453125" style="19" bestFit="1" customWidth="1"/>
    <col min="38" max="38" width="15.6328125" style="19" customWidth="1"/>
    <col min="39" max="16384" width="9" style="19"/>
  </cols>
  <sheetData>
    <row r="1" spans="1:38">
      <c r="A1" s="84" t="s">
        <v>211</v>
      </c>
    </row>
    <row r="2" spans="1:38">
      <c r="A2" s="85"/>
      <c r="AJ2" s="88" t="s">
        <v>20</v>
      </c>
      <c r="AK2" s="1374"/>
      <c r="AL2" s="1374"/>
    </row>
    <row r="3" spans="1:38">
      <c r="A3" s="86" t="s">
        <v>778</v>
      </c>
      <c r="B3" s="86"/>
      <c r="C3" s="86"/>
      <c r="D3" s="86"/>
      <c r="E3" s="86"/>
      <c r="F3" s="86"/>
      <c r="G3" s="86"/>
      <c r="H3" s="86"/>
      <c r="I3" s="86"/>
      <c r="J3" s="86"/>
      <c r="K3" s="86"/>
      <c r="L3" s="86"/>
      <c r="R3" s="87"/>
      <c r="S3" s="87"/>
      <c r="T3" s="87"/>
      <c r="U3" s="87"/>
      <c r="V3" s="87"/>
      <c r="W3" s="87"/>
      <c r="X3" s="87"/>
      <c r="Y3" s="87"/>
      <c r="Z3" s="87"/>
      <c r="AA3" s="87"/>
      <c r="AB3" s="87"/>
      <c r="AC3" s="87"/>
      <c r="AD3" s="87"/>
      <c r="AE3" s="87"/>
      <c r="AF3" s="87"/>
      <c r="AG3" s="87"/>
      <c r="AH3" s="87"/>
      <c r="AJ3" s="88" t="s">
        <v>21</v>
      </c>
      <c r="AK3" s="1375"/>
      <c r="AL3" s="1375"/>
    </row>
    <row r="4" spans="1:38" s="89" customFormat="1" ht="12.75" customHeight="1" thickBot="1">
      <c r="A4" s="85"/>
      <c r="AD4" s="90"/>
      <c r="AE4" s="90"/>
      <c r="AF4" s="90"/>
      <c r="AG4" s="90"/>
      <c r="AH4" s="90"/>
    </row>
    <row r="5" spans="1:38" s="91" customFormat="1" ht="14.5" thickBot="1">
      <c r="A5" s="1406" t="s">
        <v>155</v>
      </c>
      <c r="B5" s="1407"/>
      <c r="C5" s="1408"/>
      <c r="D5" s="1380"/>
      <c r="E5" s="1409"/>
      <c r="F5" s="1409"/>
      <c r="G5" s="1409"/>
      <c r="H5" s="1409"/>
      <c r="I5" s="1409"/>
      <c r="J5" s="1409"/>
      <c r="K5" s="1410" t="s">
        <v>486</v>
      </c>
      <c r="L5" s="1407"/>
      <c r="M5" s="1407"/>
      <c r="N5" s="1407"/>
      <c r="O5" s="1407"/>
      <c r="P5" s="1407"/>
      <c r="Q5" s="1407"/>
      <c r="R5" s="1408"/>
      <c r="S5" s="1380"/>
      <c r="T5" s="1409"/>
      <c r="U5" s="1409"/>
      <c r="V5" s="1409"/>
      <c r="W5" s="1409"/>
      <c r="X5" s="1409"/>
      <c r="Y5" s="1409"/>
      <c r="Z5" s="1411"/>
      <c r="AA5" s="1412" t="s">
        <v>156</v>
      </c>
      <c r="AB5" s="1413"/>
      <c r="AC5" s="1413"/>
      <c r="AD5" s="1413"/>
      <c r="AE5" s="1413"/>
      <c r="AF5" s="1413"/>
      <c r="AG5" s="1413"/>
      <c r="AH5" s="1380"/>
      <c r="AI5" s="1381"/>
      <c r="AJ5" s="1381"/>
      <c r="AK5" s="1381"/>
      <c r="AL5" s="1382"/>
    </row>
    <row r="6" spans="1:38" s="91" customFormat="1" ht="14.5" thickBot="1">
      <c r="A6" s="1394" t="s">
        <v>150</v>
      </c>
      <c r="B6" s="1395"/>
      <c r="C6" s="1395"/>
      <c r="D6" s="1395"/>
      <c r="E6" s="1395"/>
      <c r="F6" s="1395"/>
      <c r="G6" s="1395"/>
      <c r="H6" s="1395"/>
      <c r="I6" s="1395"/>
      <c r="J6" s="1396"/>
      <c r="K6" s="1383"/>
      <c r="L6" s="1384"/>
      <c r="M6" s="1384"/>
      <c r="N6" s="1384"/>
      <c r="O6" s="1384"/>
      <c r="P6" s="1384"/>
      <c r="Q6" s="1384"/>
      <c r="R6" s="1384"/>
      <c r="S6" s="1384"/>
      <c r="T6" s="1384"/>
      <c r="U6" s="1384"/>
      <c r="V6" s="1384"/>
      <c r="W6" s="1384"/>
      <c r="X6" s="1397"/>
      <c r="Y6" s="1414" t="s">
        <v>157</v>
      </c>
      <c r="Z6" s="1415"/>
      <c r="AA6" s="1415"/>
      <c r="AB6" s="1415"/>
      <c r="AC6" s="1415"/>
      <c r="AD6" s="1415"/>
      <c r="AE6" s="1415"/>
      <c r="AF6" s="1416"/>
      <c r="AG6" s="1383"/>
      <c r="AH6" s="1384"/>
      <c r="AI6" s="1384"/>
      <c r="AJ6" s="1384"/>
      <c r="AK6" s="1384"/>
      <c r="AL6" s="1385"/>
    </row>
    <row r="7" spans="1:38" ht="21.75" customHeight="1">
      <c r="A7" s="92"/>
      <c r="B7" s="1398" t="s">
        <v>199</v>
      </c>
      <c r="C7" s="93"/>
      <c r="D7" s="1400" t="s">
        <v>200</v>
      </c>
      <c r="E7" s="1401"/>
      <c r="F7" s="1401"/>
      <c r="G7" s="1401"/>
      <c r="H7" s="1401"/>
      <c r="I7" s="1401"/>
      <c r="J7" s="1402"/>
      <c r="K7" s="1401" t="s">
        <v>201</v>
      </c>
      <c r="L7" s="1401"/>
      <c r="M7" s="1401"/>
      <c r="N7" s="1401"/>
      <c r="O7" s="1401"/>
      <c r="P7" s="1401"/>
      <c r="Q7" s="1401"/>
      <c r="R7" s="1404" t="s">
        <v>202</v>
      </c>
      <c r="S7" s="1401"/>
      <c r="T7" s="1401"/>
      <c r="U7" s="1401"/>
      <c r="V7" s="1401"/>
      <c r="W7" s="1401"/>
      <c r="X7" s="1405"/>
      <c r="Y7" s="1401" t="s">
        <v>203</v>
      </c>
      <c r="Z7" s="1401"/>
      <c r="AA7" s="1401"/>
      <c r="AB7" s="1401"/>
      <c r="AC7" s="1401"/>
      <c r="AD7" s="1401"/>
      <c r="AE7" s="1419"/>
      <c r="AF7" s="1417" t="s">
        <v>204</v>
      </c>
      <c r="AG7" s="1386" t="s">
        <v>205</v>
      </c>
      <c r="AH7" s="1386" t="s">
        <v>206</v>
      </c>
      <c r="AI7" s="1392" t="s">
        <v>207</v>
      </c>
      <c r="AJ7" s="1388" t="s">
        <v>208</v>
      </c>
      <c r="AK7" s="1388"/>
      <c r="AL7" s="1389"/>
    </row>
    <row r="8" spans="1:38">
      <c r="A8" s="76" t="s">
        <v>209</v>
      </c>
      <c r="B8" s="1399"/>
      <c r="C8" s="73" t="s">
        <v>210</v>
      </c>
      <c r="D8" s="74">
        <v>1</v>
      </c>
      <c r="E8" s="22">
        <v>2</v>
      </c>
      <c r="F8" s="22">
        <v>3</v>
      </c>
      <c r="G8" s="22">
        <v>4</v>
      </c>
      <c r="H8" s="22">
        <v>5</v>
      </c>
      <c r="I8" s="22">
        <v>6</v>
      </c>
      <c r="J8" s="75">
        <v>7</v>
      </c>
      <c r="K8" s="22">
        <v>8</v>
      </c>
      <c r="L8" s="22">
        <v>9</v>
      </c>
      <c r="M8" s="22">
        <v>10</v>
      </c>
      <c r="N8" s="22">
        <v>11</v>
      </c>
      <c r="O8" s="22">
        <v>12</v>
      </c>
      <c r="P8" s="22">
        <v>13</v>
      </c>
      <c r="Q8" s="67">
        <v>14</v>
      </c>
      <c r="R8" s="80">
        <v>15</v>
      </c>
      <c r="S8" s="22">
        <v>16</v>
      </c>
      <c r="T8" s="22">
        <v>17</v>
      </c>
      <c r="U8" s="22">
        <v>18</v>
      </c>
      <c r="V8" s="22">
        <v>19</v>
      </c>
      <c r="W8" s="22">
        <v>20</v>
      </c>
      <c r="X8" s="81">
        <v>21</v>
      </c>
      <c r="Y8" s="22">
        <v>22</v>
      </c>
      <c r="Z8" s="22">
        <v>23</v>
      </c>
      <c r="AA8" s="22">
        <v>24</v>
      </c>
      <c r="AB8" s="22">
        <v>25</v>
      </c>
      <c r="AC8" s="22">
        <v>26</v>
      </c>
      <c r="AD8" s="22">
        <v>27</v>
      </c>
      <c r="AE8" s="21">
        <v>28</v>
      </c>
      <c r="AF8" s="1418"/>
      <c r="AG8" s="1387"/>
      <c r="AH8" s="1387"/>
      <c r="AI8" s="1393"/>
      <c r="AJ8" s="1390"/>
      <c r="AK8" s="1390"/>
      <c r="AL8" s="1391"/>
    </row>
    <row r="9" spans="1:38" ht="13.5" thickBot="1">
      <c r="A9" s="94"/>
      <c r="B9" s="1399"/>
      <c r="C9" s="95"/>
      <c r="D9" s="220" t="s">
        <v>484</v>
      </c>
      <c r="E9" s="221" t="s">
        <v>485</v>
      </c>
      <c r="F9" s="221" t="s">
        <v>503</v>
      </c>
      <c r="G9" s="221" t="s">
        <v>504</v>
      </c>
      <c r="H9" s="221" t="s">
        <v>505</v>
      </c>
      <c r="I9" s="221" t="s">
        <v>506</v>
      </c>
      <c r="J9" s="222" t="s">
        <v>483</v>
      </c>
      <c r="K9" s="220" t="s">
        <v>484</v>
      </c>
      <c r="L9" s="221" t="s">
        <v>485</v>
      </c>
      <c r="M9" s="221" t="s">
        <v>503</v>
      </c>
      <c r="N9" s="221" t="s">
        <v>504</v>
      </c>
      <c r="O9" s="221" t="s">
        <v>505</v>
      </c>
      <c r="P9" s="221" t="s">
        <v>506</v>
      </c>
      <c r="Q9" s="222" t="s">
        <v>483</v>
      </c>
      <c r="R9" s="220" t="s">
        <v>484</v>
      </c>
      <c r="S9" s="221" t="s">
        <v>485</v>
      </c>
      <c r="T9" s="221" t="s">
        <v>503</v>
      </c>
      <c r="U9" s="221" t="s">
        <v>504</v>
      </c>
      <c r="V9" s="221" t="s">
        <v>505</v>
      </c>
      <c r="W9" s="221" t="s">
        <v>506</v>
      </c>
      <c r="X9" s="222" t="s">
        <v>483</v>
      </c>
      <c r="Y9" s="220" t="s">
        <v>484</v>
      </c>
      <c r="Z9" s="221" t="s">
        <v>485</v>
      </c>
      <c r="AA9" s="221" t="s">
        <v>503</v>
      </c>
      <c r="AB9" s="221" t="s">
        <v>504</v>
      </c>
      <c r="AC9" s="221" t="s">
        <v>505</v>
      </c>
      <c r="AD9" s="221" t="s">
        <v>506</v>
      </c>
      <c r="AE9" s="222" t="s">
        <v>483</v>
      </c>
      <c r="AF9" s="1418"/>
      <c r="AG9" s="1387"/>
      <c r="AH9" s="1387"/>
      <c r="AI9" s="1393"/>
      <c r="AJ9" s="82" t="s">
        <v>44</v>
      </c>
      <c r="AK9" s="77" t="s">
        <v>45</v>
      </c>
      <c r="AL9" s="78" t="s">
        <v>47</v>
      </c>
    </row>
    <row r="10" spans="1:38">
      <c r="A10" s="160"/>
      <c r="B10" s="161"/>
      <c r="C10" s="162"/>
      <c r="D10" s="163"/>
      <c r="E10" s="164"/>
      <c r="F10" s="164"/>
      <c r="G10" s="164"/>
      <c r="H10" s="164"/>
      <c r="I10" s="164"/>
      <c r="J10" s="165"/>
      <c r="K10" s="164"/>
      <c r="L10" s="164"/>
      <c r="M10" s="164"/>
      <c r="N10" s="164"/>
      <c r="O10" s="164"/>
      <c r="P10" s="164"/>
      <c r="Q10" s="351"/>
      <c r="R10" s="352"/>
      <c r="S10" s="164"/>
      <c r="T10" s="164"/>
      <c r="U10" s="164"/>
      <c r="V10" s="164"/>
      <c r="W10" s="164"/>
      <c r="X10" s="353"/>
      <c r="Y10" s="164"/>
      <c r="Z10" s="164"/>
      <c r="AA10" s="164"/>
      <c r="AB10" s="164"/>
      <c r="AC10" s="164"/>
      <c r="AD10" s="164"/>
      <c r="AE10" s="354"/>
      <c r="AF10" s="355"/>
      <c r="AG10" s="356"/>
      <c r="AH10" s="356"/>
      <c r="AI10" s="166"/>
      <c r="AJ10" s="167"/>
      <c r="AK10" s="168"/>
      <c r="AL10" s="169"/>
    </row>
    <row r="11" spans="1:38" s="96" customFormat="1">
      <c r="A11" s="170"/>
      <c r="B11" s="171"/>
      <c r="C11" s="172"/>
      <c r="D11" s="173"/>
      <c r="E11" s="174"/>
      <c r="F11" s="174"/>
      <c r="G11" s="174"/>
      <c r="H11" s="174"/>
      <c r="I11" s="174"/>
      <c r="J11" s="175"/>
      <c r="K11" s="176"/>
      <c r="L11" s="174"/>
      <c r="M11" s="174"/>
      <c r="N11" s="174"/>
      <c r="O11" s="174"/>
      <c r="P11" s="174"/>
      <c r="Q11" s="171"/>
      <c r="R11" s="170"/>
      <c r="S11" s="174"/>
      <c r="T11" s="174"/>
      <c r="U11" s="174"/>
      <c r="V11" s="174"/>
      <c r="W11" s="174"/>
      <c r="X11" s="177"/>
      <c r="Y11" s="176"/>
      <c r="Z11" s="174"/>
      <c r="AA11" s="174"/>
      <c r="AB11" s="174"/>
      <c r="AC11" s="174"/>
      <c r="AD11" s="174"/>
      <c r="AE11" s="178"/>
      <c r="AF11" s="179"/>
      <c r="AG11" s="180"/>
      <c r="AH11" s="180"/>
      <c r="AI11" s="181"/>
      <c r="AJ11" s="182"/>
      <c r="AK11" s="183"/>
      <c r="AL11" s="184"/>
    </row>
    <row r="12" spans="1:38" s="96" customFormat="1">
      <c r="A12" s="170"/>
      <c r="B12" s="171"/>
      <c r="C12" s="172"/>
      <c r="D12" s="173"/>
      <c r="E12" s="174"/>
      <c r="F12" s="174"/>
      <c r="G12" s="174"/>
      <c r="H12" s="174"/>
      <c r="I12" s="174"/>
      <c r="J12" s="175"/>
      <c r="K12" s="176"/>
      <c r="L12" s="174"/>
      <c r="M12" s="174"/>
      <c r="N12" s="174"/>
      <c r="O12" s="174"/>
      <c r="P12" s="174"/>
      <c r="Q12" s="171"/>
      <c r="R12" s="170"/>
      <c r="S12" s="174"/>
      <c r="T12" s="174"/>
      <c r="U12" s="174"/>
      <c r="V12" s="174"/>
      <c r="W12" s="174"/>
      <c r="X12" s="177"/>
      <c r="Y12" s="176"/>
      <c r="Z12" s="174"/>
      <c r="AA12" s="174"/>
      <c r="AB12" s="174"/>
      <c r="AC12" s="174"/>
      <c r="AD12" s="174"/>
      <c r="AE12" s="178"/>
      <c r="AF12" s="179"/>
      <c r="AG12" s="180"/>
      <c r="AH12" s="180"/>
      <c r="AI12" s="181"/>
      <c r="AJ12" s="185"/>
      <c r="AK12" s="186"/>
      <c r="AL12" s="187"/>
    </row>
    <row r="13" spans="1:38" s="96" customFormat="1">
      <c r="A13" s="170"/>
      <c r="B13" s="171"/>
      <c r="C13" s="172"/>
      <c r="D13" s="173"/>
      <c r="E13" s="174"/>
      <c r="F13" s="174"/>
      <c r="G13" s="174"/>
      <c r="H13" s="174"/>
      <c r="I13" s="174"/>
      <c r="J13" s="175"/>
      <c r="K13" s="176"/>
      <c r="L13" s="174"/>
      <c r="M13" s="174"/>
      <c r="N13" s="174"/>
      <c r="O13" s="174"/>
      <c r="P13" s="174"/>
      <c r="Q13" s="171"/>
      <c r="R13" s="170"/>
      <c r="S13" s="174"/>
      <c r="T13" s="174"/>
      <c r="U13" s="174"/>
      <c r="V13" s="174"/>
      <c r="W13" s="174"/>
      <c r="X13" s="177"/>
      <c r="Y13" s="176"/>
      <c r="Z13" s="174"/>
      <c r="AA13" s="174"/>
      <c r="AB13" s="174"/>
      <c r="AC13" s="174"/>
      <c r="AD13" s="174"/>
      <c r="AE13" s="178"/>
      <c r="AF13" s="179"/>
      <c r="AG13" s="180"/>
      <c r="AH13" s="180"/>
      <c r="AI13" s="181"/>
      <c r="AJ13" s="182"/>
      <c r="AK13" s="183"/>
      <c r="AL13" s="184"/>
    </row>
    <row r="14" spans="1:38" s="96" customFormat="1">
      <c r="A14" s="170"/>
      <c r="B14" s="171"/>
      <c r="C14" s="172"/>
      <c r="D14" s="173"/>
      <c r="E14" s="174"/>
      <c r="F14" s="174"/>
      <c r="G14" s="174"/>
      <c r="H14" s="174"/>
      <c r="I14" s="174"/>
      <c r="J14" s="175"/>
      <c r="K14" s="176"/>
      <c r="L14" s="174"/>
      <c r="M14" s="174"/>
      <c r="N14" s="174"/>
      <c r="O14" s="174"/>
      <c r="P14" s="174"/>
      <c r="Q14" s="171"/>
      <c r="R14" s="170"/>
      <c r="S14" s="174"/>
      <c r="T14" s="174"/>
      <c r="U14" s="174"/>
      <c r="V14" s="174"/>
      <c r="W14" s="174"/>
      <c r="X14" s="177"/>
      <c r="Y14" s="176"/>
      <c r="Z14" s="174"/>
      <c r="AA14" s="174"/>
      <c r="AB14" s="174"/>
      <c r="AC14" s="174"/>
      <c r="AD14" s="174"/>
      <c r="AE14" s="178"/>
      <c r="AF14" s="179"/>
      <c r="AG14" s="180"/>
      <c r="AH14" s="180"/>
      <c r="AI14" s="188"/>
      <c r="AJ14" s="185"/>
      <c r="AK14" s="186"/>
      <c r="AL14" s="187"/>
    </row>
    <row r="15" spans="1:38" s="96" customFormat="1">
      <c r="A15" s="170"/>
      <c r="B15" s="171"/>
      <c r="C15" s="172"/>
      <c r="D15" s="173"/>
      <c r="E15" s="174"/>
      <c r="F15" s="174"/>
      <c r="G15" s="174"/>
      <c r="H15" s="174"/>
      <c r="I15" s="174"/>
      <c r="J15" s="175"/>
      <c r="K15" s="176"/>
      <c r="L15" s="174"/>
      <c r="M15" s="174"/>
      <c r="N15" s="174"/>
      <c r="O15" s="174"/>
      <c r="P15" s="174"/>
      <c r="Q15" s="171"/>
      <c r="R15" s="170"/>
      <c r="S15" s="174"/>
      <c r="T15" s="174"/>
      <c r="U15" s="174"/>
      <c r="V15" s="174"/>
      <c r="W15" s="174"/>
      <c r="X15" s="177"/>
      <c r="Y15" s="176"/>
      <c r="Z15" s="174"/>
      <c r="AA15" s="174"/>
      <c r="AB15" s="174"/>
      <c r="AC15" s="174"/>
      <c r="AD15" s="174"/>
      <c r="AE15" s="178"/>
      <c r="AF15" s="179"/>
      <c r="AG15" s="180"/>
      <c r="AH15" s="180"/>
      <c r="AI15" s="188"/>
      <c r="AJ15" s="185"/>
      <c r="AK15" s="186"/>
      <c r="AL15" s="187"/>
    </row>
    <row r="16" spans="1:38" s="96" customFormat="1">
      <c r="A16" s="170"/>
      <c r="B16" s="171"/>
      <c r="C16" s="172"/>
      <c r="D16" s="173"/>
      <c r="E16" s="174"/>
      <c r="F16" s="174"/>
      <c r="G16" s="174"/>
      <c r="H16" s="174"/>
      <c r="I16" s="174"/>
      <c r="J16" s="175"/>
      <c r="K16" s="176"/>
      <c r="L16" s="174"/>
      <c r="M16" s="174"/>
      <c r="N16" s="174"/>
      <c r="O16" s="174"/>
      <c r="P16" s="174"/>
      <c r="Q16" s="171"/>
      <c r="R16" s="170"/>
      <c r="S16" s="174"/>
      <c r="T16" s="174"/>
      <c r="U16" s="174"/>
      <c r="V16" s="174"/>
      <c r="W16" s="174"/>
      <c r="X16" s="177"/>
      <c r="Y16" s="176"/>
      <c r="Z16" s="174"/>
      <c r="AA16" s="174"/>
      <c r="AB16" s="174"/>
      <c r="AC16" s="174"/>
      <c r="AD16" s="174"/>
      <c r="AE16" s="178"/>
      <c r="AF16" s="179"/>
      <c r="AG16" s="180"/>
      <c r="AH16" s="180"/>
      <c r="AI16" s="181"/>
      <c r="AJ16" s="185"/>
      <c r="AK16" s="186"/>
      <c r="AL16" s="187"/>
    </row>
    <row r="17" spans="1:38" s="96" customFormat="1">
      <c r="A17" s="170"/>
      <c r="B17" s="171"/>
      <c r="C17" s="172"/>
      <c r="D17" s="173"/>
      <c r="E17" s="174"/>
      <c r="F17" s="174"/>
      <c r="G17" s="174"/>
      <c r="H17" s="174"/>
      <c r="I17" s="174"/>
      <c r="J17" s="175"/>
      <c r="K17" s="176"/>
      <c r="L17" s="174"/>
      <c r="M17" s="174"/>
      <c r="N17" s="174"/>
      <c r="O17" s="174"/>
      <c r="P17" s="174"/>
      <c r="Q17" s="171"/>
      <c r="R17" s="170"/>
      <c r="S17" s="174"/>
      <c r="T17" s="174"/>
      <c r="U17" s="174"/>
      <c r="V17" s="174"/>
      <c r="W17" s="174"/>
      <c r="X17" s="177"/>
      <c r="Y17" s="176"/>
      <c r="Z17" s="174"/>
      <c r="AA17" s="174"/>
      <c r="AB17" s="174"/>
      <c r="AC17" s="174"/>
      <c r="AD17" s="174"/>
      <c r="AE17" s="178"/>
      <c r="AF17" s="179"/>
      <c r="AG17" s="180"/>
      <c r="AH17" s="180"/>
      <c r="AI17" s="181"/>
      <c r="AJ17" s="185"/>
      <c r="AK17" s="186"/>
      <c r="AL17" s="187"/>
    </row>
    <row r="18" spans="1:38" s="96" customFormat="1">
      <c r="A18" s="170"/>
      <c r="B18" s="171"/>
      <c r="C18" s="172"/>
      <c r="D18" s="173"/>
      <c r="E18" s="174"/>
      <c r="F18" s="174"/>
      <c r="G18" s="174"/>
      <c r="H18" s="174"/>
      <c r="I18" s="174"/>
      <c r="J18" s="175"/>
      <c r="K18" s="176"/>
      <c r="L18" s="174"/>
      <c r="M18" s="174"/>
      <c r="N18" s="174"/>
      <c r="O18" s="174"/>
      <c r="P18" s="174"/>
      <c r="Q18" s="171"/>
      <c r="R18" s="170"/>
      <c r="S18" s="174"/>
      <c r="T18" s="174"/>
      <c r="U18" s="174"/>
      <c r="V18" s="174"/>
      <c r="W18" s="174"/>
      <c r="X18" s="177"/>
      <c r="Y18" s="176"/>
      <c r="Z18" s="174"/>
      <c r="AA18" s="174"/>
      <c r="AB18" s="174"/>
      <c r="AC18" s="174"/>
      <c r="AD18" s="174"/>
      <c r="AE18" s="178"/>
      <c r="AF18" s="179"/>
      <c r="AG18" s="180"/>
      <c r="AH18" s="180"/>
      <c r="AI18" s="181"/>
      <c r="AJ18" s="185"/>
      <c r="AK18" s="186"/>
      <c r="AL18" s="187"/>
    </row>
    <row r="19" spans="1:38" s="96" customFormat="1">
      <c r="A19" s="170"/>
      <c r="B19" s="171"/>
      <c r="C19" s="172"/>
      <c r="D19" s="173"/>
      <c r="E19" s="174"/>
      <c r="F19" s="174"/>
      <c r="G19" s="174"/>
      <c r="H19" s="174"/>
      <c r="I19" s="174"/>
      <c r="J19" s="175"/>
      <c r="K19" s="176"/>
      <c r="L19" s="174"/>
      <c r="M19" s="174"/>
      <c r="N19" s="174"/>
      <c r="O19" s="174"/>
      <c r="P19" s="174"/>
      <c r="Q19" s="171"/>
      <c r="R19" s="170"/>
      <c r="S19" s="174"/>
      <c r="T19" s="174"/>
      <c r="U19" s="174"/>
      <c r="V19" s="174"/>
      <c r="W19" s="174"/>
      <c r="X19" s="177"/>
      <c r="Y19" s="176"/>
      <c r="Z19" s="174"/>
      <c r="AA19" s="174"/>
      <c r="AB19" s="174"/>
      <c r="AC19" s="174"/>
      <c r="AD19" s="174"/>
      <c r="AE19" s="178"/>
      <c r="AF19" s="179"/>
      <c r="AG19" s="180"/>
      <c r="AH19" s="180"/>
      <c r="AI19" s="181"/>
      <c r="AJ19" s="185"/>
      <c r="AK19" s="186"/>
      <c r="AL19" s="187"/>
    </row>
    <row r="20" spans="1:38" s="96" customFormat="1">
      <c r="A20" s="170"/>
      <c r="B20" s="171"/>
      <c r="C20" s="172"/>
      <c r="D20" s="173"/>
      <c r="E20" s="174"/>
      <c r="F20" s="174"/>
      <c r="G20" s="174"/>
      <c r="H20" s="174"/>
      <c r="I20" s="174"/>
      <c r="J20" s="175"/>
      <c r="K20" s="176"/>
      <c r="L20" s="174"/>
      <c r="M20" s="174"/>
      <c r="N20" s="174"/>
      <c r="O20" s="174"/>
      <c r="P20" s="174"/>
      <c r="Q20" s="171"/>
      <c r="R20" s="170"/>
      <c r="S20" s="174"/>
      <c r="T20" s="174"/>
      <c r="U20" s="174"/>
      <c r="V20" s="174"/>
      <c r="W20" s="174"/>
      <c r="X20" s="177"/>
      <c r="Y20" s="176"/>
      <c r="Z20" s="174"/>
      <c r="AA20" s="174"/>
      <c r="AB20" s="174"/>
      <c r="AC20" s="174"/>
      <c r="AD20" s="174"/>
      <c r="AE20" s="178"/>
      <c r="AF20" s="179"/>
      <c r="AG20" s="180"/>
      <c r="AH20" s="180"/>
      <c r="AI20" s="181"/>
      <c r="AJ20" s="185"/>
      <c r="AK20" s="186"/>
      <c r="AL20" s="187"/>
    </row>
    <row r="21" spans="1:38" s="96" customFormat="1">
      <c r="A21" s="170"/>
      <c r="B21" s="171"/>
      <c r="C21" s="172"/>
      <c r="D21" s="173"/>
      <c r="E21" s="174"/>
      <c r="F21" s="174"/>
      <c r="G21" s="174"/>
      <c r="H21" s="174"/>
      <c r="I21" s="174"/>
      <c r="J21" s="175"/>
      <c r="K21" s="176"/>
      <c r="L21" s="174"/>
      <c r="M21" s="174"/>
      <c r="N21" s="174"/>
      <c r="O21" s="174"/>
      <c r="P21" s="174"/>
      <c r="Q21" s="171"/>
      <c r="R21" s="170"/>
      <c r="S21" s="174"/>
      <c r="T21" s="174"/>
      <c r="U21" s="174"/>
      <c r="V21" s="174"/>
      <c r="W21" s="174"/>
      <c r="X21" s="177"/>
      <c r="Y21" s="176"/>
      <c r="Z21" s="174"/>
      <c r="AA21" s="174"/>
      <c r="AB21" s="174"/>
      <c r="AC21" s="174"/>
      <c r="AD21" s="174"/>
      <c r="AE21" s="178"/>
      <c r="AF21" s="179"/>
      <c r="AG21" s="180"/>
      <c r="AH21" s="180"/>
      <c r="AI21" s="181"/>
      <c r="AJ21" s="185"/>
      <c r="AK21" s="186"/>
      <c r="AL21" s="187"/>
    </row>
    <row r="22" spans="1:38" s="96" customFormat="1">
      <c r="A22" s="170"/>
      <c r="B22" s="171"/>
      <c r="C22" s="172"/>
      <c r="D22" s="173"/>
      <c r="E22" s="174"/>
      <c r="F22" s="174"/>
      <c r="G22" s="174"/>
      <c r="H22" s="174"/>
      <c r="I22" s="174"/>
      <c r="J22" s="175"/>
      <c r="K22" s="176"/>
      <c r="L22" s="174"/>
      <c r="M22" s="174"/>
      <c r="N22" s="174"/>
      <c r="O22" s="174"/>
      <c r="P22" s="174"/>
      <c r="Q22" s="171"/>
      <c r="R22" s="170"/>
      <c r="S22" s="174"/>
      <c r="T22" s="174"/>
      <c r="U22" s="174"/>
      <c r="V22" s="174"/>
      <c r="W22" s="174"/>
      <c r="X22" s="177"/>
      <c r="Y22" s="176"/>
      <c r="Z22" s="174"/>
      <c r="AA22" s="174"/>
      <c r="AB22" s="174"/>
      <c r="AC22" s="174"/>
      <c r="AD22" s="174"/>
      <c r="AE22" s="178"/>
      <c r="AF22" s="179"/>
      <c r="AG22" s="180"/>
      <c r="AH22" s="180"/>
      <c r="AI22" s="181"/>
      <c r="AJ22" s="185"/>
      <c r="AK22" s="186"/>
      <c r="AL22" s="187"/>
    </row>
    <row r="23" spans="1:38" s="96" customFormat="1">
      <c r="A23" s="170"/>
      <c r="B23" s="171"/>
      <c r="C23" s="172"/>
      <c r="D23" s="173"/>
      <c r="E23" s="174"/>
      <c r="F23" s="174"/>
      <c r="G23" s="174"/>
      <c r="H23" s="174"/>
      <c r="I23" s="174"/>
      <c r="J23" s="175"/>
      <c r="K23" s="176"/>
      <c r="L23" s="174"/>
      <c r="M23" s="174"/>
      <c r="N23" s="174"/>
      <c r="O23" s="174"/>
      <c r="P23" s="174"/>
      <c r="Q23" s="171"/>
      <c r="R23" s="170"/>
      <c r="S23" s="174"/>
      <c r="T23" s="174"/>
      <c r="U23" s="174"/>
      <c r="V23" s="174"/>
      <c r="W23" s="174"/>
      <c r="X23" s="177"/>
      <c r="Y23" s="176"/>
      <c r="Z23" s="174"/>
      <c r="AA23" s="174"/>
      <c r="AB23" s="174"/>
      <c r="AC23" s="174"/>
      <c r="AD23" s="174"/>
      <c r="AE23" s="178"/>
      <c r="AF23" s="179"/>
      <c r="AG23" s="180"/>
      <c r="AH23" s="180"/>
      <c r="AI23" s="181"/>
      <c r="AJ23" s="185"/>
      <c r="AK23" s="186"/>
      <c r="AL23" s="187"/>
    </row>
    <row r="24" spans="1:38" s="96" customFormat="1">
      <c r="A24" s="170"/>
      <c r="B24" s="171"/>
      <c r="C24" s="172"/>
      <c r="D24" s="173"/>
      <c r="E24" s="174"/>
      <c r="F24" s="174"/>
      <c r="G24" s="174"/>
      <c r="H24" s="174"/>
      <c r="I24" s="174"/>
      <c r="J24" s="175"/>
      <c r="K24" s="176"/>
      <c r="L24" s="174"/>
      <c r="M24" s="174"/>
      <c r="N24" s="174"/>
      <c r="O24" s="174"/>
      <c r="P24" s="174"/>
      <c r="Q24" s="171"/>
      <c r="R24" s="170"/>
      <c r="S24" s="174"/>
      <c r="T24" s="174"/>
      <c r="U24" s="174"/>
      <c r="V24" s="174"/>
      <c r="W24" s="174"/>
      <c r="X24" s="177"/>
      <c r="Y24" s="176"/>
      <c r="Z24" s="174"/>
      <c r="AA24" s="174"/>
      <c r="AB24" s="174"/>
      <c r="AC24" s="174"/>
      <c r="AD24" s="174"/>
      <c r="AE24" s="178"/>
      <c r="AF24" s="179"/>
      <c r="AG24" s="180"/>
      <c r="AH24" s="180"/>
      <c r="AI24" s="181"/>
      <c r="AJ24" s="185"/>
      <c r="AK24" s="186"/>
      <c r="AL24" s="187"/>
    </row>
    <row r="25" spans="1:38" s="96" customFormat="1">
      <c r="A25" s="170"/>
      <c r="B25" s="171"/>
      <c r="C25" s="172"/>
      <c r="D25" s="173"/>
      <c r="E25" s="174"/>
      <c r="F25" s="174"/>
      <c r="G25" s="174"/>
      <c r="H25" s="174"/>
      <c r="I25" s="174"/>
      <c r="J25" s="175"/>
      <c r="K25" s="176"/>
      <c r="L25" s="174"/>
      <c r="M25" s="174"/>
      <c r="N25" s="174"/>
      <c r="O25" s="174"/>
      <c r="P25" s="174"/>
      <c r="Q25" s="171"/>
      <c r="R25" s="170"/>
      <c r="S25" s="174"/>
      <c r="T25" s="174"/>
      <c r="U25" s="174"/>
      <c r="V25" s="174"/>
      <c r="W25" s="174"/>
      <c r="X25" s="177"/>
      <c r="Y25" s="176"/>
      <c r="Z25" s="174"/>
      <c r="AA25" s="174"/>
      <c r="AB25" s="174"/>
      <c r="AC25" s="174"/>
      <c r="AD25" s="174"/>
      <c r="AE25" s="178"/>
      <c r="AF25" s="179"/>
      <c r="AG25" s="180"/>
      <c r="AH25" s="180"/>
      <c r="AI25" s="181"/>
      <c r="AJ25" s="185"/>
      <c r="AK25" s="186"/>
      <c r="AL25" s="187"/>
    </row>
    <row r="26" spans="1:38">
      <c r="A26" s="170"/>
      <c r="B26" s="171"/>
      <c r="C26" s="172"/>
      <c r="D26" s="173"/>
      <c r="E26" s="174"/>
      <c r="F26" s="174"/>
      <c r="G26" s="174"/>
      <c r="H26" s="174"/>
      <c r="I26" s="174"/>
      <c r="J26" s="175"/>
      <c r="K26" s="176"/>
      <c r="L26" s="174"/>
      <c r="M26" s="174"/>
      <c r="N26" s="174"/>
      <c r="O26" s="174"/>
      <c r="P26" s="174"/>
      <c r="Q26" s="171"/>
      <c r="R26" s="170"/>
      <c r="S26" s="174"/>
      <c r="T26" s="174"/>
      <c r="U26" s="174"/>
      <c r="V26" s="174"/>
      <c r="W26" s="174"/>
      <c r="X26" s="177"/>
      <c r="Y26" s="176"/>
      <c r="Z26" s="174"/>
      <c r="AA26" s="174"/>
      <c r="AB26" s="174"/>
      <c r="AC26" s="174"/>
      <c r="AD26" s="174"/>
      <c r="AE26" s="178"/>
      <c r="AF26" s="179"/>
      <c r="AG26" s="180"/>
      <c r="AH26" s="180"/>
      <c r="AI26" s="181"/>
      <c r="AJ26" s="185"/>
      <c r="AK26" s="186"/>
      <c r="AL26" s="187"/>
    </row>
    <row r="27" spans="1:38">
      <c r="A27" s="170"/>
      <c r="B27" s="171"/>
      <c r="C27" s="172"/>
      <c r="D27" s="173"/>
      <c r="E27" s="174"/>
      <c r="F27" s="174"/>
      <c r="G27" s="174"/>
      <c r="H27" s="174"/>
      <c r="I27" s="174"/>
      <c r="J27" s="175"/>
      <c r="K27" s="176"/>
      <c r="L27" s="174"/>
      <c r="M27" s="174"/>
      <c r="N27" s="174"/>
      <c r="O27" s="174"/>
      <c r="P27" s="174"/>
      <c r="Q27" s="171"/>
      <c r="R27" s="170"/>
      <c r="S27" s="174"/>
      <c r="T27" s="174"/>
      <c r="U27" s="174"/>
      <c r="V27" s="174"/>
      <c r="W27" s="174"/>
      <c r="X27" s="177"/>
      <c r="Y27" s="176"/>
      <c r="Z27" s="174"/>
      <c r="AA27" s="174"/>
      <c r="AB27" s="174"/>
      <c r="AC27" s="174"/>
      <c r="AD27" s="174"/>
      <c r="AE27" s="178"/>
      <c r="AF27" s="179"/>
      <c r="AG27" s="180"/>
      <c r="AH27" s="180"/>
      <c r="AI27" s="181"/>
      <c r="AJ27" s="185"/>
      <c r="AK27" s="186"/>
      <c r="AL27" s="187"/>
    </row>
    <row r="28" spans="1:38">
      <c r="A28" s="170"/>
      <c r="B28" s="171"/>
      <c r="C28" s="172"/>
      <c r="D28" s="173"/>
      <c r="E28" s="174"/>
      <c r="F28" s="174"/>
      <c r="G28" s="174"/>
      <c r="H28" s="174"/>
      <c r="I28" s="174"/>
      <c r="J28" s="175"/>
      <c r="K28" s="176"/>
      <c r="L28" s="174"/>
      <c r="M28" s="174"/>
      <c r="N28" s="174"/>
      <c r="O28" s="174"/>
      <c r="P28" s="174"/>
      <c r="Q28" s="171"/>
      <c r="R28" s="170"/>
      <c r="S28" s="174"/>
      <c r="T28" s="174"/>
      <c r="U28" s="174"/>
      <c r="V28" s="174"/>
      <c r="W28" s="174"/>
      <c r="X28" s="177"/>
      <c r="Y28" s="176"/>
      <c r="Z28" s="174"/>
      <c r="AA28" s="174"/>
      <c r="AB28" s="174"/>
      <c r="AC28" s="174"/>
      <c r="AD28" s="174"/>
      <c r="AE28" s="178"/>
      <c r="AF28" s="179"/>
      <c r="AG28" s="180"/>
      <c r="AH28" s="180"/>
      <c r="AI28" s="181"/>
      <c r="AJ28" s="185"/>
      <c r="AK28" s="186"/>
      <c r="AL28" s="187"/>
    </row>
    <row r="29" spans="1:38">
      <c r="A29" s="170"/>
      <c r="B29" s="171"/>
      <c r="C29" s="172"/>
      <c r="D29" s="173"/>
      <c r="E29" s="174"/>
      <c r="F29" s="174"/>
      <c r="G29" s="174"/>
      <c r="H29" s="174"/>
      <c r="I29" s="174"/>
      <c r="J29" s="175"/>
      <c r="K29" s="176"/>
      <c r="L29" s="174"/>
      <c r="M29" s="174"/>
      <c r="N29" s="174"/>
      <c r="O29" s="174"/>
      <c r="P29" s="174"/>
      <c r="Q29" s="171"/>
      <c r="R29" s="170"/>
      <c r="S29" s="174"/>
      <c r="T29" s="174"/>
      <c r="U29" s="174"/>
      <c r="V29" s="174"/>
      <c r="W29" s="174"/>
      <c r="X29" s="177"/>
      <c r="Y29" s="176"/>
      <c r="Z29" s="174"/>
      <c r="AA29" s="174"/>
      <c r="AB29" s="174"/>
      <c r="AC29" s="174"/>
      <c r="AD29" s="174"/>
      <c r="AE29" s="178"/>
      <c r="AF29" s="179"/>
      <c r="AG29" s="180"/>
      <c r="AH29" s="180"/>
      <c r="AI29" s="181"/>
      <c r="AJ29" s="185"/>
      <c r="AK29" s="186"/>
      <c r="AL29" s="187"/>
    </row>
    <row r="30" spans="1:38">
      <c r="A30" s="170"/>
      <c r="B30" s="171"/>
      <c r="C30" s="172"/>
      <c r="D30" s="173"/>
      <c r="E30" s="174"/>
      <c r="F30" s="174"/>
      <c r="G30" s="174"/>
      <c r="H30" s="174"/>
      <c r="I30" s="174"/>
      <c r="J30" s="175"/>
      <c r="K30" s="176"/>
      <c r="L30" s="174"/>
      <c r="M30" s="174"/>
      <c r="N30" s="174"/>
      <c r="O30" s="174"/>
      <c r="P30" s="174"/>
      <c r="Q30" s="171"/>
      <c r="R30" s="170"/>
      <c r="S30" s="174"/>
      <c r="T30" s="174"/>
      <c r="U30" s="174"/>
      <c r="V30" s="174"/>
      <c r="W30" s="174"/>
      <c r="X30" s="177"/>
      <c r="Y30" s="176"/>
      <c r="Z30" s="174"/>
      <c r="AA30" s="174"/>
      <c r="AB30" s="174"/>
      <c r="AC30" s="174"/>
      <c r="AD30" s="174"/>
      <c r="AE30" s="178"/>
      <c r="AF30" s="179"/>
      <c r="AG30" s="180"/>
      <c r="AH30" s="180"/>
      <c r="AI30" s="181"/>
      <c r="AJ30" s="185"/>
      <c r="AK30" s="186"/>
      <c r="AL30" s="187"/>
    </row>
    <row r="31" spans="1:38">
      <c r="A31" s="170"/>
      <c r="B31" s="171"/>
      <c r="C31" s="172"/>
      <c r="D31" s="173"/>
      <c r="E31" s="174"/>
      <c r="F31" s="174"/>
      <c r="G31" s="174"/>
      <c r="H31" s="174"/>
      <c r="I31" s="174"/>
      <c r="J31" s="175"/>
      <c r="K31" s="176"/>
      <c r="L31" s="174"/>
      <c r="M31" s="174"/>
      <c r="N31" s="174"/>
      <c r="O31" s="174"/>
      <c r="P31" s="174"/>
      <c r="Q31" s="171"/>
      <c r="R31" s="170"/>
      <c r="S31" s="174"/>
      <c r="T31" s="174"/>
      <c r="U31" s="174"/>
      <c r="V31" s="174"/>
      <c r="W31" s="174"/>
      <c r="X31" s="177"/>
      <c r="Y31" s="176"/>
      <c r="Z31" s="174"/>
      <c r="AA31" s="174"/>
      <c r="AB31" s="174"/>
      <c r="AC31" s="174"/>
      <c r="AD31" s="174"/>
      <c r="AE31" s="178"/>
      <c r="AF31" s="179"/>
      <c r="AG31" s="180"/>
      <c r="AH31" s="180"/>
      <c r="AI31" s="181"/>
      <c r="AJ31" s="185"/>
      <c r="AK31" s="186"/>
      <c r="AL31" s="187"/>
    </row>
    <row r="32" spans="1:38">
      <c r="A32" s="170"/>
      <c r="B32" s="171"/>
      <c r="C32" s="172"/>
      <c r="D32" s="173"/>
      <c r="E32" s="174"/>
      <c r="F32" s="174"/>
      <c r="G32" s="174"/>
      <c r="H32" s="174"/>
      <c r="I32" s="174"/>
      <c r="J32" s="175"/>
      <c r="K32" s="176"/>
      <c r="L32" s="174"/>
      <c r="M32" s="174"/>
      <c r="N32" s="174"/>
      <c r="O32" s="174"/>
      <c r="P32" s="174"/>
      <c r="Q32" s="171"/>
      <c r="R32" s="170"/>
      <c r="S32" s="174"/>
      <c r="T32" s="174"/>
      <c r="U32" s="174"/>
      <c r="V32" s="174"/>
      <c r="W32" s="174"/>
      <c r="X32" s="177"/>
      <c r="Y32" s="176"/>
      <c r="Z32" s="174"/>
      <c r="AA32" s="174"/>
      <c r="AB32" s="174"/>
      <c r="AC32" s="174"/>
      <c r="AD32" s="174"/>
      <c r="AE32" s="178"/>
      <c r="AF32" s="179"/>
      <c r="AG32" s="180"/>
      <c r="AH32" s="180"/>
      <c r="AI32" s="181"/>
      <c r="AJ32" s="185"/>
      <c r="AK32" s="186"/>
      <c r="AL32" s="187"/>
    </row>
    <row r="33" spans="1:38">
      <c r="A33" s="170"/>
      <c r="B33" s="171"/>
      <c r="C33" s="172"/>
      <c r="D33" s="173"/>
      <c r="E33" s="174"/>
      <c r="F33" s="174"/>
      <c r="G33" s="174"/>
      <c r="H33" s="174"/>
      <c r="I33" s="174"/>
      <c r="J33" s="175"/>
      <c r="K33" s="176"/>
      <c r="L33" s="174"/>
      <c r="M33" s="174"/>
      <c r="N33" s="174"/>
      <c r="O33" s="174"/>
      <c r="P33" s="174"/>
      <c r="Q33" s="171"/>
      <c r="R33" s="170"/>
      <c r="S33" s="174"/>
      <c r="T33" s="174"/>
      <c r="U33" s="174"/>
      <c r="V33" s="174"/>
      <c r="W33" s="174"/>
      <c r="X33" s="177"/>
      <c r="Y33" s="176"/>
      <c r="Z33" s="174"/>
      <c r="AA33" s="174"/>
      <c r="AB33" s="174"/>
      <c r="AC33" s="174"/>
      <c r="AD33" s="174"/>
      <c r="AE33" s="178"/>
      <c r="AF33" s="179"/>
      <c r="AG33" s="180"/>
      <c r="AH33" s="180"/>
      <c r="AI33" s="181"/>
      <c r="AJ33" s="185"/>
      <c r="AK33" s="186"/>
      <c r="AL33" s="187"/>
    </row>
    <row r="34" spans="1:38">
      <c r="A34" s="170"/>
      <c r="B34" s="171"/>
      <c r="C34" s="172"/>
      <c r="D34" s="189"/>
      <c r="E34" s="190"/>
      <c r="F34" s="190"/>
      <c r="G34" s="190"/>
      <c r="H34" s="190"/>
      <c r="I34" s="190"/>
      <c r="J34" s="191"/>
      <c r="K34" s="190"/>
      <c r="L34" s="190"/>
      <c r="M34" s="190"/>
      <c r="N34" s="190"/>
      <c r="O34" s="190"/>
      <c r="P34" s="190"/>
      <c r="Q34" s="192"/>
      <c r="R34" s="193"/>
      <c r="S34" s="190"/>
      <c r="T34" s="190"/>
      <c r="U34" s="190"/>
      <c r="V34" s="190"/>
      <c r="W34" s="190"/>
      <c r="X34" s="194"/>
      <c r="Y34" s="190"/>
      <c r="Z34" s="190"/>
      <c r="AA34" s="190"/>
      <c r="AB34" s="190"/>
      <c r="AC34" s="190"/>
      <c r="AD34" s="190"/>
      <c r="AE34" s="178"/>
      <c r="AF34" s="195"/>
      <c r="AG34" s="196"/>
      <c r="AH34" s="196"/>
      <c r="AI34" s="181"/>
      <c r="AJ34" s="197"/>
      <c r="AK34" s="198"/>
      <c r="AL34" s="199"/>
    </row>
    <row r="35" spans="1:38">
      <c r="A35" s="170"/>
      <c r="B35" s="171"/>
      <c r="C35" s="172"/>
      <c r="D35" s="189"/>
      <c r="E35" s="190"/>
      <c r="F35" s="190"/>
      <c r="G35" s="190"/>
      <c r="H35" s="190"/>
      <c r="I35" s="190"/>
      <c r="J35" s="191"/>
      <c r="K35" s="190"/>
      <c r="L35" s="190"/>
      <c r="M35" s="190"/>
      <c r="N35" s="190"/>
      <c r="O35" s="190"/>
      <c r="P35" s="190"/>
      <c r="Q35" s="192"/>
      <c r="R35" s="193"/>
      <c r="S35" s="190"/>
      <c r="T35" s="190"/>
      <c r="U35" s="190"/>
      <c r="V35" s="190"/>
      <c r="W35" s="190"/>
      <c r="X35" s="194"/>
      <c r="Y35" s="190"/>
      <c r="Z35" s="190"/>
      <c r="AA35" s="190"/>
      <c r="AB35" s="190"/>
      <c r="AC35" s="190"/>
      <c r="AD35" s="190"/>
      <c r="AE35" s="200"/>
      <c r="AF35" s="195"/>
      <c r="AG35" s="196"/>
      <c r="AH35" s="201"/>
      <c r="AI35" s="181"/>
      <c r="AJ35" s="202"/>
      <c r="AK35" s="203"/>
      <c r="AL35" s="204"/>
    </row>
    <row r="36" spans="1:38">
      <c r="A36" s="170"/>
      <c r="B36" s="171"/>
      <c r="C36" s="172"/>
      <c r="D36" s="189"/>
      <c r="E36" s="190"/>
      <c r="F36" s="190"/>
      <c r="G36" s="190"/>
      <c r="H36" s="190"/>
      <c r="I36" s="190"/>
      <c r="J36" s="191"/>
      <c r="K36" s="190"/>
      <c r="L36" s="190"/>
      <c r="M36" s="190"/>
      <c r="N36" s="190"/>
      <c r="O36" s="190"/>
      <c r="P36" s="190"/>
      <c r="Q36" s="192"/>
      <c r="R36" s="193"/>
      <c r="S36" s="190"/>
      <c r="T36" s="190"/>
      <c r="U36" s="190"/>
      <c r="V36" s="190"/>
      <c r="W36" s="190"/>
      <c r="X36" s="194"/>
      <c r="Y36" s="190"/>
      <c r="Z36" s="190"/>
      <c r="AA36" s="190"/>
      <c r="AB36" s="190"/>
      <c r="AC36" s="190"/>
      <c r="AD36" s="190"/>
      <c r="AE36" s="200"/>
      <c r="AF36" s="195"/>
      <c r="AG36" s="196"/>
      <c r="AH36" s="201"/>
      <c r="AI36" s="188"/>
      <c r="AJ36" s="202"/>
      <c r="AK36" s="203"/>
      <c r="AL36" s="204"/>
    </row>
    <row r="37" spans="1:38">
      <c r="A37" s="193"/>
      <c r="B37" s="192"/>
      <c r="C37" s="172"/>
      <c r="D37" s="189"/>
      <c r="E37" s="190"/>
      <c r="F37" s="190"/>
      <c r="G37" s="190"/>
      <c r="H37" s="190"/>
      <c r="I37" s="190"/>
      <c r="J37" s="191"/>
      <c r="K37" s="190"/>
      <c r="L37" s="190"/>
      <c r="M37" s="190"/>
      <c r="N37" s="190"/>
      <c r="O37" s="190"/>
      <c r="P37" s="190"/>
      <c r="Q37" s="192"/>
      <c r="R37" s="193"/>
      <c r="S37" s="190"/>
      <c r="T37" s="190"/>
      <c r="U37" s="190"/>
      <c r="V37" s="190"/>
      <c r="W37" s="190"/>
      <c r="X37" s="194"/>
      <c r="Y37" s="190"/>
      <c r="Z37" s="190"/>
      <c r="AA37" s="190"/>
      <c r="AB37" s="190"/>
      <c r="AC37" s="190"/>
      <c r="AD37" s="190"/>
      <c r="AE37" s="205"/>
      <c r="AF37" s="195"/>
      <c r="AG37" s="196"/>
      <c r="AH37" s="201"/>
      <c r="AI37" s="181"/>
      <c r="AJ37" s="202"/>
      <c r="AK37" s="203"/>
      <c r="AL37" s="204"/>
    </row>
    <row r="38" spans="1:38">
      <c r="A38" s="193"/>
      <c r="B38" s="192"/>
      <c r="C38" s="172"/>
      <c r="D38" s="189"/>
      <c r="E38" s="190"/>
      <c r="F38" s="190"/>
      <c r="G38" s="190"/>
      <c r="H38" s="190"/>
      <c r="I38" s="190"/>
      <c r="J38" s="191"/>
      <c r="K38" s="190"/>
      <c r="L38" s="190"/>
      <c r="M38" s="190"/>
      <c r="N38" s="190"/>
      <c r="O38" s="190"/>
      <c r="P38" s="190"/>
      <c r="Q38" s="192"/>
      <c r="R38" s="193"/>
      <c r="S38" s="190"/>
      <c r="T38" s="190"/>
      <c r="U38" s="190"/>
      <c r="V38" s="190"/>
      <c r="W38" s="190"/>
      <c r="X38" s="194"/>
      <c r="Y38" s="190"/>
      <c r="Z38" s="190"/>
      <c r="AA38" s="190"/>
      <c r="AB38" s="190"/>
      <c r="AC38" s="190"/>
      <c r="AD38" s="190"/>
      <c r="AE38" s="205"/>
      <c r="AF38" s="195"/>
      <c r="AG38" s="196"/>
      <c r="AH38" s="201"/>
      <c r="AI38" s="181"/>
      <c r="AJ38" s="202"/>
      <c r="AK38" s="203"/>
      <c r="AL38" s="204"/>
    </row>
    <row r="39" spans="1:38">
      <c r="A39" s="193"/>
      <c r="B39" s="192"/>
      <c r="C39" s="172"/>
      <c r="D39" s="189"/>
      <c r="E39" s="190"/>
      <c r="F39" s="190"/>
      <c r="G39" s="190"/>
      <c r="H39" s="190"/>
      <c r="I39" s="190"/>
      <c r="J39" s="191"/>
      <c r="K39" s="190"/>
      <c r="L39" s="190"/>
      <c r="M39" s="190"/>
      <c r="N39" s="190"/>
      <c r="O39" s="190"/>
      <c r="P39" s="190"/>
      <c r="Q39" s="192"/>
      <c r="R39" s="193"/>
      <c r="S39" s="190"/>
      <c r="T39" s="190"/>
      <c r="U39" s="190"/>
      <c r="V39" s="190"/>
      <c r="W39" s="190"/>
      <c r="X39" s="194"/>
      <c r="Y39" s="190"/>
      <c r="Z39" s="190"/>
      <c r="AA39" s="190"/>
      <c r="AB39" s="190"/>
      <c r="AC39" s="190"/>
      <c r="AD39" s="190"/>
      <c r="AE39" s="205"/>
      <c r="AF39" s="195"/>
      <c r="AG39" s="196"/>
      <c r="AH39" s="201"/>
      <c r="AI39" s="181"/>
      <c r="AJ39" s="202"/>
      <c r="AK39" s="203"/>
      <c r="AL39" s="204"/>
    </row>
    <row r="40" spans="1:38">
      <c r="A40" s="193"/>
      <c r="B40" s="192"/>
      <c r="C40" s="172"/>
      <c r="D40" s="189"/>
      <c r="E40" s="190"/>
      <c r="F40" s="190"/>
      <c r="G40" s="190"/>
      <c r="H40" s="190"/>
      <c r="I40" s="190"/>
      <c r="J40" s="191"/>
      <c r="K40" s="190"/>
      <c r="L40" s="190"/>
      <c r="M40" s="190"/>
      <c r="N40" s="190"/>
      <c r="O40" s="190"/>
      <c r="P40" s="190"/>
      <c r="Q40" s="192"/>
      <c r="R40" s="193"/>
      <c r="S40" s="190"/>
      <c r="T40" s="190"/>
      <c r="U40" s="190"/>
      <c r="V40" s="190"/>
      <c r="W40" s="190"/>
      <c r="X40" s="194"/>
      <c r="Y40" s="190"/>
      <c r="Z40" s="190"/>
      <c r="AA40" s="190"/>
      <c r="AB40" s="190"/>
      <c r="AC40" s="190"/>
      <c r="AD40" s="190"/>
      <c r="AE40" s="205"/>
      <c r="AF40" s="195"/>
      <c r="AG40" s="196"/>
      <c r="AH40" s="201"/>
      <c r="AI40" s="181"/>
      <c r="AJ40" s="202"/>
      <c r="AK40" s="203"/>
      <c r="AL40" s="204"/>
    </row>
    <row r="41" spans="1:38" ht="13.5" thickBot="1">
      <c r="A41" s="206"/>
      <c r="B41" s="207"/>
      <c r="C41" s="208"/>
      <c r="D41" s="209"/>
      <c r="E41" s="210"/>
      <c r="F41" s="210"/>
      <c r="G41" s="210"/>
      <c r="H41" s="210"/>
      <c r="I41" s="210"/>
      <c r="J41" s="211"/>
      <c r="K41" s="210"/>
      <c r="L41" s="210"/>
      <c r="M41" s="210"/>
      <c r="N41" s="210"/>
      <c r="O41" s="210"/>
      <c r="P41" s="210"/>
      <c r="Q41" s="207"/>
      <c r="R41" s="206"/>
      <c r="S41" s="210"/>
      <c r="T41" s="210"/>
      <c r="U41" s="210"/>
      <c r="V41" s="210"/>
      <c r="W41" s="210"/>
      <c r="X41" s="212"/>
      <c r="Y41" s="210"/>
      <c r="Z41" s="210"/>
      <c r="AA41" s="210"/>
      <c r="AB41" s="210"/>
      <c r="AC41" s="210"/>
      <c r="AD41" s="210"/>
      <c r="AE41" s="213"/>
      <c r="AF41" s="214"/>
      <c r="AG41" s="215"/>
      <c r="AH41" s="216"/>
      <c r="AI41" s="215"/>
      <c r="AJ41" s="217"/>
      <c r="AK41" s="218"/>
      <c r="AL41" s="219"/>
    </row>
    <row r="42" spans="1:38" ht="15" customHeight="1">
      <c r="A42" s="357" t="s">
        <v>487</v>
      </c>
      <c r="B42" s="79"/>
      <c r="C42" s="358" t="s">
        <v>488</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100"/>
      <c r="AG42" s="100"/>
      <c r="AH42" s="100"/>
      <c r="AI42" s="101"/>
      <c r="AJ42" s="102"/>
      <c r="AK42" s="102"/>
      <c r="AL42" s="102"/>
    </row>
    <row r="43" spans="1:38" ht="15" customHeight="1">
      <c r="A43" s="97" t="s">
        <v>19</v>
      </c>
      <c r="B43" s="79"/>
      <c r="AD43" s="79"/>
    </row>
    <row r="44" spans="1:38">
      <c r="A44" s="79"/>
      <c r="B44" s="79"/>
      <c r="AD44" s="79"/>
      <c r="AE44" s="19" t="s">
        <v>7</v>
      </c>
      <c r="AF44" s="104" t="s">
        <v>9</v>
      </c>
      <c r="AG44" s="105"/>
      <c r="AH44" s="105"/>
      <c r="AI44" s="106"/>
      <c r="AJ44" s="107"/>
      <c r="AK44" s="107"/>
      <c r="AL44" s="107"/>
    </row>
    <row r="45" spans="1:38" ht="13.5" customHeight="1">
      <c r="A45" s="1377"/>
      <c r="B45" s="1377"/>
      <c r="C45" s="1377"/>
      <c r="D45" s="1378" t="s">
        <v>30</v>
      </c>
      <c r="E45" s="1379"/>
      <c r="F45" s="1377" t="s">
        <v>28</v>
      </c>
      <c r="G45" s="1377"/>
      <c r="H45" s="1377" t="s">
        <v>29</v>
      </c>
      <c r="I45" s="1377"/>
      <c r="J45" s="1403" t="s">
        <v>31</v>
      </c>
      <c r="K45" s="1377"/>
      <c r="L45" s="1403" t="s">
        <v>32</v>
      </c>
      <c r="M45" s="1377"/>
      <c r="N45" s="1403" t="s">
        <v>33</v>
      </c>
      <c r="O45" s="1377"/>
      <c r="P45" s="1403" t="s">
        <v>285</v>
      </c>
      <c r="Q45" s="1377"/>
      <c r="R45" s="1403" t="s">
        <v>34</v>
      </c>
      <c r="S45" s="1377"/>
      <c r="T45" s="1403" t="s">
        <v>35</v>
      </c>
      <c r="U45" s="1377"/>
      <c r="V45" s="1378" t="s">
        <v>36</v>
      </c>
      <c r="W45" s="1379"/>
      <c r="X45" s="1377" t="s">
        <v>37</v>
      </c>
      <c r="Y45" s="1377"/>
      <c r="Z45" s="1403" t="s">
        <v>38</v>
      </c>
      <c r="AA45" s="1403"/>
      <c r="AB45" s="1378" t="s">
        <v>39</v>
      </c>
      <c r="AC45" s="1379"/>
      <c r="AD45" s="79"/>
      <c r="AE45" s="19" t="s">
        <v>8</v>
      </c>
      <c r="AF45" s="104" t="s">
        <v>10</v>
      </c>
      <c r="AG45" s="105"/>
      <c r="AH45" s="105"/>
      <c r="AI45" s="106"/>
      <c r="AJ45" s="107"/>
      <c r="AK45" s="107"/>
      <c r="AL45" s="107"/>
    </row>
    <row r="46" spans="1:38">
      <c r="A46" s="1377"/>
      <c r="B46" s="1377"/>
      <c r="C46" s="1377"/>
      <c r="D46" s="1379"/>
      <c r="E46" s="1379"/>
      <c r="F46" s="1377"/>
      <c r="G46" s="1377"/>
      <c r="H46" s="1377"/>
      <c r="I46" s="1377"/>
      <c r="J46" s="1377"/>
      <c r="K46" s="1377"/>
      <c r="L46" s="1377"/>
      <c r="M46" s="1377"/>
      <c r="N46" s="1377"/>
      <c r="O46" s="1377"/>
      <c r="P46" s="1377"/>
      <c r="Q46" s="1377"/>
      <c r="R46" s="1377"/>
      <c r="S46" s="1377"/>
      <c r="T46" s="1377"/>
      <c r="U46" s="1377"/>
      <c r="V46" s="1379"/>
      <c r="W46" s="1379"/>
      <c r="X46" s="1377"/>
      <c r="Y46" s="1377"/>
      <c r="Z46" s="1403"/>
      <c r="AA46" s="1403"/>
      <c r="AB46" s="1379"/>
      <c r="AC46" s="1379"/>
      <c r="AD46" s="79"/>
      <c r="AE46" s="19" t="s">
        <v>11</v>
      </c>
      <c r="AF46" s="1420" t="s">
        <v>12</v>
      </c>
      <c r="AG46" s="1420"/>
      <c r="AH46" s="1420"/>
      <c r="AI46" s="1420"/>
      <c r="AJ46" s="1420"/>
      <c r="AK46" s="1420"/>
      <c r="AL46" s="1420"/>
    </row>
    <row r="47" spans="1:38">
      <c r="A47" s="1377"/>
      <c r="B47" s="1377"/>
      <c r="C47" s="1377"/>
      <c r="D47" s="99" t="s">
        <v>25</v>
      </c>
      <c r="E47" s="99" t="s">
        <v>26</v>
      </c>
      <c r="F47" s="99" t="s">
        <v>25</v>
      </c>
      <c r="G47" s="99" t="s">
        <v>26</v>
      </c>
      <c r="H47" s="99" t="s">
        <v>25</v>
      </c>
      <c r="I47" s="99" t="s">
        <v>26</v>
      </c>
      <c r="J47" s="99" t="s">
        <v>25</v>
      </c>
      <c r="K47" s="99" t="s">
        <v>26</v>
      </c>
      <c r="L47" s="99" t="s">
        <v>25</v>
      </c>
      <c r="M47" s="99" t="s">
        <v>26</v>
      </c>
      <c r="N47" s="99" t="s">
        <v>25</v>
      </c>
      <c r="O47" s="99" t="s">
        <v>26</v>
      </c>
      <c r="P47" s="99" t="s">
        <v>25</v>
      </c>
      <c r="Q47" s="99" t="s">
        <v>26</v>
      </c>
      <c r="R47" s="99" t="s">
        <v>25</v>
      </c>
      <c r="S47" s="99" t="s">
        <v>26</v>
      </c>
      <c r="T47" s="99" t="s">
        <v>25</v>
      </c>
      <c r="U47" s="99" t="s">
        <v>26</v>
      </c>
      <c r="V47" s="99" t="s">
        <v>25</v>
      </c>
      <c r="W47" s="99" t="s">
        <v>26</v>
      </c>
      <c r="X47" s="99" t="s">
        <v>25</v>
      </c>
      <c r="Y47" s="99" t="s">
        <v>26</v>
      </c>
      <c r="Z47" s="99" t="s">
        <v>25</v>
      </c>
      <c r="AA47" s="99" t="s">
        <v>26</v>
      </c>
      <c r="AB47" s="99" t="s">
        <v>25</v>
      </c>
      <c r="AC47" s="99" t="s">
        <v>26</v>
      </c>
      <c r="AD47" s="79"/>
      <c r="AE47" s="108"/>
      <c r="AF47" s="1420"/>
      <c r="AG47" s="1420"/>
      <c r="AH47" s="1420"/>
      <c r="AI47" s="1420"/>
      <c r="AJ47" s="1420"/>
      <c r="AK47" s="1420"/>
      <c r="AL47" s="1420"/>
    </row>
    <row r="48" spans="1:38">
      <c r="A48" s="1421" t="s">
        <v>27</v>
      </c>
      <c r="B48" s="1422"/>
      <c r="C48" s="110" t="s">
        <v>23</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79"/>
      <c r="AE48" s="108"/>
      <c r="AF48" s="1420"/>
      <c r="AG48" s="1420"/>
      <c r="AH48" s="1420"/>
      <c r="AI48" s="1420"/>
      <c r="AJ48" s="1420"/>
      <c r="AK48" s="1420"/>
      <c r="AL48" s="1420"/>
    </row>
    <row r="49" spans="1:57">
      <c r="A49" s="1423"/>
      <c r="B49" s="1424"/>
      <c r="C49" s="110" t="s">
        <v>24</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79"/>
      <c r="AE49" s="108"/>
      <c r="AF49" s="1420"/>
      <c r="AG49" s="1420"/>
      <c r="AH49" s="1420"/>
      <c r="AI49" s="1420"/>
      <c r="AJ49" s="1420"/>
      <c r="AK49" s="1420"/>
      <c r="AL49" s="1420"/>
    </row>
    <row r="50" spans="1:57">
      <c r="A50" s="1376" t="s">
        <v>22</v>
      </c>
      <c r="B50" s="1376"/>
      <c r="C50" s="1376"/>
      <c r="D50" s="1371"/>
      <c r="E50" s="1372"/>
      <c r="F50" s="1371"/>
      <c r="G50" s="1372"/>
      <c r="H50" s="1371"/>
      <c r="I50" s="1372"/>
      <c r="J50" s="1371"/>
      <c r="K50" s="1372"/>
      <c r="L50" s="1371"/>
      <c r="M50" s="1372"/>
      <c r="N50" s="1371"/>
      <c r="O50" s="1372"/>
      <c r="P50" s="1371"/>
      <c r="Q50" s="1372"/>
      <c r="R50" s="1371"/>
      <c r="S50" s="1372"/>
      <c r="T50" s="1371"/>
      <c r="U50" s="1372"/>
      <c r="V50" s="1371"/>
      <c r="W50" s="1372"/>
      <c r="X50" s="1371"/>
      <c r="Y50" s="1372"/>
      <c r="Z50" s="1373"/>
      <c r="AA50" s="1373"/>
      <c r="AB50" s="1373"/>
      <c r="AC50" s="1373"/>
      <c r="AD50" s="79"/>
      <c r="AE50" s="109" t="s">
        <v>13</v>
      </c>
      <c r="AF50" s="104" t="s">
        <v>14</v>
      </c>
      <c r="AG50" s="100"/>
      <c r="AH50" s="100"/>
      <c r="AI50" s="101"/>
      <c r="AJ50" s="102"/>
      <c r="AK50" s="102"/>
      <c r="AL50" s="102"/>
    </row>
    <row r="51" spans="1:57" s="98" customFormat="1" ht="19.5" customHeight="1"/>
    <row r="52" spans="1:57" s="98" customFormat="1" ht="19.5" customHeight="1"/>
    <row r="53" spans="1:57" s="98" customFormat="1" ht="22.5" customHeight="1">
      <c r="D53" s="103"/>
      <c r="E53" s="103"/>
      <c r="F53" s="103"/>
      <c r="G53" s="103"/>
      <c r="R53" s="103"/>
      <c r="S53" s="103"/>
      <c r="T53" s="103"/>
      <c r="U53" s="103"/>
      <c r="V53" s="103"/>
      <c r="W53" s="103"/>
      <c r="X53" s="103"/>
      <c r="Y53" s="103"/>
      <c r="Z53" s="103"/>
      <c r="AA53" s="103"/>
      <c r="AB53" s="103"/>
      <c r="AC53" s="103"/>
      <c r="AD53" s="103"/>
      <c r="AM53" s="25"/>
      <c r="AN53" s="25"/>
      <c r="AO53" s="25"/>
      <c r="AP53" s="25"/>
      <c r="AQ53" s="25"/>
      <c r="AR53" s="25"/>
      <c r="AS53" s="25"/>
      <c r="AT53" s="25"/>
      <c r="AU53" s="25"/>
      <c r="AV53" s="25"/>
      <c r="AW53" s="25"/>
      <c r="AX53" s="25"/>
      <c r="AY53" s="25"/>
      <c r="AZ53" s="25"/>
      <c r="BA53" s="25"/>
      <c r="BB53" s="25"/>
      <c r="BC53" s="25"/>
      <c r="BD53" s="25"/>
      <c r="BE53" s="25"/>
    </row>
    <row r="54" spans="1:57" s="98" customFormat="1" ht="19.5" customHeight="1">
      <c r="D54" s="103"/>
      <c r="E54" s="103"/>
      <c r="F54" s="103"/>
      <c r="G54" s="103"/>
      <c r="R54" s="103"/>
      <c r="S54" s="103"/>
      <c r="T54" s="103"/>
      <c r="U54" s="103"/>
      <c r="V54" s="103"/>
      <c r="W54" s="103"/>
      <c r="X54" s="103"/>
      <c r="Y54" s="103"/>
      <c r="Z54" s="103"/>
      <c r="AA54" s="103"/>
      <c r="AB54" s="103"/>
      <c r="AC54" s="103"/>
      <c r="AD54" s="103"/>
      <c r="AM54" s="25"/>
      <c r="AN54" s="25"/>
      <c r="AO54" s="25"/>
      <c r="AP54" s="25"/>
      <c r="AQ54" s="25"/>
      <c r="AR54" s="25"/>
      <c r="AS54" s="25"/>
      <c r="AT54" s="25"/>
      <c r="AU54" s="25"/>
      <c r="AV54" s="25"/>
      <c r="AW54" s="25"/>
      <c r="AX54" s="25"/>
      <c r="AY54" s="25"/>
      <c r="AZ54" s="25"/>
      <c r="BA54" s="25"/>
      <c r="BB54" s="25"/>
      <c r="BC54" s="25"/>
      <c r="BD54" s="25"/>
      <c r="BE54" s="25"/>
    </row>
    <row r="55" spans="1:57" s="98" customFormat="1" ht="19.5" customHeight="1"/>
    <row r="56" spans="1:57" s="98" customFormat="1" ht="19.5" customHeight="1"/>
    <row r="57" spans="1:57" s="98" customFormat="1" ht="22.5" customHeight="1"/>
  </sheetData>
  <mergeCells count="52">
    <mergeCell ref="A5:C5"/>
    <mergeCell ref="D5:J5"/>
    <mergeCell ref="F45:G46"/>
    <mergeCell ref="R45:S46"/>
    <mergeCell ref="T45:U46"/>
    <mergeCell ref="K5:R5"/>
    <mergeCell ref="S5:Z5"/>
    <mergeCell ref="Z45:AA46"/>
    <mergeCell ref="AA5:AG5"/>
    <mergeCell ref="Y6:AF6"/>
    <mergeCell ref="AB45:AC46"/>
    <mergeCell ref="AF7:AF9"/>
    <mergeCell ref="Y7:AE7"/>
    <mergeCell ref="AF46:AL49"/>
    <mergeCell ref="A48:B49"/>
    <mergeCell ref="P45:Q46"/>
    <mergeCell ref="A6:J6"/>
    <mergeCell ref="K6:X6"/>
    <mergeCell ref="B7:B9"/>
    <mergeCell ref="D45:E46"/>
    <mergeCell ref="D7:J7"/>
    <mergeCell ref="N45:O46"/>
    <mergeCell ref="H45:I46"/>
    <mergeCell ref="J45:K46"/>
    <mergeCell ref="L45:M46"/>
    <mergeCell ref="K7:Q7"/>
    <mergeCell ref="R7:X7"/>
    <mergeCell ref="AK2:AL2"/>
    <mergeCell ref="AK3:AL3"/>
    <mergeCell ref="A50:C50"/>
    <mergeCell ref="A45:C47"/>
    <mergeCell ref="V45:W46"/>
    <mergeCell ref="X45:Y46"/>
    <mergeCell ref="V50:W50"/>
    <mergeCell ref="D50:E50"/>
    <mergeCell ref="F50:G50"/>
    <mergeCell ref="H50:I50"/>
    <mergeCell ref="AH5:AL5"/>
    <mergeCell ref="AG6:AL6"/>
    <mergeCell ref="AH7:AH9"/>
    <mergeCell ref="AG7:AG9"/>
    <mergeCell ref="AJ7:AL8"/>
    <mergeCell ref="AI7:AI9"/>
    <mergeCell ref="J50:K50"/>
    <mergeCell ref="Z50:AA50"/>
    <mergeCell ref="AB50:AC50"/>
    <mergeCell ref="L50:M50"/>
    <mergeCell ref="N50:O50"/>
    <mergeCell ref="R50:S50"/>
    <mergeCell ref="T50:U50"/>
    <mergeCell ref="X50:Y50"/>
    <mergeCell ref="P50:Q50"/>
  </mergeCells>
  <phoneticPr fontId="10"/>
  <pageMargins left="0.78740157480314965" right="0.78740157480314965" top="0.78740157480314965" bottom="0.78740157480314965" header="0.51181102362204722" footer="0.51181102362204722"/>
  <pageSetup paperSize="9" scale="7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E5BE3-57F3-4088-BFD8-41FE6FD652F6}">
  <sheetPr>
    <tabColor theme="0"/>
  </sheetPr>
  <dimension ref="A1:AM59"/>
  <sheetViews>
    <sheetView showGridLines="0" view="pageBreakPreview" topLeftCell="A37" zoomScaleNormal="100" zoomScaleSheetLayoutView="100" workbookViewId="0">
      <selection activeCell="A3" sqref="A3:AM4"/>
    </sheetView>
  </sheetViews>
  <sheetFormatPr defaultColWidth="2.26953125" defaultRowHeight="13"/>
  <cols>
    <col min="1" max="1" width="2.36328125" style="377" customWidth="1"/>
    <col min="2" max="2" width="2.36328125" style="484" customWidth="1"/>
    <col min="3" max="38" width="2.36328125" style="377" customWidth="1"/>
    <col min="39" max="256" width="2.26953125" style="377"/>
    <col min="257" max="294" width="2.36328125" style="377" customWidth="1"/>
    <col min="295" max="512" width="2.26953125" style="377"/>
    <col min="513" max="550" width="2.36328125" style="377" customWidth="1"/>
    <col min="551" max="768" width="2.26953125" style="377"/>
    <col min="769" max="806" width="2.36328125" style="377" customWidth="1"/>
    <col min="807" max="1024" width="2.26953125" style="377"/>
    <col min="1025" max="1062" width="2.36328125" style="377" customWidth="1"/>
    <col min="1063" max="1280" width="2.26953125" style="377"/>
    <col min="1281" max="1318" width="2.36328125" style="377" customWidth="1"/>
    <col min="1319" max="1536" width="2.26953125" style="377"/>
    <col min="1537" max="1574" width="2.36328125" style="377" customWidth="1"/>
    <col min="1575" max="1792" width="2.26953125" style="377"/>
    <col min="1793" max="1830" width="2.36328125" style="377" customWidth="1"/>
    <col min="1831" max="2048" width="2.26953125" style="377"/>
    <col min="2049" max="2086" width="2.36328125" style="377" customWidth="1"/>
    <col min="2087" max="2304" width="2.26953125" style="377"/>
    <col min="2305" max="2342" width="2.36328125" style="377" customWidth="1"/>
    <col min="2343" max="2560" width="2.26953125" style="377"/>
    <col min="2561" max="2598" width="2.36328125" style="377" customWidth="1"/>
    <col min="2599" max="2816" width="2.26953125" style="377"/>
    <col min="2817" max="2854" width="2.36328125" style="377" customWidth="1"/>
    <col min="2855" max="3072" width="2.26953125" style="377"/>
    <col min="3073" max="3110" width="2.36328125" style="377" customWidth="1"/>
    <col min="3111" max="3328" width="2.26953125" style="377"/>
    <col min="3329" max="3366" width="2.36328125" style="377" customWidth="1"/>
    <col min="3367" max="3584" width="2.26953125" style="377"/>
    <col min="3585" max="3622" width="2.36328125" style="377" customWidth="1"/>
    <col min="3623" max="3840" width="2.26953125" style="377"/>
    <col min="3841" max="3878" width="2.36328125" style="377" customWidth="1"/>
    <col min="3879" max="4096" width="2.26953125" style="377"/>
    <col min="4097" max="4134" width="2.36328125" style="377" customWidth="1"/>
    <col min="4135" max="4352" width="2.26953125" style="377"/>
    <col min="4353" max="4390" width="2.36328125" style="377" customWidth="1"/>
    <col min="4391" max="4608" width="2.26953125" style="377"/>
    <col min="4609" max="4646" width="2.36328125" style="377" customWidth="1"/>
    <col min="4647" max="4864" width="2.26953125" style="377"/>
    <col min="4865" max="4902" width="2.36328125" style="377" customWidth="1"/>
    <col min="4903" max="5120" width="2.26953125" style="377"/>
    <col min="5121" max="5158" width="2.36328125" style="377" customWidth="1"/>
    <col min="5159" max="5376" width="2.26953125" style="377"/>
    <col min="5377" max="5414" width="2.36328125" style="377" customWidth="1"/>
    <col min="5415" max="5632" width="2.26953125" style="377"/>
    <col min="5633" max="5670" width="2.36328125" style="377" customWidth="1"/>
    <col min="5671" max="5888" width="2.26953125" style="377"/>
    <col min="5889" max="5926" width="2.36328125" style="377" customWidth="1"/>
    <col min="5927" max="6144" width="2.26953125" style="377"/>
    <col min="6145" max="6182" width="2.36328125" style="377" customWidth="1"/>
    <col min="6183" max="6400" width="2.26953125" style="377"/>
    <col min="6401" max="6438" width="2.36328125" style="377" customWidth="1"/>
    <col min="6439" max="6656" width="2.26953125" style="377"/>
    <col min="6657" max="6694" width="2.36328125" style="377" customWidth="1"/>
    <col min="6695" max="6912" width="2.26953125" style="377"/>
    <col min="6913" max="6950" width="2.36328125" style="377" customWidth="1"/>
    <col min="6951" max="7168" width="2.26953125" style="377"/>
    <col min="7169" max="7206" width="2.36328125" style="377" customWidth="1"/>
    <col min="7207" max="7424" width="2.26953125" style="377"/>
    <col min="7425" max="7462" width="2.36328125" style="377" customWidth="1"/>
    <col min="7463" max="7680" width="2.26953125" style="377"/>
    <col min="7681" max="7718" width="2.36328125" style="377" customWidth="1"/>
    <col min="7719" max="7936" width="2.26953125" style="377"/>
    <col min="7937" max="7974" width="2.36328125" style="377" customWidth="1"/>
    <col min="7975" max="8192" width="2.26953125" style="377"/>
    <col min="8193" max="8230" width="2.36328125" style="377" customWidth="1"/>
    <col min="8231" max="8448" width="2.26953125" style="377"/>
    <col min="8449" max="8486" width="2.36328125" style="377" customWidth="1"/>
    <col min="8487" max="8704" width="2.26953125" style="377"/>
    <col min="8705" max="8742" width="2.36328125" style="377" customWidth="1"/>
    <col min="8743" max="8960" width="2.26953125" style="377"/>
    <col min="8961" max="8998" width="2.36328125" style="377" customWidth="1"/>
    <col min="8999" max="9216" width="2.26953125" style="377"/>
    <col min="9217" max="9254" width="2.36328125" style="377" customWidth="1"/>
    <col min="9255" max="9472" width="2.26953125" style="377"/>
    <col min="9473" max="9510" width="2.36328125" style="377" customWidth="1"/>
    <col min="9511" max="9728" width="2.26953125" style="377"/>
    <col min="9729" max="9766" width="2.36328125" style="377" customWidth="1"/>
    <col min="9767" max="9984" width="2.26953125" style="377"/>
    <col min="9985" max="10022" width="2.36328125" style="377" customWidth="1"/>
    <col min="10023" max="10240" width="2.26953125" style="377"/>
    <col min="10241" max="10278" width="2.36328125" style="377" customWidth="1"/>
    <col min="10279" max="10496" width="2.26953125" style="377"/>
    <col min="10497" max="10534" width="2.36328125" style="377" customWidth="1"/>
    <col min="10535" max="10752" width="2.26953125" style="377"/>
    <col min="10753" max="10790" width="2.36328125" style="377" customWidth="1"/>
    <col min="10791" max="11008" width="2.26953125" style="377"/>
    <col min="11009" max="11046" width="2.36328125" style="377" customWidth="1"/>
    <col min="11047" max="11264" width="2.26953125" style="377"/>
    <col min="11265" max="11302" width="2.36328125" style="377" customWidth="1"/>
    <col min="11303" max="11520" width="2.26953125" style="377"/>
    <col min="11521" max="11558" width="2.36328125" style="377" customWidth="1"/>
    <col min="11559" max="11776" width="2.26953125" style="377"/>
    <col min="11777" max="11814" width="2.36328125" style="377" customWidth="1"/>
    <col min="11815" max="12032" width="2.26953125" style="377"/>
    <col min="12033" max="12070" width="2.36328125" style="377" customWidth="1"/>
    <col min="12071" max="12288" width="2.26953125" style="377"/>
    <col min="12289" max="12326" width="2.36328125" style="377" customWidth="1"/>
    <col min="12327" max="12544" width="2.26953125" style="377"/>
    <col min="12545" max="12582" width="2.36328125" style="377" customWidth="1"/>
    <col min="12583" max="12800" width="2.26953125" style="377"/>
    <col min="12801" max="12838" width="2.36328125" style="377" customWidth="1"/>
    <col min="12839" max="13056" width="2.26953125" style="377"/>
    <col min="13057" max="13094" width="2.36328125" style="377" customWidth="1"/>
    <col min="13095" max="13312" width="2.26953125" style="377"/>
    <col min="13313" max="13350" width="2.36328125" style="377" customWidth="1"/>
    <col min="13351" max="13568" width="2.26953125" style="377"/>
    <col min="13569" max="13606" width="2.36328125" style="377" customWidth="1"/>
    <col min="13607" max="13824" width="2.26953125" style="377"/>
    <col min="13825" max="13862" width="2.36328125" style="377" customWidth="1"/>
    <col min="13863" max="14080" width="2.26953125" style="377"/>
    <col min="14081" max="14118" width="2.36328125" style="377" customWidth="1"/>
    <col min="14119" max="14336" width="2.26953125" style="377"/>
    <col min="14337" max="14374" width="2.36328125" style="377" customWidth="1"/>
    <col min="14375" max="14592" width="2.26953125" style="377"/>
    <col min="14593" max="14630" width="2.36328125" style="377" customWidth="1"/>
    <col min="14631" max="14848" width="2.26953125" style="377"/>
    <col min="14849" max="14886" width="2.36328125" style="377" customWidth="1"/>
    <col min="14887" max="15104" width="2.26953125" style="377"/>
    <col min="15105" max="15142" width="2.36328125" style="377" customWidth="1"/>
    <col min="15143" max="15360" width="2.26953125" style="377"/>
    <col min="15361" max="15398" width="2.36328125" style="377" customWidth="1"/>
    <col min="15399" max="15616" width="2.26953125" style="377"/>
    <col min="15617" max="15654" width="2.36328125" style="377" customWidth="1"/>
    <col min="15655" max="15872" width="2.26953125" style="377"/>
    <col min="15873" max="15910" width="2.36328125" style="377" customWidth="1"/>
    <col min="15911" max="16128" width="2.26953125" style="377"/>
    <col min="16129" max="16166" width="2.36328125" style="377" customWidth="1"/>
    <col min="16167" max="16384" width="2.26953125" style="377"/>
  </cols>
  <sheetData>
    <row r="1" spans="1:39" ht="21" customHeight="1">
      <c r="A1" s="410"/>
      <c r="B1" s="410" t="s">
        <v>664</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2542" t="s">
        <v>289</v>
      </c>
      <c r="AC1" s="2542"/>
      <c r="AD1" s="2542"/>
      <c r="AE1" s="2542"/>
      <c r="AF1" s="2542"/>
      <c r="AG1" s="2542"/>
      <c r="AH1" s="2542"/>
      <c r="AI1" s="2542"/>
      <c r="AJ1" s="410"/>
      <c r="AK1" s="2543" t="s">
        <v>802</v>
      </c>
      <c r="AL1" s="2543"/>
      <c r="AM1" s="410"/>
    </row>
    <row r="2" spans="1:39" ht="20.25" customHeight="1">
      <c r="A2" s="410"/>
      <c r="B2" s="488"/>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1"/>
      <c r="AM2" s="411"/>
    </row>
    <row r="3" spans="1:39" ht="20.25" customHeight="1">
      <c r="A3" s="2544" t="s">
        <v>642</v>
      </c>
      <c r="B3" s="2545"/>
      <c r="C3" s="2545"/>
      <c r="D3" s="2545"/>
      <c r="E3" s="2545"/>
      <c r="F3" s="2545"/>
      <c r="G3" s="2545"/>
      <c r="H3" s="2545"/>
      <c r="I3" s="2545"/>
      <c r="J3" s="2545"/>
      <c r="K3" s="2545"/>
      <c r="L3" s="2545"/>
      <c r="M3" s="2545"/>
      <c r="N3" s="2545"/>
      <c r="O3" s="2545"/>
      <c r="P3" s="2545"/>
      <c r="Q3" s="2545"/>
      <c r="R3" s="2545"/>
      <c r="S3" s="2545"/>
      <c r="T3" s="2545"/>
      <c r="U3" s="2545"/>
      <c r="V3" s="2545"/>
      <c r="W3" s="2545"/>
      <c r="X3" s="2545"/>
      <c r="Y3" s="2545"/>
      <c r="Z3" s="2545"/>
      <c r="AA3" s="2545"/>
      <c r="AB3" s="2545"/>
      <c r="AC3" s="2545"/>
      <c r="AD3" s="2545"/>
      <c r="AE3" s="2545"/>
      <c r="AF3" s="2545"/>
      <c r="AG3" s="2545"/>
      <c r="AH3" s="2545"/>
      <c r="AI3" s="2545"/>
      <c r="AJ3" s="2545"/>
      <c r="AK3" s="2545"/>
      <c r="AL3" s="2545"/>
      <c r="AM3" s="2545"/>
    </row>
    <row r="4" spans="1:39" ht="20.25" customHeight="1">
      <c r="A4" s="2545"/>
      <c r="B4" s="2545"/>
      <c r="C4" s="2545"/>
      <c r="D4" s="2545"/>
      <c r="E4" s="2545"/>
      <c r="F4" s="2545"/>
      <c r="G4" s="2545"/>
      <c r="H4" s="2545"/>
      <c r="I4" s="2545"/>
      <c r="J4" s="2545"/>
      <c r="K4" s="2545"/>
      <c r="L4" s="2545"/>
      <c r="M4" s="2545"/>
      <c r="N4" s="2545"/>
      <c r="O4" s="2545"/>
      <c r="P4" s="2545"/>
      <c r="Q4" s="2545"/>
      <c r="R4" s="2545"/>
      <c r="S4" s="2545"/>
      <c r="T4" s="2545"/>
      <c r="U4" s="2545"/>
      <c r="V4" s="2545"/>
      <c r="W4" s="2545"/>
      <c r="X4" s="2545"/>
      <c r="Y4" s="2545"/>
      <c r="Z4" s="2545"/>
      <c r="AA4" s="2545"/>
      <c r="AB4" s="2545"/>
      <c r="AC4" s="2545"/>
      <c r="AD4" s="2545"/>
      <c r="AE4" s="2545"/>
      <c r="AF4" s="2545"/>
      <c r="AG4" s="2545"/>
      <c r="AH4" s="2545"/>
      <c r="AI4" s="2545"/>
      <c r="AJ4" s="2545"/>
      <c r="AK4" s="2545"/>
      <c r="AL4" s="2545"/>
      <c r="AM4" s="2545"/>
    </row>
    <row r="5" spans="1:39" ht="20.25" customHeight="1">
      <c r="A5" s="410"/>
      <c r="B5" s="488"/>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row>
    <row r="6" spans="1:39" ht="25.5" customHeight="1">
      <c r="A6" s="410"/>
      <c r="B6" s="2546" t="s">
        <v>641</v>
      </c>
      <c r="C6" s="2547"/>
      <c r="D6" s="2547"/>
      <c r="E6" s="2547"/>
      <c r="F6" s="2547"/>
      <c r="G6" s="2547"/>
      <c r="H6" s="2547"/>
      <c r="I6" s="2547"/>
      <c r="J6" s="2547"/>
      <c r="K6" s="2548"/>
      <c r="L6" s="2549"/>
      <c r="M6" s="2550"/>
      <c r="N6" s="2550"/>
      <c r="O6" s="2550"/>
      <c r="P6" s="2550"/>
      <c r="Q6" s="2550"/>
      <c r="R6" s="2550"/>
      <c r="S6" s="2550"/>
      <c r="T6" s="2550"/>
      <c r="U6" s="2550"/>
      <c r="V6" s="2550"/>
      <c r="W6" s="2550"/>
      <c r="X6" s="2550"/>
      <c r="Y6" s="2550"/>
      <c r="Z6" s="2550"/>
      <c r="AA6" s="2550"/>
      <c r="AB6" s="2550"/>
      <c r="AC6" s="2550"/>
      <c r="AD6" s="2550"/>
      <c r="AE6" s="2550"/>
      <c r="AF6" s="2550"/>
      <c r="AG6" s="2550"/>
      <c r="AH6" s="2550"/>
      <c r="AI6" s="2550"/>
      <c r="AJ6" s="2550"/>
      <c r="AK6" s="2550"/>
      <c r="AL6" s="2551"/>
      <c r="AM6" s="410"/>
    </row>
    <row r="7" spans="1:39" ht="10.5" customHeight="1">
      <c r="A7" s="410"/>
      <c r="B7" s="2552" t="s">
        <v>640</v>
      </c>
      <c r="C7" s="2553"/>
      <c r="D7" s="412"/>
      <c r="E7" s="412"/>
      <c r="F7" s="412"/>
      <c r="G7" s="412"/>
      <c r="H7" s="412"/>
      <c r="I7" s="412"/>
      <c r="J7" s="412"/>
      <c r="K7" s="412"/>
      <c r="L7" s="412"/>
      <c r="M7" s="412"/>
      <c r="N7" s="412"/>
      <c r="O7" s="412"/>
      <c r="P7" s="412"/>
      <c r="Q7" s="412"/>
      <c r="R7" s="2558" t="s">
        <v>639</v>
      </c>
      <c r="S7" s="2559"/>
      <c r="T7" s="413"/>
      <c r="U7" s="412"/>
      <c r="V7" s="412"/>
      <c r="W7" s="412"/>
      <c r="X7" s="412"/>
      <c r="Y7" s="412"/>
      <c r="Z7" s="412"/>
      <c r="AA7" s="412"/>
      <c r="AB7" s="412"/>
      <c r="AC7" s="412"/>
      <c r="AD7" s="412"/>
      <c r="AE7" s="412"/>
      <c r="AF7" s="412"/>
      <c r="AG7" s="412"/>
      <c r="AH7" s="412"/>
      <c r="AI7" s="412"/>
      <c r="AJ7" s="412"/>
      <c r="AK7" s="412"/>
      <c r="AL7" s="414"/>
      <c r="AM7" s="410"/>
    </row>
    <row r="8" spans="1:39" ht="10.5" customHeight="1">
      <c r="A8" s="410"/>
      <c r="B8" s="2554"/>
      <c r="C8" s="2555"/>
      <c r="D8" s="415"/>
      <c r="E8" s="415"/>
      <c r="F8" s="415"/>
      <c r="G8" s="415"/>
      <c r="H8" s="415"/>
      <c r="I8" s="415"/>
      <c r="J8" s="415"/>
      <c r="K8" s="415"/>
      <c r="L8" s="415"/>
      <c r="M8" s="415"/>
      <c r="N8" s="415"/>
      <c r="O8" s="415"/>
      <c r="P8" s="415"/>
      <c r="Q8" s="415"/>
      <c r="R8" s="2560"/>
      <c r="S8" s="2561"/>
      <c r="T8" s="416"/>
      <c r="U8" s="2540">
        <v>1</v>
      </c>
      <c r="V8" s="415"/>
      <c r="W8" s="2539" t="s">
        <v>638</v>
      </c>
      <c r="X8" s="2539"/>
      <c r="Y8" s="2539"/>
      <c r="Z8" s="2539"/>
      <c r="AA8" s="2539"/>
      <c r="AB8" s="2539"/>
      <c r="AC8" s="2539"/>
      <c r="AD8" s="2539"/>
      <c r="AE8" s="2539"/>
      <c r="AF8" s="2539"/>
      <c r="AG8" s="2539"/>
      <c r="AH8" s="2539"/>
      <c r="AI8" s="2539"/>
      <c r="AJ8" s="2539"/>
      <c r="AK8" s="2539"/>
      <c r="AL8" s="417"/>
      <c r="AM8" s="410"/>
    </row>
    <row r="9" spans="1:39" ht="10.5" customHeight="1">
      <c r="A9" s="410"/>
      <c r="B9" s="2554"/>
      <c r="C9" s="2555"/>
      <c r="D9" s="415"/>
      <c r="E9" s="415"/>
      <c r="F9" s="415"/>
      <c r="G9" s="415"/>
      <c r="H9" s="415"/>
      <c r="I9" s="415"/>
      <c r="J9" s="415"/>
      <c r="K9" s="415"/>
      <c r="L9" s="415"/>
      <c r="M9" s="415"/>
      <c r="N9" s="415"/>
      <c r="O9" s="415"/>
      <c r="P9" s="415"/>
      <c r="Q9" s="415"/>
      <c r="R9" s="2560"/>
      <c r="S9" s="2561"/>
      <c r="T9" s="416"/>
      <c r="U9" s="2540"/>
      <c r="V9" s="415"/>
      <c r="W9" s="2539"/>
      <c r="X9" s="2539"/>
      <c r="Y9" s="2539"/>
      <c r="Z9" s="2539"/>
      <c r="AA9" s="2539"/>
      <c r="AB9" s="2539"/>
      <c r="AC9" s="2539"/>
      <c r="AD9" s="2539"/>
      <c r="AE9" s="2539"/>
      <c r="AF9" s="2539"/>
      <c r="AG9" s="2539"/>
      <c r="AH9" s="2539"/>
      <c r="AI9" s="2539"/>
      <c r="AJ9" s="2539"/>
      <c r="AK9" s="2539"/>
      <c r="AL9" s="417"/>
      <c r="AM9" s="410"/>
    </row>
    <row r="10" spans="1:39" ht="10.5" customHeight="1">
      <c r="A10" s="410"/>
      <c r="B10" s="2554"/>
      <c r="C10" s="2555"/>
      <c r="D10" s="410"/>
      <c r="E10" s="410"/>
      <c r="F10" s="2541">
        <v>1</v>
      </c>
      <c r="G10" s="418"/>
      <c r="H10" s="2539" t="s">
        <v>637</v>
      </c>
      <c r="I10" s="2539"/>
      <c r="J10" s="2539"/>
      <c r="K10" s="2539"/>
      <c r="L10" s="2539"/>
      <c r="M10" s="2539"/>
      <c r="N10" s="2539"/>
      <c r="O10" s="2539"/>
      <c r="P10" s="419"/>
      <c r="Q10" s="419"/>
      <c r="R10" s="2560"/>
      <c r="S10" s="2561"/>
      <c r="T10" s="416"/>
      <c r="U10" s="2540">
        <v>2</v>
      </c>
      <c r="V10" s="415"/>
      <c r="W10" s="2539" t="s">
        <v>636</v>
      </c>
      <c r="X10" s="2539"/>
      <c r="Y10" s="2539"/>
      <c r="Z10" s="2539"/>
      <c r="AA10" s="2539"/>
      <c r="AB10" s="2539"/>
      <c r="AC10" s="2539"/>
      <c r="AD10" s="2539"/>
      <c r="AE10" s="2539"/>
      <c r="AF10" s="2539"/>
      <c r="AG10" s="2539"/>
      <c r="AH10" s="2539"/>
      <c r="AI10" s="2539"/>
      <c r="AJ10" s="2539"/>
      <c r="AK10" s="2539"/>
      <c r="AL10" s="420"/>
      <c r="AM10" s="410"/>
    </row>
    <row r="11" spans="1:39" ht="10.5" customHeight="1">
      <c r="A11" s="410"/>
      <c r="B11" s="2554"/>
      <c r="C11" s="2555"/>
      <c r="D11" s="410"/>
      <c r="E11" s="410"/>
      <c r="F11" s="2541"/>
      <c r="G11" s="418"/>
      <c r="H11" s="2539"/>
      <c r="I11" s="2539"/>
      <c r="J11" s="2539"/>
      <c r="K11" s="2539"/>
      <c r="L11" s="2539"/>
      <c r="M11" s="2539"/>
      <c r="N11" s="2539"/>
      <c r="O11" s="2539"/>
      <c r="P11" s="419"/>
      <c r="Q11" s="419"/>
      <c r="R11" s="2560"/>
      <c r="S11" s="2561"/>
      <c r="T11" s="416"/>
      <c r="U11" s="2540"/>
      <c r="V11" s="415"/>
      <c r="W11" s="2539"/>
      <c r="X11" s="2539"/>
      <c r="Y11" s="2539"/>
      <c r="Z11" s="2539"/>
      <c r="AA11" s="2539"/>
      <c r="AB11" s="2539"/>
      <c r="AC11" s="2539"/>
      <c r="AD11" s="2539"/>
      <c r="AE11" s="2539"/>
      <c r="AF11" s="2539"/>
      <c r="AG11" s="2539"/>
      <c r="AH11" s="2539"/>
      <c r="AI11" s="2539"/>
      <c r="AJ11" s="2539"/>
      <c r="AK11" s="2539"/>
      <c r="AL11" s="420"/>
      <c r="AM11" s="410"/>
    </row>
    <row r="12" spans="1:39" ht="10.5" customHeight="1">
      <c r="A12" s="410"/>
      <c r="B12" s="2554"/>
      <c r="C12" s="2555"/>
      <c r="D12" s="410"/>
      <c r="E12" s="410"/>
      <c r="F12" s="2541">
        <v>2</v>
      </c>
      <c r="G12" s="418"/>
      <c r="H12" s="2539" t="s">
        <v>635</v>
      </c>
      <c r="I12" s="2539"/>
      <c r="J12" s="2539"/>
      <c r="K12" s="2539"/>
      <c r="L12" s="2539"/>
      <c r="M12" s="2539"/>
      <c r="N12" s="2539"/>
      <c r="O12" s="2539"/>
      <c r="P12" s="419"/>
      <c r="Q12" s="419"/>
      <c r="R12" s="2560"/>
      <c r="S12" s="2561"/>
      <c r="T12" s="416"/>
      <c r="U12" s="2540">
        <v>3</v>
      </c>
      <c r="V12" s="415"/>
      <c r="W12" s="2539" t="s">
        <v>634</v>
      </c>
      <c r="X12" s="2539"/>
      <c r="Y12" s="2539"/>
      <c r="Z12" s="2539"/>
      <c r="AA12" s="2539"/>
      <c r="AB12" s="2539"/>
      <c r="AC12" s="2539"/>
      <c r="AD12" s="2539"/>
      <c r="AE12" s="2539"/>
      <c r="AF12" s="2539"/>
      <c r="AG12" s="2539"/>
      <c r="AH12" s="2539"/>
      <c r="AI12" s="2539"/>
      <c r="AJ12" s="2539"/>
      <c r="AK12" s="2539"/>
      <c r="AL12" s="417"/>
      <c r="AM12" s="410"/>
    </row>
    <row r="13" spans="1:39" ht="10.5" customHeight="1">
      <c r="A13" s="410"/>
      <c r="B13" s="2554"/>
      <c r="C13" s="2555"/>
      <c r="D13" s="410"/>
      <c r="E13" s="410"/>
      <c r="F13" s="2541"/>
      <c r="G13" s="418"/>
      <c r="H13" s="2539"/>
      <c r="I13" s="2539"/>
      <c r="J13" s="2539"/>
      <c r="K13" s="2539"/>
      <c r="L13" s="2539"/>
      <c r="M13" s="2539"/>
      <c r="N13" s="2539"/>
      <c r="O13" s="2539"/>
      <c r="P13" s="419"/>
      <c r="Q13" s="419"/>
      <c r="R13" s="2560"/>
      <c r="S13" s="2561"/>
      <c r="T13" s="416"/>
      <c r="U13" s="2540"/>
      <c r="V13" s="415"/>
      <c r="W13" s="2539"/>
      <c r="X13" s="2539"/>
      <c r="Y13" s="2539"/>
      <c r="Z13" s="2539"/>
      <c r="AA13" s="2539"/>
      <c r="AB13" s="2539"/>
      <c r="AC13" s="2539"/>
      <c r="AD13" s="2539"/>
      <c r="AE13" s="2539"/>
      <c r="AF13" s="2539"/>
      <c r="AG13" s="2539"/>
      <c r="AH13" s="2539"/>
      <c r="AI13" s="2539"/>
      <c r="AJ13" s="2539"/>
      <c r="AK13" s="2539"/>
      <c r="AL13" s="417"/>
      <c r="AM13" s="410"/>
    </row>
    <row r="14" spans="1:39" ht="10.5" customHeight="1">
      <c r="A14" s="410"/>
      <c r="B14" s="2554"/>
      <c r="C14" s="2555"/>
      <c r="D14" s="410"/>
      <c r="E14" s="410"/>
      <c r="F14" s="2541">
        <v>3</v>
      </c>
      <c r="G14" s="418"/>
      <c r="H14" s="2539" t="s">
        <v>633</v>
      </c>
      <c r="I14" s="2539"/>
      <c r="J14" s="2539"/>
      <c r="K14" s="2539"/>
      <c r="L14" s="2539"/>
      <c r="M14" s="2539"/>
      <c r="N14" s="2539"/>
      <c r="O14" s="2539"/>
      <c r="P14" s="419"/>
      <c r="Q14" s="419"/>
      <c r="R14" s="2560"/>
      <c r="S14" s="2561"/>
      <c r="T14" s="416"/>
      <c r="U14" s="2564">
        <v>4</v>
      </c>
      <c r="V14" s="415"/>
      <c r="W14" s="2539" t="s">
        <v>632</v>
      </c>
      <c r="X14" s="2539"/>
      <c r="Y14" s="2539"/>
      <c r="Z14" s="2539"/>
      <c r="AA14" s="2539"/>
      <c r="AB14" s="2539"/>
      <c r="AC14" s="2539"/>
      <c r="AD14" s="2539"/>
      <c r="AE14" s="2539"/>
      <c r="AF14" s="2539"/>
      <c r="AG14" s="2539"/>
      <c r="AH14" s="2539"/>
      <c r="AI14" s="2539"/>
      <c r="AJ14" s="2539"/>
      <c r="AK14" s="2539"/>
      <c r="AL14" s="417"/>
      <c r="AM14" s="410"/>
    </row>
    <row r="15" spans="1:39" ht="10.5" customHeight="1">
      <c r="A15" s="410"/>
      <c r="B15" s="2554"/>
      <c r="C15" s="2555"/>
      <c r="D15" s="410"/>
      <c r="E15" s="410"/>
      <c r="F15" s="2541"/>
      <c r="G15" s="418"/>
      <c r="H15" s="2539"/>
      <c r="I15" s="2539"/>
      <c r="J15" s="2539"/>
      <c r="K15" s="2539"/>
      <c r="L15" s="2539"/>
      <c r="M15" s="2539"/>
      <c r="N15" s="2539"/>
      <c r="O15" s="2539"/>
      <c r="P15" s="419"/>
      <c r="Q15" s="419"/>
      <c r="R15" s="2560"/>
      <c r="S15" s="2561"/>
      <c r="T15" s="416"/>
      <c r="U15" s="2564"/>
      <c r="V15" s="415"/>
      <c r="W15" s="2539"/>
      <c r="X15" s="2539"/>
      <c r="Y15" s="2539"/>
      <c r="Z15" s="2539"/>
      <c r="AA15" s="2539"/>
      <c r="AB15" s="2539"/>
      <c r="AC15" s="2539"/>
      <c r="AD15" s="2539"/>
      <c r="AE15" s="2539"/>
      <c r="AF15" s="2539"/>
      <c r="AG15" s="2539"/>
      <c r="AH15" s="2539"/>
      <c r="AI15" s="2539"/>
      <c r="AJ15" s="2539"/>
      <c r="AK15" s="2539"/>
      <c r="AL15" s="417"/>
      <c r="AM15" s="410"/>
    </row>
    <row r="16" spans="1:39" ht="10.5" customHeight="1">
      <c r="A16" s="410"/>
      <c r="B16" s="2554"/>
      <c r="C16" s="2555"/>
      <c r="D16" s="410"/>
      <c r="E16" s="410"/>
      <c r="F16" s="2541">
        <v>4</v>
      </c>
      <c r="G16" s="418"/>
      <c r="H16" s="2539" t="s">
        <v>631</v>
      </c>
      <c r="I16" s="2539"/>
      <c r="J16" s="2539"/>
      <c r="K16" s="2539"/>
      <c r="L16" s="2539"/>
      <c r="M16" s="2539"/>
      <c r="N16" s="2539"/>
      <c r="O16" s="2539"/>
      <c r="P16" s="419"/>
      <c r="Q16" s="419"/>
      <c r="R16" s="2560"/>
      <c r="S16" s="2561"/>
      <c r="T16" s="416"/>
      <c r="U16" s="2564">
        <v>5</v>
      </c>
      <c r="V16" s="415"/>
      <c r="W16" s="2539" t="s">
        <v>630</v>
      </c>
      <c r="X16" s="2539"/>
      <c r="Y16" s="2539"/>
      <c r="Z16" s="2539"/>
      <c r="AA16" s="2539"/>
      <c r="AB16" s="2539"/>
      <c r="AC16" s="2539"/>
      <c r="AD16" s="2539"/>
      <c r="AE16" s="2539"/>
      <c r="AF16" s="2539"/>
      <c r="AG16" s="2539"/>
      <c r="AH16" s="2539"/>
      <c r="AI16" s="2539"/>
      <c r="AJ16" s="2539"/>
      <c r="AK16" s="2539"/>
      <c r="AL16" s="417"/>
      <c r="AM16" s="410"/>
    </row>
    <row r="17" spans="1:39" ht="10.5" customHeight="1">
      <c r="A17" s="410"/>
      <c r="B17" s="2554"/>
      <c r="C17" s="2555"/>
      <c r="D17" s="410"/>
      <c r="E17" s="410"/>
      <c r="F17" s="2541"/>
      <c r="G17" s="418"/>
      <c r="H17" s="2539"/>
      <c r="I17" s="2539"/>
      <c r="J17" s="2539"/>
      <c r="K17" s="2539"/>
      <c r="L17" s="2539"/>
      <c r="M17" s="2539"/>
      <c r="N17" s="2539"/>
      <c r="O17" s="2539"/>
      <c r="P17" s="419"/>
      <c r="Q17" s="419"/>
      <c r="R17" s="2560"/>
      <c r="S17" s="2561"/>
      <c r="T17" s="416"/>
      <c r="U17" s="2564"/>
      <c r="V17" s="415"/>
      <c r="W17" s="2539"/>
      <c r="X17" s="2539"/>
      <c r="Y17" s="2539"/>
      <c r="Z17" s="2539"/>
      <c r="AA17" s="2539"/>
      <c r="AB17" s="2539"/>
      <c r="AC17" s="2539"/>
      <c r="AD17" s="2539"/>
      <c r="AE17" s="2539"/>
      <c r="AF17" s="2539"/>
      <c r="AG17" s="2539"/>
      <c r="AH17" s="2539"/>
      <c r="AI17" s="2539"/>
      <c r="AJ17" s="2539"/>
      <c r="AK17" s="2539"/>
      <c r="AL17" s="417"/>
      <c r="AM17" s="410"/>
    </row>
    <row r="18" spans="1:39" ht="10.5" customHeight="1">
      <c r="A18" s="410"/>
      <c r="B18" s="2554"/>
      <c r="C18" s="2555"/>
      <c r="D18" s="410"/>
      <c r="E18" s="410"/>
      <c r="F18" s="2541">
        <v>5</v>
      </c>
      <c r="G18" s="418"/>
      <c r="H18" s="2539" t="s">
        <v>629</v>
      </c>
      <c r="I18" s="2539"/>
      <c r="J18" s="2539"/>
      <c r="K18" s="2539"/>
      <c r="L18" s="2539"/>
      <c r="M18" s="2539"/>
      <c r="N18" s="2539"/>
      <c r="O18" s="2539"/>
      <c r="P18" s="419"/>
      <c r="Q18" s="419"/>
      <c r="R18" s="2560"/>
      <c r="S18" s="2561"/>
      <c r="T18" s="416"/>
      <c r="U18" s="2564">
        <v>6</v>
      </c>
      <c r="V18" s="415"/>
      <c r="W18" s="2539" t="s">
        <v>628</v>
      </c>
      <c r="X18" s="2539"/>
      <c r="Y18" s="2539"/>
      <c r="Z18" s="2539"/>
      <c r="AA18" s="2539"/>
      <c r="AB18" s="2539"/>
      <c r="AC18" s="2539"/>
      <c r="AD18" s="2539"/>
      <c r="AE18" s="2539"/>
      <c r="AF18" s="2539"/>
      <c r="AG18" s="2539"/>
      <c r="AH18" s="2539"/>
      <c r="AI18" s="2539"/>
      <c r="AJ18" s="2539"/>
      <c r="AK18" s="2539"/>
      <c r="AL18" s="417"/>
      <c r="AM18" s="410"/>
    </row>
    <row r="19" spans="1:39" ht="10.5" customHeight="1">
      <c r="A19" s="410"/>
      <c r="B19" s="2554"/>
      <c r="C19" s="2555"/>
      <c r="D19" s="410"/>
      <c r="E19" s="410"/>
      <c r="F19" s="2541"/>
      <c r="G19" s="418"/>
      <c r="H19" s="2539"/>
      <c r="I19" s="2539"/>
      <c r="J19" s="2539"/>
      <c r="K19" s="2539"/>
      <c r="L19" s="2539"/>
      <c r="M19" s="2539"/>
      <c r="N19" s="2539"/>
      <c r="O19" s="2539"/>
      <c r="P19" s="419"/>
      <c r="Q19" s="419"/>
      <c r="R19" s="2560"/>
      <c r="S19" s="2561"/>
      <c r="T19" s="416"/>
      <c r="U19" s="2564"/>
      <c r="V19" s="415"/>
      <c r="W19" s="2539"/>
      <c r="X19" s="2539"/>
      <c r="Y19" s="2539"/>
      <c r="Z19" s="2539"/>
      <c r="AA19" s="2539"/>
      <c r="AB19" s="2539"/>
      <c r="AC19" s="2539"/>
      <c r="AD19" s="2539"/>
      <c r="AE19" s="2539"/>
      <c r="AF19" s="2539"/>
      <c r="AG19" s="2539"/>
      <c r="AH19" s="2539"/>
      <c r="AI19" s="2539"/>
      <c r="AJ19" s="2539"/>
      <c r="AK19" s="2539"/>
      <c r="AL19" s="417"/>
      <c r="AM19" s="410"/>
    </row>
    <row r="20" spans="1:39" ht="10.5" customHeight="1">
      <c r="A20" s="410"/>
      <c r="B20" s="2554"/>
      <c r="C20" s="2555"/>
      <c r="D20" s="415"/>
      <c r="E20" s="415"/>
      <c r="F20" s="415"/>
      <c r="G20" s="415"/>
      <c r="H20" s="415"/>
      <c r="I20" s="415"/>
      <c r="J20" s="415"/>
      <c r="K20" s="415"/>
      <c r="L20" s="415"/>
      <c r="M20" s="415"/>
      <c r="N20" s="415"/>
      <c r="O20" s="415"/>
      <c r="P20" s="415"/>
      <c r="Q20" s="415"/>
      <c r="R20" s="2560"/>
      <c r="S20" s="2561"/>
      <c r="T20" s="416"/>
      <c r="U20" s="2564">
        <v>7</v>
      </c>
      <c r="V20" s="415"/>
      <c r="W20" s="2539" t="s">
        <v>627</v>
      </c>
      <c r="X20" s="2539"/>
      <c r="Y20" s="2539"/>
      <c r="Z20" s="2539"/>
      <c r="AA20" s="2539"/>
      <c r="AB20" s="2539"/>
      <c r="AC20" s="2539"/>
      <c r="AD20" s="2539"/>
      <c r="AE20" s="2539"/>
      <c r="AF20" s="2539"/>
      <c r="AG20" s="2539"/>
      <c r="AH20" s="2539"/>
      <c r="AI20" s="2539"/>
      <c r="AJ20" s="2539"/>
      <c r="AK20" s="2539"/>
      <c r="AL20" s="417"/>
      <c r="AM20" s="410"/>
    </row>
    <row r="21" spans="1:39" ht="10.5" customHeight="1">
      <c r="A21" s="410"/>
      <c r="B21" s="2554"/>
      <c r="C21" s="2555"/>
      <c r="D21" s="415"/>
      <c r="E21" s="415"/>
      <c r="F21" s="415"/>
      <c r="G21" s="415"/>
      <c r="H21" s="415"/>
      <c r="I21" s="415"/>
      <c r="J21" s="415"/>
      <c r="K21" s="415"/>
      <c r="L21" s="415"/>
      <c r="M21" s="415"/>
      <c r="N21" s="415"/>
      <c r="O21" s="415"/>
      <c r="P21" s="415"/>
      <c r="Q21" s="415"/>
      <c r="R21" s="2560"/>
      <c r="S21" s="2561"/>
      <c r="T21" s="416"/>
      <c r="U21" s="2564"/>
      <c r="V21" s="415"/>
      <c r="W21" s="2539"/>
      <c r="X21" s="2539"/>
      <c r="Y21" s="2539"/>
      <c r="Z21" s="2539"/>
      <c r="AA21" s="2539"/>
      <c r="AB21" s="2539"/>
      <c r="AC21" s="2539"/>
      <c r="AD21" s="2539"/>
      <c r="AE21" s="2539"/>
      <c r="AF21" s="2539"/>
      <c r="AG21" s="2539"/>
      <c r="AH21" s="2539"/>
      <c r="AI21" s="2539"/>
      <c r="AJ21" s="2539"/>
      <c r="AK21" s="2539"/>
      <c r="AL21" s="417"/>
      <c r="AM21" s="410"/>
    </row>
    <row r="22" spans="1:39" ht="10.5" customHeight="1">
      <c r="A22" s="410"/>
      <c r="B22" s="2554"/>
      <c r="C22" s="2555"/>
      <c r="D22" s="415"/>
      <c r="E22" s="415"/>
      <c r="F22" s="415"/>
      <c r="G22" s="415"/>
      <c r="H22" s="415"/>
      <c r="I22" s="415"/>
      <c r="J22" s="415"/>
      <c r="K22" s="415"/>
      <c r="L22" s="415"/>
      <c r="M22" s="415"/>
      <c r="N22" s="415"/>
      <c r="O22" s="415"/>
      <c r="P22" s="415"/>
      <c r="Q22" s="415"/>
      <c r="R22" s="2560"/>
      <c r="S22" s="2561"/>
      <c r="T22" s="416"/>
      <c r="U22" s="2564">
        <v>8</v>
      </c>
      <c r="V22" s="415"/>
      <c r="W22" s="2539" t="s">
        <v>626</v>
      </c>
      <c r="X22" s="2539"/>
      <c r="Y22" s="2539"/>
      <c r="Z22" s="2539"/>
      <c r="AA22" s="2539"/>
      <c r="AB22" s="2539"/>
      <c r="AC22" s="2539"/>
      <c r="AD22" s="2539"/>
      <c r="AE22" s="2539"/>
      <c r="AF22" s="2539"/>
      <c r="AG22" s="2539"/>
      <c r="AH22" s="2539"/>
      <c r="AI22" s="2539"/>
      <c r="AJ22" s="2539"/>
      <c r="AK22" s="2539"/>
      <c r="AL22" s="417"/>
      <c r="AM22" s="410"/>
    </row>
    <row r="23" spans="1:39" ht="10.5" customHeight="1">
      <c r="A23" s="410"/>
      <c r="B23" s="2554"/>
      <c r="C23" s="2555"/>
      <c r="D23" s="415"/>
      <c r="E23" s="415"/>
      <c r="F23" s="415"/>
      <c r="G23" s="415"/>
      <c r="H23" s="415"/>
      <c r="I23" s="415"/>
      <c r="J23" s="415"/>
      <c r="K23" s="415"/>
      <c r="L23" s="415"/>
      <c r="M23" s="415"/>
      <c r="N23" s="415"/>
      <c r="O23" s="415"/>
      <c r="P23" s="415"/>
      <c r="Q23" s="415"/>
      <c r="R23" s="2560"/>
      <c r="S23" s="2561"/>
      <c r="T23" s="416"/>
      <c r="U23" s="2564"/>
      <c r="V23" s="415"/>
      <c r="W23" s="2539"/>
      <c r="X23" s="2539"/>
      <c r="Y23" s="2539"/>
      <c r="Z23" s="2539"/>
      <c r="AA23" s="2539"/>
      <c r="AB23" s="2539"/>
      <c r="AC23" s="2539"/>
      <c r="AD23" s="2539"/>
      <c r="AE23" s="2539"/>
      <c r="AF23" s="2539"/>
      <c r="AG23" s="2539"/>
      <c r="AH23" s="2539"/>
      <c r="AI23" s="2539"/>
      <c r="AJ23" s="2539"/>
      <c r="AK23" s="2539"/>
      <c r="AL23" s="417"/>
      <c r="AM23" s="410"/>
    </row>
    <row r="24" spans="1:39" ht="10.5" customHeight="1">
      <c r="A24" s="410"/>
      <c r="B24" s="2556"/>
      <c r="C24" s="2557"/>
      <c r="D24" s="421"/>
      <c r="E24" s="421"/>
      <c r="F24" s="421"/>
      <c r="G24" s="421"/>
      <c r="H24" s="421"/>
      <c r="I24" s="421"/>
      <c r="J24" s="421"/>
      <c r="K24" s="421"/>
      <c r="L24" s="421"/>
      <c r="M24" s="421"/>
      <c r="N24" s="421"/>
      <c r="O24" s="421"/>
      <c r="P24" s="421"/>
      <c r="Q24" s="421"/>
      <c r="R24" s="2562"/>
      <c r="S24" s="2563"/>
      <c r="T24" s="422"/>
      <c r="U24" s="423"/>
      <c r="V24" s="421"/>
      <c r="W24" s="424"/>
      <c r="X24" s="424"/>
      <c r="Y24" s="424"/>
      <c r="Z24" s="424"/>
      <c r="AA24" s="424"/>
      <c r="AB24" s="424"/>
      <c r="AC24" s="424"/>
      <c r="AD24" s="424"/>
      <c r="AE24" s="424"/>
      <c r="AF24" s="424"/>
      <c r="AG24" s="424"/>
      <c r="AH24" s="424"/>
      <c r="AI24" s="424"/>
      <c r="AJ24" s="424"/>
      <c r="AK24" s="424"/>
      <c r="AL24" s="425"/>
      <c r="AM24" s="410"/>
    </row>
    <row r="25" spans="1:39" ht="13.5" customHeight="1">
      <c r="A25" s="410"/>
      <c r="B25" s="2565" t="s">
        <v>803</v>
      </c>
      <c r="C25" s="2566"/>
      <c r="D25" s="412"/>
      <c r="E25" s="412"/>
      <c r="F25" s="412"/>
      <c r="G25" s="412"/>
      <c r="H25" s="412"/>
      <c r="I25" s="412"/>
      <c r="J25" s="412"/>
      <c r="K25" s="412"/>
      <c r="L25" s="412"/>
      <c r="M25" s="412"/>
      <c r="N25" s="412"/>
      <c r="O25" s="412"/>
      <c r="P25" s="412"/>
      <c r="Q25" s="412"/>
      <c r="R25" s="426"/>
      <c r="S25" s="426"/>
      <c r="T25" s="412"/>
      <c r="U25" s="412"/>
      <c r="V25" s="412"/>
      <c r="W25" s="495"/>
      <c r="X25" s="495"/>
      <c r="Y25" s="495"/>
      <c r="Z25" s="495"/>
      <c r="AA25" s="495"/>
      <c r="AB25" s="495"/>
      <c r="AC25" s="495"/>
      <c r="AD25" s="495"/>
      <c r="AE25" s="495"/>
      <c r="AF25" s="495"/>
      <c r="AG25" s="495"/>
      <c r="AH25" s="495"/>
      <c r="AI25" s="495"/>
      <c r="AJ25" s="495"/>
      <c r="AK25" s="495"/>
      <c r="AL25" s="414"/>
      <c r="AM25" s="410"/>
    </row>
    <row r="26" spans="1:39">
      <c r="A26" s="410"/>
      <c r="B26" s="2567"/>
      <c r="C26" s="2568"/>
      <c r="D26" s="415"/>
      <c r="E26" s="2571"/>
      <c r="F26" s="2571"/>
      <c r="G26" s="497" t="s">
        <v>624</v>
      </c>
      <c r="H26" s="497"/>
      <c r="I26" s="497"/>
      <c r="J26" s="497"/>
      <c r="K26" s="497"/>
      <c r="L26" s="497"/>
      <c r="M26" s="497"/>
      <c r="N26" s="497"/>
      <c r="O26" s="498"/>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27"/>
      <c r="AM26" s="410"/>
    </row>
    <row r="27" spans="1:39">
      <c r="A27" s="410"/>
      <c r="B27" s="2567"/>
      <c r="C27" s="2568"/>
      <c r="D27" s="415"/>
      <c r="E27" s="2571"/>
      <c r="F27" s="2571"/>
      <c r="G27" s="2572" t="s">
        <v>301</v>
      </c>
      <c r="H27" s="2573"/>
      <c r="I27" s="2573"/>
      <c r="J27" s="2574"/>
      <c r="K27" s="2572" t="s">
        <v>804</v>
      </c>
      <c r="L27" s="2573"/>
      <c r="M27" s="2573"/>
      <c r="N27" s="2574"/>
      <c r="O27" s="498"/>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27"/>
      <c r="AM27" s="410"/>
    </row>
    <row r="28" spans="1:39">
      <c r="A28" s="410"/>
      <c r="B28" s="2567"/>
      <c r="C28" s="2568"/>
      <c r="D28" s="415"/>
      <c r="E28" s="2571"/>
      <c r="F28" s="2571"/>
      <c r="G28" s="2575" t="s">
        <v>805</v>
      </c>
      <c r="H28" s="2576"/>
      <c r="I28" s="2576"/>
      <c r="J28" s="2577"/>
      <c r="K28" s="2575" t="s">
        <v>805</v>
      </c>
      <c r="L28" s="2576"/>
      <c r="M28" s="2576"/>
      <c r="N28" s="2577"/>
      <c r="O28" s="498"/>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27"/>
      <c r="AM28" s="410"/>
    </row>
    <row r="29" spans="1:39" ht="11.25" customHeight="1">
      <c r="A29" s="410"/>
      <c r="B29" s="2567"/>
      <c r="C29" s="2568"/>
      <c r="D29" s="415"/>
      <c r="E29" s="2578" t="s">
        <v>623</v>
      </c>
      <c r="F29" s="2578"/>
      <c r="G29" s="2579"/>
      <c r="H29" s="2580"/>
      <c r="I29" s="2581"/>
      <c r="J29" s="2585" t="s">
        <v>172</v>
      </c>
      <c r="K29" s="2579"/>
      <c r="L29" s="2580"/>
      <c r="M29" s="2581"/>
      <c r="N29" s="2585" t="s">
        <v>172</v>
      </c>
      <c r="O29" s="499"/>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27"/>
      <c r="AM29" s="410"/>
    </row>
    <row r="30" spans="1:39" ht="11.25" customHeight="1">
      <c r="A30" s="410"/>
      <c r="B30" s="2567"/>
      <c r="C30" s="2568"/>
      <c r="D30" s="415"/>
      <c r="E30" s="2578"/>
      <c r="F30" s="2578"/>
      <c r="G30" s="2582"/>
      <c r="H30" s="2583"/>
      <c r="I30" s="2584"/>
      <c r="J30" s="2586"/>
      <c r="K30" s="2582"/>
      <c r="L30" s="2583"/>
      <c r="M30" s="2584"/>
      <c r="N30" s="2586"/>
      <c r="O30" s="499"/>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27"/>
      <c r="AM30" s="410"/>
    </row>
    <row r="31" spans="1:39" ht="11.25" customHeight="1">
      <c r="A31" s="410"/>
      <c r="B31" s="2567"/>
      <c r="C31" s="2568"/>
      <c r="D31" s="415"/>
      <c r="E31" s="2578" t="s">
        <v>622</v>
      </c>
      <c r="F31" s="2578"/>
      <c r="G31" s="2579"/>
      <c r="H31" s="2580"/>
      <c r="I31" s="2581"/>
      <c r="J31" s="2585" t="s">
        <v>172</v>
      </c>
      <c r="K31" s="2579"/>
      <c r="L31" s="2580"/>
      <c r="M31" s="2581"/>
      <c r="N31" s="2585" t="s">
        <v>172</v>
      </c>
      <c r="O31" s="499"/>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27"/>
      <c r="AM31" s="410"/>
    </row>
    <row r="32" spans="1:39" ht="11.25" customHeight="1">
      <c r="A32" s="410"/>
      <c r="B32" s="2567"/>
      <c r="C32" s="2568"/>
      <c r="D32" s="415"/>
      <c r="E32" s="2578"/>
      <c r="F32" s="2578"/>
      <c r="G32" s="2582"/>
      <c r="H32" s="2583"/>
      <c r="I32" s="2584"/>
      <c r="J32" s="2586"/>
      <c r="K32" s="2582"/>
      <c r="L32" s="2583"/>
      <c r="M32" s="2584"/>
      <c r="N32" s="2586"/>
      <c r="O32" s="499"/>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27"/>
      <c r="AM32" s="410"/>
    </row>
    <row r="33" spans="1:39" ht="11.25" customHeight="1">
      <c r="A33" s="410"/>
      <c r="B33" s="2567"/>
      <c r="C33" s="2568"/>
      <c r="D33" s="415"/>
      <c r="E33" s="2578" t="s">
        <v>621</v>
      </c>
      <c r="F33" s="2578"/>
      <c r="G33" s="2579"/>
      <c r="H33" s="2580"/>
      <c r="I33" s="2581"/>
      <c r="J33" s="2585" t="s">
        <v>172</v>
      </c>
      <c r="K33" s="2579"/>
      <c r="L33" s="2580"/>
      <c r="M33" s="2581"/>
      <c r="N33" s="2585" t="s">
        <v>172</v>
      </c>
      <c r="O33" s="499"/>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27"/>
      <c r="AM33" s="410"/>
    </row>
    <row r="34" spans="1:39" ht="11.25" customHeight="1">
      <c r="A34" s="410"/>
      <c r="B34" s="2567"/>
      <c r="C34" s="2568"/>
      <c r="D34" s="415"/>
      <c r="E34" s="2578"/>
      <c r="F34" s="2578"/>
      <c r="G34" s="2582"/>
      <c r="H34" s="2583"/>
      <c r="I34" s="2584"/>
      <c r="J34" s="2586"/>
      <c r="K34" s="2582"/>
      <c r="L34" s="2583"/>
      <c r="M34" s="2584"/>
      <c r="N34" s="2586"/>
      <c r="O34" s="499"/>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27"/>
      <c r="AM34" s="410"/>
    </row>
    <row r="35" spans="1:39" ht="11.25" customHeight="1">
      <c r="A35" s="410"/>
      <c r="B35" s="2567"/>
      <c r="C35" s="2568"/>
      <c r="D35" s="415"/>
      <c r="E35" s="2578" t="s">
        <v>620</v>
      </c>
      <c r="F35" s="2578"/>
      <c r="G35" s="2579"/>
      <c r="H35" s="2580"/>
      <c r="I35" s="2581"/>
      <c r="J35" s="2585" t="s">
        <v>172</v>
      </c>
      <c r="K35" s="2579"/>
      <c r="L35" s="2580"/>
      <c r="M35" s="2581"/>
      <c r="N35" s="2585" t="s">
        <v>172</v>
      </c>
      <c r="O35" s="499"/>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27"/>
      <c r="AM35" s="410"/>
    </row>
    <row r="36" spans="1:39" ht="11.25" customHeight="1">
      <c r="A36" s="410"/>
      <c r="B36" s="2567"/>
      <c r="C36" s="2568"/>
      <c r="D36" s="415"/>
      <c r="E36" s="2578"/>
      <c r="F36" s="2578"/>
      <c r="G36" s="2582"/>
      <c r="H36" s="2583"/>
      <c r="I36" s="2584"/>
      <c r="J36" s="2586"/>
      <c r="K36" s="2582"/>
      <c r="L36" s="2583"/>
      <c r="M36" s="2584"/>
      <c r="N36" s="2586"/>
      <c r="O36" s="499"/>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27"/>
      <c r="AM36" s="410"/>
    </row>
    <row r="37" spans="1:39" ht="11.25" customHeight="1">
      <c r="A37" s="410"/>
      <c r="B37" s="2567"/>
      <c r="C37" s="2568"/>
      <c r="D37" s="415"/>
      <c r="E37" s="2578" t="s">
        <v>619</v>
      </c>
      <c r="F37" s="2578"/>
      <c r="G37" s="2579"/>
      <c r="H37" s="2580"/>
      <c r="I37" s="2581"/>
      <c r="J37" s="2585" t="s">
        <v>172</v>
      </c>
      <c r="K37" s="2579"/>
      <c r="L37" s="2580"/>
      <c r="M37" s="2581"/>
      <c r="N37" s="2585" t="s">
        <v>172</v>
      </c>
      <c r="O37" s="499"/>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27"/>
      <c r="AM37" s="410"/>
    </row>
    <row r="38" spans="1:39" ht="11.25" customHeight="1">
      <c r="A38" s="410"/>
      <c r="B38" s="2567"/>
      <c r="C38" s="2568"/>
      <c r="D38" s="415"/>
      <c r="E38" s="2578"/>
      <c r="F38" s="2578"/>
      <c r="G38" s="2582"/>
      <c r="H38" s="2583"/>
      <c r="I38" s="2584"/>
      <c r="J38" s="2586"/>
      <c r="K38" s="2582"/>
      <c r="L38" s="2583"/>
      <c r="M38" s="2584"/>
      <c r="N38" s="2586"/>
      <c r="O38" s="499"/>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27"/>
      <c r="AM38" s="410"/>
    </row>
    <row r="39" spans="1:39" ht="11.25" customHeight="1">
      <c r="A39" s="410"/>
      <c r="B39" s="2567"/>
      <c r="C39" s="2568"/>
      <c r="D39" s="415"/>
      <c r="E39" s="2578" t="s">
        <v>618</v>
      </c>
      <c r="F39" s="2578"/>
      <c r="G39" s="2579"/>
      <c r="H39" s="2580"/>
      <c r="I39" s="2581"/>
      <c r="J39" s="2585" t="s">
        <v>172</v>
      </c>
      <c r="K39" s="2579"/>
      <c r="L39" s="2580"/>
      <c r="M39" s="2581"/>
      <c r="N39" s="2585" t="s">
        <v>172</v>
      </c>
      <c r="O39" s="499"/>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27"/>
      <c r="AM39" s="410"/>
    </row>
    <row r="40" spans="1:39" ht="11.25" customHeight="1">
      <c r="A40" s="410"/>
      <c r="B40" s="2567"/>
      <c r="C40" s="2568"/>
      <c r="D40" s="415"/>
      <c r="E40" s="2578"/>
      <c r="F40" s="2578"/>
      <c r="G40" s="2582"/>
      <c r="H40" s="2583"/>
      <c r="I40" s="2584"/>
      <c r="J40" s="2586"/>
      <c r="K40" s="2582"/>
      <c r="L40" s="2583"/>
      <c r="M40" s="2584"/>
      <c r="N40" s="2586"/>
      <c r="O40" s="499"/>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27"/>
      <c r="AM40" s="410"/>
    </row>
    <row r="41" spans="1:39" ht="11.25" customHeight="1">
      <c r="A41" s="410"/>
      <c r="B41" s="2567"/>
      <c r="C41" s="2568"/>
      <c r="D41" s="415"/>
      <c r="E41" s="2578" t="s">
        <v>617</v>
      </c>
      <c r="F41" s="2578"/>
      <c r="G41" s="2579"/>
      <c r="H41" s="2580"/>
      <c r="I41" s="2581"/>
      <c r="J41" s="2585" t="s">
        <v>172</v>
      </c>
      <c r="K41" s="2579"/>
      <c r="L41" s="2580"/>
      <c r="M41" s="2581"/>
      <c r="N41" s="2585" t="s">
        <v>172</v>
      </c>
      <c r="O41" s="499"/>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27"/>
      <c r="AM41" s="410"/>
    </row>
    <row r="42" spans="1:39" ht="11.25" customHeight="1">
      <c r="A42" s="410"/>
      <c r="B42" s="2567"/>
      <c r="C42" s="2568"/>
      <c r="D42" s="415"/>
      <c r="E42" s="2578"/>
      <c r="F42" s="2578"/>
      <c r="G42" s="2582"/>
      <c r="H42" s="2583"/>
      <c r="I42" s="2584"/>
      <c r="J42" s="2586"/>
      <c r="K42" s="2582"/>
      <c r="L42" s="2583"/>
      <c r="M42" s="2584"/>
      <c r="N42" s="2586"/>
      <c r="O42" s="499"/>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27"/>
      <c r="AM42" s="410"/>
    </row>
    <row r="43" spans="1:39" ht="11.25" customHeight="1">
      <c r="A43" s="410"/>
      <c r="B43" s="2567"/>
      <c r="C43" s="2568"/>
      <c r="D43" s="415"/>
      <c r="E43" s="2578" t="s">
        <v>616</v>
      </c>
      <c r="F43" s="2578"/>
      <c r="G43" s="2579"/>
      <c r="H43" s="2580"/>
      <c r="I43" s="2581"/>
      <c r="J43" s="2585" t="s">
        <v>172</v>
      </c>
      <c r="K43" s="2579"/>
      <c r="L43" s="2580"/>
      <c r="M43" s="2581"/>
      <c r="N43" s="2585" t="s">
        <v>172</v>
      </c>
      <c r="O43" s="499"/>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27"/>
      <c r="AM43" s="410"/>
    </row>
    <row r="44" spans="1:39" ht="11.25" customHeight="1">
      <c r="A44" s="410"/>
      <c r="B44" s="2567"/>
      <c r="C44" s="2568"/>
      <c r="D44" s="415"/>
      <c r="E44" s="2578"/>
      <c r="F44" s="2578"/>
      <c r="G44" s="2582"/>
      <c r="H44" s="2583"/>
      <c r="I44" s="2584"/>
      <c r="J44" s="2586"/>
      <c r="K44" s="2582"/>
      <c r="L44" s="2583"/>
      <c r="M44" s="2584"/>
      <c r="N44" s="2586"/>
      <c r="O44" s="499"/>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27"/>
      <c r="AM44" s="410"/>
    </row>
    <row r="45" spans="1:39" ht="11.25" customHeight="1">
      <c r="A45" s="410"/>
      <c r="B45" s="2567"/>
      <c r="C45" s="2568"/>
      <c r="D45" s="415"/>
      <c r="E45" s="2578" t="s">
        <v>615</v>
      </c>
      <c r="F45" s="2578"/>
      <c r="G45" s="2579"/>
      <c r="H45" s="2580"/>
      <c r="I45" s="2581"/>
      <c r="J45" s="2585" t="s">
        <v>172</v>
      </c>
      <c r="K45" s="2579"/>
      <c r="L45" s="2580"/>
      <c r="M45" s="2581"/>
      <c r="N45" s="2585" t="s">
        <v>172</v>
      </c>
      <c r="O45" s="499"/>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27"/>
      <c r="AM45" s="410"/>
    </row>
    <row r="46" spans="1:39" ht="11.25" customHeight="1">
      <c r="A46" s="410"/>
      <c r="B46" s="2567"/>
      <c r="C46" s="2568"/>
      <c r="D46" s="415"/>
      <c r="E46" s="2578"/>
      <c r="F46" s="2578"/>
      <c r="G46" s="2582"/>
      <c r="H46" s="2583"/>
      <c r="I46" s="2584"/>
      <c r="J46" s="2586"/>
      <c r="K46" s="2582"/>
      <c r="L46" s="2583"/>
      <c r="M46" s="2584"/>
      <c r="N46" s="2586"/>
      <c r="O46" s="499"/>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27"/>
      <c r="AM46" s="410"/>
    </row>
    <row r="47" spans="1:39" ht="11.25" customHeight="1">
      <c r="A47" s="410"/>
      <c r="B47" s="2567"/>
      <c r="C47" s="2568"/>
      <c r="D47" s="415"/>
      <c r="E47" s="2578" t="s">
        <v>614</v>
      </c>
      <c r="F47" s="2578"/>
      <c r="G47" s="2579"/>
      <c r="H47" s="2580"/>
      <c r="I47" s="2581"/>
      <c r="J47" s="2585" t="s">
        <v>172</v>
      </c>
      <c r="K47" s="2579"/>
      <c r="L47" s="2580"/>
      <c r="M47" s="2581"/>
      <c r="N47" s="2585" t="s">
        <v>172</v>
      </c>
      <c r="O47" s="499"/>
      <c r="P47" s="415"/>
      <c r="Q47" s="415"/>
      <c r="R47" s="415"/>
      <c r="S47" s="2587"/>
      <c r="T47" s="2587"/>
      <c r="U47" s="2588" t="s">
        <v>806</v>
      </c>
      <c r="V47" s="2589"/>
      <c r="W47" s="2589"/>
      <c r="X47" s="2589"/>
      <c r="Y47" s="2589"/>
      <c r="Z47" s="2590"/>
      <c r="AA47" s="415"/>
      <c r="AB47" s="415"/>
      <c r="AC47" s="415"/>
      <c r="AD47" s="415"/>
      <c r="AE47" s="415"/>
      <c r="AF47" s="415"/>
      <c r="AG47" s="415"/>
      <c r="AH47" s="415"/>
      <c r="AI47" s="415"/>
      <c r="AJ47" s="415"/>
      <c r="AK47" s="415"/>
      <c r="AL47" s="427"/>
      <c r="AM47" s="410"/>
    </row>
    <row r="48" spans="1:39" ht="11.25" customHeight="1">
      <c r="A48" s="410"/>
      <c r="B48" s="2567"/>
      <c r="C48" s="2568"/>
      <c r="D48" s="415"/>
      <c r="E48" s="2578"/>
      <c r="F48" s="2578"/>
      <c r="G48" s="2582"/>
      <c r="H48" s="2583"/>
      <c r="I48" s="2584"/>
      <c r="J48" s="2586"/>
      <c r="K48" s="2582"/>
      <c r="L48" s="2583"/>
      <c r="M48" s="2584"/>
      <c r="N48" s="2586"/>
      <c r="O48" s="499"/>
      <c r="P48" s="415"/>
      <c r="Q48" s="415"/>
      <c r="R48" s="415"/>
      <c r="S48" s="2587"/>
      <c r="T48" s="2587"/>
      <c r="U48" s="2591"/>
      <c r="V48" s="2592"/>
      <c r="W48" s="2592"/>
      <c r="X48" s="2592"/>
      <c r="Y48" s="2592"/>
      <c r="Z48" s="2593"/>
      <c r="AA48" s="415"/>
      <c r="AB48" s="415"/>
      <c r="AC48" s="415"/>
      <c r="AD48" s="415"/>
      <c r="AE48" s="415"/>
      <c r="AF48" s="415"/>
      <c r="AG48" s="415"/>
      <c r="AH48" s="415"/>
      <c r="AI48" s="415"/>
      <c r="AJ48" s="415"/>
      <c r="AK48" s="415"/>
      <c r="AL48" s="427"/>
      <c r="AM48" s="410"/>
    </row>
    <row r="49" spans="1:39" ht="11.25" customHeight="1">
      <c r="A49" s="410"/>
      <c r="B49" s="2567"/>
      <c r="C49" s="2568"/>
      <c r="D49" s="415"/>
      <c r="E49" s="2578" t="s">
        <v>613</v>
      </c>
      <c r="F49" s="2578"/>
      <c r="G49" s="2579"/>
      <c r="H49" s="2580"/>
      <c r="I49" s="2581"/>
      <c r="J49" s="2585" t="s">
        <v>172</v>
      </c>
      <c r="K49" s="2579"/>
      <c r="L49" s="2580"/>
      <c r="M49" s="2581"/>
      <c r="N49" s="2585" t="s">
        <v>172</v>
      </c>
      <c r="O49" s="499"/>
      <c r="P49" s="415"/>
      <c r="Q49" s="415"/>
      <c r="R49" s="415"/>
      <c r="S49" s="2572" t="s">
        <v>301</v>
      </c>
      <c r="T49" s="2573"/>
      <c r="U49" s="2573"/>
      <c r="V49" s="2574"/>
      <c r="W49" s="2572" t="s">
        <v>804</v>
      </c>
      <c r="X49" s="2573"/>
      <c r="Y49" s="2573"/>
      <c r="Z49" s="2574"/>
      <c r="AA49" s="415"/>
      <c r="AB49" s="415"/>
      <c r="AC49" s="415"/>
      <c r="AD49" s="415"/>
      <c r="AE49" s="415"/>
      <c r="AF49" s="415"/>
      <c r="AG49" s="415"/>
      <c r="AH49" s="415"/>
      <c r="AI49" s="415"/>
      <c r="AJ49" s="415"/>
      <c r="AK49" s="415"/>
      <c r="AL49" s="427"/>
      <c r="AM49" s="410"/>
    </row>
    <row r="50" spans="1:39" ht="11.25" customHeight="1" thickBot="1">
      <c r="A50" s="410"/>
      <c r="B50" s="2567"/>
      <c r="C50" s="2568"/>
      <c r="D50" s="415"/>
      <c r="E50" s="2578"/>
      <c r="F50" s="2578"/>
      <c r="G50" s="2582"/>
      <c r="H50" s="2583"/>
      <c r="I50" s="2584"/>
      <c r="J50" s="2586"/>
      <c r="K50" s="2582"/>
      <c r="L50" s="2583"/>
      <c r="M50" s="2584"/>
      <c r="N50" s="2586"/>
      <c r="O50" s="499"/>
      <c r="P50" s="415"/>
      <c r="Q50" s="415"/>
      <c r="R50" s="415"/>
      <c r="S50" s="2575" t="s">
        <v>805</v>
      </c>
      <c r="T50" s="2576"/>
      <c r="U50" s="2576"/>
      <c r="V50" s="2577"/>
      <c r="W50" s="2575" t="s">
        <v>805</v>
      </c>
      <c r="X50" s="2576"/>
      <c r="Y50" s="2576"/>
      <c r="Z50" s="2577"/>
      <c r="AA50" s="415"/>
      <c r="AB50" s="415"/>
      <c r="AC50" s="415"/>
      <c r="AD50" s="415"/>
      <c r="AE50" s="415"/>
      <c r="AF50" s="415"/>
      <c r="AG50" s="415"/>
      <c r="AH50" s="415"/>
      <c r="AI50" s="415"/>
      <c r="AJ50" s="415"/>
      <c r="AK50" s="415"/>
      <c r="AL50" s="427"/>
      <c r="AM50" s="410"/>
    </row>
    <row r="51" spans="1:39" ht="11.25" customHeight="1">
      <c r="A51" s="410"/>
      <c r="B51" s="2567"/>
      <c r="C51" s="2568"/>
      <c r="D51" s="415"/>
      <c r="E51" s="2578" t="s">
        <v>612</v>
      </c>
      <c r="F51" s="2578"/>
      <c r="G51" s="2579"/>
      <c r="H51" s="2580"/>
      <c r="I51" s="2581"/>
      <c r="J51" s="2585" t="s">
        <v>172</v>
      </c>
      <c r="K51" s="2579"/>
      <c r="L51" s="2580"/>
      <c r="M51" s="2581"/>
      <c r="N51" s="2585" t="s">
        <v>172</v>
      </c>
      <c r="O51" s="499"/>
      <c r="P51" s="415"/>
      <c r="Q51" s="415"/>
      <c r="R51" s="415"/>
      <c r="S51" s="2624"/>
      <c r="T51" s="2625"/>
      <c r="U51" s="2626"/>
      <c r="V51" s="2585" t="s">
        <v>172</v>
      </c>
      <c r="W51" s="2624"/>
      <c r="X51" s="2625"/>
      <c r="Y51" s="2626"/>
      <c r="Z51" s="2585" t="s">
        <v>172</v>
      </c>
      <c r="AA51" s="415"/>
      <c r="AB51" s="415"/>
      <c r="AC51" s="415"/>
      <c r="AD51" s="415"/>
      <c r="AE51" s="2599" t="s">
        <v>610</v>
      </c>
      <c r="AF51" s="2600"/>
      <c r="AG51" s="2600"/>
      <c r="AH51" s="2600"/>
      <c r="AI51" s="2600"/>
      <c r="AJ51" s="2600"/>
      <c r="AK51" s="2601"/>
      <c r="AL51" s="427"/>
      <c r="AM51" s="410"/>
    </row>
    <row r="52" spans="1:39" ht="11.25" customHeight="1" thickBot="1">
      <c r="A52" s="410"/>
      <c r="B52" s="2567"/>
      <c r="C52" s="2568"/>
      <c r="D52" s="415"/>
      <c r="E52" s="2623"/>
      <c r="F52" s="2623"/>
      <c r="G52" s="2582"/>
      <c r="H52" s="2583"/>
      <c r="I52" s="2584"/>
      <c r="J52" s="2586"/>
      <c r="K52" s="2582"/>
      <c r="L52" s="2583"/>
      <c r="M52" s="2584"/>
      <c r="N52" s="2586"/>
      <c r="O52" s="499"/>
      <c r="P52" s="415"/>
      <c r="Q52" s="415"/>
      <c r="R52" s="415"/>
      <c r="S52" s="2627"/>
      <c r="T52" s="2628"/>
      <c r="U52" s="2629"/>
      <c r="V52" s="2586"/>
      <c r="W52" s="2627"/>
      <c r="X52" s="2628"/>
      <c r="Y52" s="2629"/>
      <c r="Z52" s="2586"/>
      <c r="AA52" s="415"/>
      <c r="AB52" s="415"/>
      <c r="AC52" s="415"/>
      <c r="AD52" s="415"/>
      <c r="AE52" s="2602"/>
      <c r="AF52" s="2594"/>
      <c r="AG52" s="2594"/>
      <c r="AH52" s="2594"/>
      <c r="AI52" s="2594"/>
      <c r="AJ52" s="2594"/>
      <c r="AK52" s="2595"/>
      <c r="AL52" s="427"/>
      <c r="AM52" s="410"/>
    </row>
    <row r="53" spans="1:39" ht="11.25" customHeight="1">
      <c r="A53" s="410"/>
      <c r="B53" s="2567"/>
      <c r="C53" s="2568"/>
      <c r="D53" s="415"/>
      <c r="E53" s="2603" t="s">
        <v>609</v>
      </c>
      <c r="F53" s="2604"/>
      <c r="G53" s="2607">
        <f>SUM(G29:I52,K29:M52)</f>
        <v>0</v>
      </c>
      <c r="H53" s="2608"/>
      <c r="I53" s="2608"/>
      <c r="J53" s="2608"/>
      <c r="K53" s="2608"/>
      <c r="L53" s="2608"/>
      <c r="M53" s="2608"/>
      <c r="N53" s="2610" t="s">
        <v>172</v>
      </c>
      <c r="O53" s="500"/>
      <c r="P53" s="2612" t="s">
        <v>608</v>
      </c>
      <c r="Q53" s="2612"/>
      <c r="R53" s="500"/>
      <c r="S53" s="2603" t="s">
        <v>609</v>
      </c>
      <c r="T53" s="2604"/>
      <c r="U53" s="2613">
        <f>S51+W51</f>
        <v>0</v>
      </c>
      <c r="V53" s="2614"/>
      <c r="W53" s="2614"/>
      <c r="X53" s="2614"/>
      <c r="Y53" s="2615"/>
      <c r="Z53" s="2610" t="s">
        <v>172</v>
      </c>
      <c r="AA53" s="415"/>
      <c r="AB53" s="2612" t="s">
        <v>607</v>
      </c>
      <c r="AC53" s="2612"/>
      <c r="AD53" s="415"/>
      <c r="AE53" s="2619" t="str">
        <f>IFERROR(G53/U53,"")</f>
        <v/>
      </c>
      <c r="AF53" s="2620"/>
      <c r="AG53" s="2620"/>
      <c r="AH53" s="2620"/>
      <c r="AI53" s="2620"/>
      <c r="AJ53" s="2594" t="s">
        <v>374</v>
      </c>
      <c r="AK53" s="2595"/>
      <c r="AL53" s="427"/>
      <c r="AM53" s="410"/>
    </row>
    <row r="54" spans="1:39" ht="11.25" customHeight="1" thickBot="1">
      <c r="A54" s="410"/>
      <c r="B54" s="2567"/>
      <c r="C54" s="2568"/>
      <c r="D54" s="415"/>
      <c r="E54" s="2605"/>
      <c r="F54" s="2606"/>
      <c r="G54" s="2609"/>
      <c r="H54" s="2609"/>
      <c r="I54" s="2609"/>
      <c r="J54" s="2609"/>
      <c r="K54" s="2609"/>
      <c r="L54" s="2609"/>
      <c r="M54" s="2609"/>
      <c r="N54" s="2611"/>
      <c r="O54" s="500"/>
      <c r="P54" s="2612"/>
      <c r="Q54" s="2612"/>
      <c r="R54" s="500"/>
      <c r="S54" s="2605"/>
      <c r="T54" s="2606"/>
      <c r="U54" s="2616"/>
      <c r="V54" s="2617"/>
      <c r="W54" s="2617"/>
      <c r="X54" s="2617"/>
      <c r="Y54" s="2618"/>
      <c r="Z54" s="2611"/>
      <c r="AA54" s="415"/>
      <c r="AB54" s="2612"/>
      <c r="AC54" s="2612"/>
      <c r="AD54" s="415"/>
      <c r="AE54" s="2621"/>
      <c r="AF54" s="2622"/>
      <c r="AG54" s="2622"/>
      <c r="AH54" s="2622"/>
      <c r="AI54" s="2622"/>
      <c r="AJ54" s="2596"/>
      <c r="AK54" s="2597"/>
      <c r="AL54" s="427"/>
      <c r="AM54" s="410"/>
    </row>
    <row r="55" spans="1:39">
      <c r="A55" s="410"/>
      <c r="B55" s="2569"/>
      <c r="C55" s="2570"/>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8"/>
      <c r="AM55" s="410"/>
    </row>
    <row r="56" spans="1:39" ht="163.5" customHeight="1">
      <c r="A56" s="410"/>
      <c r="B56" s="2598" t="s">
        <v>1211</v>
      </c>
      <c r="C56" s="2598"/>
      <c r="D56" s="2598"/>
      <c r="E56" s="2598"/>
      <c r="F56" s="2598"/>
      <c r="G56" s="2598"/>
      <c r="H56" s="2598"/>
      <c r="I56" s="2598"/>
      <c r="J56" s="2598"/>
      <c r="K56" s="2598"/>
      <c r="L56" s="2598"/>
      <c r="M56" s="2598"/>
      <c r="N56" s="2598"/>
      <c r="O56" s="2598"/>
      <c r="P56" s="2598"/>
      <c r="Q56" s="2598"/>
      <c r="R56" s="2598"/>
      <c r="S56" s="2598"/>
      <c r="T56" s="2598"/>
      <c r="U56" s="2598"/>
      <c r="V56" s="2598"/>
      <c r="W56" s="2598"/>
      <c r="X56" s="2598"/>
      <c r="Y56" s="2598"/>
      <c r="Z56" s="2598"/>
      <c r="AA56" s="2598"/>
      <c r="AB56" s="2598"/>
      <c r="AC56" s="2598"/>
      <c r="AD56" s="2598"/>
      <c r="AE56" s="2598"/>
      <c r="AF56" s="2598"/>
      <c r="AG56" s="2598"/>
      <c r="AH56" s="2598"/>
      <c r="AI56" s="2598"/>
      <c r="AJ56" s="2598"/>
      <c r="AK56" s="2598"/>
      <c r="AL56" s="2598"/>
      <c r="AM56" s="410"/>
    </row>
    <row r="57" spans="1:39">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row>
    <row r="58" spans="1:39">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row>
    <row r="59" spans="1:39">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row>
  </sheetData>
  <sheetProtection algorithmName="SHA-512" hashValue="5Ri7xg//IozyiYzslSe13A7So7Qb/IKgp3He7VmK9kaPtEj8w+W8lCHDpki2wMFx3UFp69jmBs5bA6fMkEGGag==" saltValue="Niy+STroUWGDJTYUVVf1Pw==" spinCount="100000" sheet="1" formatCells="0" formatColumns="0" formatRows="0" insertColumns="0" insertRows="0" insertHyperlinks="0" deleteColumns="0" deleteRows="0" sort="0" autoFilter="0" pivotTables="0"/>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09FF-B627-4DC6-BA3B-6A89F03C0DE8}">
  <sheetPr>
    <tabColor theme="0"/>
  </sheetPr>
  <dimension ref="B1:K49"/>
  <sheetViews>
    <sheetView showGridLines="0" view="pageBreakPreview" topLeftCell="A10" zoomScaleNormal="100" zoomScaleSheetLayoutView="100" workbookViewId="0">
      <selection activeCell="B4" sqref="B4:D4"/>
    </sheetView>
  </sheetViews>
  <sheetFormatPr defaultRowHeight="13"/>
  <cols>
    <col min="1" max="1" width="1.6328125" style="377" customWidth="1"/>
    <col min="2" max="2" width="3.453125" style="377" customWidth="1"/>
    <col min="3" max="4" width="9" style="377" customWidth="1"/>
    <col min="5" max="6" width="8.453125" style="377" customWidth="1"/>
    <col min="7" max="7" width="8.36328125" style="377" customWidth="1"/>
    <col min="8" max="8" width="7.36328125" style="377" customWidth="1"/>
    <col min="9" max="10" width="10" style="377" customWidth="1"/>
    <col min="11" max="11" width="17.08984375" style="377" customWidth="1"/>
    <col min="12" max="256" width="9" style="377"/>
    <col min="257" max="257" width="1.6328125" style="377" customWidth="1"/>
    <col min="258" max="258" width="3.453125" style="377" customWidth="1"/>
    <col min="259" max="260" width="9" style="377" customWidth="1"/>
    <col min="261" max="262" width="8.453125" style="377" customWidth="1"/>
    <col min="263" max="263" width="8.36328125" style="377" customWidth="1"/>
    <col min="264" max="264" width="7.36328125" style="377" customWidth="1"/>
    <col min="265" max="266" width="10" style="377" customWidth="1"/>
    <col min="267" max="267" width="17.08984375" style="377" customWidth="1"/>
    <col min="268" max="512" width="9" style="377"/>
    <col min="513" max="513" width="1.6328125" style="377" customWidth="1"/>
    <col min="514" max="514" width="3.453125" style="377" customWidth="1"/>
    <col min="515" max="516" width="9" style="377" customWidth="1"/>
    <col min="517" max="518" width="8.453125" style="377" customWidth="1"/>
    <col min="519" max="519" width="8.36328125" style="377" customWidth="1"/>
    <col min="520" max="520" width="7.36328125" style="377" customWidth="1"/>
    <col min="521" max="522" width="10" style="377" customWidth="1"/>
    <col min="523" max="523" width="17.08984375" style="377" customWidth="1"/>
    <col min="524" max="768" width="9" style="377"/>
    <col min="769" max="769" width="1.6328125" style="377" customWidth="1"/>
    <col min="770" max="770" width="3.453125" style="377" customWidth="1"/>
    <col min="771" max="772" width="9" style="377" customWidth="1"/>
    <col min="773" max="774" width="8.453125" style="377" customWidth="1"/>
    <col min="775" max="775" width="8.36328125" style="377" customWidth="1"/>
    <col min="776" max="776" width="7.36328125" style="377" customWidth="1"/>
    <col min="777" max="778" width="10" style="377" customWidth="1"/>
    <col min="779" max="779" width="17.08984375" style="377" customWidth="1"/>
    <col min="780" max="1024" width="9" style="377"/>
    <col min="1025" max="1025" width="1.6328125" style="377" customWidth="1"/>
    <col min="1026" max="1026" width="3.453125" style="377" customWidth="1"/>
    <col min="1027" max="1028" width="9" style="377" customWidth="1"/>
    <col min="1029" max="1030" width="8.453125" style="377" customWidth="1"/>
    <col min="1031" max="1031" width="8.36328125" style="377" customWidth="1"/>
    <col min="1032" max="1032" width="7.36328125" style="377" customWidth="1"/>
    <col min="1033" max="1034" width="10" style="377" customWidth="1"/>
    <col min="1035" max="1035" width="17.08984375" style="377" customWidth="1"/>
    <col min="1036" max="1280" width="9" style="377"/>
    <col min="1281" max="1281" width="1.6328125" style="377" customWidth="1"/>
    <col min="1282" max="1282" width="3.453125" style="377" customWidth="1"/>
    <col min="1283" max="1284" width="9" style="377" customWidth="1"/>
    <col min="1285" max="1286" width="8.453125" style="377" customWidth="1"/>
    <col min="1287" max="1287" width="8.36328125" style="377" customWidth="1"/>
    <col min="1288" max="1288" width="7.36328125" style="377" customWidth="1"/>
    <col min="1289" max="1290" width="10" style="377" customWidth="1"/>
    <col min="1291" max="1291" width="17.08984375" style="377" customWidth="1"/>
    <col min="1292" max="1536" width="9" style="377"/>
    <col min="1537" max="1537" width="1.6328125" style="377" customWidth="1"/>
    <col min="1538" max="1538" width="3.453125" style="377" customWidth="1"/>
    <col min="1539" max="1540" width="9" style="377" customWidth="1"/>
    <col min="1541" max="1542" width="8.453125" style="377" customWidth="1"/>
    <col min="1543" max="1543" width="8.36328125" style="377" customWidth="1"/>
    <col min="1544" max="1544" width="7.36328125" style="377" customWidth="1"/>
    <col min="1545" max="1546" width="10" style="377" customWidth="1"/>
    <col min="1547" max="1547" width="17.08984375" style="377" customWidth="1"/>
    <col min="1548" max="1792" width="9" style="377"/>
    <col min="1793" max="1793" width="1.6328125" style="377" customWidth="1"/>
    <col min="1794" max="1794" width="3.453125" style="377" customWidth="1"/>
    <col min="1795" max="1796" width="9" style="377" customWidth="1"/>
    <col min="1797" max="1798" width="8.453125" style="377" customWidth="1"/>
    <col min="1799" max="1799" width="8.36328125" style="377" customWidth="1"/>
    <col min="1800" max="1800" width="7.36328125" style="377" customWidth="1"/>
    <col min="1801" max="1802" width="10" style="377" customWidth="1"/>
    <col min="1803" max="1803" width="17.08984375" style="377" customWidth="1"/>
    <col min="1804" max="2048" width="9" style="377"/>
    <col min="2049" max="2049" width="1.6328125" style="377" customWidth="1"/>
    <col min="2050" max="2050" width="3.453125" style="377" customWidth="1"/>
    <col min="2051" max="2052" width="9" style="377" customWidth="1"/>
    <col min="2053" max="2054" width="8.453125" style="377" customWidth="1"/>
    <col min="2055" max="2055" width="8.36328125" style="377" customWidth="1"/>
    <col min="2056" max="2056" width="7.36328125" style="377" customWidth="1"/>
    <col min="2057" max="2058" width="10" style="377" customWidth="1"/>
    <col min="2059" max="2059" width="17.08984375" style="377" customWidth="1"/>
    <col min="2060" max="2304" width="9" style="377"/>
    <col min="2305" max="2305" width="1.6328125" style="377" customWidth="1"/>
    <col min="2306" max="2306" width="3.453125" style="377" customWidth="1"/>
    <col min="2307" max="2308" width="9" style="377" customWidth="1"/>
    <col min="2309" max="2310" width="8.453125" style="377" customWidth="1"/>
    <col min="2311" max="2311" width="8.36328125" style="377" customWidth="1"/>
    <col min="2312" max="2312" width="7.36328125" style="377" customWidth="1"/>
    <col min="2313" max="2314" width="10" style="377" customWidth="1"/>
    <col min="2315" max="2315" width="17.08984375" style="377" customWidth="1"/>
    <col min="2316" max="2560" width="9" style="377"/>
    <col min="2561" max="2561" width="1.6328125" style="377" customWidth="1"/>
    <col min="2562" max="2562" width="3.453125" style="377" customWidth="1"/>
    <col min="2563" max="2564" width="9" style="377" customWidth="1"/>
    <col min="2565" max="2566" width="8.453125" style="377" customWidth="1"/>
    <col min="2567" max="2567" width="8.36328125" style="377" customWidth="1"/>
    <col min="2568" max="2568" width="7.36328125" style="377" customWidth="1"/>
    <col min="2569" max="2570" width="10" style="377" customWidth="1"/>
    <col min="2571" max="2571" width="17.08984375" style="377" customWidth="1"/>
    <col min="2572" max="2816" width="9" style="377"/>
    <col min="2817" max="2817" width="1.6328125" style="377" customWidth="1"/>
    <col min="2818" max="2818" width="3.453125" style="377" customWidth="1"/>
    <col min="2819" max="2820" width="9" style="377" customWidth="1"/>
    <col min="2821" max="2822" width="8.453125" style="377" customWidth="1"/>
    <col min="2823" max="2823" width="8.36328125" style="377" customWidth="1"/>
    <col min="2824" max="2824" width="7.36328125" style="377" customWidth="1"/>
    <col min="2825" max="2826" width="10" style="377" customWidth="1"/>
    <col min="2827" max="2827" width="17.08984375" style="377" customWidth="1"/>
    <col min="2828" max="3072" width="9" style="377"/>
    <col min="3073" max="3073" width="1.6328125" style="377" customWidth="1"/>
    <col min="3074" max="3074" width="3.453125" style="377" customWidth="1"/>
    <col min="3075" max="3076" width="9" style="377" customWidth="1"/>
    <col min="3077" max="3078" width="8.453125" style="377" customWidth="1"/>
    <col min="3079" max="3079" width="8.36328125" style="377" customWidth="1"/>
    <col min="3080" max="3080" width="7.36328125" style="377" customWidth="1"/>
    <col min="3081" max="3082" width="10" style="377" customWidth="1"/>
    <col min="3083" max="3083" width="17.08984375" style="377" customWidth="1"/>
    <col min="3084" max="3328" width="9" style="377"/>
    <col min="3329" max="3329" width="1.6328125" style="377" customWidth="1"/>
    <col min="3330" max="3330" width="3.453125" style="377" customWidth="1"/>
    <col min="3331" max="3332" width="9" style="377" customWidth="1"/>
    <col min="3333" max="3334" width="8.453125" style="377" customWidth="1"/>
    <col min="3335" max="3335" width="8.36328125" style="377" customWidth="1"/>
    <col min="3336" max="3336" width="7.36328125" style="377" customWidth="1"/>
    <col min="3337" max="3338" width="10" style="377" customWidth="1"/>
    <col min="3339" max="3339" width="17.08984375" style="377" customWidth="1"/>
    <col min="3340" max="3584" width="9" style="377"/>
    <col min="3585" max="3585" width="1.6328125" style="377" customWidth="1"/>
    <col min="3586" max="3586" width="3.453125" style="377" customWidth="1"/>
    <col min="3587" max="3588" width="9" style="377" customWidth="1"/>
    <col min="3589" max="3590" width="8.453125" style="377" customWidth="1"/>
    <col min="3591" max="3591" width="8.36328125" style="377" customWidth="1"/>
    <col min="3592" max="3592" width="7.36328125" style="377" customWidth="1"/>
    <col min="3593" max="3594" width="10" style="377" customWidth="1"/>
    <col min="3595" max="3595" width="17.08984375" style="377" customWidth="1"/>
    <col min="3596" max="3840" width="9" style="377"/>
    <col min="3841" max="3841" width="1.6328125" style="377" customWidth="1"/>
    <col min="3842" max="3842" width="3.453125" style="377" customWidth="1"/>
    <col min="3843" max="3844" width="9" style="377" customWidth="1"/>
    <col min="3845" max="3846" width="8.453125" style="377" customWidth="1"/>
    <col min="3847" max="3847" width="8.36328125" style="377" customWidth="1"/>
    <col min="3848" max="3848" width="7.36328125" style="377" customWidth="1"/>
    <col min="3849" max="3850" width="10" style="377" customWidth="1"/>
    <col min="3851" max="3851" width="17.08984375" style="377" customWidth="1"/>
    <col min="3852" max="4096" width="9" style="377"/>
    <col min="4097" max="4097" width="1.6328125" style="377" customWidth="1"/>
    <col min="4098" max="4098" width="3.453125" style="377" customWidth="1"/>
    <col min="4099" max="4100" width="9" style="377" customWidth="1"/>
    <col min="4101" max="4102" width="8.453125" style="377" customWidth="1"/>
    <col min="4103" max="4103" width="8.36328125" style="377" customWidth="1"/>
    <col min="4104" max="4104" width="7.36328125" style="377" customWidth="1"/>
    <col min="4105" max="4106" width="10" style="377" customWidth="1"/>
    <col min="4107" max="4107" width="17.08984375" style="377" customWidth="1"/>
    <col min="4108" max="4352" width="9" style="377"/>
    <col min="4353" max="4353" width="1.6328125" style="377" customWidth="1"/>
    <col min="4354" max="4354" width="3.453125" style="377" customWidth="1"/>
    <col min="4355" max="4356" width="9" style="377" customWidth="1"/>
    <col min="4357" max="4358" width="8.453125" style="377" customWidth="1"/>
    <col min="4359" max="4359" width="8.36328125" style="377" customWidth="1"/>
    <col min="4360" max="4360" width="7.36328125" style="377" customWidth="1"/>
    <col min="4361" max="4362" width="10" style="377" customWidth="1"/>
    <col min="4363" max="4363" width="17.08984375" style="377" customWidth="1"/>
    <col min="4364" max="4608" width="9" style="377"/>
    <col min="4609" max="4609" width="1.6328125" style="377" customWidth="1"/>
    <col min="4610" max="4610" width="3.453125" style="377" customWidth="1"/>
    <col min="4611" max="4612" width="9" style="377" customWidth="1"/>
    <col min="4613" max="4614" width="8.453125" style="377" customWidth="1"/>
    <col min="4615" max="4615" width="8.36328125" style="377" customWidth="1"/>
    <col min="4616" max="4616" width="7.36328125" style="377" customWidth="1"/>
    <col min="4617" max="4618" width="10" style="377" customWidth="1"/>
    <col min="4619" max="4619" width="17.08984375" style="377" customWidth="1"/>
    <col min="4620" max="4864" width="9" style="377"/>
    <col min="4865" max="4865" width="1.6328125" style="377" customWidth="1"/>
    <col min="4866" max="4866" width="3.453125" style="377" customWidth="1"/>
    <col min="4867" max="4868" width="9" style="377" customWidth="1"/>
    <col min="4869" max="4870" width="8.453125" style="377" customWidth="1"/>
    <col min="4871" max="4871" width="8.36328125" style="377" customWidth="1"/>
    <col min="4872" max="4872" width="7.36328125" style="377" customWidth="1"/>
    <col min="4873" max="4874" width="10" style="377" customWidth="1"/>
    <col min="4875" max="4875" width="17.08984375" style="377" customWidth="1"/>
    <col min="4876" max="5120" width="9" style="377"/>
    <col min="5121" max="5121" width="1.6328125" style="377" customWidth="1"/>
    <col min="5122" max="5122" width="3.453125" style="377" customWidth="1"/>
    <col min="5123" max="5124" width="9" style="377" customWidth="1"/>
    <col min="5125" max="5126" width="8.453125" style="377" customWidth="1"/>
    <col min="5127" max="5127" width="8.36328125" style="377" customWidth="1"/>
    <col min="5128" max="5128" width="7.36328125" style="377" customWidth="1"/>
    <col min="5129" max="5130" width="10" style="377" customWidth="1"/>
    <col min="5131" max="5131" width="17.08984375" style="377" customWidth="1"/>
    <col min="5132" max="5376" width="9" style="377"/>
    <col min="5377" max="5377" width="1.6328125" style="377" customWidth="1"/>
    <col min="5378" max="5378" width="3.453125" style="377" customWidth="1"/>
    <col min="5379" max="5380" width="9" style="377" customWidth="1"/>
    <col min="5381" max="5382" width="8.453125" style="377" customWidth="1"/>
    <col min="5383" max="5383" width="8.36328125" style="377" customWidth="1"/>
    <col min="5384" max="5384" width="7.36328125" style="377" customWidth="1"/>
    <col min="5385" max="5386" width="10" style="377" customWidth="1"/>
    <col min="5387" max="5387" width="17.08984375" style="377" customWidth="1"/>
    <col min="5388" max="5632" width="9" style="377"/>
    <col min="5633" max="5633" width="1.6328125" style="377" customWidth="1"/>
    <col min="5634" max="5634" width="3.453125" style="377" customWidth="1"/>
    <col min="5635" max="5636" width="9" style="377" customWidth="1"/>
    <col min="5637" max="5638" width="8.453125" style="377" customWidth="1"/>
    <col min="5639" max="5639" width="8.36328125" style="377" customWidth="1"/>
    <col min="5640" max="5640" width="7.36328125" style="377" customWidth="1"/>
    <col min="5641" max="5642" width="10" style="377" customWidth="1"/>
    <col min="5643" max="5643" width="17.08984375" style="377" customWidth="1"/>
    <col min="5644" max="5888" width="9" style="377"/>
    <col min="5889" max="5889" width="1.6328125" style="377" customWidth="1"/>
    <col min="5890" max="5890" width="3.453125" style="377" customWidth="1"/>
    <col min="5891" max="5892" width="9" style="377" customWidth="1"/>
    <col min="5893" max="5894" width="8.453125" style="377" customWidth="1"/>
    <col min="5895" max="5895" width="8.36328125" style="377" customWidth="1"/>
    <col min="5896" max="5896" width="7.36328125" style="377" customWidth="1"/>
    <col min="5897" max="5898" width="10" style="377" customWidth="1"/>
    <col min="5899" max="5899" width="17.08984375" style="377" customWidth="1"/>
    <col min="5900" max="6144" width="9" style="377"/>
    <col min="6145" max="6145" width="1.6328125" style="377" customWidth="1"/>
    <col min="6146" max="6146" width="3.453125" style="377" customWidth="1"/>
    <col min="6147" max="6148" width="9" style="377" customWidth="1"/>
    <col min="6149" max="6150" width="8.453125" style="377" customWidth="1"/>
    <col min="6151" max="6151" width="8.36328125" style="377" customWidth="1"/>
    <col min="6152" max="6152" width="7.36328125" style="377" customWidth="1"/>
    <col min="6153" max="6154" width="10" style="377" customWidth="1"/>
    <col min="6155" max="6155" width="17.08984375" style="377" customWidth="1"/>
    <col min="6156" max="6400" width="9" style="377"/>
    <col min="6401" max="6401" width="1.6328125" style="377" customWidth="1"/>
    <col min="6402" max="6402" width="3.453125" style="377" customWidth="1"/>
    <col min="6403" max="6404" width="9" style="377" customWidth="1"/>
    <col min="6405" max="6406" width="8.453125" style="377" customWidth="1"/>
    <col min="6407" max="6407" width="8.36328125" style="377" customWidth="1"/>
    <col min="6408" max="6408" width="7.36328125" style="377" customWidth="1"/>
    <col min="6409" max="6410" width="10" style="377" customWidth="1"/>
    <col min="6411" max="6411" width="17.08984375" style="377" customWidth="1"/>
    <col min="6412" max="6656" width="9" style="377"/>
    <col min="6657" max="6657" width="1.6328125" style="377" customWidth="1"/>
    <col min="6658" max="6658" width="3.453125" style="377" customWidth="1"/>
    <col min="6659" max="6660" width="9" style="377" customWidth="1"/>
    <col min="6661" max="6662" width="8.453125" style="377" customWidth="1"/>
    <col min="6663" max="6663" width="8.36328125" style="377" customWidth="1"/>
    <col min="6664" max="6664" width="7.36328125" style="377" customWidth="1"/>
    <col min="6665" max="6666" width="10" style="377" customWidth="1"/>
    <col min="6667" max="6667" width="17.08984375" style="377" customWidth="1"/>
    <col min="6668" max="6912" width="9" style="377"/>
    <col min="6913" max="6913" width="1.6328125" style="377" customWidth="1"/>
    <col min="6914" max="6914" width="3.453125" style="377" customWidth="1"/>
    <col min="6915" max="6916" width="9" style="377" customWidth="1"/>
    <col min="6917" max="6918" width="8.453125" style="377" customWidth="1"/>
    <col min="6919" max="6919" width="8.36328125" style="377" customWidth="1"/>
    <col min="6920" max="6920" width="7.36328125" style="377" customWidth="1"/>
    <col min="6921" max="6922" width="10" style="377" customWidth="1"/>
    <col min="6923" max="6923" width="17.08984375" style="377" customWidth="1"/>
    <col min="6924" max="7168" width="9" style="377"/>
    <col min="7169" max="7169" width="1.6328125" style="377" customWidth="1"/>
    <col min="7170" max="7170" width="3.453125" style="377" customWidth="1"/>
    <col min="7171" max="7172" width="9" style="377" customWidth="1"/>
    <col min="7173" max="7174" width="8.453125" style="377" customWidth="1"/>
    <col min="7175" max="7175" width="8.36328125" style="377" customWidth="1"/>
    <col min="7176" max="7176" width="7.36328125" style="377" customWidth="1"/>
    <col min="7177" max="7178" width="10" style="377" customWidth="1"/>
    <col min="7179" max="7179" width="17.08984375" style="377" customWidth="1"/>
    <col min="7180" max="7424" width="9" style="377"/>
    <col min="7425" max="7425" width="1.6328125" style="377" customWidth="1"/>
    <col min="7426" max="7426" width="3.453125" style="377" customWidth="1"/>
    <col min="7427" max="7428" width="9" style="377" customWidth="1"/>
    <col min="7429" max="7430" width="8.453125" style="377" customWidth="1"/>
    <col min="7431" max="7431" width="8.36328125" style="377" customWidth="1"/>
    <col min="7432" max="7432" width="7.36328125" style="377" customWidth="1"/>
    <col min="7433" max="7434" width="10" style="377" customWidth="1"/>
    <col min="7435" max="7435" width="17.08984375" style="377" customWidth="1"/>
    <col min="7436" max="7680" width="9" style="377"/>
    <col min="7681" max="7681" width="1.6328125" style="377" customWidth="1"/>
    <col min="7682" max="7682" width="3.453125" style="377" customWidth="1"/>
    <col min="7683" max="7684" width="9" style="377" customWidth="1"/>
    <col min="7685" max="7686" width="8.453125" style="377" customWidth="1"/>
    <col min="7687" max="7687" width="8.36328125" style="377" customWidth="1"/>
    <col min="7688" max="7688" width="7.36328125" style="377" customWidth="1"/>
    <col min="7689" max="7690" width="10" style="377" customWidth="1"/>
    <col min="7691" max="7691" width="17.08984375" style="377" customWidth="1"/>
    <col min="7692" max="7936" width="9" style="377"/>
    <col min="7937" max="7937" width="1.6328125" style="377" customWidth="1"/>
    <col min="7938" max="7938" width="3.453125" style="377" customWidth="1"/>
    <col min="7939" max="7940" width="9" style="377" customWidth="1"/>
    <col min="7941" max="7942" width="8.453125" style="377" customWidth="1"/>
    <col min="7943" max="7943" width="8.36328125" style="377" customWidth="1"/>
    <col min="7944" max="7944" width="7.36328125" style="377" customWidth="1"/>
    <col min="7945" max="7946" width="10" style="377" customWidth="1"/>
    <col min="7947" max="7947" width="17.08984375" style="377" customWidth="1"/>
    <col min="7948" max="8192" width="9" style="377"/>
    <col min="8193" max="8193" width="1.6328125" style="377" customWidth="1"/>
    <col min="8194" max="8194" width="3.453125" style="377" customWidth="1"/>
    <col min="8195" max="8196" width="9" style="377" customWidth="1"/>
    <col min="8197" max="8198" width="8.453125" style="377" customWidth="1"/>
    <col min="8199" max="8199" width="8.36328125" style="377" customWidth="1"/>
    <col min="8200" max="8200" width="7.36328125" style="377" customWidth="1"/>
    <col min="8201" max="8202" width="10" style="377" customWidth="1"/>
    <col min="8203" max="8203" width="17.08984375" style="377" customWidth="1"/>
    <col min="8204" max="8448" width="9" style="377"/>
    <col min="8449" max="8449" width="1.6328125" style="377" customWidth="1"/>
    <col min="8450" max="8450" width="3.453125" style="377" customWidth="1"/>
    <col min="8451" max="8452" width="9" style="377" customWidth="1"/>
    <col min="8453" max="8454" width="8.453125" style="377" customWidth="1"/>
    <col min="8455" max="8455" width="8.36328125" style="377" customWidth="1"/>
    <col min="8456" max="8456" width="7.36328125" style="377" customWidth="1"/>
    <col min="8457" max="8458" width="10" style="377" customWidth="1"/>
    <col min="8459" max="8459" width="17.08984375" style="377" customWidth="1"/>
    <col min="8460" max="8704" width="9" style="377"/>
    <col min="8705" max="8705" width="1.6328125" style="377" customWidth="1"/>
    <col min="8706" max="8706" width="3.453125" style="377" customWidth="1"/>
    <col min="8707" max="8708" width="9" style="377" customWidth="1"/>
    <col min="8709" max="8710" width="8.453125" style="377" customWidth="1"/>
    <col min="8711" max="8711" width="8.36328125" style="377" customWidth="1"/>
    <col min="8712" max="8712" width="7.36328125" style="377" customWidth="1"/>
    <col min="8713" max="8714" width="10" style="377" customWidth="1"/>
    <col min="8715" max="8715" width="17.08984375" style="377" customWidth="1"/>
    <col min="8716" max="8960" width="9" style="377"/>
    <col min="8961" max="8961" width="1.6328125" style="377" customWidth="1"/>
    <col min="8962" max="8962" width="3.453125" style="377" customWidth="1"/>
    <col min="8963" max="8964" width="9" style="377" customWidth="1"/>
    <col min="8965" max="8966" width="8.453125" style="377" customWidth="1"/>
    <col min="8967" max="8967" width="8.36328125" style="377" customWidth="1"/>
    <col min="8968" max="8968" width="7.36328125" style="377" customWidth="1"/>
    <col min="8969" max="8970" width="10" style="377" customWidth="1"/>
    <col min="8971" max="8971" width="17.08984375" style="377" customWidth="1"/>
    <col min="8972" max="9216" width="9" style="377"/>
    <col min="9217" max="9217" width="1.6328125" style="377" customWidth="1"/>
    <col min="9218" max="9218" width="3.453125" style="377" customWidth="1"/>
    <col min="9219" max="9220" width="9" style="377" customWidth="1"/>
    <col min="9221" max="9222" width="8.453125" style="377" customWidth="1"/>
    <col min="9223" max="9223" width="8.36328125" style="377" customWidth="1"/>
    <col min="9224" max="9224" width="7.36328125" style="377" customWidth="1"/>
    <col min="9225" max="9226" width="10" style="377" customWidth="1"/>
    <col min="9227" max="9227" width="17.08984375" style="377" customWidth="1"/>
    <col min="9228" max="9472" width="9" style="377"/>
    <col min="9473" max="9473" width="1.6328125" style="377" customWidth="1"/>
    <col min="9474" max="9474" width="3.453125" style="377" customWidth="1"/>
    <col min="9475" max="9476" width="9" style="377" customWidth="1"/>
    <col min="9477" max="9478" width="8.453125" style="377" customWidth="1"/>
    <col min="9479" max="9479" width="8.36328125" style="377" customWidth="1"/>
    <col min="9480" max="9480" width="7.36328125" style="377" customWidth="1"/>
    <col min="9481" max="9482" width="10" style="377" customWidth="1"/>
    <col min="9483" max="9483" width="17.08984375" style="377" customWidth="1"/>
    <col min="9484" max="9728" width="9" style="377"/>
    <col min="9729" max="9729" width="1.6328125" style="377" customWidth="1"/>
    <col min="9730" max="9730" width="3.453125" style="377" customWidth="1"/>
    <col min="9731" max="9732" width="9" style="377" customWidth="1"/>
    <col min="9733" max="9734" width="8.453125" style="377" customWidth="1"/>
    <col min="9735" max="9735" width="8.36328125" style="377" customWidth="1"/>
    <col min="9736" max="9736" width="7.36328125" style="377" customWidth="1"/>
    <col min="9737" max="9738" width="10" style="377" customWidth="1"/>
    <col min="9739" max="9739" width="17.08984375" style="377" customWidth="1"/>
    <col min="9740" max="9984" width="9" style="377"/>
    <col min="9985" max="9985" width="1.6328125" style="377" customWidth="1"/>
    <col min="9986" max="9986" width="3.453125" style="377" customWidth="1"/>
    <col min="9987" max="9988" width="9" style="377" customWidth="1"/>
    <col min="9989" max="9990" width="8.453125" style="377" customWidth="1"/>
    <col min="9991" max="9991" width="8.36328125" style="377" customWidth="1"/>
    <col min="9992" max="9992" width="7.36328125" style="377" customWidth="1"/>
    <col min="9993" max="9994" width="10" style="377" customWidth="1"/>
    <col min="9995" max="9995" width="17.08984375" style="377" customWidth="1"/>
    <col min="9996" max="10240" width="9" style="377"/>
    <col min="10241" max="10241" width="1.6328125" style="377" customWidth="1"/>
    <col min="10242" max="10242" width="3.453125" style="377" customWidth="1"/>
    <col min="10243" max="10244" width="9" style="377" customWidth="1"/>
    <col min="10245" max="10246" width="8.453125" style="377" customWidth="1"/>
    <col min="10247" max="10247" width="8.36328125" style="377" customWidth="1"/>
    <col min="10248" max="10248" width="7.36328125" style="377" customWidth="1"/>
    <col min="10249" max="10250" width="10" style="377" customWidth="1"/>
    <col min="10251" max="10251" width="17.08984375" style="377" customWidth="1"/>
    <col min="10252" max="10496" width="9" style="377"/>
    <col min="10497" max="10497" width="1.6328125" style="377" customWidth="1"/>
    <col min="10498" max="10498" width="3.453125" style="377" customWidth="1"/>
    <col min="10499" max="10500" width="9" style="377" customWidth="1"/>
    <col min="10501" max="10502" width="8.453125" style="377" customWidth="1"/>
    <col min="10503" max="10503" width="8.36328125" style="377" customWidth="1"/>
    <col min="10504" max="10504" width="7.36328125" style="377" customWidth="1"/>
    <col min="10505" max="10506" width="10" style="377" customWidth="1"/>
    <col min="10507" max="10507" width="17.08984375" style="377" customWidth="1"/>
    <col min="10508" max="10752" width="9" style="377"/>
    <col min="10753" max="10753" width="1.6328125" style="377" customWidth="1"/>
    <col min="10754" max="10754" width="3.453125" style="377" customWidth="1"/>
    <col min="10755" max="10756" width="9" style="377" customWidth="1"/>
    <col min="10757" max="10758" width="8.453125" style="377" customWidth="1"/>
    <col min="10759" max="10759" width="8.36328125" style="377" customWidth="1"/>
    <col min="10760" max="10760" width="7.36328125" style="377" customWidth="1"/>
    <col min="10761" max="10762" width="10" style="377" customWidth="1"/>
    <col min="10763" max="10763" width="17.08984375" style="377" customWidth="1"/>
    <col min="10764" max="11008" width="9" style="377"/>
    <col min="11009" max="11009" width="1.6328125" style="377" customWidth="1"/>
    <col min="11010" max="11010" width="3.453125" style="377" customWidth="1"/>
    <col min="11011" max="11012" width="9" style="377" customWidth="1"/>
    <col min="11013" max="11014" width="8.453125" style="377" customWidth="1"/>
    <col min="11015" max="11015" width="8.36328125" style="377" customWidth="1"/>
    <col min="11016" max="11016" width="7.36328125" style="377" customWidth="1"/>
    <col min="11017" max="11018" width="10" style="377" customWidth="1"/>
    <col min="11019" max="11019" width="17.08984375" style="377" customWidth="1"/>
    <col min="11020" max="11264" width="9" style="377"/>
    <col min="11265" max="11265" width="1.6328125" style="377" customWidth="1"/>
    <col min="11266" max="11266" width="3.453125" style="377" customWidth="1"/>
    <col min="11267" max="11268" width="9" style="377" customWidth="1"/>
    <col min="11269" max="11270" width="8.453125" style="377" customWidth="1"/>
    <col min="11271" max="11271" width="8.36328125" style="377" customWidth="1"/>
    <col min="11272" max="11272" width="7.36328125" style="377" customWidth="1"/>
    <col min="11273" max="11274" width="10" style="377" customWidth="1"/>
    <col min="11275" max="11275" width="17.08984375" style="377" customWidth="1"/>
    <col min="11276" max="11520" width="9" style="377"/>
    <col min="11521" max="11521" width="1.6328125" style="377" customWidth="1"/>
    <col min="11522" max="11522" width="3.453125" style="377" customWidth="1"/>
    <col min="11523" max="11524" width="9" style="377" customWidth="1"/>
    <col min="11525" max="11526" width="8.453125" style="377" customWidth="1"/>
    <col min="11527" max="11527" width="8.36328125" style="377" customWidth="1"/>
    <col min="11528" max="11528" width="7.36328125" style="377" customWidth="1"/>
    <col min="11529" max="11530" width="10" style="377" customWidth="1"/>
    <col min="11531" max="11531" width="17.08984375" style="377" customWidth="1"/>
    <col min="11532" max="11776" width="9" style="377"/>
    <col min="11777" max="11777" width="1.6328125" style="377" customWidth="1"/>
    <col min="11778" max="11778" width="3.453125" style="377" customWidth="1"/>
    <col min="11779" max="11780" width="9" style="377" customWidth="1"/>
    <col min="11781" max="11782" width="8.453125" style="377" customWidth="1"/>
    <col min="11783" max="11783" width="8.36328125" style="377" customWidth="1"/>
    <col min="11784" max="11784" width="7.36328125" style="377" customWidth="1"/>
    <col min="11785" max="11786" width="10" style="377" customWidth="1"/>
    <col min="11787" max="11787" width="17.08984375" style="377" customWidth="1"/>
    <col min="11788" max="12032" width="9" style="377"/>
    <col min="12033" max="12033" width="1.6328125" style="377" customWidth="1"/>
    <col min="12034" max="12034" width="3.453125" style="377" customWidth="1"/>
    <col min="12035" max="12036" width="9" style="377" customWidth="1"/>
    <col min="12037" max="12038" width="8.453125" style="377" customWidth="1"/>
    <col min="12039" max="12039" width="8.36328125" style="377" customWidth="1"/>
    <col min="12040" max="12040" width="7.36328125" style="377" customWidth="1"/>
    <col min="12041" max="12042" width="10" style="377" customWidth="1"/>
    <col min="12043" max="12043" width="17.08984375" style="377" customWidth="1"/>
    <col min="12044" max="12288" width="9" style="377"/>
    <col min="12289" max="12289" width="1.6328125" style="377" customWidth="1"/>
    <col min="12290" max="12290" width="3.453125" style="377" customWidth="1"/>
    <col min="12291" max="12292" width="9" style="377" customWidth="1"/>
    <col min="12293" max="12294" width="8.453125" style="377" customWidth="1"/>
    <col min="12295" max="12295" width="8.36328125" style="377" customWidth="1"/>
    <col min="12296" max="12296" width="7.36328125" style="377" customWidth="1"/>
    <col min="12297" max="12298" width="10" style="377" customWidth="1"/>
    <col min="12299" max="12299" width="17.08984375" style="377" customWidth="1"/>
    <col min="12300" max="12544" width="9" style="377"/>
    <col min="12545" max="12545" width="1.6328125" style="377" customWidth="1"/>
    <col min="12546" max="12546" width="3.453125" style="377" customWidth="1"/>
    <col min="12547" max="12548" width="9" style="377" customWidth="1"/>
    <col min="12549" max="12550" width="8.453125" style="377" customWidth="1"/>
    <col min="12551" max="12551" width="8.36328125" style="377" customWidth="1"/>
    <col min="12552" max="12552" width="7.36328125" style="377" customWidth="1"/>
    <col min="12553" max="12554" width="10" style="377" customWidth="1"/>
    <col min="12555" max="12555" width="17.08984375" style="377" customWidth="1"/>
    <col min="12556" max="12800" width="9" style="377"/>
    <col min="12801" max="12801" width="1.6328125" style="377" customWidth="1"/>
    <col min="12802" max="12802" width="3.453125" style="377" customWidth="1"/>
    <col min="12803" max="12804" width="9" style="377" customWidth="1"/>
    <col min="12805" max="12806" width="8.453125" style="377" customWidth="1"/>
    <col min="12807" max="12807" width="8.36328125" style="377" customWidth="1"/>
    <col min="12808" max="12808" width="7.36328125" style="377" customWidth="1"/>
    <col min="12809" max="12810" width="10" style="377" customWidth="1"/>
    <col min="12811" max="12811" width="17.08984375" style="377" customWidth="1"/>
    <col min="12812" max="13056" width="9" style="377"/>
    <col min="13057" max="13057" width="1.6328125" style="377" customWidth="1"/>
    <col min="13058" max="13058" width="3.453125" style="377" customWidth="1"/>
    <col min="13059" max="13060" width="9" style="377" customWidth="1"/>
    <col min="13061" max="13062" width="8.453125" style="377" customWidth="1"/>
    <col min="13063" max="13063" width="8.36328125" style="377" customWidth="1"/>
    <col min="13064" max="13064" width="7.36328125" style="377" customWidth="1"/>
    <col min="13065" max="13066" width="10" style="377" customWidth="1"/>
    <col min="13067" max="13067" width="17.08984375" style="377" customWidth="1"/>
    <col min="13068" max="13312" width="9" style="377"/>
    <col min="13313" max="13313" width="1.6328125" style="377" customWidth="1"/>
    <col min="13314" max="13314" width="3.453125" style="377" customWidth="1"/>
    <col min="13315" max="13316" width="9" style="377" customWidth="1"/>
    <col min="13317" max="13318" width="8.453125" style="377" customWidth="1"/>
    <col min="13319" max="13319" width="8.36328125" style="377" customWidth="1"/>
    <col min="13320" max="13320" width="7.36328125" style="377" customWidth="1"/>
    <col min="13321" max="13322" width="10" style="377" customWidth="1"/>
    <col min="13323" max="13323" width="17.08984375" style="377" customWidth="1"/>
    <col min="13324" max="13568" width="9" style="377"/>
    <col min="13569" max="13569" width="1.6328125" style="377" customWidth="1"/>
    <col min="13570" max="13570" width="3.453125" style="377" customWidth="1"/>
    <col min="13571" max="13572" width="9" style="377" customWidth="1"/>
    <col min="13573" max="13574" width="8.453125" style="377" customWidth="1"/>
    <col min="13575" max="13575" width="8.36328125" style="377" customWidth="1"/>
    <col min="13576" max="13576" width="7.36328125" style="377" customWidth="1"/>
    <col min="13577" max="13578" width="10" style="377" customWidth="1"/>
    <col min="13579" max="13579" width="17.08984375" style="377" customWidth="1"/>
    <col min="13580" max="13824" width="9" style="377"/>
    <col min="13825" max="13825" width="1.6328125" style="377" customWidth="1"/>
    <col min="13826" max="13826" width="3.453125" style="377" customWidth="1"/>
    <col min="13827" max="13828" width="9" style="377" customWidth="1"/>
    <col min="13829" max="13830" width="8.453125" style="377" customWidth="1"/>
    <col min="13831" max="13831" width="8.36328125" style="377" customWidth="1"/>
    <col min="13832" max="13832" width="7.36328125" style="377" customWidth="1"/>
    <col min="13833" max="13834" width="10" style="377" customWidth="1"/>
    <col min="13835" max="13835" width="17.08984375" style="377" customWidth="1"/>
    <col min="13836" max="14080" width="9" style="377"/>
    <col min="14081" max="14081" width="1.6328125" style="377" customWidth="1"/>
    <col min="14082" max="14082" width="3.453125" style="377" customWidth="1"/>
    <col min="14083" max="14084" width="9" style="377" customWidth="1"/>
    <col min="14085" max="14086" width="8.453125" style="377" customWidth="1"/>
    <col min="14087" max="14087" width="8.36328125" style="377" customWidth="1"/>
    <col min="14088" max="14088" width="7.36328125" style="377" customWidth="1"/>
    <col min="14089" max="14090" width="10" style="377" customWidth="1"/>
    <col min="14091" max="14091" width="17.08984375" style="377" customWidth="1"/>
    <col min="14092" max="14336" width="9" style="377"/>
    <col min="14337" max="14337" width="1.6328125" style="377" customWidth="1"/>
    <col min="14338" max="14338" width="3.453125" style="377" customWidth="1"/>
    <col min="14339" max="14340" width="9" style="377" customWidth="1"/>
    <col min="14341" max="14342" width="8.453125" style="377" customWidth="1"/>
    <col min="14343" max="14343" width="8.36328125" style="377" customWidth="1"/>
    <col min="14344" max="14344" width="7.36328125" style="377" customWidth="1"/>
    <col min="14345" max="14346" width="10" style="377" customWidth="1"/>
    <col min="14347" max="14347" width="17.08984375" style="377" customWidth="1"/>
    <col min="14348" max="14592" width="9" style="377"/>
    <col min="14593" max="14593" width="1.6328125" style="377" customWidth="1"/>
    <col min="14594" max="14594" width="3.453125" style="377" customWidth="1"/>
    <col min="14595" max="14596" width="9" style="377" customWidth="1"/>
    <col min="14597" max="14598" width="8.453125" style="377" customWidth="1"/>
    <col min="14599" max="14599" width="8.36328125" style="377" customWidth="1"/>
    <col min="14600" max="14600" width="7.36328125" style="377" customWidth="1"/>
    <col min="14601" max="14602" width="10" style="377" customWidth="1"/>
    <col min="14603" max="14603" width="17.08984375" style="377" customWidth="1"/>
    <col min="14604" max="14848" width="9" style="377"/>
    <col min="14849" max="14849" width="1.6328125" style="377" customWidth="1"/>
    <col min="14850" max="14850" width="3.453125" style="377" customWidth="1"/>
    <col min="14851" max="14852" width="9" style="377" customWidth="1"/>
    <col min="14853" max="14854" width="8.453125" style="377" customWidth="1"/>
    <col min="14855" max="14855" width="8.36328125" style="377" customWidth="1"/>
    <col min="14856" max="14856" width="7.36328125" style="377" customWidth="1"/>
    <col min="14857" max="14858" width="10" style="377" customWidth="1"/>
    <col min="14859" max="14859" width="17.08984375" style="377" customWidth="1"/>
    <col min="14860" max="15104" width="9" style="377"/>
    <col min="15105" max="15105" width="1.6328125" style="377" customWidth="1"/>
    <col min="15106" max="15106" width="3.453125" style="377" customWidth="1"/>
    <col min="15107" max="15108" width="9" style="377" customWidth="1"/>
    <col min="15109" max="15110" width="8.453125" style="377" customWidth="1"/>
    <col min="15111" max="15111" width="8.36328125" style="377" customWidth="1"/>
    <col min="15112" max="15112" width="7.36328125" style="377" customWidth="1"/>
    <col min="15113" max="15114" width="10" style="377" customWidth="1"/>
    <col min="15115" max="15115" width="17.08984375" style="377" customWidth="1"/>
    <col min="15116" max="15360" width="9" style="377"/>
    <col min="15361" max="15361" width="1.6328125" style="377" customWidth="1"/>
    <col min="15362" max="15362" width="3.453125" style="377" customWidth="1"/>
    <col min="15363" max="15364" width="9" style="377" customWidth="1"/>
    <col min="15365" max="15366" width="8.453125" style="377" customWidth="1"/>
    <col min="15367" max="15367" width="8.36328125" style="377" customWidth="1"/>
    <col min="15368" max="15368" width="7.36328125" style="377" customWidth="1"/>
    <col min="15369" max="15370" width="10" style="377" customWidth="1"/>
    <col min="15371" max="15371" width="17.08984375" style="377" customWidth="1"/>
    <col min="15372" max="15616" width="9" style="377"/>
    <col min="15617" max="15617" width="1.6328125" style="377" customWidth="1"/>
    <col min="15618" max="15618" width="3.453125" style="377" customWidth="1"/>
    <col min="15619" max="15620" width="9" style="377" customWidth="1"/>
    <col min="15621" max="15622" width="8.453125" style="377" customWidth="1"/>
    <col min="15623" max="15623" width="8.36328125" style="377" customWidth="1"/>
    <col min="15624" max="15624" width="7.36328125" style="377" customWidth="1"/>
    <col min="15625" max="15626" width="10" style="377" customWidth="1"/>
    <col min="15627" max="15627" width="17.08984375" style="377" customWidth="1"/>
    <col min="15628" max="15872" width="9" style="377"/>
    <col min="15873" max="15873" width="1.6328125" style="377" customWidth="1"/>
    <col min="15874" max="15874" width="3.453125" style="377" customWidth="1"/>
    <col min="15875" max="15876" width="9" style="377" customWidth="1"/>
    <col min="15877" max="15878" width="8.453125" style="377" customWidth="1"/>
    <col min="15879" max="15879" width="8.36328125" style="377" customWidth="1"/>
    <col min="15880" max="15880" width="7.36328125" style="377" customWidth="1"/>
    <col min="15881" max="15882" width="10" style="377" customWidth="1"/>
    <col min="15883" max="15883" width="17.08984375" style="377" customWidth="1"/>
    <col min="15884" max="16128" width="9" style="377"/>
    <col min="16129" max="16129" width="1.6328125" style="377" customWidth="1"/>
    <col min="16130" max="16130" width="3.453125" style="377" customWidth="1"/>
    <col min="16131" max="16132" width="9" style="377" customWidth="1"/>
    <col min="16133" max="16134" width="8.453125" style="377" customWidth="1"/>
    <col min="16135" max="16135" width="8.36328125" style="377" customWidth="1"/>
    <col min="16136" max="16136" width="7.36328125" style="377" customWidth="1"/>
    <col min="16137" max="16138" width="10" style="377" customWidth="1"/>
    <col min="16139" max="16139" width="17.08984375" style="377" customWidth="1"/>
    <col min="16140" max="16384" width="9" style="377"/>
  </cols>
  <sheetData>
    <row r="1" spans="2:11" ht="18" customHeight="1">
      <c r="B1" s="2666" t="s">
        <v>814</v>
      </c>
      <c r="C1" s="2666"/>
      <c r="D1" s="2666"/>
      <c r="H1" s="2128" t="s">
        <v>807</v>
      </c>
      <c r="I1" s="2128"/>
      <c r="J1" s="2128"/>
      <c r="K1" s="2128"/>
    </row>
    <row r="2" spans="2:11" ht="41.25" customHeight="1">
      <c r="B2" s="2630" t="s">
        <v>645</v>
      </c>
      <c r="C2" s="1951"/>
      <c r="D2" s="1951"/>
      <c r="E2" s="1951"/>
      <c r="F2" s="1951"/>
      <c r="G2" s="1951"/>
      <c r="H2" s="1951"/>
      <c r="I2" s="1951"/>
      <c r="J2" s="1951"/>
      <c r="K2" s="1951"/>
    </row>
    <row r="3" spans="2:11" ht="6" customHeight="1">
      <c r="B3" s="2631"/>
      <c r="C3" s="2631"/>
      <c r="D3" s="2631"/>
      <c r="E3" s="2632"/>
      <c r="F3" s="2633"/>
      <c r="G3" s="492"/>
    </row>
    <row r="4" spans="2:11" ht="15" customHeight="1">
      <c r="B4" s="2631"/>
      <c r="C4" s="2631"/>
      <c r="D4" s="2631"/>
      <c r="E4" s="2632"/>
      <c r="F4" s="2633"/>
      <c r="G4" s="492"/>
      <c r="H4" s="2634" t="s">
        <v>808</v>
      </c>
      <c r="I4" s="2634"/>
      <c r="J4" s="2635"/>
      <c r="K4" s="2635"/>
    </row>
    <row r="5" spans="2:11" ht="15" customHeight="1">
      <c r="B5" s="2631"/>
      <c r="C5" s="2631"/>
      <c r="D5" s="2631"/>
      <c r="E5" s="2632"/>
      <c r="F5" s="2633"/>
      <c r="G5" s="407"/>
      <c r="H5" s="2634"/>
      <c r="I5" s="2634"/>
      <c r="J5" s="2635"/>
      <c r="K5" s="2635"/>
    </row>
    <row r="6" spans="2:11" ht="6" customHeight="1" thickBot="1">
      <c r="B6" s="402"/>
      <c r="C6" s="402"/>
      <c r="D6" s="402"/>
      <c r="E6" s="402"/>
      <c r="F6" s="402"/>
      <c r="G6" s="402"/>
      <c r="H6" s="402"/>
      <c r="I6" s="402"/>
      <c r="J6" s="402"/>
      <c r="K6" s="402"/>
    </row>
    <row r="7" spans="2:11" s="402" customFormat="1" ht="24.75" customHeight="1">
      <c r="B7" s="404"/>
      <c r="C7" s="2647" t="s">
        <v>122</v>
      </c>
      <c r="D7" s="2647"/>
      <c r="E7" s="2647" t="s">
        <v>809</v>
      </c>
      <c r="F7" s="2647"/>
      <c r="G7" s="2647" t="s">
        <v>165</v>
      </c>
      <c r="H7" s="2648"/>
      <c r="I7" s="2649" t="s">
        <v>810</v>
      </c>
      <c r="J7" s="2650"/>
      <c r="K7" s="406" t="s">
        <v>454</v>
      </c>
    </row>
    <row r="8" spans="2:11" s="402" customFormat="1" ht="17.25" customHeight="1">
      <c r="B8" s="404">
        <f>ROW()-7</f>
        <v>1</v>
      </c>
      <c r="C8" s="2636"/>
      <c r="D8" s="2636"/>
      <c r="E8" s="2637"/>
      <c r="F8" s="2638"/>
      <c r="G8" s="2636"/>
      <c r="H8" s="2639"/>
      <c r="I8" s="2640"/>
      <c r="J8" s="2641"/>
      <c r="K8" s="493"/>
    </row>
    <row r="9" spans="2:11" s="402" customFormat="1" ht="17.25" customHeight="1">
      <c r="B9" s="404">
        <f t="shared" ref="B9:B47" si="0">ROW()-7</f>
        <v>2</v>
      </c>
      <c r="C9" s="2636"/>
      <c r="D9" s="2636"/>
      <c r="E9" s="2637"/>
      <c r="F9" s="2638"/>
      <c r="G9" s="2636"/>
      <c r="H9" s="2639"/>
      <c r="I9" s="2640"/>
      <c r="J9" s="2641"/>
      <c r="K9" s="493"/>
    </row>
    <row r="10" spans="2:11" s="402" customFormat="1" ht="17.25" customHeight="1">
      <c r="B10" s="404">
        <f t="shared" si="0"/>
        <v>3</v>
      </c>
      <c r="C10" s="2639"/>
      <c r="D10" s="2642"/>
      <c r="E10" s="2643"/>
      <c r="F10" s="2644"/>
      <c r="G10" s="2639"/>
      <c r="H10" s="2645"/>
      <c r="I10" s="2640"/>
      <c r="J10" s="2646"/>
      <c r="K10" s="493"/>
    </row>
    <row r="11" spans="2:11" s="402" customFormat="1" ht="17.25" customHeight="1">
      <c r="B11" s="404">
        <f t="shared" si="0"/>
        <v>4</v>
      </c>
      <c r="C11" s="2639"/>
      <c r="D11" s="2642"/>
      <c r="E11" s="2643"/>
      <c r="F11" s="2644"/>
      <c r="G11" s="2639"/>
      <c r="H11" s="2645"/>
      <c r="I11" s="2640"/>
      <c r="J11" s="2646"/>
      <c r="K11" s="493"/>
    </row>
    <row r="12" spans="2:11" s="402" customFormat="1" ht="17.25" customHeight="1">
      <c r="B12" s="404">
        <f t="shared" si="0"/>
        <v>5</v>
      </c>
      <c r="C12" s="2639"/>
      <c r="D12" s="2642"/>
      <c r="E12" s="2643"/>
      <c r="F12" s="2644"/>
      <c r="G12" s="2639"/>
      <c r="H12" s="2645"/>
      <c r="I12" s="2640"/>
      <c r="J12" s="2646"/>
      <c r="K12" s="493"/>
    </row>
    <row r="13" spans="2:11" s="402" customFormat="1" ht="17.25" customHeight="1">
      <c r="B13" s="404">
        <f t="shared" si="0"/>
        <v>6</v>
      </c>
      <c r="C13" s="2639"/>
      <c r="D13" s="2642"/>
      <c r="E13" s="2643"/>
      <c r="F13" s="2644"/>
      <c r="G13" s="2639"/>
      <c r="H13" s="2645"/>
      <c r="I13" s="2640"/>
      <c r="J13" s="2646"/>
      <c r="K13" s="403"/>
    </row>
    <row r="14" spans="2:11" s="402" customFormat="1" ht="17.25" customHeight="1">
      <c r="B14" s="404">
        <f t="shared" si="0"/>
        <v>7</v>
      </c>
      <c r="C14" s="2636"/>
      <c r="D14" s="2636"/>
      <c r="E14" s="2636"/>
      <c r="F14" s="2636"/>
      <c r="G14" s="2636"/>
      <c r="H14" s="2639"/>
      <c r="I14" s="2651"/>
      <c r="J14" s="2652"/>
      <c r="K14" s="405"/>
    </row>
    <row r="15" spans="2:11" s="402" customFormat="1" ht="17.25" customHeight="1">
      <c r="B15" s="404">
        <f t="shared" si="0"/>
        <v>8</v>
      </c>
      <c r="C15" s="2636"/>
      <c r="D15" s="2636"/>
      <c r="E15" s="2636"/>
      <c r="F15" s="2636"/>
      <c r="G15" s="2636"/>
      <c r="H15" s="2639"/>
      <c r="I15" s="2655"/>
      <c r="J15" s="2641"/>
      <c r="K15" s="403"/>
    </row>
    <row r="16" spans="2:11" s="402" customFormat="1" ht="17.25" customHeight="1">
      <c r="B16" s="404">
        <f t="shared" si="0"/>
        <v>9</v>
      </c>
      <c r="C16" s="2636"/>
      <c r="D16" s="2636"/>
      <c r="E16" s="2636"/>
      <c r="F16" s="2636"/>
      <c r="G16" s="2636"/>
      <c r="H16" s="2639"/>
      <c r="I16" s="2655"/>
      <c r="J16" s="2641"/>
      <c r="K16" s="403"/>
    </row>
    <row r="17" spans="2:11" s="402" customFormat="1" ht="17.25" customHeight="1">
      <c r="B17" s="404">
        <f t="shared" si="0"/>
        <v>10</v>
      </c>
      <c r="C17" s="2636"/>
      <c r="D17" s="2636"/>
      <c r="E17" s="2636"/>
      <c r="F17" s="2636"/>
      <c r="G17" s="2636"/>
      <c r="H17" s="2639"/>
      <c r="I17" s="2653"/>
      <c r="J17" s="2654"/>
      <c r="K17" s="403"/>
    </row>
    <row r="18" spans="2:11" s="402" customFormat="1" ht="17.25" customHeight="1">
      <c r="B18" s="404">
        <f t="shared" si="0"/>
        <v>11</v>
      </c>
      <c r="C18" s="2639"/>
      <c r="D18" s="2642"/>
      <c r="E18" s="2643"/>
      <c r="F18" s="2644"/>
      <c r="G18" s="2636"/>
      <c r="H18" s="2639"/>
      <c r="I18" s="2640"/>
      <c r="J18" s="2646"/>
      <c r="K18" s="493"/>
    </row>
    <row r="19" spans="2:11" s="402" customFormat="1" ht="17.25" customHeight="1">
      <c r="B19" s="404">
        <f t="shared" si="0"/>
        <v>12</v>
      </c>
      <c r="C19" s="2636"/>
      <c r="D19" s="2636"/>
      <c r="E19" s="2637"/>
      <c r="F19" s="2638"/>
      <c r="G19" s="2636"/>
      <c r="H19" s="2639"/>
      <c r="I19" s="2640"/>
      <c r="J19" s="2641"/>
      <c r="K19" s="493"/>
    </row>
    <row r="20" spans="2:11" s="402" customFormat="1" ht="17.25" customHeight="1">
      <c r="B20" s="404">
        <f t="shared" si="0"/>
        <v>13</v>
      </c>
      <c r="C20" s="2639"/>
      <c r="D20" s="2642"/>
      <c r="E20" s="2643"/>
      <c r="F20" s="2644"/>
      <c r="G20" s="2639"/>
      <c r="H20" s="2645"/>
      <c r="I20" s="2640"/>
      <c r="J20" s="2646"/>
      <c r="K20" s="493"/>
    </row>
    <row r="21" spans="2:11" s="402" customFormat="1" ht="17.25" customHeight="1">
      <c r="B21" s="404">
        <f t="shared" si="0"/>
        <v>14</v>
      </c>
      <c r="C21" s="2636"/>
      <c r="D21" s="2636"/>
      <c r="E21" s="2637"/>
      <c r="F21" s="2638"/>
      <c r="G21" s="2636"/>
      <c r="H21" s="2639"/>
      <c r="I21" s="2640"/>
      <c r="J21" s="2641"/>
      <c r="K21" s="493"/>
    </row>
    <row r="22" spans="2:11" s="402" customFormat="1" ht="17.25" customHeight="1">
      <c r="B22" s="404">
        <f t="shared" si="0"/>
        <v>15</v>
      </c>
      <c r="C22" s="2636"/>
      <c r="D22" s="2636"/>
      <c r="E22" s="2643"/>
      <c r="F22" s="2656"/>
      <c r="G22" s="2636"/>
      <c r="H22" s="2639"/>
      <c r="I22" s="2640"/>
      <c r="J22" s="2641"/>
      <c r="K22" s="403"/>
    </row>
    <row r="23" spans="2:11" s="402" customFormat="1" ht="17.25" customHeight="1">
      <c r="B23" s="404">
        <f t="shared" si="0"/>
        <v>16</v>
      </c>
      <c r="C23" s="2636"/>
      <c r="D23" s="2636"/>
      <c r="E23" s="2657"/>
      <c r="F23" s="2636"/>
      <c r="G23" s="2636"/>
      <c r="H23" s="2639"/>
      <c r="I23" s="2640"/>
      <c r="J23" s="2641"/>
      <c r="K23" s="403"/>
    </row>
    <row r="24" spans="2:11" s="402" customFormat="1" ht="17.25" customHeight="1">
      <c r="B24" s="404">
        <f t="shared" si="0"/>
        <v>17</v>
      </c>
      <c r="C24" s="2636"/>
      <c r="D24" s="2636"/>
      <c r="E24" s="2636"/>
      <c r="F24" s="2636"/>
      <c r="G24" s="2636"/>
      <c r="H24" s="2639"/>
      <c r="I24" s="2640"/>
      <c r="J24" s="2641"/>
      <c r="K24" s="403"/>
    </row>
    <row r="25" spans="2:11" s="402" customFormat="1" ht="17.25" customHeight="1">
      <c r="B25" s="404">
        <f t="shared" si="0"/>
        <v>18</v>
      </c>
      <c r="C25" s="2636"/>
      <c r="D25" s="2636"/>
      <c r="E25" s="2636"/>
      <c r="F25" s="2636"/>
      <c r="G25" s="2636"/>
      <c r="H25" s="2639"/>
      <c r="I25" s="2640"/>
      <c r="J25" s="2641"/>
      <c r="K25" s="403"/>
    </row>
    <row r="26" spans="2:11" s="402" customFormat="1" ht="17.25" customHeight="1">
      <c r="B26" s="404">
        <f t="shared" si="0"/>
        <v>19</v>
      </c>
      <c r="C26" s="2636"/>
      <c r="D26" s="2636"/>
      <c r="E26" s="2636"/>
      <c r="F26" s="2636"/>
      <c r="G26" s="2636"/>
      <c r="H26" s="2639"/>
      <c r="I26" s="2640"/>
      <c r="J26" s="2641"/>
      <c r="K26" s="403"/>
    </row>
    <row r="27" spans="2:11" s="402" customFormat="1" ht="17.25" customHeight="1">
      <c r="B27" s="404">
        <f t="shared" si="0"/>
        <v>20</v>
      </c>
      <c r="C27" s="2636"/>
      <c r="D27" s="2636"/>
      <c r="E27" s="2636"/>
      <c r="F27" s="2636"/>
      <c r="G27" s="2636"/>
      <c r="H27" s="2639"/>
      <c r="I27" s="2640"/>
      <c r="J27" s="2641"/>
      <c r="K27" s="403"/>
    </row>
    <row r="28" spans="2:11" s="402" customFormat="1" ht="17.25" customHeight="1">
      <c r="B28" s="404">
        <f t="shared" si="0"/>
        <v>21</v>
      </c>
      <c r="C28" s="2636"/>
      <c r="D28" s="2636"/>
      <c r="E28" s="2658"/>
      <c r="F28" s="2659"/>
      <c r="G28" s="2636"/>
      <c r="H28" s="2639"/>
      <c r="I28" s="2660"/>
      <c r="J28" s="2661"/>
      <c r="K28" s="493"/>
    </row>
    <row r="29" spans="2:11" s="402" customFormat="1" ht="17.25" customHeight="1">
      <c r="B29" s="404">
        <f t="shared" si="0"/>
        <v>22</v>
      </c>
      <c r="C29" s="2636"/>
      <c r="D29" s="2636"/>
      <c r="E29" s="2658"/>
      <c r="F29" s="2659"/>
      <c r="G29" s="2636"/>
      <c r="H29" s="2639"/>
      <c r="I29" s="2640"/>
      <c r="J29" s="2641"/>
      <c r="K29" s="493"/>
    </row>
    <row r="30" spans="2:11" s="402" customFormat="1" ht="17.25" customHeight="1">
      <c r="B30" s="404">
        <f t="shared" si="0"/>
        <v>23</v>
      </c>
      <c r="C30" s="2636"/>
      <c r="D30" s="2636"/>
      <c r="E30" s="2658"/>
      <c r="F30" s="2659"/>
      <c r="G30" s="2636"/>
      <c r="H30" s="2639"/>
      <c r="I30" s="2640"/>
      <c r="J30" s="2641"/>
      <c r="K30" s="493"/>
    </row>
    <row r="31" spans="2:11" s="402" customFormat="1" ht="17.25" customHeight="1">
      <c r="B31" s="404">
        <f t="shared" si="0"/>
        <v>24</v>
      </c>
      <c r="C31" s="2636"/>
      <c r="D31" s="2636"/>
      <c r="E31" s="2658"/>
      <c r="F31" s="2659"/>
      <c r="G31" s="2636"/>
      <c r="H31" s="2639"/>
      <c r="I31" s="2640"/>
      <c r="J31" s="2641"/>
      <c r="K31" s="493"/>
    </row>
    <row r="32" spans="2:11" s="402" customFormat="1" ht="17.25" customHeight="1">
      <c r="B32" s="404">
        <f t="shared" si="0"/>
        <v>25</v>
      </c>
      <c r="C32" s="2636"/>
      <c r="D32" s="2636"/>
      <c r="E32" s="2658"/>
      <c r="F32" s="2659"/>
      <c r="G32" s="2636"/>
      <c r="H32" s="2639"/>
      <c r="I32" s="2640"/>
      <c r="J32" s="2641"/>
      <c r="K32" s="493"/>
    </row>
    <row r="33" spans="2:11" s="402" customFormat="1" ht="17.25" customHeight="1">
      <c r="B33" s="404">
        <f t="shared" si="0"/>
        <v>26</v>
      </c>
      <c r="C33" s="2636"/>
      <c r="D33" s="2636"/>
      <c r="E33" s="2658"/>
      <c r="F33" s="2659"/>
      <c r="G33" s="2636"/>
      <c r="H33" s="2639"/>
      <c r="I33" s="2640"/>
      <c r="J33" s="2641"/>
      <c r="K33" s="493"/>
    </row>
    <row r="34" spans="2:11" s="402" customFormat="1" ht="17.25" customHeight="1">
      <c r="B34" s="404">
        <f t="shared" si="0"/>
        <v>27</v>
      </c>
      <c r="C34" s="2636"/>
      <c r="D34" s="2636"/>
      <c r="E34" s="2658"/>
      <c r="F34" s="2659"/>
      <c r="G34" s="2636"/>
      <c r="H34" s="2639"/>
      <c r="I34" s="2640"/>
      <c r="J34" s="2641"/>
      <c r="K34" s="493"/>
    </row>
    <row r="35" spans="2:11" s="402" customFormat="1" ht="17.25" customHeight="1">
      <c r="B35" s="404">
        <f t="shared" si="0"/>
        <v>28</v>
      </c>
      <c r="C35" s="2636"/>
      <c r="D35" s="2636"/>
      <c r="E35" s="2658"/>
      <c r="F35" s="2659"/>
      <c r="G35" s="2636"/>
      <c r="H35" s="2639"/>
      <c r="I35" s="2640"/>
      <c r="J35" s="2641"/>
      <c r="K35" s="493"/>
    </row>
    <row r="36" spans="2:11" s="402" customFormat="1" ht="17.25" customHeight="1">
      <c r="B36" s="404">
        <f t="shared" si="0"/>
        <v>29</v>
      </c>
      <c r="C36" s="2636"/>
      <c r="D36" s="2636"/>
      <c r="E36" s="2658"/>
      <c r="F36" s="2659"/>
      <c r="G36" s="2636"/>
      <c r="H36" s="2639"/>
      <c r="I36" s="2640"/>
      <c r="J36" s="2641"/>
      <c r="K36" s="493"/>
    </row>
    <row r="37" spans="2:11" s="402" customFormat="1" ht="17.25" customHeight="1">
      <c r="B37" s="404">
        <f t="shared" si="0"/>
        <v>30</v>
      </c>
      <c r="C37" s="2636"/>
      <c r="D37" s="2636"/>
      <c r="E37" s="2658"/>
      <c r="F37" s="2659"/>
      <c r="G37" s="2636"/>
      <c r="H37" s="2639"/>
      <c r="I37" s="2640"/>
      <c r="J37" s="2641"/>
      <c r="K37" s="493"/>
    </row>
    <row r="38" spans="2:11" s="402" customFormat="1" ht="17.25" customHeight="1">
      <c r="B38" s="404">
        <f t="shared" si="0"/>
        <v>31</v>
      </c>
      <c r="C38" s="2636"/>
      <c r="D38" s="2636"/>
      <c r="E38" s="2658"/>
      <c r="F38" s="2659"/>
      <c r="G38" s="2636"/>
      <c r="H38" s="2639"/>
      <c r="I38" s="2640"/>
      <c r="J38" s="2641"/>
      <c r="K38" s="493"/>
    </row>
    <row r="39" spans="2:11" s="402" customFormat="1" ht="17.25" customHeight="1">
      <c r="B39" s="404">
        <f t="shared" si="0"/>
        <v>32</v>
      </c>
      <c r="C39" s="2636"/>
      <c r="D39" s="2636"/>
      <c r="E39" s="2658"/>
      <c r="F39" s="2659"/>
      <c r="G39" s="2636"/>
      <c r="H39" s="2639"/>
      <c r="I39" s="2640"/>
      <c r="J39" s="2641"/>
      <c r="K39" s="493"/>
    </row>
    <row r="40" spans="2:11" s="402" customFormat="1" ht="17.25" customHeight="1">
      <c r="B40" s="404">
        <f t="shared" si="0"/>
        <v>33</v>
      </c>
      <c r="C40" s="2636"/>
      <c r="D40" s="2636"/>
      <c r="E40" s="2658"/>
      <c r="F40" s="2659"/>
      <c r="G40" s="2636"/>
      <c r="H40" s="2639"/>
      <c r="I40" s="2640"/>
      <c r="J40" s="2641"/>
      <c r="K40" s="493"/>
    </row>
    <row r="41" spans="2:11" s="402" customFormat="1" ht="17.25" customHeight="1">
      <c r="B41" s="404">
        <f t="shared" si="0"/>
        <v>34</v>
      </c>
      <c r="C41" s="2636"/>
      <c r="D41" s="2636"/>
      <c r="E41" s="2658"/>
      <c r="F41" s="2659"/>
      <c r="G41" s="2636"/>
      <c r="H41" s="2639"/>
      <c r="I41" s="2640"/>
      <c r="J41" s="2641"/>
      <c r="K41" s="403"/>
    </row>
    <row r="42" spans="2:11" s="402" customFormat="1" ht="17.25" customHeight="1">
      <c r="B42" s="404">
        <f t="shared" si="0"/>
        <v>35</v>
      </c>
      <c r="C42" s="2636"/>
      <c r="D42" s="2636"/>
      <c r="E42" s="2658"/>
      <c r="F42" s="2659"/>
      <c r="G42" s="2636"/>
      <c r="H42" s="2639"/>
      <c r="I42" s="2640"/>
      <c r="J42" s="2641"/>
      <c r="K42" s="403"/>
    </row>
    <row r="43" spans="2:11" s="402" customFormat="1" ht="17.25" customHeight="1">
      <c r="B43" s="404">
        <f t="shared" si="0"/>
        <v>36</v>
      </c>
      <c r="C43" s="2636"/>
      <c r="D43" s="2636"/>
      <c r="E43" s="2636"/>
      <c r="F43" s="2636"/>
      <c r="G43" s="2636"/>
      <c r="H43" s="2639"/>
      <c r="I43" s="2640"/>
      <c r="J43" s="2641"/>
      <c r="K43" s="403"/>
    </row>
    <row r="44" spans="2:11" s="402" customFormat="1" ht="17.25" customHeight="1">
      <c r="B44" s="404">
        <f t="shared" si="0"/>
        <v>37</v>
      </c>
      <c r="C44" s="2636"/>
      <c r="D44" s="2636"/>
      <c r="E44" s="2636"/>
      <c r="F44" s="2636"/>
      <c r="G44" s="2636"/>
      <c r="H44" s="2639"/>
      <c r="I44" s="2640"/>
      <c r="J44" s="2641"/>
      <c r="K44" s="403"/>
    </row>
    <row r="45" spans="2:11" s="402" customFormat="1" ht="17.25" customHeight="1">
      <c r="B45" s="404">
        <f t="shared" si="0"/>
        <v>38</v>
      </c>
      <c r="C45" s="2636"/>
      <c r="D45" s="2636"/>
      <c r="E45" s="2636"/>
      <c r="F45" s="2636"/>
      <c r="G45" s="2636"/>
      <c r="H45" s="2639"/>
      <c r="I45" s="2640"/>
      <c r="J45" s="2641"/>
      <c r="K45" s="403"/>
    </row>
    <row r="46" spans="2:11" s="402" customFormat="1" ht="17.25" customHeight="1">
      <c r="B46" s="404">
        <f t="shared" si="0"/>
        <v>39</v>
      </c>
      <c r="C46" s="2636"/>
      <c r="D46" s="2636"/>
      <c r="E46" s="2636"/>
      <c r="F46" s="2636"/>
      <c r="G46" s="2636"/>
      <c r="H46" s="2639"/>
      <c r="I46" s="2640"/>
      <c r="J46" s="2641"/>
      <c r="K46" s="403"/>
    </row>
    <row r="47" spans="2:11" s="402" customFormat="1" ht="17.25" customHeight="1" thickBot="1">
      <c r="B47" s="404">
        <f t="shared" si="0"/>
        <v>40</v>
      </c>
      <c r="C47" s="2636"/>
      <c r="D47" s="2636"/>
      <c r="E47" s="2636"/>
      <c r="F47" s="2636"/>
      <c r="G47" s="2636"/>
      <c r="H47" s="2639"/>
      <c r="I47" s="2662"/>
      <c r="J47" s="2663"/>
      <c r="K47" s="403"/>
    </row>
    <row r="48" spans="2:11" ht="13.5" customHeight="1">
      <c r="B48" s="2664" t="s">
        <v>643</v>
      </c>
      <c r="C48" s="2665"/>
      <c r="D48" s="2665"/>
      <c r="E48" s="2665"/>
      <c r="F48" s="2665"/>
      <c r="G48" s="2665"/>
      <c r="H48" s="2665"/>
      <c r="I48" s="2665"/>
      <c r="J48" s="2665"/>
      <c r="K48" s="2665"/>
    </row>
    <row r="49" spans="2:11" ht="13.5" customHeight="1">
      <c r="B49" s="2665"/>
      <c r="C49" s="2665"/>
      <c r="D49" s="2665"/>
      <c r="E49" s="2665"/>
      <c r="F49" s="2665"/>
      <c r="G49" s="2665"/>
      <c r="H49" s="2665"/>
      <c r="I49" s="2665"/>
      <c r="J49" s="2665"/>
      <c r="K49" s="2665"/>
    </row>
  </sheetData>
  <mergeCells count="176">
    <mergeCell ref="C47:D47"/>
    <mergeCell ref="E47:F47"/>
    <mergeCell ref="G47:H47"/>
    <mergeCell ref="I47:J47"/>
    <mergeCell ref="B48:K49"/>
    <mergeCell ref="B1:D1"/>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E5:F5"/>
    <mergeCell ref="C7:D7"/>
    <mergeCell ref="E7:F7"/>
    <mergeCell ref="G7:H7"/>
    <mergeCell ref="I7:J7"/>
    <mergeCell ref="C8:D8"/>
    <mergeCell ref="E8:F8"/>
    <mergeCell ref="G8:H8"/>
    <mergeCell ref="I8:J8"/>
    <mergeCell ref="H1:K1"/>
    <mergeCell ref="B2:K2"/>
    <mergeCell ref="B3:D3"/>
    <mergeCell ref="E3:F3"/>
    <mergeCell ref="B4:D4"/>
    <mergeCell ref="E4:F4"/>
    <mergeCell ref="H4:I5"/>
    <mergeCell ref="J4:K5"/>
    <mergeCell ref="B5:D5"/>
  </mergeCells>
  <phoneticPr fontId="3"/>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CBBD-ED90-4BB3-8F44-04584EBBBDD1}">
  <sheetPr>
    <tabColor theme="0"/>
  </sheetPr>
  <dimension ref="A1:AM58"/>
  <sheetViews>
    <sheetView showGridLines="0" view="pageBreakPreview" topLeftCell="A13" zoomScaleNormal="100" zoomScaleSheetLayoutView="100" workbookViewId="0">
      <selection activeCell="U46" sqref="U46"/>
    </sheetView>
  </sheetViews>
  <sheetFormatPr defaultColWidth="2.26953125" defaultRowHeight="13"/>
  <cols>
    <col min="1" max="1" width="2.26953125" style="377" customWidth="1"/>
    <col min="2" max="2" width="2.26953125" style="484" customWidth="1"/>
    <col min="3" max="5" width="2.26953125" style="377"/>
    <col min="6" max="6" width="2.453125" style="377" bestFit="1" customWidth="1"/>
    <col min="7" max="20" width="2.26953125" style="377"/>
    <col min="21" max="21" width="2.453125" style="377" bestFit="1" customWidth="1"/>
    <col min="22" max="22" width="2.26953125" style="377"/>
    <col min="23" max="34" width="2.7265625" style="377" customWidth="1"/>
    <col min="35" max="35" width="1.6328125" style="377" customWidth="1"/>
    <col min="36" max="37" width="2.453125" style="377" customWidth="1"/>
    <col min="38" max="256" width="2.26953125" style="377"/>
    <col min="257" max="258" width="2.26953125" style="377" customWidth="1"/>
    <col min="259" max="261" width="2.26953125" style="377"/>
    <col min="262" max="262" width="2.453125" style="377" bestFit="1" customWidth="1"/>
    <col min="263" max="276" width="2.26953125" style="377"/>
    <col min="277" max="277" width="2.453125" style="377" bestFit="1" customWidth="1"/>
    <col min="278" max="278" width="2.26953125" style="377"/>
    <col min="279" max="290" width="2.7265625" style="377" customWidth="1"/>
    <col min="291" max="291" width="1.6328125" style="377" customWidth="1"/>
    <col min="292" max="293" width="2.453125" style="377" customWidth="1"/>
    <col min="294" max="512" width="2.26953125" style="377"/>
    <col min="513" max="514" width="2.26953125" style="377" customWidth="1"/>
    <col min="515" max="517" width="2.26953125" style="377"/>
    <col min="518" max="518" width="2.453125" style="377" bestFit="1" customWidth="1"/>
    <col min="519" max="532" width="2.26953125" style="377"/>
    <col min="533" max="533" width="2.453125" style="377" bestFit="1" customWidth="1"/>
    <col min="534" max="534" width="2.26953125" style="377"/>
    <col min="535" max="546" width="2.7265625" style="377" customWidth="1"/>
    <col min="547" max="547" width="1.6328125" style="377" customWidth="1"/>
    <col min="548" max="549" width="2.453125" style="377" customWidth="1"/>
    <col min="550" max="768" width="2.26953125" style="377"/>
    <col min="769" max="770" width="2.26953125" style="377" customWidth="1"/>
    <col min="771" max="773" width="2.26953125" style="377"/>
    <col min="774" max="774" width="2.453125" style="377" bestFit="1" customWidth="1"/>
    <col min="775" max="788" width="2.26953125" style="377"/>
    <col min="789" max="789" width="2.453125" style="377" bestFit="1" customWidth="1"/>
    <col min="790" max="790" width="2.26953125" style="377"/>
    <col min="791" max="802" width="2.7265625" style="377" customWidth="1"/>
    <col min="803" max="803" width="1.6328125" style="377" customWidth="1"/>
    <col min="804" max="805" width="2.453125" style="377" customWidth="1"/>
    <col min="806" max="1024" width="2.26953125" style="377"/>
    <col min="1025" max="1026" width="2.26953125" style="377" customWidth="1"/>
    <col min="1027" max="1029" width="2.26953125" style="377"/>
    <col min="1030" max="1030" width="2.453125" style="377" bestFit="1" customWidth="1"/>
    <col min="1031" max="1044" width="2.26953125" style="377"/>
    <col min="1045" max="1045" width="2.453125" style="377" bestFit="1" customWidth="1"/>
    <col min="1046" max="1046" width="2.26953125" style="377"/>
    <col min="1047" max="1058" width="2.7265625" style="377" customWidth="1"/>
    <col min="1059" max="1059" width="1.6328125" style="377" customWidth="1"/>
    <col min="1060" max="1061" width="2.453125" style="377" customWidth="1"/>
    <col min="1062" max="1280" width="2.26953125" style="377"/>
    <col min="1281" max="1282" width="2.26953125" style="377" customWidth="1"/>
    <col min="1283" max="1285" width="2.26953125" style="377"/>
    <col min="1286" max="1286" width="2.453125" style="377" bestFit="1" customWidth="1"/>
    <col min="1287" max="1300" width="2.26953125" style="377"/>
    <col min="1301" max="1301" width="2.453125" style="377" bestFit="1" customWidth="1"/>
    <col min="1302" max="1302" width="2.26953125" style="377"/>
    <col min="1303" max="1314" width="2.7265625" style="377" customWidth="1"/>
    <col min="1315" max="1315" width="1.6328125" style="377" customWidth="1"/>
    <col min="1316" max="1317" width="2.453125" style="377" customWidth="1"/>
    <col min="1318" max="1536" width="2.26953125" style="377"/>
    <col min="1537" max="1538" width="2.26953125" style="377" customWidth="1"/>
    <col min="1539" max="1541" width="2.26953125" style="377"/>
    <col min="1542" max="1542" width="2.453125" style="377" bestFit="1" customWidth="1"/>
    <col min="1543" max="1556" width="2.26953125" style="377"/>
    <col min="1557" max="1557" width="2.453125" style="377" bestFit="1" customWidth="1"/>
    <col min="1558" max="1558" width="2.26953125" style="377"/>
    <col min="1559" max="1570" width="2.7265625" style="377" customWidth="1"/>
    <col min="1571" max="1571" width="1.6328125" style="377" customWidth="1"/>
    <col min="1572" max="1573" width="2.453125" style="377" customWidth="1"/>
    <col min="1574" max="1792" width="2.26953125" style="377"/>
    <col min="1793" max="1794" width="2.26953125" style="377" customWidth="1"/>
    <col min="1795" max="1797" width="2.26953125" style="377"/>
    <col min="1798" max="1798" width="2.453125" style="377" bestFit="1" customWidth="1"/>
    <col min="1799" max="1812" width="2.26953125" style="377"/>
    <col min="1813" max="1813" width="2.453125" style="377" bestFit="1" customWidth="1"/>
    <col min="1814" max="1814" width="2.26953125" style="377"/>
    <col min="1815" max="1826" width="2.7265625" style="377" customWidth="1"/>
    <col min="1827" max="1827" width="1.6328125" style="377" customWidth="1"/>
    <col min="1828" max="1829" width="2.453125" style="377" customWidth="1"/>
    <col min="1830" max="2048" width="2.26953125" style="377"/>
    <col min="2049" max="2050" width="2.26953125" style="377" customWidth="1"/>
    <col min="2051" max="2053" width="2.26953125" style="377"/>
    <col min="2054" max="2054" width="2.453125" style="377" bestFit="1" customWidth="1"/>
    <col min="2055" max="2068" width="2.26953125" style="377"/>
    <col min="2069" max="2069" width="2.453125" style="377" bestFit="1" customWidth="1"/>
    <col min="2070" max="2070" width="2.26953125" style="377"/>
    <col min="2071" max="2082" width="2.7265625" style="377" customWidth="1"/>
    <col min="2083" max="2083" width="1.6328125" style="377" customWidth="1"/>
    <col min="2084" max="2085" width="2.453125" style="377" customWidth="1"/>
    <col min="2086" max="2304" width="2.26953125" style="377"/>
    <col min="2305" max="2306" width="2.26953125" style="377" customWidth="1"/>
    <col min="2307" max="2309" width="2.26953125" style="377"/>
    <col min="2310" max="2310" width="2.453125" style="377" bestFit="1" customWidth="1"/>
    <col min="2311" max="2324" width="2.26953125" style="377"/>
    <col min="2325" max="2325" width="2.453125" style="377" bestFit="1" customWidth="1"/>
    <col min="2326" max="2326" width="2.26953125" style="377"/>
    <col min="2327" max="2338" width="2.7265625" style="377" customWidth="1"/>
    <col min="2339" max="2339" width="1.6328125" style="377" customWidth="1"/>
    <col min="2340" max="2341" width="2.453125" style="377" customWidth="1"/>
    <col min="2342" max="2560" width="2.26953125" style="377"/>
    <col min="2561" max="2562" width="2.26953125" style="377" customWidth="1"/>
    <col min="2563" max="2565" width="2.26953125" style="377"/>
    <col min="2566" max="2566" width="2.453125" style="377" bestFit="1" customWidth="1"/>
    <col min="2567" max="2580" width="2.26953125" style="377"/>
    <col min="2581" max="2581" width="2.453125" style="377" bestFit="1" customWidth="1"/>
    <col min="2582" max="2582" width="2.26953125" style="377"/>
    <col min="2583" max="2594" width="2.7265625" style="377" customWidth="1"/>
    <col min="2595" max="2595" width="1.6328125" style="377" customWidth="1"/>
    <col min="2596" max="2597" width="2.453125" style="377" customWidth="1"/>
    <col min="2598" max="2816" width="2.26953125" style="377"/>
    <col min="2817" max="2818" width="2.26953125" style="377" customWidth="1"/>
    <col min="2819" max="2821" width="2.26953125" style="377"/>
    <col min="2822" max="2822" width="2.453125" style="377" bestFit="1" customWidth="1"/>
    <col min="2823" max="2836" width="2.26953125" style="377"/>
    <col min="2837" max="2837" width="2.453125" style="377" bestFit="1" customWidth="1"/>
    <col min="2838" max="2838" width="2.26953125" style="377"/>
    <col min="2839" max="2850" width="2.7265625" style="377" customWidth="1"/>
    <col min="2851" max="2851" width="1.6328125" style="377" customWidth="1"/>
    <col min="2852" max="2853" width="2.453125" style="377" customWidth="1"/>
    <col min="2854" max="3072" width="2.26953125" style="377"/>
    <col min="3073" max="3074" width="2.26953125" style="377" customWidth="1"/>
    <col min="3075" max="3077" width="2.26953125" style="377"/>
    <col min="3078" max="3078" width="2.453125" style="377" bestFit="1" customWidth="1"/>
    <col min="3079" max="3092" width="2.26953125" style="377"/>
    <col min="3093" max="3093" width="2.453125" style="377" bestFit="1" customWidth="1"/>
    <col min="3094" max="3094" width="2.26953125" style="377"/>
    <col min="3095" max="3106" width="2.7265625" style="377" customWidth="1"/>
    <col min="3107" max="3107" width="1.6328125" style="377" customWidth="1"/>
    <col min="3108" max="3109" width="2.453125" style="377" customWidth="1"/>
    <col min="3110" max="3328" width="2.26953125" style="377"/>
    <col min="3329" max="3330" width="2.26953125" style="377" customWidth="1"/>
    <col min="3331" max="3333" width="2.26953125" style="377"/>
    <col min="3334" max="3334" width="2.453125" style="377" bestFit="1" customWidth="1"/>
    <col min="3335" max="3348" width="2.26953125" style="377"/>
    <col min="3349" max="3349" width="2.453125" style="377" bestFit="1" customWidth="1"/>
    <col min="3350" max="3350" width="2.26953125" style="377"/>
    <col min="3351" max="3362" width="2.7265625" style="377" customWidth="1"/>
    <col min="3363" max="3363" width="1.6328125" style="377" customWidth="1"/>
    <col min="3364" max="3365" width="2.453125" style="377" customWidth="1"/>
    <col min="3366" max="3584" width="2.26953125" style="377"/>
    <col min="3585" max="3586" width="2.26953125" style="377" customWidth="1"/>
    <col min="3587" max="3589" width="2.26953125" style="377"/>
    <col min="3590" max="3590" width="2.453125" style="377" bestFit="1" customWidth="1"/>
    <col min="3591" max="3604" width="2.26953125" style="377"/>
    <col min="3605" max="3605" width="2.453125" style="377" bestFit="1" customWidth="1"/>
    <col min="3606" max="3606" width="2.26953125" style="377"/>
    <col min="3607" max="3618" width="2.7265625" style="377" customWidth="1"/>
    <col min="3619" max="3619" width="1.6328125" style="377" customWidth="1"/>
    <col min="3620" max="3621" width="2.453125" style="377" customWidth="1"/>
    <col min="3622" max="3840" width="2.26953125" style="377"/>
    <col min="3841" max="3842" width="2.26953125" style="377" customWidth="1"/>
    <col min="3843" max="3845" width="2.26953125" style="377"/>
    <col min="3846" max="3846" width="2.453125" style="377" bestFit="1" customWidth="1"/>
    <col min="3847" max="3860" width="2.26953125" style="377"/>
    <col min="3861" max="3861" width="2.453125" style="377" bestFit="1" customWidth="1"/>
    <col min="3862" max="3862" width="2.26953125" style="377"/>
    <col min="3863" max="3874" width="2.7265625" style="377" customWidth="1"/>
    <col min="3875" max="3875" width="1.6328125" style="377" customWidth="1"/>
    <col min="3876" max="3877" width="2.453125" style="377" customWidth="1"/>
    <col min="3878" max="4096" width="2.26953125" style="377"/>
    <col min="4097" max="4098" width="2.26953125" style="377" customWidth="1"/>
    <col min="4099" max="4101" width="2.26953125" style="377"/>
    <col min="4102" max="4102" width="2.453125" style="377" bestFit="1" customWidth="1"/>
    <col min="4103" max="4116" width="2.26953125" style="377"/>
    <col min="4117" max="4117" width="2.453125" style="377" bestFit="1" customWidth="1"/>
    <col min="4118" max="4118" width="2.26953125" style="377"/>
    <col min="4119" max="4130" width="2.7265625" style="377" customWidth="1"/>
    <col min="4131" max="4131" width="1.6328125" style="377" customWidth="1"/>
    <col min="4132" max="4133" width="2.453125" style="377" customWidth="1"/>
    <col min="4134" max="4352" width="2.26953125" style="377"/>
    <col min="4353" max="4354" width="2.26953125" style="377" customWidth="1"/>
    <col min="4355" max="4357" width="2.26953125" style="377"/>
    <col min="4358" max="4358" width="2.453125" style="377" bestFit="1" customWidth="1"/>
    <col min="4359" max="4372" width="2.26953125" style="377"/>
    <col min="4373" max="4373" width="2.453125" style="377" bestFit="1" customWidth="1"/>
    <col min="4374" max="4374" width="2.26953125" style="377"/>
    <col min="4375" max="4386" width="2.7265625" style="377" customWidth="1"/>
    <col min="4387" max="4387" width="1.6328125" style="377" customWidth="1"/>
    <col min="4388" max="4389" width="2.453125" style="377" customWidth="1"/>
    <col min="4390" max="4608" width="2.26953125" style="377"/>
    <col min="4609" max="4610" width="2.26953125" style="377" customWidth="1"/>
    <col min="4611" max="4613" width="2.26953125" style="377"/>
    <col min="4614" max="4614" width="2.453125" style="377" bestFit="1" customWidth="1"/>
    <col min="4615" max="4628" width="2.26953125" style="377"/>
    <col min="4629" max="4629" width="2.453125" style="377" bestFit="1" customWidth="1"/>
    <col min="4630" max="4630" width="2.26953125" style="377"/>
    <col min="4631" max="4642" width="2.7265625" style="377" customWidth="1"/>
    <col min="4643" max="4643" width="1.6328125" style="377" customWidth="1"/>
    <col min="4644" max="4645" width="2.453125" style="377" customWidth="1"/>
    <col min="4646" max="4864" width="2.26953125" style="377"/>
    <col min="4865" max="4866" width="2.26953125" style="377" customWidth="1"/>
    <col min="4867" max="4869" width="2.26953125" style="377"/>
    <col min="4870" max="4870" width="2.453125" style="377" bestFit="1" customWidth="1"/>
    <col min="4871" max="4884" width="2.26953125" style="377"/>
    <col min="4885" max="4885" width="2.453125" style="377" bestFit="1" customWidth="1"/>
    <col min="4886" max="4886" width="2.26953125" style="377"/>
    <col min="4887" max="4898" width="2.7265625" style="377" customWidth="1"/>
    <col min="4899" max="4899" width="1.6328125" style="377" customWidth="1"/>
    <col min="4900" max="4901" width="2.453125" style="377" customWidth="1"/>
    <col min="4902" max="5120" width="2.26953125" style="377"/>
    <col min="5121" max="5122" width="2.26953125" style="377" customWidth="1"/>
    <col min="5123" max="5125" width="2.26953125" style="377"/>
    <col min="5126" max="5126" width="2.453125" style="377" bestFit="1" customWidth="1"/>
    <col min="5127" max="5140" width="2.26953125" style="377"/>
    <col min="5141" max="5141" width="2.453125" style="377" bestFit="1" customWidth="1"/>
    <col min="5142" max="5142" width="2.26953125" style="377"/>
    <col min="5143" max="5154" width="2.7265625" style="377" customWidth="1"/>
    <col min="5155" max="5155" width="1.6328125" style="377" customWidth="1"/>
    <col min="5156" max="5157" width="2.453125" style="377" customWidth="1"/>
    <col min="5158" max="5376" width="2.26953125" style="377"/>
    <col min="5377" max="5378" width="2.26953125" style="377" customWidth="1"/>
    <col min="5379" max="5381" width="2.26953125" style="377"/>
    <col min="5382" max="5382" width="2.453125" style="377" bestFit="1" customWidth="1"/>
    <col min="5383" max="5396" width="2.26953125" style="377"/>
    <col min="5397" max="5397" width="2.453125" style="377" bestFit="1" customWidth="1"/>
    <col min="5398" max="5398" width="2.26953125" style="377"/>
    <col min="5399" max="5410" width="2.7265625" style="377" customWidth="1"/>
    <col min="5411" max="5411" width="1.6328125" style="377" customWidth="1"/>
    <col min="5412" max="5413" width="2.453125" style="377" customWidth="1"/>
    <col min="5414" max="5632" width="2.26953125" style="377"/>
    <col min="5633" max="5634" width="2.26953125" style="377" customWidth="1"/>
    <col min="5635" max="5637" width="2.26953125" style="377"/>
    <col min="5638" max="5638" width="2.453125" style="377" bestFit="1" customWidth="1"/>
    <col min="5639" max="5652" width="2.26953125" style="377"/>
    <col min="5653" max="5653" width="2.453125" style="377" bestFit="1" customWidth="1"/>
    <col min="5654" max="5654" width="2.26953125" style="377"/>
    <col min="5655" max="5666" width="2.7265625" style="377" customWidth="1"/>
    <col min="5667" max="5667" width="1.6328125" style="377" customWidth="1"/>
    <col min="5668" max="5669" width="2.453125" style="377" customWidth="1"/>
    <col min="5670" max="5888" width="2.26953125" style="377"/>
    <col min="5889" max="5890" width="2.26953125" style="377" customWidth="1"/>
    <col min="5891" max="5893" width="2.26953125" style="377"/>
    <col min="5894" max="5894" width="2.453125" style="377" bestFit="1" customWidth="1"/>
    <col min="5895" max="5908" width="2.26953125" style="377"/>
    <col min="5909" max="5909" width="2.453125" style="377" bestFit="1" customWidth="1"/>
    <col min="5910" max="5910" width="2.26953125" style="377"/>
    <col min="5911" max="5922" width="2.7265625" style="377" customWidth="1"/>
    <col min="5923" max="5923" width="1.6328125" style="377" customWidth="1"/>
    <col min="5924" max="5925" width="2.453125" style="377" customWidth="1"/>
    <col min="5926" max="6144" width="2.26953125" style="377"/>
    <col min="6145" max="6146" width="2.26953125" style="377" customWidth="1"/>
    <col min="6147" max="6149" width="2.26953125" style="377"/>
    <col min="6150" max="6150" width="2.453125" style="377" bestFit="1" customWidth="1"/>
    <col min="6151" max="6164" width="2.26953125" style="377"/>
    <col min="6165" max="6165" width="2.453125" style="377" bestFit="1" customWidth="1"/>
    <col min="6166" max="6166" width="2.26953125" style="377"/>
    <col min="6167" max="6178" width="2.7265625" style="377" customWidth="1"/>
    <col min="6179" max="6179" width="1.6328125" style="377" customWidth="1"/>
    <col min="6180" max="6181" width="2.453125" style="377" customWidth="1"/>
    <col min="6182" max="6400" width="2.26953125" style="377"/>
    <col min="6401" max="6402" width="2.26953125" style="377" customWidth="1"/>
    <col min="6403" max="6405" width="2.26953125" style="377"/>
    <col min="6406" max="6406" width="2.453125" style="377" bestFit="1" customWidth="1"/>
    <col min="6407" max="6420" width="2.26953125" style="377"/>
    <col min="6421" max="6421" width="2.453125" style="377" bestFit="1" customWidth="1"/>
    <col min="6422" max="6422" width="2.26953125" style="377"/>
    <col min="6423" max="6434" width="2.7265625" style="377" customWidth="1"/>
    <col min="6435" max="6435" width="1.6328125" style="377" customWidth="1"/>
    <col min="6436" max="6437" width="2.453125" style="377" customWidth="1"/>
    <col min="6438" max="6656" width="2.26953125" style="377"/>
    <col min="6657" max="6658" width="2.26953125" style="377" customWidth="1"/>
    <col min="6659" max="6661" width="2.26953125" style="377"/>
    <col min="6662" max="6662" width="2.453125" style="377" bestFit="1" customWidth="1"/>
    <col min="6663" max="6676" width="2.26953125" style="377"/>
    <col min="6677" max="6677" width="2.453125" style="377" bestFit="1" customWidth="1"/>
    <col min="6678" max="6678" width="2.26953125" style="377"/>
    <col min="6679" max="6690" width="2.7265625" style="377" customWidth="1"/>
    <col min="6691" max="6691" width="1.6328125" style="377" customWidth="1"/>
    <col min="6692" max="6693" width="2.453125" style="377" customWidth="1"/>
    <col min="6694" max="6912" width="2.26953125" style="377"/>
    <col min="6913" max="6914" width="2.26953125" style="377" customWidth="1"/>
    <col min="6915" max="6917" width="2.26953125" style="377"/>
    <col min="6918" max="6918" width="2.453125" style="377" bestFit="1" customWidth="1"/>
    <col min="6919" max="6932" width="2.26953125" style="377"/>
    <col min="6933" max="6933" width="2.453125" style="377" bestFit="1" customWidth="1"/>
    <col min="6934" max="6934" width="2.26953125" style="377"/>
    <col min="6935" max="6946" width="2.7265625" style="377" customWidth="1"/>
    <col min="6947" max="6947" width="1.6328125" style="377" customWidth="1"/>
    <col min="6948" max="6949" width="2.453125" style="377" customWidth="1"/>
    <col min="6950" max="7168" width="2.26953125" style="377"/>
    <col min="7169" max="7170" width="2.26953125" style="377" customWidth="1"/>
    <col min="7171" max="7173" width="2.26953125" style="377"/>
    <col min="7174" max="7174" width="2.453125" style="377" bestFit="1" customWidth="1"/>
    <col min="7175" max="7188" width="2.26953125" style="377"/>
    <col min="7189" max="7189" width="2.453125" style="377" bestFit="1" customWidth="1"/>
    <col min="7190" max="7190" width="2.26953125" style="377"/>
    <col min="7191" max="7202" width="2.7265625" style="377" customWidth="1"/>
    <col min="7203" max="7203" width="1.6328125" style="377" customWidth="1"/>
    <col min="7204" max="7205" width="2.453125" style="377" customWidth="1"/>
    <col min="7206" max="7424" width="2.26953125" style="377"/>
    <col min="7425" max="7426" width="2.26953125" style="377" customWidth="1"/>
    <col min="7427" max="7429" width="2.26953125" style="377"/>
    <col min="7430" max="7430" width="2.453125" style="377" bestFit="1" customWidth="1"/>
    <col min="7431" max="7444" width="2.26953125" style="377"/>
    <col min="7445" max="7445" width="2.453125" style="377" bestFit="1" customWidth="1"/>
    <col min="7446" max="7446" width="2.26953125" style="377"/>
    <col min="7447" max="7458" width="2.7265625" style="377" customWidth="1"/>
    <col min="7459" max="7459" width="1.6328125" style="377" customWidth="1"/>
    <col min="7460" max="7461" width="2.453125" style="377" customWidth="1"/>
    <col min="7462" max="7680" width="2.26953125" style="377"/>
    <col min="7681" max="7682" width="2.26953125" style="377" customWidth="1"/>
    <col min="7683" max="7685" width="2.26953125" style="377"/>
    <col min="7686" max="7686" width="2.453125" style="377" bestFit="1" customWidth="1"/>
    <col min="7687" max="7700" width="2.26953125" style="377"/>
    <col min="7701" max="7701" width="2.453125" style="377" bestFit="1" customWidth="1"/>
    <col min="7702" max="7702" width="2.26953125" style="377"/>
    <col min="7703" max="7714" width="2.7265625" style="377" customWidth="1"/>
    <col min="7715" max="7715" width="1.6328125" style="377" customWidth="1"/>
    <col min="7716" max="7717" width="2.453125" style="377" customWidth="1"/>
    <col min="7718" max="7936" width="2.26953125" style="377"/>
    <col min="7937" max="7938" width="2.26953125" style="377" customWidth="1"/>
    <col min="7939" max="7941" width="2.26953125" style="377"/>
    <col min="7942" max="7942" width="2.453125" style="377" bestFit="1" customWidth="1"/>
    <col min="7943" max="7956" width="2.26953125" style="377"/>
    <col min="7957" max="7957" width="2.453125" style="377" bestFit="1" customWidth="1"/>
    <col min="7958" max="7958" width="2.26953125" style="377"/>
    <col min="7959" max="7970" width="2.7265625" style="377" customWidth="1"/>
    <col min="7971" max="7971" width="1.6328125" style="377" customWidth="1"/>
    <col min="7972" max="7973" width="2.453125" style="377" customWidth="1"/>
    <col min="7974" max="8192" width="2.26953125" style="377"/>
    <col min="8193" max="8194" width="2.26953125" style="377" customWidth="1"/>
    <col min="8195" max="8197" width="2.26953125" style="377"/>
    <col min="8198" max="8198" width="2.453125" style="377" bestFit="1" customWidth="1"/>
    <col min="8199" max="8212" width="2.26953125" style="377"/>
    <col min="8213" max="8213" width="2.453125" style="377" bestFit="1" customWidth="1"/>
    <col min="8214" max="8214" width="2.26953125" style="377"/>
    <col min="8215" max="8226" width="2.7265625" style="377" customWidth="1"/>
    <col min="8227" max="8227" width="1.6328125" style="377" customWidth="1"/>
    <col min="8228" max="8229" width="2.453125" style="377" customWidth="1"/>
    <col min="8230" max="8448" width="2.26953125" style="377"/>
    <col min="8449" max="8450" width="2.26953125" style="377" customWidth="1"/>
    <col min="8451" max="8453" width="2.26953125" style="377"/>
    <col min="8454" max="8454" width="2.453125" style="377" bestFit="1" customWidth="1"/>
    <col min="8455" max="8468" width="2.26953125" style="377"/>
    <col min="8469" max="8469" width="2.453125" style="377" bestFit="1" customWidth="1"/>
    <col min="8470" max="8470" width="2.26953125" style="377"/>
    <col min="8471" max="8482" width="2.7265625" style="377" customWidth="1"/>
    <col min="8483" max="8483" width="1.6328125" style="377" customWidth="1"/>
    <col min="8484" max="8485" width="2.453125" style="377" customWidth="1"/>
    <col min="8486" max="8704" width="2.26953125" style="377"/>
    <col min="8705" max="8706" width="2.26953125" style="377" customWidth="1"/>
    <col min="8707" max="8709" width="2.26953125" style="377"/>
    <col min="8710" max="8710" width="2.453125" style="377" bestFit="1" customWidth="1"/>
    <col min="8711" max="8724" width="2.26953125" style="377"/>
    <col min="8725" max="8725" width="2.453125" style="377" bestFit="1" customWidth="1"/>
    <col min="8726" max="8726" width="2.26953125" style="377"/>
    <col min="8727" max="8738" width="2.7265625" style="377" customWidth="1"/>
    <col min="8739" max="8739" width="1.6328125" style="377" customWidth="1"/>
    <col min="8740" max="8741" width="2.453125" style="377" customWidth="1"/>
    <col min="8742" max="8960" width="2.26953125" style="377"/>
    <col min="8961" max="8962" width="2.26953125" style="377" customWidth="1"/>
    <col min="8963" max="8965" width="2.26953125" style="377"/>
    <col min="8966" max="8966" width="2.453125" style="377" bestFit="1" customWidth="1"/>
    <col min="8967" max="8980" width="2.26953125" style="377"/>
    <col min="8981" max="8981" width="2.453125" style="377" bestFit="1" customWidth="1"/>
    <col min="8982" max="8982" width="2.26953125" style="377"/>
    <col min="8983" max="8994" width="2.7265625" style="377" customWidth="1"/>
    <col min="8995" max="8995" width="1.6328125" style="377" customWidth="1"/>
    <col min="8996" max="8997" width="2.453125" style="377" customWidth="1"/>
    <col min="8998" max="9216" width="2.26953125" style="377"/>
    <col min="9217" max="9218" width="2.26953125" style="377" customWidth="1"/>
    <col min="9219" max="9221" width="2.26953125" style="377"/>
    <col min="9222" max="9222" width="2.453125" style="377" bestFit="1" customWidth="1"/>
    <col min="9223" max="9236" width="2.26953125" style="377"/>
    <col min="9237" max="9237" width="2.453125" style="377" bestFit="1" customWidth="1"/>
    <col min="9238" max="9238" width="2.26953125" style="377"/>
    <col min="9239" max="9250" width="2.7265625" style="377" customWidth="1"/>
    <col min="9251" max="9251" width="1.6328125" style="377" customWidth="1"/>
    <col min="9252" max="9253" width="2.453125" style="377" customWidth="1"/>
    <col min="9254" max="9472" width="2.26953125" style="377"/>
    <col min="9473" max="9474" width="2.26953125" style="377" customWidth="1"/>
    <col min="9475" max="9477" width="2.26953125" style="377"/>
    <col min="9478" max="9478" width="2.453125" style="377" bestFit="1" customWidth="1"/>
    <col min="9479" max="9492" width="2.26953125" style="377"/>
    <col min="9493" max="9493" width="2.453125" style="377" bestFit="1" customWidth="1"/>
    <col min="9494" max="9494" width="2.26953125" style="377"/>
    <col min="9495" max="9506" width="2.7265625" style="377" customWidth="1"/>
    <col min="9507" max="9507" width="1.6328125" style="377" customWidth="1"/>
    <col min="9508" max="9509" width="2.453125" style="377" customWidth="1"/>
    <col min="9510" max="9728" width="2.26953125" style="377"/>
    <col min="9729" max="9730" width="2.26953125" style="377" customWidth="1"/>
    <col min="9731" max="9733" width="2.26953125" style="377"/>
    <col min="9734" max="9734" width="2.453125" style="377" bestFit="1" customWidth="1"/>
    <col min="9735" max="9748" width="2.26953125" style="377"/>
    <col min="9749" max="9749" width="2.453125" style="377" bestFit="1" customWidth="1"/>
    <col min="9750" max="9750" width="2.26953125" style="377"/>
    <col min="9751" max="9762" width="2.7265625" style="377" customWidth="1"/>
    <col min="9763" max="9763" width="1.6328125" style="377" customWidth="1"/>
    <col min="9764" max="9765" width="2.453125" style="377" customWidth="1"/>
    <col min="9766" max="9984" width="2.26953125" style="377"/>
    <col min="9985" max="9986" width="2.26953125" style="377" customWidth="1"/>
    <col min="9987" max="9989" width="2.26953125" style="377"/>
    <col min="9990" max="9990" width="2.453125" style="377" bestFit="1" customWidth="1"/>
    <col min="9991" max="10004" width="2.26953125" style="377"/>
    <col min="10005" max="10005" width="2.453125" style="377" bestFit="1" customWidth="1"/>
    <col min="10006" max="10006" width="2.26953125" style="377"/>
    <col min="10007" max="10018" width="2.7265625" style="377" customWidth="1"/>
    <col min="10019" max="10019" width="1.6328125" style="377" customWidth="1"/>
    <col min="10020" max="10021" width="2.453125" style="377" customWidth="1"/>
    <col min="10022" max="10240" width="2.26953125" style="377"/>
    <col min="10241" max="10242" width="2.26953125" style="377" customWidth="1"/>
    <col min="10243" max="10245" width="2.26953125" style="377"/>
    <col min="10246" max="10246" width="2.453125" style="377" bestFit="1" customWidth="1"/>
    <col min="10247" max="10260" width="2.26953125" style="377"/>
    <col min="10261" max="10261" width="2.453125" style="377" bestFit="1" customWidth="1"/>
    <col min="10262" max="10262" width="2.26953125" style="377"/>
    <col min="10263" max="10274" width="2.7265625" style="377" customWidth="1"/>
    <col min="10275" max="10275" width="1.6328125" style="377" customWidth="1"/>
    <col min="10276" max="10277" width="2.453125" style="377" customWidth="1"/>
    <col min="10278" max="10496" width="2.26953125" style="377"/>
    <col min="10497" max="10498" width="2.26953125" style="377" customWidth="1"/>
    <col min="10499" max="10501" width="2.26953125" style="377"/>
    <col min="10502" max="10502" width="2.453125" style="377" bestFit="1" customWidth="1"/>
    <col min="10503" max="10516" width="2.26953125" style="377"/>
    <col min="10517" max="10517" width="2.453125" style="377" bestFit="1" customWidth="1"/>
    <col min="10518" max="10518" width="2.26953125" style="377"/>
    <col min="10519" max="10530" width="2.7265625" style="377" customWidth="1"/>
    <col min="10531" max="10531" width="1.6328125" style="377" customWidth="1"/>
    <col min="10532" max="10533" width="2.453125" style="377" customWidth="1"/>
    <col min="10534" max="10752" width="2.26953125" style="377"/>
    <col min="10753" max="10754" width="2.26953125" style="377" customWidth="1"/>
    <col min="10755" max="10757" width="2.26953125" style="377"/>
    <col min="10758" max="10758" width="2.453125" style="377" bestFit="1" customWidth="1"/>
    <col min="10759" max="10772" width="2.26953125" style="377"/>
    <col min="10773" max="10773" width="2.453125" style="377" bestFit="1" customWidth="1"/>
    <col min="10774" max="10774" width="2.26953125" style="377"/>
    <col min="10775" max="10786" width="2.7265625" style="377" customWidth="1"/>
    <col min="10787" max="10787" width="1.6328125" style="377" customWidth="1"/>
    <col min="10788" max="10789" width="2.453125" style="377" customWidth="1"/>
    <col min="10790" max="11008" width="2.26953125" style="377"/>
    <col min="11009" max="11010" width="2.26953125" style="377" customWidth="1"/>
    <col min="11011" max="11013" width="2.26953125" style="377"/>
    <col min="11014" max="11014" width="2.453125" style="377" bestFit="1" customWidth="1"/>
    <col min="11015" max="11028" width="2.26953125" style="377"/>
    <col min="11029" max="11029" width="2.453125" style="377" bestFit="1" customWidth="1"/>
    <col min="11030" max="11030" width="2.26953125" style="377"/>
    <col min="11031" max="11042" width="2.7265625" style="377" customWidth="1"/>
    <col min="11043" max="11043" width="1.6328125" style="377" customWidth="1"/>
    <col min="11044" max="11045" width="2.453125" style="377" customWidth="1"/>
    <col min="11046" max="11264" width="2.26953125" style="377"/>
    <col min="11265" max="11266" width="2.26953125" style="377" customWidth="1"/>
    <col min="11267" max="11269" width="2.26953125" style="377"/>
    <col min="11270" max="11270" width="2.453125" style="377" bestFit="1" customWidth="1"/>
    <col min="11271" max="11284" width="2.26953125" style="377"/>
    <col min="11285" max="11285" width="2.453125" style="377" bestFit="1" customWidth="1"/>
    <col min="11286" max="11286" width="2.26953125" style="377"/>
    <col min="11287" max="11298" width="2.7265625" style="377" customWidth="1"/>
    <col min="11299" max="11299" width="1.6328125" style="377" customWidth="1"/>
    <col min="11300" max="11301" width="2.453125" style="377" customWidth="1"/>
    <col min="11302" max="11520" width="2.26953125" style="377"/>
    <col min="11521" max="11522" width="2.26953125" style="377" customWidth="1"/>
    <col min="11523" max="11525" width="2.26953125" style="377"/>
    <col min="11526" max="11526" width="2.453125" style="377" bestFit="1" customWidth="1"/>
    <col min="11527" max="11540" width="2.26953125" style="377"/>
    <col min="11541" max="11541" width="2.453125" style="377" bestFit="1" customWidth="1"/>
    <col min="11542" max="11542" width="2.26953125" style="377"/>
    <col min="11543" max="11554" width="2.7265625" style="377" customWidth="1"/>
    <col min="11555" max="11555" width="1.6328125" style="377" customWidth="1"/>
    <col min="11556" max="11557" width="2.453125" style="377" customWidth="1"/>
    <col min="11558" max="11776" width="2.26953125" style="377"/>
    <col min="11777" max="11778" width="2.26953125" style="377" customWidth="1"/>
    <col min="11779" max="11781" width="2.26953125" style="377"/>
    <col min="11782" max="11782" width="2.453125" style="377" bestFit="1" customWidth="1"/>
    <col min="11783" max="11796" width="2.26953125" style="377"/>
    <col min="11797" max="11797" width="2.453125" style="377" bestFit="1" customWidth="1"/>
    <col min="11798" max="11798" width="2.26953125" style="377"/>
    <col min="11799" max="11810" width="2.7265625" style="377" customWidth="1"/>
    <col min="11811" max="11811" width="1.6328125" style="377" customWidth="1"/>
    <col min="11812" max="11813" width="2.453125" style="377" customWidth="1"/>
    <col min="11814" max="12032" width="2.26953125" style="377"/>
    <col min="12033" max="12034" width="2.26953125" style="377" customWidth="1"/>
    <col min="12035" max="12037" width="2.26953125" style="377"/>
    <col min="12038" max="12038" width="2.453125" style="377" bestFit="1" customWidth="1"/>
    <col min="12039" max="12052" width="2.26953125" style="377"/>
    <col min="12053" max="12053" width="2.453125" style="377" bestFit="1" customWidth="1"/>
    <col min="12054" max="12054" width="2.26953125" style="377"/>
    <col min="12055" max="12066" width="2.7265625" style="377" customWidth="1"/>
    <col min="12067" max="12067" width="1.6328125" style="377" customWidth="1"/>
    <col min="12068" max="12069" width="2.453125" style="377" customWidth="1"/>
    <col min="12070" max="12288" width="2.26953125" style="377"/>
    <col min="12289" max="12290" width="2.26953125" style="377" customWidth="1"/>
    <col min="12291" max="12293" width="2.26953125" style="377"/>
    <col min="12294" max="12294" width="2.453125" style="377" bestFit="1" customWidth="1"/>
    <col min="12295" max="12308" width="2.26953125" style="377"/>
    <col min="12309" max="12309" width="2.453125" style="377" bestFit="1" customWidth="1"/>
    <col min="12310" max="12310" width="2.26953125" style="377"/>
    <col min="12311" max="12322" width="2.7265625" style="377" customWidth="1"/>
    <col min="12323" max="12323" width="1.6328125" style="377" customWidth="1"/>
    <col min="12324" max="12325" width="2.453125" style="377" customWidth="1"/>
    <col min="12326" max="12544" width="2.26953125" style="377"/>
    <col min="12545" max="12546" width="2.26953125" style="377" customWidth="1"/>
    <col min="12547" max="12549" width="2.26953125" style="377"/>
    <col min="12550" max="12550" width="2.453125" style="377" bestFit="1" customWidth="1"/>
    <col min="12551" max="12564" width="2.26953125" style="377"/>
    <col min="12565" max="12565" width="2.453125" style="377" bestFit="1" customWidth="1"/>
    <col min="12566" max="12566" width="2.26953125" style="377"/>
    <col min="12567" max="12578" width="2.7265625" style="377" customWidth="1"/>
    <col min="12579" max="12579" width="1.6328125" style="377" customWidth="1"/>
    <col min="12580" max="12581" width="2.453125" style="377" customWidth="1"/>
    <col min="12582" max="12800" width="2.26953125" style="377"/>
    <col min="12801" max="12802" width="2.26953125" style="377" customWidth="1"/>
    <col min="12803" max="12805" width="2.26953125" style="377"/>
    <col min="12806" max="12806" width="2.453125" style="377" bestFit="1" customWidth="1"/>
    <col min="12807" max="12820" width="2.26953125" style="377"/>
    <col min="12821" max="12821" width="2.453125" style="377" bestFit="1" customWidth="1"/>
    <col min="12822" max="12822" width="2.26953125" style="377"/>
    <col min="12823" max="12834" width="2.7265625" style="377" customWidth="1"/>
    <col min="12835" max="12835" width="1.6328125" style="377" customWidth="1"/>
    <col min="12836" max="12837" width="2.453125" style="377" customWidth="1"/>
    <col min="12838" max="13056" width="2.26953125" style="377"/>
    <col min="13057" max="13058" width="2.26953125" style="377" customWidth="1"/>
    <col min="13059" max="13061" width="2.26953125" style="377"/>
    <col min="13062" max="13062" width="2.453125" style="377" bestFit="1" customWidth="1"/>
    <col min="13063" max="13076" width="2.26953125" style="377"/>
    <col min="13077" max="13077" width="2.453125" style="377" bestFit="1" customWidth="1"/>
    <col min="13078" max="13078" width="2.26953125" style="377"/>
    <col min="13079" max="13090" width="2.7265625" style="377" customWidth="1"/>
    <col min="13091" max="13091" width="1.6328125" style="377" customWidth="1"/>
    <col min="13092" max="13093" width="2.453125" style="377" customWidth="1"/>
    <col min="13094" max="13312" width="2.26953125" style="377"/>
    <col min="13313" max="13314" width="2.26953125" style="377" customWidth="1"/>
    <col min="13315" max="13317" width="2.26953125" style="377"/>
    <col min="13318" max="13318" width="2.453125" style="377" bestFit="1" customWidth="1"/>
    <col min="13319" max="13332" width="2.26953125" style="377"/>
    <col min="13333" max="13333" width="2.453125" style="377" bestFit="1" customWidth="1"/>
    <col min="13334" max="13334" width="2.26953125" style="377"/>
    <col min="13335" max="13346" width="2.7265625" style="377" customWidth="1"/>
    <col min="13347" max="13347" width="1.6328125" style="377" customWidth="1"/>
    <col min="13348" max="13349" width="2.453125" style="377" customWidth="1"/>
    <col min="13350" max="13568" width="2.26953125" style="377"/>
    <col min="13569" max="13570" width="2.26953125" style="377" customWidth="1"/>
    <col min="13571" max="13573" width="2.26953125" style="377"/>
    <col min="13574" max="13574" width="2.453125" style="377" bestFit="1" customWidth="1"/>
    <col min="13575" max="13588" width="2.26953125" style="377"/>
    <col min="13589" max="13589" width="2.453125" style="377" bestFit="1" customWidth="1"/>
    <col min="13590" max="13590" width="2.26953125" style="377"/>
    <col min="13591" max="13602" width="2.7265625" style="377" customWidth="1"/>
    <col min="13603" max="13603" width="1.6328125" style="377" customWidth="1"/>
    <col min="13604" max="13605" width="2.453125" style="377" customWidth="1"/>
    <col min="13606" max="13824" width="2.26953125" style="377"/>
    <col min="13825" max="13826" width="2.26953125" style="377" customWidth="1"/>
    <col min="13827" max="13829" width="2.26953125" style="377"/>
    <col min="13830" max="13830" width="2.453125" style="377" bestFit="1" customWidth="1"/>
    <col min="13831" max="13844" width="2.26953125" style="377"/>
    <col min="13845" max="13845" width="2.453125" style="377" bestFit="1" customWidth="1"/>
    <col min="13846" max="13846" width="2.26953125" style="377"/>
    <col min="13847" max="13858" width="2.7265625" style="377" customWidth="1"/>
    <col min="13859" max="13859" width="1.6328125" style="377" customWidth="1"/>
    <col min="13860" max="13861" width="2.453125" style="377" customWidth="1"/>
    <col min="13862" max="14080" width="2.26953125" style="377"/>
    <col min="14081" max="14082" width="2.26953125" style="377" customWidth="1"/>
    <col min="14083" max="14085" width="2.26953125" style="377"/>
    <col min="14086" max="14086" width="2.453125" style="377" bestFit="1" customWidth="1"/>
    <col min="14087" max="14100" width="2.26953125" style="377"/>
    <col min="14101" max="14101" width="2.453125" style="377" bestFit="1" customWidth="1"/>
    <col min="14102" max="14102" width="2.26953125" style="377"/>
    <col min="14103" max="14114" width="2.7265625" style="377" customWidth="1"/>
    <col min="14115" max="14115" width="1.6328125" style="377" customWidth="1"/>
    <col min="14116" max="14117" width="2.453125" style="377" customWidth="1"/>
    <col min="14118" max="14336" width="2.26953125" style="377"/>
    <col min="14337" max="14338" width="2.26953125" style="377" customWidth="1"/>
    <col min="14339" max="14341" width="2.26953125" style="377"/>
    <col min="14342" max="14342" width="2.453125" style="377" bestFit="1" customWidth="1"/>
    <col min="14343" max="14356" width="2.26953125" style="377"/>
    <col min="14357" max="14357" width="2.453125" style="377" bestFit="1" customWidth="1"/>
    <col min="14358" max="14358" width="2.26953125" style="377"/>
    <col min="14359" max="14370" width="2.7265625" style="377" customWidth="1"/>
    <col min="14371" max="14371" width="1.6328125" style="377" customWidth="1"/>
    <col min="14372" max="14373" width="2.453125" style="377" customWidth="1"/>
    <col min="14374" max="14592" width="2.26953125" style="377"/>
    <col min="14593" max="14594" width="2.26953125" style="377" customWidth="1"/>
    <col min="14595" max="14597" width="2.26953125" style="377"/>
    <col min="14598" max="14598" width="2.453125" style="377" bestFit="1" customWidth="1"/>
    <col min="14599" max="14612" width="2.26953125" style="377"/>
    <col min="14613" max="14613" width="2.453125" style="377" bestFit="1" customWidth="1"/>
    <col min="14614" max="14614" width="2.26953125" style="377"/>
    <col min="14615" max="14626" width="2.7265625" style="377" customWidth="1"/>
    <col min="14627" max="14627" width="1.6328125" style="377" customWidth="1"/>
    <col min="14628" max="14629" width="2.453125" style="377" customWidth="1"/>
    <col min="14630" max="14848" width="2.26953125" style="377"/>
    <col min="14849" max="14850" width="2.26953125" style="377" customWidth="1"/>
    <col min="14851" max="14853" width="2.26953125" style="377"/>
    <col min="14854" max="14854" width="2.453125" style="377" bestFit="1" customWidth="1"/>
    <col min="14855" max="14868" width="2.26953125" style="377"/>
    <col min="14869" max="14869" width="2.453125" style="377" bestFit="1" customWidth="1"/>
    <col min="14870" max="14870" width="2.26953125" style="377"/>
    <col min="14871" max="14882" width="2.7265625" style="377" customWidth="1"/>
    <col min="14883" max="14883" width="1.6328125" style="377" customWidth="1"/>
    <col min="14884" max="14885" width="2.453125" style="377" customWidth="1"/>
    <col min="14886" max="15104" width="2.26953125" style="377"/>
    <col min="15105" max="15106" width="2.26953125" style="377" customWidth="1"/>
    <col min="15107" max="15109" width="2.26953125" style="377"/>
    <col min="15110" max="15110" width="2.453125" style="377" bestFit="1" customWidth="1"/>
    <col min="15111" max="15124" width="2.26953125" style="377"/>
    <col min="15125" max="15125" width="2.453125" style="377" bestFit="1" customWidth="1"/>
    <col min="15126" max="15126" width="2.26953125" style="377"/>
    <col min="15127" max="15138" width="2.7265625" style="377" customWidth="1"/>
    <col min="15139" max="15139" width="1.6328125" style="377" customWidth="1"/>
    <col min="15140" max="15141" width="2.453125" style="377" customWidth="1"/>
    <col min="15142" max="15360" width="2.26953125" style="377"/>
    <col min="15361" max="15362" width="2.26953125" style="377" customWidth="1"/>
    <col min="15363" max="15365" width="2.26953125" style="377"/>
    <col min="15366" max="15366" width="2.453125" style="377" bestFit="1" customWidth="1"/>
    <col min="15367" max="15380" width="2.26953125" style="377"/>
    <col min="15381" max="15381" width="2.453125" style="377" bestFit="1" customWidth="1"/>
    <col min="15382" max="15382" width="2.26953125" style="377"/>
    <col min="15383" max="15394" width="2.7265625" style="377" customWidth="1"/>
    <col min="15395" max="15395" width="1.6328125" style="377" customWidth="1"/>
    <col min="15396" max="15397" width="2.453125" style="377" customWidth="1"/>
    <col min="15398" max="15616" width="2.26953125" style="377"/>
    <col min="15617" max="15618" width="2.26953125" style="377" customWidth="1"/>
    <col min="15619" max="15621" width="2.26953125" style="377"/>
    <col min="15622" max="15622" width="2.453125" style="377" bestFit="1" customWidth="1"/>
    <col min="15623" max="15636" width="2.26953125" style="377"/>
    <col min="15637" max="15637" width="2.453125" style="377" bestFit="1" customWidth="1"/>
    <col min="15638" max="15638" width="2.26953125" style="377"/>
    <col min="15639" max="15650" width="2.7265625" style="377" customWidth="1"/>
    <col min="15651" max="15651" width="1.6328125" style="377" customWidth="1"/>
    <col min="15652" max="15653" width="2.453125" style="377" customWidth="1"/>
    <col min="15654" max="15872" width="2.26953125" style="377"/>
    <col min="15873" max="15874" width="2.26953125" style="377" customWidth="1"/>
    <col min="15875" max="15877" width="2.26953125" style="377"/>
    <col min="15878" max="15878" width="2.453125" style="377" bestFit="1" customWidth="1"/>
    <col min="15879" max="15892" width="2.26953125" style="377"/>
    <col min="15893" max="15893" width="2.453125" style="377" bestFit="1" customWidth="1"/>
    <col min="15894" max="15894" width="2.26953125" style="377"/>
    <col min="15895" max="15906" width="2.7265625" style="377" customWidth="1"/>
    <col min="15907" max="15907" width="1.6328125" style="377" customWidth="1"/>
    <col min="15908" max="15909" width="2.453125" style="377" customWidth="1"/>
    <col min="15910" max="16128" width="2.26953125" style="377"/>
    <col min="16129" max="16130" width="2.26953125" style="377" customWidth="1"/>
    <col min="16131" max="16133" width="2.26953125" style="377"/>
    <col min="16134" max="16134" width="2.453125" style="377" bestFit="1" customWidth="1"/>
    <col min="16135" max="16148" width="2.26953125" style="377"/>
    <col min="16149" max="16149" width="2.453125" style="377" bestFit="1" customWidth="1"/>
    <col min="16150" max="16150" width="2.26953125" style="377"/>
    <col min="16151" max="16162" width="2.7265625" style="377" customWidth="1"/>
    <col min="16163" max="16163" width="1.6328125" style="377" customWidth="1"/>
    <col min="16164" max="16165" width="2.453125" style="377" customWidth="1"/>
    <col min="16166" max="16384" width="2.26953125" style="377"/>
  </cols>
  <sheetData>
    <row r="1" spans="1:39" ht="21" customHeight="1">
      <c r="A1" s="410"/>
      <c r="B1" s="2667" t="s">
        <v>813</v>
      </c>
      <c r="C1" s="2667"/>
      <c r="D1" s="2667"/>
      <c r="E1" s="2667"/>
      <c r="F1" s="2667"/>
      <c r="G1" s="2667"/>
      <c r="H1" s="2667"/>
      <c r="I1" s="2667"/>
      <c r="J1" s="501" t="s">
        <v>815</v>
      </c>
      <c r="K1" s="501"/>
      <c r="L1" s="501"/>
      <c r="M1" s="501"/>
      <c r="N1" s="501"/>
      <c r="O1" s="501"/>
      <c r="P1" s="501"/>
      <c r="Q1" s="501"/>
      <c r="R1" s="501"/>
      <c r="S1" s="501"/>
      <c r="T1" s="410"/>
      <c r="U1" s="410"/>
      <c r="V1" s="410"/>
      <c r="W1" s="410"/>
      <c r="X1" s="410"/>
      <c r="Y1" s="410"/>
      <c r="Z1" s="410"/>
      <c r="AA1" s="410"/>
      <c r="AB1" s="2667" t="s">
        <v>289</v>
      </c>
      <c r="AC1" s="2667"/>
      <c r="AD1" s="2667"/>
      <c r="AE1" s="2667"/>
      <c r="AF1" s="2667"/>
      <c r="AG1" s="2667"/>
      <c r="AH1" s="2667"/>
      <c r="AI1" s="2667"/>
      <c r="AJ1" s="410"/>
      <c r="AK1" s="2543" t="s">
        <v>802</v>
      </c>
      <c r="AL1" s="2543"/>
    </row>
    <row r="2" spans="1:39" ht="20.25" customHeight="1">
      <c r="A2" s="410"/>
      <c r="B2" s="488"/>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1"/>
      <c r="AM2" s="401"/>
    </row>
    <row r="3" spans="1:39" ht="20.25" customHeight="1">
      <c r="A3" s="2544" t="s">
        <v>812</v>
      </c>
      <c r="B3" s="2544"/>
      <c r="C3" s="2544"/>
      <c r="D3" s="2544"/>
      <c r="E3" s="2544"/>
      <c r="F3" s="2544"/>
      <c r="G3" s="2544"/>
      <c r="H3" s="2544"/>
      <c r="I3" s="2544"/>
      <c r="J3" s="2544"/>
      <c r="K3" s="2544"/>
      <c r="L3" s="2544"/>
      <c r="M3" s="2544"/>
      <c r="N3" s="2544"/>
      <c r="O3" s="2544"/>
      <c r="P3" s="2544"/>
      <c r="Q3" s="2544"/>
      <c r="R3" s="2544"/>
      <c r="S3" s="2544"/>
      <c r="T3" s="2544"/>
      <c r="U3" s="2544"/>
      <c r="V3" s="2544"/>
      <c r="W3" s="2544"/>
      <c r="X3" s="2544"/>
      <c r="Y3" s="2544"/>
      <c r="Z3" s="2544"/>
      <c r="AA3" s="2544"/>
      <c r="AB3" s="2544"/>
      <c r="AC3" s="2544"/>
      <c r="AD3" s="2544"/>
      <c r="AE3" s="2544"/>
      <c r="AF3" s="2544"/>
      <c r="AG3" s="2544"/>
      <c r="AH3" s="2544"/>
      <c r="AI3" s="2544"/>
      <c r="AJ3" s="2544"/>
      <c r="AK3" s="2544"/>
      <c r="AL3" s="2544"/>
      <c r="AM3" s="496"/>
    </row>
    <row r="4" spans="1:39" ht="20.25" customHeight="1">
      <c r="A4" s="2544"/>
      <c r="B4" s="2544"/>
      <c r="C4" s="2544"/>
      <c r="D4" s="2544"/>
      <c r="E4" s="2544"/>
      <c r="F4" s="2544"/>
      <c r="G4" s="2544"/>
      <c r="H4" s="2544"/>
      <c r="I4" s="2544"/>
      <c r="J4" s="2544"/>
      <c r="K4" s="2544"/>
      <c r="L4" s="2544"/>
      <c r="M4" s="2544"/>
      <c r="N4" s="2544"/>
      <c r="O4" s="2544"/>
      <c r="P4" s="2544"/>
      <c r="Q4" s="2544"/>
      <c r="R4" s="2544"/>
      <c r="S4" s="2544"/>
      <c r="T4" s="2544"/>
      <c r="U4" s="2544"/>
      <c r="V4" s="2544"/>
      <c r="W4" s="2544"/>
      <c r="X4" s="2544"/>
      <c r="Y4" s="2544"/>
      <c r="Z4" s="2544"/>
      <c r="AA4" s="2544"/>
      <c r="AB4" s="2544"/>
      <c r="AC4" s="2544"/>
      <c r="AD4" s="2544"/>
      <c r="AE4" s="2544"/>
      <c r="AF4" s="2544"/>
      <c r="AG4" s="2544"/>
      <c r="AH4" s="2544"/>
      <c r="AI4" s="2544"/>
      <c r="AJ4" s="2544"/>
      <c r="AK4" s="2544"/>
      <c r="AL4" s="2544"/>
      <c r="AM4" s="496"/>
    </row>
    <row r="5" spans="1:39" ht="20.25" customHeight="1">
      <c r="A5" s="410"/>
      <c r="B5" s="488"/>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1:39" ht="25.5" customHeight="1">
      <c r="A6" s="410"/>
      <c r="B6" s="2546" t="s">
        <v>641</v>
      </c>
      <c r="C6" s="2547"/>
      <c r="D6" s="2547"/>
      <c r="E6" s="2547"/>
      <c r="F6" s="2547"/>
      <c r="G6" s="2547"/>
      <c r="H6" s="2547"/>
      <c r="I6" s="2547"/>
      <c r="J6" s="2547"/>
      <c r="K6" s="2548"/>
      <c r="L6" s="2549"/>
      <c r="M6" s="2550"/>
      <c r="N6" s="2550"/>
      <c r="O6" s="2550"/>
      <c r="P6" s="2550"/>
      <c r="Q6" s="2550"/>
      <c r="R6" s="2550"/>
      <c r="S6" s="2550"/>
      <c r="T6" s="2550"/>
      <c r="U6" s="2550"/>
      <c r="V6" s="2550"/>
      <c r="W6" s="2550"/>
      <c r="X6" s="2550"/>
      <c r="Y6" s="2550"/>
      <c r="Z6" s="2550"/>
      <c r="AA6" s="2550"/>
      <c r="AB6" s="2550"/>
      <c r="AC6" s="2550"/>
      <c r="AD6" s="2550"/>
      <c r="AE6" s="2550"/>
      <c r="AF6" s="2550"/>
      <c r="AG6" s="2550"/>
      <c r="AH6" s="2550"/>
      <c r="AI6" s="2550"/>
      <c r="AJ6" s="2550"/>
      <c r="AK6" s="2550"/>
      <c r="AL6" s="2551"/>
    </row>
    <row r="7" spans="1:39" ht="13.5" customHeight="1">
      <c r="A7" s="410"/>
      <c r="B7" s="2552" t="s">
        <v>640</v>
      </c>
      <c r="C7" s="2553"/>
      <c r="D7" s="412"/>
      <c r="E7" s="412"/>
      <c r="F7" s="412"/>
      <c r="G7" s="412"/>
      <c r="H7" s="412"/>
      <c r="I7" s="412"/>
      <c r="J7" s="412"/>
      <c r="K7" s="412"/>
      <c r="L7" s="412"/>
      <c r="M7" s="412"/>
      <c r="N7" s="412"/>
      <c r="O7" s="412"/>
      <c r="P7" s="412"/>
      <c r="Q7" s="412"/>
      <c r="R7" s="2558" t="s">
        <v>639</v>
      </c>
      <c r="S7" s="2559"/>
      <c r="T7" s="413"/>
      <c r="U7" s="412"/>
      <c r="V7" s="412"/>
      <c r="W7" s="412"/>
      <c r="X7" s="412"/>
      <c r="Y7" s="412"/>
      <c r="Z7" s="412"/>
      <c r="AA7" s="412"/>
      <c r="AB7" s="412"/>
      <c r="AC7" s="412"/>
      <c r="AD7" s="412"/>
      <c r="AE7" s="412"/>
      <c r="AF7" s="412"/>
      <c r="AG7" s="412"/>
      <c r="AH7" s="412"/>
      <c r="AI7" s="412"/>
      <c r="AJ7" s="412"/>
      <c r="AK7" s="412"/>
      <c r="AL7" s="414"/>
    </row>
    <row r="8" spans="1:39">
      <c r="A8" s="410"/>
      <c r="B8" s="2554"/>
      <c r="C8" s="2555"/>
      <c r="D8" s="415"/>
      <c r="E8" s="415"/>
      <c r="F8" s="415"/>
      <c r="G8" s="415"/>
      <c r="H8" s="415"/>
      <c r="I8" s="415"/>
      <c r="J8" s="415"/>
      <c r="K8" s="415"/>
      <c r="L8" s="415"/>
      <c r="M8" s="415"/>
      <c r="N8" s="415"/>
      <c r="O8" s="415"/>
      <c r="P8" s="415"/>
      <c r="Q8" s="415"/>
      <c r="R8" s="2560"/>
      <c r="S8" s="2561"/>
      <c r="T8" s="416"/>
      <c r="U8" s="2540">
        <v>1</v>
      </c>
      <c r="V8" s="415"/>
      <c r="W8" s="2539" t="s">
        <v>638</v>
      </c>
      <c r="X8" s="2539"/>
      <c r="Y8" s="2539"/>
      <c r="Z8" s="2539"/>
      <c r="AA8" s="2539"/>
      <c r="AB8" s="2539"/>
      <c r="AC8" s="2539"/>
      <c r="AD8" s="2539"/>
      <c r="AE8" s="2539"/>
      <c r="AF8" s="2539"/>
      <c r="AG8" s="2539"/>
      <c r="AH8" s="2539"/>
      <c r="AI8" s="2539"/>
      <c r="AJ8" s="2539"/>
      <c r="AK8" s="2539"/>
      <c r="AL8" s="417"/>
    </row>
    <row r="9" spans="1:39">
      <c r="A9" s="410"/>
      <c r="B9" s="2554"/>
      <c r="C9" s="2555"/>
      <c r="D9" s="415"/>
      <c r="E9" s="415"/>
      <c r="F9" s="415"/>
      <c r="G9" s="415"/>
      <c r="H9" s="415"/>
      <c r="I9" s="415"/>
      <c r="J9" s="415"/>
      <c r="K9" s="415"/>
      <c r="L9" s="415"/>
      <c r="M9" s="415"/>
      <c r="N9" s="415"/>
      <c r="O9" s="415"/>
      <c r="P9" s="415"/>
      <c r="Q9" s="415"/>
      <c r="R9" s="2560"/>
      <c r="S9" s="2561"/>
      <c r="T9" s="416"/>
      <c r="U9" s="2540"/>
      <c r="V9" s="415"/>
      <c r="W9" s="2539"/>
      <c r="X9" s="2539"/>
      <c r="Y9" s="2539"/>
      <c r="Z9" s="2539"/>
      <c r="AA9" s="2539"/>
      <c r="AB9" s="2539"/>
      <c r="AC9" s="2539"/>
      <c r="AD9" s="2539"/>
      <c r="AE9" s="2539"/>
      <c r="AF9" s="2539"/>
      <c r="AG9" s="2539"/>
      <c r="AH9" s="2539"/>
      <c r="AI9" s="2539"/>
      <c r="AJ9" s="2539"/>
      <c r="AK9" s="2539"/>
      <c r="AL9" s="417"/>
    </row>
    <row r="10" spans="1:39">
      <c r="A10" s="410"/>
      <c r="B10" s="2554"/>
      <c r="C10" s="2555"/>
      <c r="D10" s="410"/>
      <c r="E10" s="410"/>
      <c r="F10" s="2541">
        <v>1</v>
      </c>
      <c r="G10" s="418"/>
      <c r="H10" s="2539" t="s">
        <v>637</v>
      </c>
      <c r="I10" s="2539"/>
      <c r="J10" s="2539"/>
      <c r="K10" s="2539"/>
      <c r="L10" s="2539"/>
      <c r="M10" s="2539"/>
      <c r="N10" s="2539"/>
      <c r="O10" s="2539"/>
      <c r="P10" s="419"/>
      <c r="Q10" s="419"/>
      <c r="R10" s="2560"/>
      <c r="S10" s="2561"/>
      <c r="T10" s="416"/>
      <c r="U10" s="2540">
        <v>2</v>
      </c>
      <c r="V10" s="415"/>
      <c r="W10" s="2539" t="s">
        <v>636</v>
      </c>
      <c r="X10" s="2539"/>
      <c r="Y10" s="2539"/>
      <c r="Z10" s="2539"/>
      <c r="AA10" s="2539"/>
      <c r="AB10" s="2539"/>
      <c r="AC10" s="2539"/>
      <c r="AD10" s="2539"/>
      <c r="AE10" s="2539"/>
      <c r="AF10" s="2539"/>
      <c r="AG10" s="2539"/>
      <c r="AH10" s="2539"/>
      <c r="AI10" s="2539"/>
      <c r="AJ10" s="2539"/>
      <c r="AK10" s="2539"/>
      <c r="AL10" s="420"/>
    </row>
    <row r="11" spans="1:39">
      <c r="A11" s="410"/>
      <c r="B11" s="2554"/>
      <c r="C11" s="2555"/>
      <c r="D11" s="410"/>
      <c r="E11" s="410"/>
      <c r="F11" s="2541"/>
      <c r="G11" s="418"/>
      <c r="H11" s="2539"/>
      <c r="I11" s="2539"/>
      <c r="J11" s="2539"/>
      <c r="K11" s="2539"/>
      <c r="L11" s="2539"/>
      <c r="M11" s="2539"/>
      <c r="N11" s="2539"/>
      <c r="O11" s="2539"/>
      <c r="P11" s="419"/>
      <c r="Q11" s="419"/>
      <c r="R11" s="2560"/>
      <c r="S11" s="2561"/>
      <c r="T11" s="416"/>
      <c r="U11" s="2540"/>
      <c r="V11" s="415"/>
      <c r="W11" s="2539"/>
      <c r="X11" s="2539"/>
      <c r="Y11" s="2539"/>
      <c r="Z11" s="2539"/>
      <c r="AA11" s="2539"/>
      <c r="AB11" s="2539"/>
      <c r="AC11" s="2539"/>
      <c r="AD11" s="2539"/>
      <c r="AE11" s="2539"/>
      <c r="AF11" s="2539"/>
      <c r="AG11" s="2539"/>
      <c r="AH11" s="2539"/>
      <c r="AI11" s="2539"/>
      <c r="AJ11" s="2539"/>
      <c r="AK11" s="2539"/>
      <c r="AL11" s="420"/>
    </row>
    <row r="12" spans="1:39">
      <c r="A12" s="410"/>
      <c r="B12" s="2554"/>
      <c r="C12" s="2555"/>
      <c r="D12" s="410"/>
      <c r="E12" s="410"/>
      <c r="F12" s="2541">
        <v>2</v>
      </c>
      <c r="G12" s="418"/>
      <c r="H12" s="2539" t="s">
        <v>635</v>
      </c>
      <c r="I12" s="2539"/>
      <c r="J12" s="2539"/>
      <c r="K12" s="2539"/>
      <c r="L12" s="2539"/>
      <c r="M12" s="2539"/>
      <c r="N12" s="2539"/>
      <c r="O12" s="2539"/>
      <c r="P12" s="419"/>
      <c r="Q12" s="419"/>
      <c r="R12" s="2560"/>
      <c r="S12" s="2561"/>
      <c r="T12" s="416"/>
      <c r="U12" s="2540">
        <v>3</v>
      </c>
      <c r="V12" s="415"/>
      <c r="W12" s="2539" t="s">
        <v>634</v>
      </c>
      <c r="X12" s="2539"/>
      <c r="Y12" s="2539"/>
      <c r="Z12" s="2539"/>
      <c r="AA12" s="2539"/>
      <c r="AB12" s="2539"/>
      <c r="AC12" s="2539"/>
      <c r="AD12" s="2539"/>
      <c r="AE12" s="2539"/>
      <c r="AF12" s="2539"/>
      <c r="AG12" s="2539"/>
      <c r="AH12" s="2539"/>
      <c r="AI12" s="2539"/>
      <c r="AJ12" s="2539"/>
      <c r="AK12" s="2539"/>
      <c r="AL12" s="417"/>
    </row>
    <row r="13" spans="1:39">
      <c r="A13" s="410"/>
      <c r="B13" s="2554"/>
      <c r="C13" s="2555"/>
      <c r="D13" s="410"/>
      <c r="E13" s="410"/>
      <c r="F13" s="2541"/>
      <c r="G13" s="418"/>
      <c r="H13" s="2539"/>
      <c r="I13" s="2539"/>
      <c r="J13" s="2539"/>
      <c r="K13" s="2539"/>
      <c r="L13" s="2539"/>
      <c r="M13" s="2539"/>
      <c r="N13" s="2539"/>
      <c r="O13" s="2539"/>
      <c r="P13" s="419"/>
      <c r="Q13" s="419"/>
      <c r="R13" s="2560"/>
      <c r="S13" s="2561"/>
      <c r="T13" s="416"/>
      <c r="U13" s="2540"/>
      <c r="V13" s="415"/>
      <c r="W13" s="2539"/>
      <c r="X13" s="2539"/>
      <c r="Y13" s="2539"/>
      <c r="Z13" s="2539"/>
      <c r="AA13" s="2539"/>
      <c r="AB13" s="2539"/>
      <c r="AC13" s="2539"/>
      <c r="AD13" s="2539"/>
      <c r="AE13" s="2539"/>
      <c r="AF13" s="2539"/>
      <c r="AG13" s="2539"/>
      <c r="AH13" s="2539"/>
      <c r="AI13" s="2539"/>
      <c r="AJ13" s="2539"/>
      <c r="AK13" s="2539"/>
      <c r="AL13" s="417"/>
    </row>
    <row r="14" spans="1:39">
      <c r="A14" s="410"/>
      <c r="B14" s="2554"/>
      <c r="C14" s="2555"/>
      <c r="D14" s="410"/>
      <c r="E14" s="410"/>
      <c r="F14" s="2541">
        <v>3</v>
      </c>
      <c r="G14" s="418"/>
      <c r="H14" s="2539" t="s">
        <v>633</v>
      </c>
      <c r="I14" s="2539"/>
      <c r="J14" s="2539"/>
      <c r="K14" s="2539"/>
      <c r="L14" s="2539"/>
      <c r="M14" s="2539"/>
      <c r="N14" s="2539"/>
      <c r="O14" s="2539"/>
      <c r="P14" s="419"/>
      <c r="Q14" s="419"/>
      <c r="R14" s="2560"/>
      <c r="S14" s="2561"/>
      <c r="T14" s="416"/>
      <c r="U14" s="2564">
        <v>4</v>
      </c>
      <c r="V14" s="415"/>
      <c r="W14" s="2539" t="s">
        <v>632</v>
      </c>
      <c r="X14" s="2539"/>
      <c r="Y14" s="2539"/>
      <c r="Z14" s="2539"/>
      <c r="AA14" s="2539"/>
      <c r="AB14" s="2539"/>
      <c r="AC14" s="2539"/>
      <c r="AD14" s="2539"/>
      <c r="AE14" s="2539"/>
      <c r="AF14" s="2539"/>
      <c r="AG14" s="2539"/>
      <c r="AH14" s="2539"/>
      <c r="AI14" s="2539"/>
      <c r="AJ14" s="2539"/>
      <c r="AK14" s="2539"/>
      <c r="AL14" s="417"/>
    </row>
    <row r="15" spans="1:39">
      <c r="A15" s="410"/>
      <c r="B15" s="2554"/>
      <c r="C15" s="2555"/>
      <c r="D15" s="410"/>
      <c r="E15" s="410"/>
      <c r="F15" s="2541"/>
      <c r="G15" s="418"/>
      <c r="H15" s="2539"/>
      <c r="I15" s="2539"/>
      <c r="J15" s="2539"/>
      <c r="K15" s="2539"/>
      <c r="L15" s="2539"/>
      <c r="M15" s="2539"/>
      <c r="N15" s="2539"/>
      <c r="O15" s="2539"/>
      <c r="P15" s="419"/>
      <c r="Q15" s="419"/>
      <c r="R15" s="2560"/>
      <c r="S15" s="2561"/>
      <c r="T15" s="416"/>
      <c r="U15" s="2564"/>
      <c r="V15" s="415"/>
      <c r="W15" s="2539"/>
      <c r="X15" s="2539"/>
      <c r="Y15" s="2539"/>
      <c r="Z15" s="2539"/>
      <c r="AA15" s="2539"/>
      <c r="AB15" s="2539"/>
      <c r="AC15" s="2539"/>
      <c r="AD15" s="2539"/>
      <c r="AE15" s="2539"/>
      <c r="AF15" s="2539"/>
      <c r="AG15" s="2539"/>
      <c r="AH15" s="2539"/>
      <c r="AI15" s="2539"/>
      <c r="AJ15" s="2539"/>
      <c r="AK15" s="2539"/>
      <c r="AL15" s="417"/>
    </row>
    <row r="16" spans="1:39">
      <c r="A16" s="410"/>
      <c r="B16" s="2554"/>
      <c r="C16" s="2555"/>
      <c r="D16" s="410"/>
      <c r="E16" s="410"/>
      <c r="F16" s="2541">
        <v>4</v>
      </c>
      <c r="G16" s="418"/>
      <c r="H16" s="2539" t="s">
        <v>631</v>
      </c>
      <c r="I16" s="2539"/>
      <c r="J16" s="2539"/>
      <c r="K16" s="2539"/>
      <c r="L16" s="2539"/>
      <c r="M16" s="2539"/>
      <c r="N16" s="2539"/>
      <c r="O16" s="2539"/>
      <c r="P16" s="419"/>
      <c r="Q16" s="419"/>
      <c r="R16" s="2560"/>
      <c r="S16" s="2561"/>
      <c r="T16" s="416"/>
      <c r="U16" s="2564">
        <v>5</v>
      </c>
      <c r="V16" s="415"/>
      <c r="W16" s="2539" t="s">
        <v>630</v>
      </c>
      <c r="X16" s="2539"/>
      <c r="Y16" s="2539"/>
      <c r="Z16" s="2539"/>
      <c r="AA16" s="2539"/>
      <c r="AB16" s="2539"/>
      <c r="AC16" s="2539"/>
      <c r="AD16" s="2539"/>
      <c r="AE16" s="2539"/>
      <c r="AF16" s="2539"/>
      <c r="AG16" s="2539"/>
      <c r="AH16" s="2539"/>
      <c r="AI16" s="2539"/>
      <c r="AJ16" s="2539"/>
      <c r="AK16" s="2539"/>
      <c r="AL16" s="417"/>
    </row>
    <row r="17" spans="1:38">
      <c r="A17" s="410"/>
      <c r="B17" s="2554"/>
      <c r="C17" s="2555"/>
      <c r="D17" s="410"/>
      <c r="E17" s="410"/>
      <c r="F17" s="2541"/>
      <c r="G17" s="418"/>
      <c r="H17" s="2539"/>
      <c r="I17" s="2539"/>
      <c r="J17" s="2539"/>
      <c r="K17" s="2539"/>
      <c r="L17" s="2539"/>
      <c r="M17" s="2539"/>
      <c r="N17" s="2539"/>
      <c r="O17" s="2539"/>
      <c r="P17" s="419"/>
      <c r="Q17" s="419"/>
      <c r="R17" s="2560"/>
      <c r="S17" s="2561"/>
      <c r="T17" s="416"/>
      <c r="U17" s="2564"/>
      <c r="V17" s="415"/>
      <c r="W17" s="2539"/>
      <c r="X17" s="2539"/>
      <c r="Y17" s="2539"/>
      <c r="Z17" s="2539"/>
      <c r="AA17" s="2539"/>
      <c r="AB17" s="2539"/>
      <c r="AC17" s="2539"/>
      <c r="AD17" s="2539"/>
      <c r="AE17" s="2539"/>
      <c r="AF17" s="2539"/>
      <c r="AG17" s="2539"/>
      <c r="AH17" s="2539"/>
      <c r="AI17" s="2539"/>
      <c r="AJ17" s="2539"/>
      <c r="AK17" s="2539"/>
      <c r="AL17" s="417"/>
    </row>
    <row r="18" spans="1:38">
      <c r="A18" s="410"/>
      <c r="B18" s="2554"/>
      <c r="C18" s="2555"/>
      <c r="D18" s="410"/>
      <c r="E18" s="410"/>
      <c r="F18" s="2541">
        <v>5</v>
      </c>
      <c r="G18" s="418"/>
      <c r="H18" s="2539" t="s">
        <v>629</v>
      </c>
      <c r="I18" s="2539"/>
      <c r="J18" s="2539"/>
      <c r="K18" s="2539"/>
      <c r="L18" s="2539"/>
      <c r="M18" s="2539"/>
      <c r="N18" s="2539"/>
      <c r="O18" s="2539"/>
      <c r="P18" s="419"/>
      <c r="Q18" s="419"/>
      <c r="R18" s="2560"/>
      <c r="S18" s="2561"/>
      <c r="T18" s="416"/>
      <c r="U18" s="2564">
        <v>6</v>
      </c>
      <c r="V18" s="415"/>
      <c r="W18" s="2539" t="s">
        <v>628</v>
      </c>
      <c r="X18" s="2539"/>
      <c r="Y18" s="2539"/>
      <c r="Z18" s="2539"/>
      <c r="AA18" s="2539"/>
      <c r="AB18" s="2539"/>
      <c r="AC18" s="2539"/>
      <c r="AD18" s="2539"/>
      <c r="AE18" s="2539"/>
      <c r="AF18" s="2539"/>
      <c r="AG18" s="2539"/>
      <c r="AH18" s="2539"/>
      <c r="AI18" s="2539"/>
      <c r="AJ18" s="2539"/>
      <c r="AK18" s="2539"/>
      <c r="AL18" s="417"/>
    </row>
    <row r="19" spans="1:38">
      <c r="A19" s="410"/>
      <c r="B19" s="2554"/>
      <c r="C19" s="2555"/>
      <c r="D19" s="410"/>
      <c r="E19" s="410"/>
      <c r="F19" s="2541"/>
      <c r="G19" s="418"/>
      <c r="H19" s="2539"/>
      <c r="I19" s="2539"/>
      <c r="J19" s="2539"/>
      <c r="K19" s="2539"/>
      <c r="L19" s="2539"/>
      <c r="M19" s="2539"/>
      <c r="N19" s="2539"/>
      <c r="O19" s="2539"/>
      <c r="P19" s="419"/>
      <c r="Q19" s="419"/>
      <c r="R19" s="2560"/>
      <c r="S19" s="2561"/>
      <c r="T19" s="416"/>
      <c r="U19" s="2564"/>
      <c r="V19" s="415"/>
      <c r="W19" s="2539"/>
      <c r="X19" s="2539"/>
      <c r="Y19" s="2539"/>
      <c r="Z19" s="2539"/>
      <c r="AA19" s="2539"/>
      <c r="AB19" s="2539"/>
      <c r="AC19" s="2539"/>
      <c r="AD19" s="2539"/>
      <c r="AE19" s="2539"/>
      <c r="AF19" s="2539"/>
      <c r="AG19" s="2539"/>
      <c r="AH19" s="2539"/>
      <c r="AI19" s="2539"/>
      <c r="AJ19" s="2539"/>
      <c r="AK19" s="2539"/>
      <c r="AL19" s="417"/>
    </row>
    <row r="20" spans="1:38">
      <c r="A20" s="410"/>
      <c r="B20" s="2554"/>
      <c r="C20" s="2555"/>
      <c r="D20" s="415"/>
      <c r="E20" s="415"/>
      <c r="F20" s="415"/>
      <c r="G20" s="415"/>
      <c r="H20" s="415"/>
      <c r="I20" s="415"/>
      <c r="J20" s="415"/>
      <c r="K20" s="415"/>
      <c r="L20" s="415"/>
      <c r="M20" s="415"/>
      <c r="N20" s="415"/>
      <c r="O20" s="415"/>
      <c r="P20" s="415"/>
      <c r="Q20" s="415"/>
      <c r="R20" s="2560"/>
      <c r="S20" s="2561"/>
      <c r="T20" s="416"/>
      <c r="U20" s="2564">
        <v>7</v>
      </c>
      <c r="V20" s="415"/>
      <c r="W20" s="2539" t="s">
        <v>627</v>
      </c>
      <c r="X20" s="2539"/>
      <c r="Y20" s="2539"/>
      <c r="Z20" s="2539"/>
      <c r="AA20" s="2539"/>
      <c r="AB20" s="2539"/>
      <c r="AC20" s="2539"/>
      <c r="AD20" s="2539"/>
      <c r="AE20" s="2539"/>
      <c r="AF20" s="2539"/>
      <c r="AG20" s="2539"/>
      <c r="AH20" s="2539"/>
      <c r="AI20" s="2539"/>
      <c r="AJ20" s="2539"/>
      <c r="AK20" s="2539"/>
      <c r="AL20" s="417"/>
    </row>
    <row r="21" spans="1:38">
      <c r="A21" s="410"/>
      <c r="B21" s="2554"/>
      <c r="C21" s="2555"/>
      <c r="D21" s="415"/>
      <c r="E21" s="415"/>
      <c r="F21" s="415"/>
      <c r="G21" s="415"/>
      <c r="H21" s="415"/>
      <c r="I21" s="415"/>
      <c r="J21" s="415"/>
      <c r="K21" s="415"/>
      <c r="L21" s="415"/>
      <c r="M21" s="415"/>
      <c r="N21" s="415"/>
      <c r="O21" s="415"/>
      <c r="P21" s="415"/>
      <c r="Q21" s="415"/>
      <c r="R21" s="2560"/>
      <c r="S21" s="2561"/>
      <c r="T21" s="416"/>
      <c r="U21" s="2564"/>
      <c r="V21" s="415"/>
      <c r="W21" s="2539"/>
      <c r="X21" s="2539"/>
      <c r="Y21" s="2539"/>
      <c r="Z21" s="2539"/>
      <c r="AA21" s="2539"/>
      <c r="AB21" s="2539"/>
      <c r="AC21" s="2539"/>
      <c r="AD21" s="2539"/>
      <c r="AE21" s="2539"/>
      <c r="AF21" s="2539"/>
      <c r="AG21" s="2539"/>
      <c r="AH21" s="2539"/>
      <c r="AI21" s="2539"/>
      <c r="AJ21" s="2539"/>
      <c r="AK21" s="2539"/>
      <c r="AL21" s="417"/>
    </row>
    <row r="22" spans="1:38">
      <c r="A22" s="410"/>
      <c r="B22" s="2554"/>
      <c r="C22" s="2555"/>
      <c r="D22" s="415"/>
      <c r="E22" s="415"/>
      <c r="F22" s="415"/>
      <c r="G22" s="415"/>
      <c r="H22" s="415"/>
      <c r="I22" s="415"/>
      <c r="J22" s="415"/>
      <c r="K22" s="415"/>
      <c r="L22" s="415"/>
      <c r="M22" s="415"/>
      <c r="N22" s="415"/>
      <c r="O22" s="415"/>
      <c r="P22" s="415"/>
      <c r="Q22" s="415"/>
      <c r="R22" s="2560"/>
      <c r="S22" s="2561"/>
      <c r="T22" s="416"/>
      <c r="U22" s="2564">
        <v>8</v>
      </c>
      <c r="V22" s="415"/>
      <c r="W22" s="2539" t="s">
        <v>626</v>
      </c>
      <c r="X22" s="2539"/>
      <c r="Y22" s="2539"/>
      <c r="Z22" s="2539"/>
      <c r="AA22" s="2539"/>
      <c r="AB22" s="2539"/>
      <c r="AC22" s="2539"/>
      <c r="AD22" s="2539"/>
      <c r="AE22" s="2539"/>
      <c r="AF22" s="2539"/>
      <c r="AG22" s="2539"/>
      <c r="AH22" s="2539"/>
      <c r="AI22" s="2539"/>
      <c r="AJ22" s="2539"/>
      <c r="AK22" s="2539"/>
      <c r="AL22" s="417"/>
    </row>
    <row r="23" spans="1:38">
      <c r="A23" s="410"/>
      <c r="B23" s="2554"/>
      <c r="C23" s="2555"/>
      <c r="D23" s="415"/>
      <c r="E23" s="415"/>
      <c r="F23" s="415"/>
      <c r="G23" s="415"/>
      <c r="H23" s="415"/>
      <c r="I23" s="415"/>
      <c r="J23" s="415"/>
      <c r="K23" s="415"/>
      <c r="L23" s="415"/>
      <c r="M23" s="415"/>
      <c r="N23" s="415"/>
      <c r="O23" s="415"/>
      <c r="P23" s="415"/>
      <c r="Q23" s="415"/>
      <c r="R23" s="2560"/>
      <c r="S23" s="2561"/>
      <c r="T23" s="416"/>
      <c r="U23" s="2564"/>
      <c r="V23" s="415"/>
      <c r="W23" s="2539"/>
      <c r="X23" s="2539"/>
      <c r="Y23" s="2539"/>
      <c r="Z23" s="2539"/>
      <c r="AA23" s="2539"/>
      <c r="AB23" s="2539"/>
      <c r="AC23" s="2539"/>
      <c r="AD23" s="2539"/>
      <c r="AE23" s="2539"/>
      <c r="AF23" s="2539"/>
      <c r="AG23" s="2539"/>
      <c r="AH23" s="2539"/>
      <c r="AI23" s="2539"/>
      <c r="AJ23" s="2539"/>
      <c r="AK23" s="2539"/>
      <c r="AL23" s="417"/>
    </row>
    <row r="24" spans="1:38">
      <c r="A24" s="410"/>
      <c r="B24" s="2556"/>
      <c r="C24" s="2557"/>
      <c r="D24" s="421"/>
      <c r="E24" s="421"/>
      <c r="F24" s="421"/>
      <c r="G24" s="421"/>
      <c r="H24" s="421"/>
      <c r="I24" s="421"/>
      <c r="J24" s="421"/>
      <c r="K24" s="421"/>
      <c r="L24" s="421"/>
      <c r="M24" s="421"/>
      <c r="N24" s="421"/>
      <c r="O24" s="421"/>
      <c r="P24" s="421"/>
      <c r="Q24" s="421"/>
      <c r="R24" s="2562"/>
      <c r="S24" s="2563"/>
      <c r="T24" s="422"/>
      <c r="U24" s="423"/>
      <c r="V24" s="421"/>
      <c r="W24" s="424"/>
      <c r="X24" s="424"/>
      <c r="Y24" s="424"/>
      <c r="Z24" s="424"/>
      <c r="AA24" s="424"/>
      <c r="AB24" s="424"/>
      <c r="AC24" s="424"/>
      <c r="AD24" s="424"/>
      <c r="AE24" s="424"/>
      <c r="AF24" s="424"/>
      <c r="AG24" s="424"/>
      <c r="AH24" s="424"/>
      <c r="AI24" s="424"/>
      <c r="AJ24" s="424"/>
      <c r="AK24" s="424"/>
      <c r="AL24" s="425"/>
    </row>
    <row r="25" spans="1:38" ht="13.5" customHeight="1">
      <c r="A25" s="410"/>
      <c r="B25" s="2552" t="s">
        <v>625</v>
      </c>
      <c r="C25" s="2553"/>
      <c r="D25" s="412"/>
      <c r="E25" s="412"/>
      <c r="F25" s="412"/>
      <c r="G25" s="412"/>
      <c r="H25" s="412"/>
      <c r="I25" s="412"/>
      <c r="J25" s="412"/>
      <c r="K25" s="412"/>
      <c r="L25" s="412"/>
      <c r="M25" s="412"/>
      <c r="N25" s="412"/>
      <c r="O25" s="412"/>
      <c r="P25" s="412"/>
      <c r="Q25" s="412"/>
      <c r="R25" s="426"/>
      <c r="S25" s="426"/>
      <c r="T25" s="412"/>
      <c r="U25" s="412"/>
      <c r="V25" s="412"/>
      <c r="W25" s="495"/>
      <c r="X25" s="495"/>
      <c r="Y25" s="495"/>
      <c r="Z25" s="495"/>
      <c r="AA25" s="495"/>
      <c r="AB25" s="495"/>
      <c r="AC25" s="495"/>
      <c r="AD25" s="495"/>
      <c r="AE25" s="495"/>
      <c r="AF25" s="495"/>
      <c r="AG25" s="495"/>
      <c r="AH25" s="495"/>
      <c r="AI25" s="495"/>
      <c r="AJ25" s="495"/>
      <c r="AK25" s="495"/>
      <c r="AL25" s="414"/>
    </row>
    <row r="26" spans="1:38">
      <c r="A26" s="410"/>
      <c r="B26" s="2554"/>
      <c r="C26" s="2555"/>
      <c r="D26" s="415"/>
      <c r="E26" s="2571"/>
      <c r="F26" s="2571"/>
      <c r="G26" s="2578" t="s">
        <v>624</v>
      </c>
      <c r="H26" s="2578"/>
      <c r="I26" s="2578"/>
      <c r="J26" s="2578"/>
      <c r="K26" s="2578"/>
      <c r="L26" s="2578"/>
      <c r="M26" s="2578"/>
      <c r="N26" s="2578"/>
      <c r="O26" s="2578"/>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27"/>
    </row>
    <row r="27" spans="1:38">
      <c r="A27" s="410"/>
      <c r="B27" s="2554"/>
      <c r="C27" s="2555"/>
      <c r="D27" s="415"/>
      <c r="E27" s="2571"/>
      <c r="F27" s="2571"/>
      <c r="G27" s="2578"/>
      <c r="H27" s="2578"/>
      <c r="I27" s="2578"/>
      <c r="J27" s="2578"/>
      <c r="K27" s="2578"/>
      <c r="L27" s="2578"/>
      <c r="M27" s="2578"/>
      <c r="N27" s="2578"/>
      <c r="O27" s="2578"/>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27"/>
    </row>
    <row r="28" spans="1:38" ht="11.25" customHeight="1">
      <c r="A28" s="410"/>
      <c r="B28" s="2554"/>
      <c r="C28" s="2555"/>
      <c r="D28" s="415"/>
      <c r="E28" s="2578" t="s">
        <v>623</v>
      </c>
      <c r="F28" s="2578"/>
      <c r="G28" s="2668"/>
      <c r="H28" s="2668"/>
      <c r="I28" s="2668"/>
      <c r="J28" s="2668"/>
      <c r="K28" s="2668"/>
      <c r="L28" s="2668"/>
      <c r="M28" s="2668"/>
      <c r="N28" s="2571" t="s">
        <v>172</v>
      </c>
      <c r="O28" s="2571"/>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27"/>
    </row>
    <row r="29" spans="1:38" ht="11.25" customHeight="1">
      <c r="A29" s="410"/>
      <c r="B29" s="2554"/>
      <c r="C29" s="2555"/>
      <c r="D29" s="415"/>
      <c r="E29" s="2578"/>
      <c r="F29" s="2578"/>
      <c r="G29" s="2668"/>
      <c r="H29" s="2668"/>
      <c r="I29" s="2668"/>
      <c r="J29" s="2668"/>
      <c r="K29" s="2668"/>
      <c r="L29" s="2668"/>
      <c r="M29" s="2668"/>
      <c r="N29" s="2571"/>
      <c r="O29" s="2571"/>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27"/>
    </row>
    <row r="30" spans="1:38" ht="11.25" customHeight="1">
      <c r="A30" s="410"/>
      <c r="B30" s="2554"/>
      <c r="C30" s="2555"/>
      <c r="D30" s="415"/>
      <c r="E30" s="2578" t="s">
        <v>622</v>
      </c>
      <c r="F30" s="2578"/>
      <c r="G30" s="2668"/>
      <c r="H30" s="2668"/>
      <c r="I30" s="2668"/>
      <c r="J30" s="2668"/>
      <c r="K30" s="2668"/>
      <c r="L30" s="2668"/>
      <c r="M30" s="2668"/>
      <c r="N30" s="2571" t="s">
        <v>172</v>
      </c>
      <c r="O30" s="2571"/>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27"/>
    </row>
    <row r="31" spans="1:38" ht="11.25" customHeight="1">
      <c r="A31" s="410"/>
      <c r="B31" s="2554"/>
      <c r="C31" s="2555"/>
      <c r="D31" s="415"/>
      <c r="E31" s="2578"/>
      <c r="F31" s="2578"/>
      <c r="G31" s="2668"/>
      <c r="H31" s="2668"/>
      <c r="I31" s="2668"/>
      <c r="J31" s="2668"/>
      <c r="K31" s="2668"/>
      <c r="L31" s="2668"/>
      <c r="M31" s="2668"/>
      <c r="N31" s="2571"/>
      <c r="O31" s="2571"/>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27"/>
    </row>
    <row r="32" spans="1:38" ht="11.25" customHeight="1">
      <c r="A32" s="410"/>
      <c r="B32" s="2554"/>
      <c r="C32" s="2555"/>
      <c r="D32" s="415"/>
      <c r="E32" s="2578" t="s">
        <v>621</v>
      </c>
      <c r="F32" s="2578"/>
      <c r="G32" s="2668"/>
      <c r="H32" s="2668"/>
      <c r="I32" s="2668"/>
      <c r="J32" s="2668"/>
      <c r="K32" s="2668"/>
      <c r="L32" s="2668"/>
      <c r="M32" s="2668"/>
      <c r="N32" s="2571" t="s">
        <v>172</v>
      </c>
      <c r="O32" s="2571"/>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27"/>
    </row>
    <row r="33" spans="1:38" ht="11.25" customHeight="1">
      <c r="A33" s="410"/>
      <c r="B33" s="2554"/>
      <c r="C33" s="2555"/>
      <c r="D33" s="415"/>
      <c r="E33" s="2578"/>
      <c r="F33" s="2578"/>
      <c r="G33" s="2668"/>
      <c r="H33" s="2668"/>
      <c r="I33" s="2668"/>
      <c r="J33" s="2668"/>
      <c r="K33" s="2668"/>
      <c r="L33" s="2668"/>
      <c r="M33" s="2668"/>
      <c r="N33" s="2571"/>
      <c r="O33" s="2571"/>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27"/>
    </row>
    <row r="34" spans="1:38" ht="11.25" customHeight="1">
      <c r="A34" s="410"/>
      <c r="B34" s="2554"/>
      <c r="C34" s="2555"/>
      <c r="D34" s="415"/>
      <c r="E34" s="2578" t="s">
        <v>620</v>
      </c>
      <c r="F34" s="2578"/>
      <c r="G34" s="2668"/>
      <c r="H34" s="2668"/>
      <c r="I34" s="2668"/>
      <c r="J34" s="2668"/>
      <c r="K34" s="2668"/>
      <c r="L34" s="2668"/>
      <c r="M34" s="2668"/>
      <c r="N34" s="2571" t="s">
        <v>172</v>
      </c>
      <c r="O34" s="2571"/>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27"/>
    </row>
    <row r="35" spans="1:38" ht="11.25" customHeight="1">
      <c r="A35" s="410"/>
      <c r="B35" s="2554"/>
      <c r="C35" s="2555"/>
      <c r="D35" s="415"/>
      <c r="E35" s="2578"/>
      <c r="F35" s="2578"/>
      <c r="G35" s="2668"/>
      <c r="H35" s="2668"/>
      <c r="I35" s="2668"/>
      <c r="J35" s="2668"/>
      <c r="K35" s="2668"/>
      <c r="L35" s="2668"/>
      <c r="M35" s="2668"/>
      <c r="N35" s="2571"/>
      <c r="O35" s="2571"/>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27"/>
    </row>
    <row r="36" spans="1:38" ht="11.25" customHeight="1">
      <c r="A36" s="410"/>
      <c r="B36" s="2554"/>
      <c r="C36" s="2555"/>
      <c r="D36" s="415"/>
      <c r="E36" s="2578" t="s">
        <v>619</v>
      </c>
      <c r="F36" s="2578"/>
      <c r="G36" s="2668"/>
      <c r="H36" s="2668"/>
      <c r="I36" s="2668"/>
      <c r="J36" s="2668"/>
      <c r="K36" s="2668"/>
      <c r="L36" s="2668"/>
      <c r="M36" s="2668"/>
      <c r="N36" s="2571" t="s">
        <v>172</v>
      </c>
      <c r="O36" s="2571"/>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27"/>
    </row>
    <row r="37" spans="1:38" ht="11.25" customHeight="1">
      <c r="A37" s="410"/>
      <c r="B37" s="2554"/>
      <c r="C37" s="2555"/>
      <c r="D37" s="415"/>
      <c r="E37" s="2578"/>
      <c r="F37" s="2578"/>
      <c r="G37" s="2668"/>
      <c r="H37" s="2668"/>
      <c r="I37" s="2668"/>
      <c r="J37" s="2668"/>
      <c r="K37" s="2668"/>
      <c r="L37" s="2668"/>
      <c r="M37" s="2668"/>
      <c r="N37" s="2571"/>
      <c r="O37" s="2571"/>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27"/>
    </row>
    <row r="38" spans="1:38" ht="11.25" customHeight="1">
      <c r="A38" s="410"/>
      <c r="B38" s="2554"/>
      <c r="C38" s="2555"/>
      <c r="D38" s="415"/>
      <c r="E38" s="2578" t="s">
        <v>618</v>
      </c>
      <c r="F38" s="2578"/>
      <c r="G38" s="2668"/>
      <c r="H38" s="2668"/>
      <c r="I38" s="2668"/>
      <c r="J38" s="2668"/>
      <c r="K38" s="2668"/>
      <c r="L38" s="2668"/>
      <c r="M38" s="2668"/>
      <c r="N38" s="2571" t="s">
        <v>172</v>
      </c>
      <c r="O38" s="2571"/>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27"/>
    </row>
    <row r="39" spans="1:38" ht="11.25" customHeight="1">
      <c r="A39" s="410"/>
      <c r="B39" s="2554"/>
      <c r="C39" s="2555"/>
      <c r="D39" s="415"/>
      <c r="E39" s="2578"/>
      <c r="F39" s="2578"/>
      <c r="G39" s="2668"/>
      <c r="H39" s="2668"/>
      <c r="I39" s="2668"/>
      <c r="J39" s="2668"/>
      <c r="K39" s="2668"/>
      <c r="L39" s="2668"/>
      <c r="M39" s="2668"/>
      <c r="N39" s="2571"/>
      <c r="O39" s="2571"/>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27"/>
    </row>
    <row r="40" spans="1:38" ht="11.25" customHeight="1">
      <c r="A40" s="410"/>
      <c r="B40" s="2554"/>
      <c r="C40" s="2555"/>
      <c r="D40" s="415"/>
      <c r="E40" s="2578" t="s">
        <v>617</v>
      </c>
      <c r="F40" s="2578"/>
      <c r="G40" s="2668"/>
      <c r="H40" s="2668"/>
      <c r="I40" s="2668"/>
      <c r="J40" s="2668"/>
      <c r="K40" s="2668"/>
      <c r="L40" s="2668"/>
      <c r="M40" s="2668"/>
      <c r="N40" s="2571" t="s">
        <v>172</v>
      </c>
      <c r="O40" s="2571"/>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27"/>
    </row>
    <row r="41" spans="1:38" ht="11.25" customHeight="1">
      <c r="A41" s="410"/>
      <c r="B41" s="2554"/>
      <c r="C41" s="2555"/>
      <c r="D41" s="415"/>
      <c r="E41" s="2578"/>
      <c r="F41" s="2578"/>
      <c r="G41" s="2668"/>
      <c r="H41" s="2668"/>
      <c r="I41" s="2668"/>
      <c r="J41" s="2668"/>
      <c r="K41" s="2668"/>
      <c r="L41" s="2668"/>
      <c r="M41" s="2668"/>
      <c r="N41" s="2571"/>
      <c r="O41" s="2571"/>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27"/>
    </row>
    <row r="42" spans="1:38" ht="11.25" customHeight="1">
      <c r="A42" s="410"/>
      <c r="B42" s="2554"/>
      <c r="C42" s="2555"/>
      <c r="D42" s="415"/>
      <c r="E42" s="2578" t="s">
        <v>616</v>
      </c>
      <c r="F42" s="2578"/>
      <c r="G42" s="2668"/>
      <c r="H42" s="2668"/>
      <c r="I42" s="2668"/>
      <c r="J42" s="2668"/>
      <c r="K42" s="2668"/>
      <c r="L42" s="2668"/>
      <c r="M42" s="2668"/>
      <c r="N42" s="2571" t="s">
        <v>172</v>
      </c>
      <c r="O42" s="2571"/>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27"/>
    </row>
    <row r="43" spans="1:38" ht="11.25" customHeight="1">
      <c r="A43" s="410"/>
      <c r="B43" s="2554"/>
      <c r="C43" s="2555"/>
      <c r="D43" s="415"/>
      <c r="E43" s="2578"/>
      <c r="F43" s="2578"/>
      <c r="G43" s="2668"/>
      <c r="H43" s="2668"/>
      <c r="I43" s="2668"/>
      <c r="J43" s="2668"/>
      <c r="K43" s="2668"/>
      <c r="L43" s="2668"/>
      <c r="M43" s="2668"/>
      <c r="N43" s="2571"/>
      <c r="O43" s="2571"/>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27"/>
    </row>
    <row r="44" spans="1:38" ht="11.25" customHeight="1">
      <c r="A44" s="410"/>
      <c r="B44" s="2554"/>
      <c r="C44" s="2555"/>
      <c r="D44" s="415"/>
      <c r="E44" s="2578" t="s">
        <v>615</v>
      </c>
      <c r="F44" s="2578"/>
      <c r="G44" s="2668"/>
      <c r="H44" s="2668"/>
      <c r="I44" s="2668"/>
      <c r="J44" s="2668"/>
      <c r="K44" s="2668"/>
      <c r="L44" s="2668"/>
      <c r="M44" s="2668"/>
      <c r="N44" s="2571" t="s">
        <v>172</v>
      </c>
      <c r="O44" s="2571"/>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27"/>
    </row>
    <row r="45" spans="1:38" ht="11.25" customHeight="1">
      <c r="A45" s="410"/>
      <c r="B45" s="2554"/>
      <c r="C45" s="2555"/>
      <c r="D45" s="415"/>
      <c r="E45" s="2578"/>
      <c r="F45" s="2578"/>
      <c r="G45" s="2668"/>
      <c r="H45" s="2668"/>
      <c r="I45" s="2668"/>
      <c r="J45" s="2668"/>
      <c r="K45" s="2668"/>
      <c r="L45" s="2668"/>
      <c r="M45" s="2668"/>
      <c r="N45" s="2571"/>
      <c r="O45" s="2571"/>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27"/>
    </row>
    <row r="46" spans="1:38" ht="11.25" customHeight="1">
      <c r="A46" s="410"/>
      <c r="B46" s="2554"/>
      <c r="C46" s="2555"/>
      <c r="D46" s="415"/>
      <c r="E46" s="2578" t="s">
        <v>614</v>
      </c>
      <c r="F46" s="2578"/>
      <c r="G46" s="2668"/>
      <c r="H46" s="2668"/>
      <c r="I46" s="2668"/>
      <c r="J46" s="2668"/>
      <c r="K46" s="2668"/>
      <c r="L46" s="2668"/>
      <c r="M46" s="2668"/>
      <c r="N46" s="2571" t="s">
        <v>172</v>
      </c>
      <c r="O46" s="2571"/>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27"/>
    </row>
    <row r="47" spans="1:38" ht="11.25" customHeight="1">
      <c r="A47" s="410"/>
      <c r="B47" s="2554"/>
      <c r="C47" s="2555"/>
      <c r="D47" s="415"/>
      <c r="E47" s="2578"/>
      <c r="F47" s="2578"/>
      <c r="G47" s="2668"/>
      <c r="H47" s="2668"/>
      <c r="I47" s="2668"/>
      <c r="J47" s="2668"/>
      <c r="K47" s="2668"/>
      <c r="L47" s="2668"/>
      <c r="M47" s="2668"/>
      <c r="N47" s="2571"/>
      <c r="O47" s="2571"/>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27"/>
    </row>
    <row r="48" spans="1:38" ht="11.25" customHeight="1">
      <c r="A48" s="410"/>
      <c r="B48" s="2554"/>
      <c r="C48" s="2555"/>
      <c r="D48" s="415"/>
      <c r="E48" s="2578" t="s">
        <v>613</v>
      </c>
      <c r="F48" s="2578"/>
      <c r="G48" s="2668"/>
      <c r="H48" s="2668"/>
      <c r="I48" s="2668"/>
      <c r="J48" s="2668"/>
      <c r="K48" s="2668"/>
      <c r="L48" s="2668"/>
      <c r="M48" s="2668"/>
      <c r="N48" s="2571" t="s">
        <v>172</v>
      </c>
      <c r="O48" s="2571"/>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27"/>
    </row>
    <row r="49" spans="1:38" ht="11.25" customHeight="1" thickBot="1">
      <c r="A49" s="410"/>
      <c r="B49" s="2554"/>
      <c r="C49" s="2555"/>
      <c r="D49" s="415"/>
      <c r="E49" s="2578"/>
      <c r="F49" s="2578"/>
      <c r="G49" s="2668"/>
      <c r="H49" s="2668"/>
      <c r="I49" s="2668"/>
      <c r="J49" s="2668"/>
      <c r="K49" s="2668"/>
      <c r="L49" s="2668"/>
      <c r="M49" s="2668"/>
      <c r="N49" s="2571"/>
      <c r="O49" s="2571"/>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27"/>
    </row>
    <row r="50" spans="1:38" ht="11.25" customHeight="1">
      <c r="A50" s="410"/>
      <c r="B50" s="2554"/>
      <c r="C50" s="2555"/>
      <c r="D50" s="415"/>
      <c r="E50" s="2578" t="s">
        <v>612</v>
      </c>
      <c r="F50" s="2578"/>
      <c r="G50" s="2668"/>
      <c r="H50" s="2668"/>
      <c r="I50" s="2668"/>
      <c r="J50" s="2668"/>
      <c r="K50" s="2668"/>
      <c r="L50" s="2668"/>
      <c r="M50" s="2668"/>
      <c r="N50" s="2571" t="s">
        <v>172</v>
      </c>
      <c r="O50" s="2571"/>
      <c r="P50" s="415"/>
      <c r="Q50" s="415"/>
      <c r="R50" s="415"/>
      <c r="S50" s="415"/>
      <c r="T50" s="2599" t="s">
        <v>611</v>
      </c>
      <c r="U50" s="2600"/>
      <c r="V50" s="2600"/>
      <c r="W50" s="2600"/>
      <c r="X50" s="2600"/>
      <c r="Y50" s="2600"/>
      <c r="Z50" s="2601"/>
      <c r="AA50" s="415"/>
      <c r="AB50" s="415"/>
      <c r="AC50" s="415"/>
      <c r="AD50" s="415"/>
      <c r="AE50" s="2599" t="s">
        <v>610</v>
      </c>
      <c r="AF50" s="2600"/>
      <c r="AG50" s="2600"/>
      <c r="AH50" s="2600"/>
      <c r="AI50" s="2600"/>
      <c r="AJ50" s="2600"/>
      <c r="AK50" s="2601"/>
      <c r="AL50" s="427"/>
    </row>
    <row r="51" spans="1:38" ht="11.25" customHeight="1" thickBot="1">
      <c r="A51" s="410"/>
      <c r="B51" s="2554"/>
      <c r="C51" s="2555"/>
      <c r="D51" s="415"/>
      <c r="E51" s="2623"/>
      <c r="F51" s="2623"/>
      <c r="G51" s="2669"/>
      <c r="H51" s="2669"/>
      <c r="I51" s="2669"/>
      <c r="J51" s="2669"/>
      <c r="K51" s="2669"/>
      <c r="L51" s="2669"/>
      <c r="M51" s="2669"/>
      <c r="N51" s="2585"/>
      <c r="O51" s="2585"/>
      <c r="P51" s="415"/>
      <c r="Q51" s="415"/>
      <c r="R51" s="415"/>
      <c r="S51" s="415"/>
      <c r="T51" s="2602"/>
      <c r="U51" s="2594"/>
      <c r="V51" s="2594"/>
      <c r="W51" s="2594"/>
      <c r="X51" s="2594"/>
      <c r="Y51" s="2594"/>
      <c r="Z51" s="2595"/>
      <c r="AA51" s="415"/>
      <c r="AB51" s="415"/>
      <c r="AC51" s="415"/>
      <c r="AD51" s="415"/>
      <c r="AE51" s="2602"/>
      <c r="AF51" s="2594"/>
      <c r="AG51" s="2594"/>
      <c r="AH51" s="2594"/>
      <c r="AI51" s="2594"/>
      <c r="AJ51" s="2594"/>
      <c r="AK51" s="2595"/>
      <c r="AL51" s="427"/>
    </row>
    <row r="52" spans="1:38" ht="11.25" customHeight="1">
      <c r="A52" s="410"/>
      <c r="B52" s="2554"/>
      <c r="C52" s="2555"/>
      <c r="D52" s="415"/>
      <c r="E52" s="2603" t="s">
        <v>609</v>
      </c>
      <c r="F52" s="2604"/>
      <c r="G52" s="2608">
        <f>SUM(G28:M51)</f>
        <v>0</v>
      </c>
      <c r="H52" s="2608"/>
      <c r="I52" s="2608"/>
      <c r="J52" s="2608"/>
      <c r="K52" s="2608"/>
      <c r="L52" s="2608"/>
      <c r="M52" s="2608"/>
      <c r="N52" s="2600" t="s">
        <v>172</v>
      </c>
      <c r="O52" s="2601"/>
      <c r="P52" s="415"/>
      <c r="Q52" s="2612" t="s">
        <v>608</v>
      </c>
      <c r="R52" s="2612"/>
      <c r="S52" s="415"/>
      <c r="T52" s="2670"/>
      <c r="U52" s="2671"/>
      <c r="V52" s="2671"/>
      <c r="W52" s="2671"/>
      <c r="X52" s="2671"/>
      <c r="Y52" s="2594" t="s">
        <v>172</v>
      </c>
      <c r="Z52" s="2595"/>
      <c r="AA52" s="415"/>
      <c r="AB52" s="2612" t="s">
        <v>607</v>
      </c>
      <c r="AC52" s="2612"/>
      <c r="AD52" s="415"/>
      <c r="AE52" s="2619" t="str">
        <f>IFERROR(G52/T52,"")</f>
        <v/>
      </c>
      <c r="AF52" s="2620"/>
      <c r="AG52" s="2620"/>
      <c r="AH52" s="2620"/>
      <c r="AI52" s="2620"/>
      <c r="AJ52" s="2594" t="s">
        <v>374</v>
      </c>
      <c r="AK52" s="2595"/>
      <c r="AL52" s="427"/>
    </row>
    <row r="53" spans="1:38" ht="11.25" customHeight="1" thickBot="1">
      <c r="A53" s="410"/>
      <c r="B53" s="2554"/>
      <c r="C53" s="2555"/>
      <c r="D53" s="415"/>
      <c r="E53" s="2605"/>
      <c r="F53" s="2606"/>
      <c r="G53" s="2609"/>
      <c r="H53" s="2609"/>
      <c r="I53" s="2609"/>
      <c r="J53" s="2609"/>
      <c r="K53" s="2609"/>
      <c r="L53" s="2609"/>
      <c r="M53" s="2609"/>
      <c r="N53" s="2596"/>
      <c r="O53" s="2597"/>
      <c r="P53" s="415"/>
      <c r="Q53" s="2612"/>
      <c r="R53" s="2612"/>
      <c r="S53" s="415"/>
      <c r="T53" s="2672"/>
      <c r="U53" s="2673"/>
      <c r="V53" s="2673"/>
      <c r="W53" s="2673"/>
      <c r="X53" s="2673"/>
      <c r="Y53" s="2596"/>
      <c r="Z53" s="2597"/>
      <c r="AA53" s="415"/>
      <c r="AB53" s="2612"/>
      <c r="AC53" s="2612"/>
      <c r="AD53" s="415"/>
      <c r="AE53" s="2621"/>
      <c r="AF53" s="2622"/>
      <c r="AG53" s="2622"/>
      <c r="AH53" s="2622"/>
      <c r="AI53" s="2622"/>
      <c r="AJ53" s="2596"/>
      <c r="AK53" s="2597"/>
      <c r="AL53" s="427"/>
    </row>
    <row r="54" spans="1:38">
      <c r="A54" s="410"/>
      <c r="B54" s="2556"/>
      <c r="C54" s="2557"/>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8"/>
    </row>
    <row r="55" spans="1:38" ht="126.75" customHeight="1">
      <c r="A55" s="410"/>
      <c r="B55" s="2598" t="s">
        <v>811</v>
      </c>
      <c r="C55" s="2598"/>
      <c r="D55" s="2598"/>
      <c r="E55" s="2598"/>
      <c r="F55" s="2598"/>
      <c r="G55" s="2598"/>
      <c r="H55" s="2598"/>
      <c r="I55" s="2598"/>
      <c r="J55" s="2598"/>
      <c r="K55" s="2598"/>
      <c r="L55" s="2598"/>
      <c r="M55" s="2598"/>
      <c r="N55" s="2598"/>
      <c r="O55" s="2598"/>
      <c r="P55" s="2598"/>
      <c r="Q55" s="2598"/>
      <c r="R55" s="2598"/>
      <c r="S55" s="2598"/>
      <c r="T55" s="2598"/>
      <c r="U55" s="2598"/>
      <c r="V55" s="2598"/>
      <c r="W55" s="2598"/>
      <c r="X55" s="2598"/>
      <c r="Y55" s="2598"/>
      <c r="Z55" s="2598"/>
      <c r="AA55" s="2598"/>
      <c r="AB55" s="2598"/>
      <c r="AC55" s="2598"/>
      <c r="AD55" s="2598"/>
      <c r="AE55" s="2598"/>
      <c r="AF55" s="2598"/>
      <c r="AG55" s="2598"/>
      <c r="AH55" s="2598"/>
      <c r="AI55" s="2598"/>
      <c r="AJ55" s="2598"/>
      <c r="AK55" s="2598"/>
      <c r="AL55" s="2598"/>
    </row>
    <row r="56" spans="1:38">
      <c r="B56" s="472"/>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row>
    <row r="57" spans="1:38">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row>
    <row r="58" spans="1:38">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row>
  </sheetData>
  <sheetProtection algorithmName="SHA-512" hashValue="uNN+g7R+zbjrIZn5RE15i4AFg8qGmKO8dzjW7YMFb7Ffh/d4/neBmbgax4V/lXIWAn1Vc8ukJQnO+WlZ+WejOw==" saltValue="82dW7v5Vfqqmsi8SzbVDrg==" spinCount="100000" sheet="1" formatCells="0" formatColumns="0" formatRows="0" insertColumns="0" insertRows="0" insertHyperlinks="0" deleteColumns="0" deleteRows="0" sort="0" autoFilter="0" pivotTables="0"/>
  <mergeCells count="85">
    <mergeCell ref="AJ52:AK53"/>
    <mergeCell ref="B55:AL55"/>
    <mergeCell ref="B1:I1"/>
    <mergeCell ref="T50:Z51"/>
    <mergeCell ref="AE50:AK51"/>
    <mergeCell ref="E52:F53"/>
    <mergeCell ref="G52:M53"/>
    <mergeCell ref="N52:O53"/>
    <mergeCell ref="Q52:R53"/>
    <mergeCell ref="T52:X53"/>
    <mergeCell ref="Y52:Z53"/>
    <mergeCell ref="AB52:AC53"/>
    <mergeCell ref="AE52:AI53"/>
    <mergeCell ref="E48:F49"/>
    <mergeCell ref="G48:M49"/>
    <mergeCell ref="N48:O49"/>
    <mergeCell ref="E42:F43"/>
    <mergeCell ref="G42:M43"/>
    <mergeCell ref="N42:O43"/>
    <mergeCell ref="E50:F51"/>
    <mergeCell ref="G50:M51"/>
    <mergeCell ref="N50:O51"/>
    <mergeCell ref="E44:F45"/>
    <mergeCell ref="G44:M45"/>
    <mergeCell ref="N44:O45"/>
    <mergeCell ref="E46:F47"/>
    <mergeCell ref="G46:M47"/>
    <mergeCell ref="N46:O47"/>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35F67-622A-44E2-9C93-385A0ABD6020}">
  <sheetPr>
    <tabColor theme="0"/>
  </sheetPr>
  <dimension ref="B1:K49"/>
  <sheetViews>
    <sheetView showGridLines="0" view="pageBreakPreview" zoomScaleNormal="100" zoomScaleSheetLayoutView="100" workbookViewId="0">
      <selection activeCell="B1" sqref="B1:D1"/>
    </sheetView>
  </sheetViews>
  <sheetFormatPr defaultRowHeight="13"/>
  <cols>
    <col min="1" max="1" width="1.6328125" style="377" customWidth="1"/>
    <col min="2" max="2" width="3.453125" style="377" customWidth="1"/>
    <col min="3" max="4" width="9" style="377" customWidth="1"/>
    <col min="5" max="6" width="8.453125" style="377" customWidth="1"/>
    <col min="7" max="7" width="8.36328125" style="377" customWidth="1"/>
    <col min="8" max="8" width="7.36328125" style="377" customWidth="1"/>
    <col min="9" max="10" width="10" style="377" customWidth="1"/>
    <col min="11" max="11" width="17.08984375" style="377" customWidth="1"/>
    <col min="12" max="256" width="9" style="377"/>
    <col min="257" max="257" width="1.6328125" style="377" customWidth="1"/>
    <col min="258" max="258" width="3.453125" style="377" customWidth="1"/>
    <col min="259" max="260" width="9" style="377" customWidth="1"/>
    <col min="261" max="262" width="8.453125" style="377" customWidth="1"/>
    <col min="263" max="263" width="8.36328125" style="377" customWidth="1"/>
    <col min="264" max="264" width="7.36328125" style="377" customWidth="1"/>
    <col min="265" max="266" width="10" style="377" customWidth="1"/>
    <col min="267" max="267" width="17.08984375" style="377" customWidth="1"/>
    <col min="268" max="512" width="9" style="377"/>
    <col min="513" max="513" width="1.6328125" style="377" customWidth="1"/>
    <col min="514" max="514" width="3.453125" style="377" customWidth="1"/>
    <col min="515" max="516" width="9" style="377" customWidth="1"/>
    <col min="517" max="518" width="8.453125" style="377" customWidth="1"/>
    <col min="519" max="519" width="8.36328125" style="377" customWidth="1"/>
    <col min="520" max="520" width="7.36328125" style="377" customWidth="1"/>
    <col min="521" max="522" width="10" style="377" customWidth="1"/>
    <col min="523" max="523" width="17.08984375" style="377" customWidth="1"/>
    <col min="524" max="768" width="9" style="377"/>
    <col min="769" max="769" width="1.6328125" style="377" customWidth="1"/>
    <col min="770" max="770" width="3.453125" style="377" customWidth="1"/>
    <col min="771" max="772" width="9" style="377" customWidth="1"/>
    <col min="773" max="774" width="8.453125" style="377" customWidth="1"/>
    <col min="775" max="775" width="8.36328125" style="377" customWidth="1"/>
    <col min="776" max="776" width="7.36328125" style="377" customWidth="1"/>
    <col min="777" max="778" width="10" style="377" customWidth="1"/>
    <col min="779" max="779" width="17.08984375" style="377" customWidth="1"/>
    <col min="780" max="1024" width="9" style="377"/>
    <col min="1025" max="1025" width="1.6328125" style="377" customWidth="1"/>
    <col min="1026" max="1026" width="3.453125" style="377" customWidth="1"/>
    <col min="1027" max="1028" width="9" style="377" customWidth="1"/>
    <col min="1029" max="1030" width="8.453125" style="377" customWidth="1"/>
    <col min="1031" max="1031" width="8.36328125" style="377" customWidth="1"/>
    <col min="1032" max="1032" width="7.36328125" style="377" customWidth="1"/>
    <col min="1033" max="1034" width="10" style="377" customWidth="1"/>
    <col min="1035" max="1035" width="17.08984375" style="377" customWidth="1"/>
    <col min="1036" max="1280" width="9" style="377"/>
    <col min="1281" max="1281" width="1.6328125" style="377" customWidth="1"/>
    <col min="1282" max="1282" width="3.453125" style="377" customWidth="1"/>
    <col min="1283" max="1284" width="9" style="377" customWidth="1"/>
    <col min="1285" max="1286" width="8.453125" style="377" customWidth="1"/>
    <col min="1287" max="1287" width="8.36328125" style="377" customWidth="1"/>
    <col min="1288" max="1288" width="7.36328125" style="377" customWidth="1"/>
    <col min="1289" max="1290" width="10" style="377" customWidth="1"/>
    <col min="1291" max="1291" width="17.08984375" style="377" customWidth="1"/>
    <col min="1292" max="1536" width="9" style="377"/>
    <col min="1537" max="1537" width="1.6328125" style="377" customWidth="1"/>
    <col min="1538" max="1538" width="3.453125" style="377" customWidth="1"/>
    <col min="1539" max="1540" width="9" style="377" customWidth="1"/>
    <col min="1541" max="1542" width="8.453125" style="377" customWidth="1"/>
    <col min="1543" max="1543" width="8.36328125" style="377" customWidth="1"/>
    <col min="1544" max="1544" width="7.36328125" style="377" customWidth="1"/>
    <col min="1545" max="1546" width="10" style="377" customWidth="1"/>
    <col min="1547" max="1547" width="17.08984375" style="377" customWidth="1"/>
    <col min="1548" max="1792" width="9" style="377"/>
    <col min="1793" max="1793" width="1.6328125" style="377" customWidth="1"/>
    <col min="1794" max="1794" width="3.453125" style="377" customWidth="1"/>
    <col min="1795" max="1796" width="9" style="377" customWidth="1"/>
    <col min="1797" max="1798" width="8.453125" style="377" customWidth="1"/>
    <col min="1799" max="1799" width="8.36328125" style="377" customWidth="1"/>
    <col min="1800" max="1800" width="7.36328125" style="377" customWidth="1"/>
    <col min="1801" max="1802" width="10" style="377" customWidth="1"/>
    <col min="1803" max="1803" width="17.08984375" style="377" customWidth="1"/>
    <col min="1804" max="2048" width="9" style="377"/>
    <col min="2049" max="2049" width="1.6328125" style="377" customWidth="1"/>
    <col min="2050" max="2050" width="3.453125" style="377" customWidth="1"/>
    <col min="2051" max="2052" width="9" style="377" customWidth="1"/>
    <col min="2053" max="2054" width="8.453125" style="377" customWidth="1"/>
    <col min="2055" max="2055" width="8.36328125" style="377" customWidth="1"/>
    <col min="2056" max="2056" width="7.36328125" style="377" customWidth="1"/>
    <col min="2057" max="2058" width="10" style="377" customWidth="1"/>
    <col min="2059" max="2059" width="17.08984375" style="377" customWidth="1"/>
    <col min="2060" max="2304" width="9" style="377"/>
    <col min="2305" max="2305" width="1.6328125" style="377" customWidth="1"/>
    <col min="2306" max="2306" width="3.453125" style="377" customWidth="1"/>
    <col min="2307" max="2308" width="9" style="377" customWidth="1"/>
    <col min="2309" max="2310" width="8.453125" style="377" customWidth="1"/>
    <col min="2311" max="2311" width="8.36328125" style="377" customWidth="1"/>
    <col min="2312" max="2312" width="7.36328125" style="377" customWidth="1"/>
    <col min="2313" max="2314" width="10" style="377" customWidth="1"/>
    <col min="2315" max="2315" width="17.08984375" style="377" customWidth="1"/>
    <col min="2316" max="2560" width="9" style="377"/>
    <col min="2561" max="2561" width="1.6328125" style="377" customWidth="1"/>
    <col min="2562" max="2562" width="3.453125" style="377" customWidth="1"/>
    <col min="2563" max="2564" width="9" style="377" customWidth="1"/>
    <col min="2565" max="2566" width="8.453125" style="377" customWidth="1"/>
    <col min="2567" max="2567" width="8.36328125" style="377" customWidth="1"/>
    <col min="2568" max="2568" width="7.36328125" style="377" customWidth="1"/>
    <col min="2569" max="2570" width="10" style="377" customWidth="1"/>
    <col min="2571" max="2571" width="17.08984375" style="377" customWidth="1"/>
    <col min="2572" max="2816" width="9" style="377"/>
    <col min="2817" max="2817" width="1.6328125" style="377" customWidth="1"/>
    <col min="2818" max="2818" width="3.453125" style="377" customWidth="1"/>
    <col min="2819" max="2820" width="9" style="377" customWidth="1"/>
    <col min="2821" max="2822" width="8.453125" style="377" customWidth="1"/>
    <col min="2823" max="2823" width="8.36328125" style="377" customWidth="1"/>
    <col min="2824" max="2824" width="7.36328125" style="377" customWidth="1"/>
    <col min="2825" max="2826" width="10" style="377" customWidth="1"/>
    <col min="2827" max="2827" width="17.08984375" style="377" customWidth="1"/>
    <col min="2828" max="3072" width="9" style="377"/>
    <col min="3073" max="3073" width="1.6328125" style="377" customWidth="1"/>
    <col min="3074" max="3074" width="3.453125" style="377" customWidth="1"/>
    <col min="3075" max="3076" width="9" style="377" customWidth="1"/>
    <col min="3077" max="3078" width="8.453125" style="377" customWidth="1"/>
    <col min="3079" max="3079" width="8.36328125" style="377" customWidth="1"/>
    <col min="3080" max="3080" width="7.36328125" style="377" customWidth="1"/>
    <col min="3081" max="3082" width="10" style="377" customWidth="1"/>
    <col min="3083" max="3083" width="17.08984375" style="377" customWidth="1"/>
    <col min="3084" max="3328" width="9" style="377"/>
    <col min="3329" max="3329" width="1.6328125" style="377" customWidth="1"/>
    <col min="3330" max="3330" width="3.453125" style="377" customWidth="1"/>
    <col min="3331" max="3332" width="9" style="377" customWidth="1"/>
    <col min="3333" max="3334" width="8.453125" style="377" customWidth="1"/>
    <col min="3335" max="3335" width="8.36328125" style="377" customWidth="1"/>
    <col min="3336" max="3336" width="7.36328125" style="377" customWidth="1"/>
    <col min="3337" max="3338" width="10" style="377" customWidth="1"/>
    <col min="3339" max="3339" width="17.08984375" style="377" customWidth="1"/>
    <col min="3340" max="3584" width="9" style="377"/>
    <col min="3585" max="3585" width="1.6328125" style="377" customWidth="1"/>
    <col min="3586" max="3586" width="3.453125" style="377" customWidth="1"/>
    <col min="3587" max="3588" width="9" style="377" customWidth="1"/>
    <col min="3589" max="3590" width="8.453125" style="377" customWidth="1"/>
    <col min="3591" max="3591" width="8.36328125" style="377" customWidth="1"/>
    <col min="3592" max="3592" width="7.36328125" style="377" customWidth="1"/>
    <col min="3593" max="3594" width="10" style="377" customWidth="1"/>
    <col min="3595" max="3595" width="17.08984375" style="377" customWidth="1"/>
    <col min="3596" max="3840" width="9" style="377"/>
    <col min="3841" max="3841" width="1.6328125" style="377" customWidth="1"/>
    <col min="3842" max="3842" width="3.453125" style="377" customWidth="1"/>
    <col min="3843" max="3844" width="9" style="377" customWidth="1"/>
    <col min="3845" max="3846" width="8.453125" style="377" customWidth="1"/>
    <col min="3847" max="3847" width="8.36328125" style="377" customWidth="1"/>
    <col min="3848" max="3848" width="7.36328125" style="377" customWidth="1"/>
    <col min="3849" max="3850" width="10" style="377" customWidth="1"/>
    <col min="3851" max="3851" width="17.08984375" style="377" customWidth="1"/>
    <col min="3852" max="4096" width="9" style="377"/>
    <col min="4097" max="4097" width="1.6328125" style="377" customWidth="1"/>
    <col min="4098" max="4098" width="3.453125" style="377" customWidth="1"/>
    <col min="4099" max="4100" width="9" style="377" customWidth="1"/>
    <col min="4101" max="4102" width="8.453125" style="377" customWidth="1"/>
    <col min="4103" max="4103" width="8.36328125" style="377" customWidth="1"/>
    <col min="4104" max="4104" width="7.36328125" style="377" customWidth="1"/>
    <col min="4105" max="4106" width="10" style="377" customWidth="1"/>
    <col min="4107" max="4107" width="17.08984375" style="377" customWidth="1"/>
    <col min="4108" max="4352" width="9" style="377"/>
    <col min="4353" max="4353" width="1.6328125" style="377" customWidth="1"/>
    <col min="4354" max="4354" width="3.453125" style="377" customWidth="1"/>
    <col min="4355" max="4356" width="9" style="377" customWidth="1"/>
    <col min="4357" max="4358" width="8.453125" style="377" customWidth="1"/>
    <col min="4359" max="4359" width="8.36328125" style="377" customWidth="1"/>
    <col min="4360" max="4360" width="7.36328125" style="377" customWidth="1"/>
    <col min="4361" max="4362" width="10" style="377" customWidth="1"/>
    <col min="4363" max="4363" width="17.08984375" style="377" customWidth="1"/>
    <col min="4364" max="4608" width="9" style="377"/>
    <col min="4609" max="4609" width="1.6328125" style="377" customWidth="1"/>
    <col min="4610" max="4610" width="3.453125" style="377" customWidth="1"/>
    <col min="4611" max="4612" width="9" style="377" customWidth="1"/>
    <col min="4613" max="4614" width="8.453125" style="377" customWidth="1"/>
    <col min="4615" max="4615" width="8.36328125" style="377" customWidth="1"/>
    <col min="4616" max="4616" width="7.36328125" style="377" customWidth="1"/>
    <col min="4617" max="4618" width="10" style="377" customWidth="1"/>
    <col min="4619" max="4619" width="17.08984375" style="377" customWidth="1"/>
    <col min="4620" max="4864" width="9" style="377"/>
    <col min="4865" max="4865" width="1.6328125" style="377" customWidth="1"/>
    <col min="4866" max="4866" width="3.453125" style="377" customWidth="1"/>
    <col min="4867" max="4868" width="9" style="377" customWidth="1"/>
    <col min="4869" max="4870" width="8.453125" style="377" customWidth="1"/>
    <col min="4871" max="4871" width="8.36328125" style="377" customWidth="1"/>
    <col min="4872" max="4872" width="7.36328125" style="377" customWidth="1"/>
    <col min="4873" max="4874" width="10" style="377" customWidth="1"/>
    <col min="4875" max="4875" width="17.08984375" style="377" customWidth="1"/>
    <col min="4876" max="5120" width="9" style="377"/>
    <col min="5121" max="5121" width="1.6328125" style="377" customWidth="1"/>
    <col min="5122" max="5122" width="3.453125" style="377" customWidth="1"/>
    <col min="5123" max="5124" width="9" style="377" customWidth="1"/>
    <col min="5125" max="5126" width="8.453125" style="377" customWidth="1"/>
    <col min="5127" max="5127" width="8.36328125" style="377" customWidth="1"/>
    <col min="5128" max="5128" width="7.36328125" style="377" customWidth="1"/>
    <col min="5129" max="5130" width="10" style="377" customWidth="1"/>
    <col min="5131" max="5131" width="17.08984375" style="377" customWidth="1"/>
    <col min="5132" max="5376" width="9" style="377"/>
    <col min="5377" max="5377" width="1.6328125" style="377" customWidth="1"/>
    <col min="5378" max="5378" width="3.453125" style="377" customWidth="1"/>
    <col min="5379" max="5380" width="9" style="377" customWidth="1"/>
    <col min="5381" max="5382" width="8.453125" style="377" customWidth="1"/>
    <col min="5383" max="5383" width="8.36328125" style="377" customWidth="1"/>
    <col min="5384" max="5384" width="7.36328125" style="377" customWidth="1"/>
    <col min="5385" max="5386" width="10" style="377" customWidth="1"/>
    <col min="5387" max="5387" width="17.08984375" style="377" customWidth="1"/>
    <col min="5388" max="5632" width="9" style="377"/>
    <col min="5633" max="5633" width="1.6328125" style="377" customWidth="1"/>
    <col min="5634" max="5634" width="3.453125" style="377" customWidth="1"/>
    <col min="5635" max="5636" width="9" style="377" customWidth="1"/>
    <col min="5637" max="5638" width="8.453125" style="377" customWidth="1"/>
    <col min="5639" max="5639" width="8.36328125" style="377" customWidth="1"/>
    <col min="5640" max="5640" width="7.36328125" style="377" customWidth="1"/>
    <col min="5641" max="5642" width="10" style="377" customWidth="1"/>
    <col min="5643" max="5643" width="17.08984375" style="377" customWidth="1"/>
    <col min="5644" max="5888" width="9" style="377"/>
    <col min="5889" max="5889" width="1.6328125" style="377" customWidth="1"/>
    <col min="5890" max="5890" width="3.453125" style="377" customWidth="1"/>
    <col min="5891" max="5892" width="9" style="377" customWidth="1"/>
    <col min="5893" max="5894" width="8.453125" style="377" customWidth="1"/>
    <col min="5895" max="5895" width="8.36328125" style="377" customWidth="1"/>
    <col min="5896" max="5896" width="7.36328125" style="377" customWidth="1"/>
    <col min="5897" max="5898" width="10" style="377" customWidth="1"/>
    <col min="5899" max="5899" width="17.08984375" style="377" customWidth="1"/>
    <col min="5900" max="6144" width="9" style="377"/>
    <col min="6145" max="6145" width="1.6328125" style="377" customWidth="1"/>
    <col min="6146" max="6146" width="3.453125" style="377" customWidth="1"/>
    <col min="6147" max="6148" width="9" style="377" customWidth="1"/>
    <col min="6149" max="6150" width="8.453125" style="377" customWidth="1"/>
    <col min="6151" max="6151" width="8.36328125" style="377" customWidth="1"/>
    <col min="6152" max="6152" width="7.36328125" style="377" customWidth="1"/>
    <col min="6153" max="6154" width="10" style="377" customWidth="1"/>
    <col min="6155" max="6155" width="17.08984375" style="377" customWidth="1"/>
    <col min="6156" max="6400" width="9" style="377"/>
    <col min="6401" max="6401" width="1.6328125" style="377" customWidth="1"/>
    <col min="6402" max="6402" width="3.453125" style="377" customWidth="1"/>
    <col min="6403" max="6404" width="9" style="377" customWidth="1"/>
    <col min="6405" max="6406" width="8.453125" style="377" customWidth="1"/>
    <col min="6407" max="6407" width="8.36328125" style="377" customWidth="1"/>
    <col min="6408" max="6408" width="7.36328125" style="377" customWidth="1"/>
    <col min="6409" max="6410" width="10" style="377" customWidth="1"/>
    <col min="6411" max="6411" width="17.08984375" style="377" customWidth="1"/>
    <col min="6412" max="6656" width="9" style="377"/>
    <col min="6657" max="6657" width="1.6328125" style="377" customWidth="1"/>
    <col min="6658" max="6658" width="3.453125" style="377" customWidth="1"/>
    <col min="6659" max="6660" width="9" style="377" customWidth="1"/>
    <col min="6661" max="6662" width="8.453125" style="377" customWidth="1"/>
    <col min="6663" max="6663" width="8.36328125" style="377" customWidth="1"/>
    <col min="6664" max="6664" width="7.36328125" style="377" customWidth="1"/>
    <col min="6665" max="6666" width="10" style="377" customWidth="1"/>
    <col min="6667" max="6667" width="17.08984375" style="377" customWidth="1"/>
    <col min="6668" max="6912" width="9" style="377"/>
    <col min="6913" max="6913" width="1.6328125" style="377" customWidth="1"/>
    <col min="6914" max="6914" width="3.453125" style="377" customWidth="1"/>
    <col min="6915" max="6916" width="9" style="377" customWidth="1"/>
    <col min="6917" max="6918" width="8.453125" style="377" customWidth="1"/>
    <col min="6919" max="6919" width="8.36328125" style="377" customWidth="1"/>
    <col min="6920" max="6920" width="7.36328125" style="377" customWidth="1"/>
    <col min="6921" max="6922" width="10" style="377" customWidth="1"/>
    <col min="6923" max="6923" width="17.08984375" style="377" customWidth="1"/>
    <col min="6924" max="7168" width="9" style="377"/>
    <col min="7169" max="7169" width="1.6328125" style="377" customWidth="1"/>
    <col min="7170" max="7170" width="3.453125" style="377" customWidth="1"/>
    <col min="7171" max="7172" width="9" style="377" customWidth="1"/>
    <col min="7173" max="7174" width="8.453125" style="377" customWidth="1"/>
    <col min="7175" max="7175" width="8.36328125" style="377" customWidth="1"/>
    <col min="7176" max="7176" width="7.36328125" style="377" customWidth="1"/>
    <col min="7177" max="7178" width="10" style="377" customWidth="1"/>
    <col min="7179" max="7179" width="17.08984375" style="377" customWidth="1"/>
    <col min="7180" max="7424" width="9" style="377"/>
    <col min="7425" max="7425" width="1.6328125" style="377" customWidth="1"/>
    <col min="7426" max="7426" width="3.453125" style="377" customWidth="1"/>
    <col min="7427" max="7428" width="9" style="377" customWidth="1"/>
    <col min="7429" max="7430" width="8.453125" style="377" customWidth="1"/>
    <col min="7431" max="7431" width="8.36328125" style="377" customWidth="1"/>
    <col min="7432" max="7432" width="7.36328125" style="377" customWidth="1"/>
    <col min="7433" max="7434" width="10" style="377" customWidth="1"/>
    <col min="7435" max="7435" width="17.08984375" style="377" customWidth="1"/>
    <col min="7436" max="7680" width="9" style="377"/>
    <col min="7681" max="7681" width="1.6328125" style="377" customWidth="1"/>
    <col min="7682" max="7682" width="3.453125" style="377" customWidth="1"/>
    <col min="7683" max="7684" width="9" style="377" customWidth="1"/>
    <col min="7685" max="7686" width="8.453125" style="377" customWidth="1"/>
    <col min="7687" max="7687" width="8.36328125" style="377" customWidth="1"/>
    <col min="7688" max="7688" width="7.36328125" style="377" customWidth="1"/>
    <col min="7689" max="7690" width="10" style="377" customWidth="1"/>
    <col min="7691" max="7691" width="17.08984375" style="377" customWidth="1"/>
    <col min="7692" max="7936" width="9" style="377"/>
    <col min="7937" max="7937" width="1.6328125" style="377" customWidth="1"/>
    <col min="7938" max="7938" width="3.453125" style="377" customWidth="1"/>
    <col min="7939" max="7940" width="9" style="377" customWidth="1"/>
    <col min="7941" max="7942" width="8.453125" style="377" customWidth="1"/>
    <col min="7943" max="7943" width="8.36328125" style="377" customWidth="1"/>
    <col min="7944" max="7944" width="7.36328125" style="377" customWidth="1"/>
    <col min="7945" max="7946" width="10" style="377" customWidth="1"/>
    <col min="7947" max="7947" width="17.08984375" style="377" customWidth="1"/>
    <col min="7948" max="8192" width="9" style="377"/>
    <col min="8193" max="8193" width="1.6328125" style="377" customWidth="1"/>
    <col min="8194" max="8194" width="3.453125" style="377" customWidth="1"/>
    <col min="8195" max="8196" width="9" style="377" customWidth="1"/>
    <col min="8197" max="8198" width="8.453125" style="377" customWidth="1"/>
    <col min="8199" max="8199" width="8.36328125" style="377" customWidth="1"/>
    <col min="8200" max="8200" width="7.36328125" style="377" customWidth="1"/>
    <col min="8201" max="8202" width="10" style="377" customWidth="1"/>
    <col min="8203" max="8203" width="17.08984375" style="377" customWidth="1"/>
    <col min="8204" max="8448" width="9" style="377"/>
    <col min="8449" max="8449" width="1.6328125" style="377" customWidth="1"/>
    <col min="8450" max="8450" width="3.453125" style="377" customWidth="1"/>
    <col min="8451" max="8452" width="9" style="377" customWidth="1"/>
    <col min="8453" max="8454" width="8.453125" style="377" customWidth="1"/>
    <col min="8455" max="8455" width="8.36328125" style="377" customWidth="1"/>
    <col min="8456" max="8456" width="7.36328125" style="377" customWidth="1"/>
    <col min="8457" max="8458" width="10" style="377" customWidth="1"/>
    <col min="8459" max="8459" width="17.08984375" style="377" customWidth="1"/>
    <col min="8460" max="8704" width="9" style="377"/>
    <col min="8705" max="8705" width="1.6328125" style="377" customWidth="1"/>
    <col min="8706" max="8706" width="3.453125" style="377" customWidth="1"/>
    <col min="8707" max="8708" width="9" style="377" customWidth="1"/>
    <col min="8709" max="8710" width="8.453125" style="377" customWidth="1"/>
    <col min="8711" max="8711" width="8.36328125" style="377" customWidth="1"/>
    <col min="8712" max="8712" width="7.36328125" style="377" customWidth="1"/>
    <col min="8713" max="8714" width="10" style="377" customWidth="1"/>
    <col min="8715" max="8715" width="17.08984375" style="377" customWidth="1"/>
    <col min="8716" max="8960" width="9" style="377"/>
    <col min="8961" max="8961" width="1.6328125" style="377" customWidth="1"/>
    <col min="8962" max="8962" width="3.453125" style="377" customWidth="1"/>
    <col min="8963" max="8964" width="9" style="377" customWidth="1"/>
    <col min="8965" max="8966" width="8.453125" style="377" customWidth="1"/>
    <col min="8967" max="8967" width="8.36328125" style="377" customWidth="1"/>
    <col min="8968" max="8968" width="7.36328125" style="377" customWidth="1"/>
    <col min="8969" max="8970" width="10" style="377" customWidth="1"/>
    <col min="8971" max="8971" width="17.08984375" style="377" customWidth="1"/>
    <col min="8972" max="9216" width="9" style="377"/>
    <col min="9217" max="9217" width="1.6328125" style="377" customWidth="1"/>
    <col min="9218" max="9218" width="3.453125" style="377" customWidth="1"/>
    <col min="9219" max="9220" width="9" style="377" customWidth="1"/>
    <col min="9221" max="9222" width="8.453125" style="377" customWidth="1"/>
    <col min="9223" max="9223" width="8.36328125" style="377" customWidth="1"/>
    <col min="9224" max="9224" width="7.36328125" style="377" customWidth="1"/>
    <col min="9225" max="9226" width="10" style="377" customWidth="1"/>
    <col min="9227" max="9227" width="17.08984375" style="377" customWidth="1"/>
    <col min="9228" max="9472" width="9" style="377"/>
    <col min="9473" max="9473" width="1.6328125" style="377" customWidth="1"/>
    <col min="9474" max="9474" width="3.453125" style="377" customWidth="1"/>
    <col min="9475" max="9476" width="9" style="377" customWidth="1"/>
    <col min="9477" max="9478" width="8.453125" style="377" customWidth="1"/>
    <col min="9479" max="9479" width="8.36328125" style="377" customWidth="1"/>
    <col min="9480" max="9480" width="7.36328125" style="377" customWidth="1"/>
    <col min="9481" max="9482" width="10" style="377" customWidth="1"/>
    <col min="9483" max="9483" width="17.08984375" style="377" customWidth="1"/>
    <col min="9484" max="9728" width="9" style="377"/>
    <col min="9729" max="9729" width="1.6328125" style="377" customWidth="1"/>
    <col min="9730" max="9730" width="3.453125" style="377" customWidth="1"/>
    <col min="9731" max="9732" width="9" style="377" customWidth="1"/>
    <col min="9733" max="9734" width="8.453125" style="377" customWidth="1"/>
    <col min="9735" max="9735" width="8.36328125" style="377" customWidth="1"/>
    <col min="9736" max="9736" width="7.36328125" style="377" customWidth="1"/>
    <col min="9737" max="9738" width="10" style="377" customWidth="1"/>
    <col min="9739" max="9739" width="17.08984375" style="377" customWidth="1"/>
    <col min="9740" max="9984" width="9" style="377"/>
    <col min="9985" max="9985" width="1.6328125" style="377" customWidth="1"/>
    <col min="9986" max="9986" width="3.453125" style="377" customWidth="1"/>
    <col min="9987" max="9988" width="9" style="377" customWidth="1"/>
    <col min="9989" max="9990" width="8.453125" style="377" customWidth="1"/>
    <col min="9991" max="9991" width="8.36328125" style="377" customWidth="1"/>
    <col min="9992" max="9992" width="7.36328125" style="377" customWidth="1"/>
    <col min="9993" max="9994" width="10" style="377" customWidth="1"/>
    <col min="9995" max="9995" width="17.08984375" style="377" customWidth="1"/>
    <col min="9996" max="10240" width="9" style="377"/>
    <col min="10241" max="10241" width="1.6328125" style="377" customWidth="1"/>
    <col min="10242" max="10242" width="3.453125" style="377" customWidth="1"/>
    <col min="10243" max="10244" width="9" style="377" customWidth="1"/>
    <col min="10245" max="10246" width="8.453125" style="377" customWidth="1"/>
    <col min="10247" max="10247" width="8.36328125" style="377" customWidth="1"/>
    <col min="10248" max="10248" width="7.36328125" style="377" customWidth="1"/>
    <col min="10249" max="10250" width="10" style="377" customWidth="1"/>
    <col min="10251" max="10251" width="17.08984375" style="377" customWidth="1"/>
    <col min="10252" max="10496" width="9" style="377"/>
    <col min="10497" max="10497" width="1.6328125" style="377" customWidth="1"/>
    <col min="10498" max="10498" width="3.453125" style="377" customWidth="1"/>
    <col min="10499" max="10500" width="9" style="377" customWidth="1"/>
    <col min="10501" max="10502" width="8.453125" style="377" customWidth="1"/>
    <col min="10503" max="10503" width="8.36328125" style="377" customWidth="1"/>
    <col min="10504" max="10504" width="7.36328125" style="377" customWidth="1"/>
    <col min="10505" max="10506" width="10" style="377" customWidth="1"/>
    <col min="10507" max="10507" width="17.08984375" style="377" customWidth="1"/>
    <col min="10508" max="10752" width="9" style="377"/>
    <col min="10753" max="10753" width="1.6328125" style="377" customWidth="1"/>
    <col min="10754" max="10754" width="3.453125" style="377" customWidth="1"/>
    <col min="10755" max="10756" width="9" style="377" customWidth="1"/>
    <col min="10757" max="10758" width="8.453125" style="377" customWidth="1"/>
    <col min="10759" max="10759" width="8.36328125" style="377" customWidth="1"/>
    <col min="10760" max="10760" width="7.36328125" style="377" customWidth="1"/>
    <col min="10761" max="10762" width="10" style="377" customWidth="1"/>
    <col min="10763" max="10763" width="17.08984375" style="377" customWidth="1"/>
    <col min="10764" max="11008" width="9" style="377"/>
    <col min="11009" max="11009" width="1.6328125" style="377" customWidth="1"/>
    <col min="11010" max="11010" width="3.453125" style="377" customWidth="1"/>
    <col min="11011" max="11012" width="9" style="377" customWidth="1"/>
    <col min="11013" max="11014" width="8.453125" style="377" customWidth="1"/>
    <col min="11015" max="11015" width="8.36328125" style="377" customWidth="1"/>
    <col min="11016" max="11016" width="7.36328125" style="377" customWidth="1"/>
    <col min="11017" max="11018" width="10" style="377" customWidth="1"/>
    <col min="11019" max="11019" width="17.08984375" style="377" customWidth="1"/>
    <col min="11020" max="11264" width="9" style="377"/>
    <col min="11265" max="11265" width="1.6328125" style="377" customWidth="1"/>
    <col min="11266" max="11266" width="3.453125" style="377" customWidth="1"/>
    <col min="11267" max="11268" width="9" style="377" customWidth="1"/>
    <col min="11269" max="11270" width="8.453125" style="377" customWidth="1"/>
    <col min="11271" max="11271" width="8.36328125" style="377" customWidth="1"/>
    <col min="11272" max="11272" width="7.36328125" style="377" customWidth="1"/>
    <col min="11273" max="11274" width="10" style="377" customWidth="1"/>
    <col min="11275" max="11275" width="17.08984375" style="377" customWidth="1"/>
    <col min="11276" max="11520" width="9" style="377"/>
    <col min="11521" max="11521" width="1.6328125" style="377" customWidth="1"/>
    <col min="11522" max="11522" width="3.453125" style="377" customWidth="1"/>
    <col min="11523" max="11524" width="9" style="377" customWidth="1"/>
    <col min="11525" max="11526" width="8.453125" style="377" customWidth="1"/>
    <col min="11527" max="11527" width="8.36328125" style="377" customWidth="1"/>
    <col min="11528" max="11528" width="7.36328125" style="377" customWidth="1"/>
    <col min="11529" max="11530" width="10" style="377" customWidth="1"/>
    <col min="11531" max="11531" width="17.08984375" style="377" customWidth="1"/>
    <col min="11532" max="11776" width="9" style="377"/>
    <col min="11777" max="11777" width="1.6328125" style="377" customWidth="1"/>
    <col min="11778" max="11778" width="3.453125" style="377" customWidth="1"/>
    <col min="11779" max="11780" width="9" style="377" customWidth="1"/>
    <col min="11781" max="11782" width="8.453125" style="377" customWidth="1"/>
    <col min="11783" max="11783" width="8.36328125" style="377" customWidth="1"/>
    <col min="11784" max="11784" width="7.36328125" style="377" customWidth="1"/>
    <col min="11785" max="11786" width="10" style="377" customWidth="1"/>
    <col min="11787" max="11787" width="17.08984375" style="377" customWidth="1"/>
    <col min="11788" max="12032" width="9" style="377"/>
    <col min="12033" max="12033" width="1.6328125" style="377" customWidth="1"/>
    <col min="12034" max="12034" width="3.453125" style="377" customWidth="1"/>
    <col min="12035" max="12036" width="9" style="377" customWidth="1"/>
    <col min="12037" max="12038" width="8.453125" style="377" customWidth="1"/>
    <col min="12039" max="12039" width="8.36328125" style="377" customWidth="1"/>
    <col min="12040" max="12040" width="7.36328125" style="377" customWidth="1"/>
    <col min="12041" max="12042" width="10" style="377" customWidth="1"/>
    <col min="12043" max="12043" width="17.08984375" style="377" customWidth="1"/>
    <col min="12044" max="12288" width="9" style="377"/>
    <col min="12289" max="12289" width="1.6328125" style="377" customWidth="1"/>
    <col min="12290" max="12290" width="3.453125" style="377" customWidth="1"/>
    <col min="12291" max="12292" width="9" style="377" customWidth="1"/>
    <col min="12293" max="12294" width="8.453125" style="377" customWidth="1"/>
    <col min="12295" max="12295" width="8.36328125" style="377" customWidth="1"/>
    <col min="12296" max="12296" width="7.36328125" style="377" customWidth="1"/>
    <col min="12297" max="12298" width="10" style="377" customWidth="1"/>
    <col min="12299" max="12299" width="17.08984375" style="377" customWidth="1"/>
    <col min="12300" max="12544" width="9" style="377"/>
    <col min="12545" max="12545" width="1.6328125" style="377" customWidth="1"/>
    <col min="12546" max="12546" width="3.453125" style="377" customWidth="1"/>
    <col min="12547" max="12548" width="9" style="377" customWidth="1"/>
    <col min="12549" max="12550" width="8.453125" style="377" customWidth="1"/>
    <col min="12551" max="12551" width="8.36328125" style="377" customWidth="1"/>
    <col min="12552" max="12552" width="7.36328125" style="377" customWidth="1"/>
    <col min="12553" max="12554" width="10" style="377" customWidth="1"/>
    <col min="12555" max="12555" width="17.08984375" style="377" customWidth="1"/>
    <col min="12556" max="12800" width="9" style="377"/>
    <col min="12801" max="12801" width="1.6328125" style="377" customWidth="1"/>
    <col min="12802" max="12802" width="3.453125" style="377" customWidth="1"/>
    <col min="12803" max="12804" width="9" style="377" customWidth="1"/>
    <col min="12805" max="12806" width="8.453125" style="377" customWidth="1"/>
    <col min="12807" max="12807" width="8.36328125" style="377" customWidth="1"/>
    <col min="12808" max="12808" width="7.36328125" style="377" customWidth="1"/>
    <col min="12809" max="12810" width="10" style="377" customWidth="1"/>
    <col min="12811" max="12811" width="17.08984375" style="377" customWidth="1"/>
    <col min="12812" max="13056" width="9" style="377"/>
    <col min="13057" max="13057" width="1.6328125" style="377" customWidth="1"/>
    <col min="13058" max="13058" width="3.453125" style="377" customWidth="1"/>
    <col min="13059" max="13060" width="9" style="377" customWidth="1"/>
    <col min="13061" max="13062" width="8.453125" style="377" customWidth="1"/>
    <col min="13063" max="13063" width="8.36328125" style="377" customWidth="1"/>
    <col min="13064" max="13064" width="7.36328125" style="377" customWidth="1"/>
    <col min="13065" max="13066" width="10" style="377" customWidth="1"/>
    <col min="13067" max="13067" width="17.08984375" style="377" customWidth="1"/>
    <col min="13068" max="13312" width="9" style="377"/>
    <col min="13313" max="13313" width="1.6328125" style="377" customWidth="1"/>
    <col min="13314" max="13314" width="3.453125" style="377" customWidth="1"/>
    <col min="13315" max="13316" width="9" style="377" customWidth="1"/>
    <col min="13317" max="13318" width="8.453125" style="377" customWidth="1"/>
    <col min="13319" max="13319" width="8.36328125" style="377" customWidth="1"/>
    <col min="13320" max="13320" width="7.36328125" style="377" customWidth="1"/>
    <col min="13321" max="13322" width="10" style="377" customWidth="1"/>
    <col min="13323" max="13323" width="17.08984375" style="377" customWidth="1"/>
    <col min="13324" max="13568" width="9" style="377"/>
    <col min="13569" max="13569" width="1.6328125" style="377" customWidth="1"/>
    <col min="13570" max="13570" width="3.453125" style="377" customWidth="1"/>
    <col min="13571" max="13572" width="9" style="377" customWidth="1"/>
    <col min="13573" max="13574" width="8.453125" style="377" customWidth="1"/>
    <col min="13575" max="13575" width="8.36328125" style="377" customWidth="1"/>
    <col min="13576" max="13576" width="7.36328125" style="377" customWidth="1"/>
    <col min="13577" max="13578" width="10" style="377" customWidth="1"/>
    <col min="13579" max="13579" width="17.08984375" style="377" customWidth="1"/>
    <col min="13580" max="13824" width="9" style="377"/>
    <col min="13825" max="13825" width="1.6328125" style="377" customWidth="1"/>
    <col min="13826" max="13826" width="3.453125" style="377" customWidth="1"/>
    <col min="13827" max="13828" width="9" style="377" customWidth="1"/>
    <col min="13829" max="13830" width="8.453125" style="377" customWidth="1"/>
    <col min="13831" max="13831" width="8.36328125" style="377" customWidth="1"/>
    <col min="13832" max="13832" width="7.36328125" style="377" customWidth="1"/>
    <col min="13833" max="13834" width="10" style="377" customWidth="1"/>
    <col min="13835" max="13835" width="17.08984375" style="377" customWidth="1"/>
    <col min="13836" max="14080" width="9" style="377"/>
    <col min="14081" max="14081" width="1.6328125" style="377" customWidth="1"/>
    <col min="14082" max="14082" width="3.453125" style="377" customWidth="1"/>
    <col min="14083" max="14084" width="9" style="377" customWidth="1"/>
    <col min="14085" max="14086" width="8.453125" style="377" customWidth="1"/>
    <col min="14087" max="14087" width="8.36328125" style="377" customWidth="1"/>
    <col min="14088" max="14088" width="7.36328125" style="377" customWidth="1"/>
    <col min="14089" max="14090" width="10" style="377" customWidth="1"/>
    <col min="14091" max="14091" width="17.08984375" style="377" customWidth="1"/>
    <col min="14092" max="14336" width="9" style="377"/>
    <col min="14337" max="14337" width="1.6328125" style="377" customWidth="1"/>
    <col min="14338" max="14338" width="3.453125" style="377" customWidth="1"/>
    <col min="14339" max="14340" width="9" style="377" customWidth="1"/>
    <col min="14341" max="14342" width="8.453125" style="377" customWidth="1"/>
    <col min="14343" max="14343" width="8.36328125" style="377" customWidth="1"/>
    <col min="14344" max="14344" width="7.36328125" style="377" customWidth="1"/>
    <col min="14345" max="14346" width="10" style="377" customWidth="1"/>
    <col min="14347" max="14347" width="17.08984375" style="377" customWidth="1"/>
    <col min="14348" max="14592" width="9" style="377"/>
    <col min="14593" max="14593" width="1.6328125" style="377" customWidth="1"/>
    <col min="14594" max="14594" width="3.453125" style="377" customWidth="1"/>
    <col min="14595" max="14596" width="9" style="377" customWidth="1"/>
    <col min="14597" max="14598" width="8.453125" style="377" customWidth="1"/>
    <col min="14599" max="14599" width="8.36328125" style="377" customWidth="1"/>
    <col min="14600" max="14600" width="7.36328125" style="377" customWidth="1"/>
    <col min="14601" max="14602" width="10" style="377" customWidth="1"/>
    <col min="14603" max="14603" width="17.08984375" style="377" customWidth="1"/>
    <col min="14604" max="14848" width="9" style="377"/>
    <col min="14849" max="14849" width="1.6328125" style="377" customWidth="1"/>
    <col min="14850" max="14850" width="3.453125" style="377" customWidth="1"/>
    <col min="14851" max="14852" width="9" style="377" customWidth="1"/>
    <col min="14853" max="14854" width="8.453125" style="377" customWidth="1"/>
    <col min="14855" max="14855" width="8.36328125" style="377" customWidth="1"/>
    <col min="14856" max="14856" width="7.36328125" style="377" customWidth="1"/>
    <col min="14857" max="14858" width="10" style="377" customWidth="1"/>
    <col min="14859" max="14859" width="17.08984375" style="377" customWidth="1"/>
    <col min="14860" max="15104" width="9" style="377"/>
    <col min="15105" max="15105" width="1.6328125" style="377" customWidth="1"/>
    <col min="15106" max="15106" width="3.453125" style="377" customWidth="1"/>
    <col min="15107" max="15108" width="9" style="377" customWidth="1"/>
    <col min="15109" max="15110" width="8.453125" style="377" customWidth="1"/>
    <col min="15111" max="15111" width="8.36328125" style="377" customWidth="1"/>
    <col min="15112" max="15112" width="7.36328125" style="377" customWidth="1"/>
    <col min="15113" max="15114" width="10" style="377" customWidth="1"/>
    <col min="15115" max="15115" width="17.08984375" style="377" customWidth="1"/>
    <col min="15116" max="15360" width="9" style="377"/>
    <col min="15361" max="15361" width="1.6328125" style="377" customWidth="1"/>
    <col min="15362" max="15362" width="3.453125" style="377" customWidth="1"/>
    <col min="15363" max="15364" width="9" style="377" customWidth="1"/>
    <col min="15365" max="15366" width="8.453125" style="377" customWidth="1"/>
    <col min="15367" max="15367" width="8.36328125" style="377" customWidth="1"/>
    <col min="15368" max="15368" width="7.36328125" style="377" customWidth="1"/>
    <col min="15369" max="15370" width="10" style="377" customWidth="1"/>
    <col min="15371" max="15371" width="17.08984375" style="377" customWidth="1"/>
    <col min="15372" max="15616" width="9" style="377"/>
    <col min="15617" max="15617" width="1.6328125" style="377" customWidth="1"/>
    <col min="15618" max="15618" width="3.453125" style="377" customWidth="1"/>
    <col min="15619" max="15620" width="9" style="377" customWidth="1"/>
    <col min="15621" max="15622" width="8.453125" style="377" customWidth="1"/>
    <col min="15623" max="15623" width="8.36328125" style="377" customWidth="1"/>
    <col min="15624" max="15624" width="7.36328125" style="377" customWidth="1"/>
    <col min="15625" max="15626" width="10" style="377" customWidth="1"/>
    <col min="15627" max="15627" width="17.08984375" style="377" customWidth="1"/>
    <col min="15628" max="15872" width="9" style="377"/>
    <col min="15873" max="15873" width="1.6328125" style="377" customWidth="1"/>
    <col min="15874" max="15874" width="3.453125" style="377" customWidth="1"/>
    <col min="15875" max="15876" width="9" style="377" customWidth="1"/>
    <col min="15877" max="15878" width="8.453125" style="377" customWidth="1"/>
    <col min="15879" max="15879" width="8.36328125" style="377" customWidth="1"/>
    <col min="15880" max="15880" width="7.36328125" style="377" customWidth="1"/>
    <col min="15881" max="15882" width="10" style="377" customWidth="1"/>
    <col min="15883" max="15883" width="17.08984375" style="377" customWidth="1"/>
    <col min="15884" max="16128" width="9" style="377"/>
    <col min="16129" max="16129" width="1.6328125" style="377" customWidth="1"/>
    <col min="16130" max="16130" width="3.453125" style="377" customWidth="1"/>
    <col min="16131" max="16132" width="9" style="377" customWidth="1"/>
    <col min="16133" max="16134" width="8.453125" style="377" customWidth="1"/>
    <col min="16135" max="16135" width="8.36328125" style="377" customWidth="1"/>
    <col min="16136" max="16136" width="7.36328125" style="377" customWidth="1"/>
    <col min="16137" max="16138" width="10" style="377" customWidth="1"/>
    <col min="16139" max="16139" width="17.08984375" style="377" customWidth="1"/>
    <col min="16140" max="16384" width="9" style="377"/>
  </cols>
  <sheetData>
    <row r="1" spans="2:11" ht="18" customHeight="1">
      <c r="B1" s="2666" t="s">
        <v>818</v>
      </c>
      <c r="C1" s="2666"/>
      <c r="D1" s="2666"/>
      <c r="E1" s="2677" t="s">
        <v>815</v>
      </c>
      <c r="F1" s="2677"/>
      <c r="G1" s="2677"/>
      <c r="H1" s="2128" t="s">
        <v>807</v>
      </c>
      <c r="I1" s="2128"/>
      <c r="J1" s="2128"/>
      <c r="K1" s="2128"/>
    </row>
    <row r="2" spans="2:11" ht="41.25" customHeight="1">
      <c r="B2" s="2630" t="s">
        <v>816</v>
      </c>
      <c r="C2" s="1951"/>
      <c r="D2" s="1951"/>
      <c r="E2" s="1951"/>
      <c r="F2" s="1951"/>
      <c r="G2" s="1951"/>
      <c r="H2" s="1951"/>
      <c r="I2" s="1951"/>
      <c r="J2" s="1951"/>
      <c r="K2" s="1951"/>
    </row>
    <row r="3" spans="2:11" ht="6" customHeight="1">
      <c r="B3" s="2631"/>
      <c r="C3" s="2631"/>
      <c r="D3" s="2631"/>
      <c r="E3" s="2632"/>
      <c r="F3" s="2633"/>
      <c r="G3" s="492"/>
    </row>
    <row r="4" spans="2:11" ht="15" customHeight="1">
      <c r="B4" s="2631"/>
      <c r="C4" s="2631"/>
      <c r="D4" s="2631"/>
      <c r="E4" s="2632"/>
      <c r="F4" s="2633"/>
      <c r="G4" s="492"/>
      <c r="H4" s="2674" t="s">
        <v>644</v>
      </c>
      <c r="I4" s="2674"/>
      <c r="J4" s="2635"/>
      <c r="K4" s="2635"/>
    </row>
    <row r="5" spans="2:11" ht="15" customHeight="1">
      <c r="B5" s="2631"/>
      <c r="C5" s="2631"/>
      <c r="D5" s="2631"/>
      <c r="E5" s="2632"/>
      <c r="F5" s="2633"/>
      <c r="G5" s="407"/>
      <c r="H5" s="2674"/>
      <c r="I5" s="2674"/>
      <c r="J5" s="2635"/>
      <c r="K5" s="2635"/>
    </row>
    <row r="6" spans="2:11" ht="6" customHeight="1" thickBot="1">
      <c r="B6" s="402"/>
      <c r="C6" s="402"/>
      <c r="D6" s="402"/>
      <c r="E6" s="402"/>
      <c r="F6" s="402"/>
      <c r="G6" s="402"/>
      <c r="H6" s="402"/>
      <c r="I6" s="402"/>
      <c r="J6" s="402"/>
      <c r="K6" s="402"/>
    </row>
    <row r="7" spans="2:11" s="402" customFormat="1" ht="24.75" customHeight="1">
      <c r="B7" s="404"/>
      <c r="C7" s="2647" t="s">
        <v>122</v>
      </c>
      <c r="D7" s="2647"/>
      <c r="E7" s="2647" t="s">
        <v>809</v>
      </c>
      <c r="F7" s="2647"/>
      <c r="G7" s="2647" t="s">
        <v>165</v>
      </c>
      <c r="H7" s="2648"/>
      <c r="I7" s="2675" t="s">
        <v>817</v>
      </c>
      <c r="J7" s="2676"/>
      <c r="K7" s="406" t="s">
        <v>454</v>
      </c>
    </row>
    <row r="8" spans="2:11" s="402" customFormat="1" ht="17.25" customHeight="1">
      <c r="B8" s="404">
        <f>ROW()-7</f>
        <v>1</v>
      </c>
      <c r="C8" s="2636"/>
      <c r="D8" s="2636"/>
      <c r="E8" s="2637"/>
      <c r="F8" s="2638"/>
      <c r="G8" s="2636"/>
      <c r="H8" s="2639"/>
      <c r="I8" s="2640"/>
      <c r="J8" s="2641"/>
      <c r="K8" s="493"/>
    </row>
    <row r="9" spans="2:11" s="402" customFormat="1" ht="17.25" customHeight="1">
      <c r="B9" s="404">
        <f t="shared" ref="B9:B47" si="0">ROW()-7</f>
        <v>2</v>
      </c>
      <c r="C9" s="2636"/>
      <c r="D9" s="2636"/>
      <c r="E9" s="2637"/>
      <c r="F9" s="2638"/>
      <c r="G9" s="2636"/>
      <c r="H9" s="2639"/>
      <c r="I9" s="2640"/>
      <c r="J9" s="2641"/>
      <c r="K9" s="493"/>
    </row>
    <row r="10" spans="2:11" s="402" customFormat="1" ht="17.25" customHeight="1">
      <c r="B10" s="404">
        <f t="shared" si="0"/>
        <v>3</v>
      </c>
      <c r="C10" s="2639"/>
      <c r="D10" s="2642"/>
      <c r="E10" s="2643"/>
      <c r="F10" s="2644"/>
      <c r="G10" s="2639"/>
      <c r="H10" s="2645"/>
      <c r="I10" s="2640"/>
      <c r="J10" s="2646"/>
      <c r="K10" s="493"/>
    </row>
    <row r="11" spans="2:11" s="402" customFormat="1" ht="17.25" customHeight="1">
      <c r="B11" s="404">
        <f t="shared" si="0"/>
        <v>4</v>
      </c>
      <c r="C11" s="2639"/>
      <c r="D11" s="2642"/>
      <c r="E11" s="2643"/>
      <c r="F11" s="2644"/>
      <c r="G11" s="2639"/>
      <c r="H11" s="2645"/>
      <c r="I11" s="2640"/>
      <c r="J11" s="2646"/>
      <c r="K11" s="493"/>
    </row>
    <row r="12" spans="2:11" s="402" customFormat="1" ht="17.25" customHeight="1">
      <c r="B12" s="404">
        <f t="shared" si="0"/>
        <v>5</v>
      </c>
      <c r="C12" s="2639"/>
      <c r="D12" s="2642"/>
      <c r="E12" s="2643"/>
      <c r="F12" s="2644"/>
      <c r="G12" s="2639"/>
      <c r="H12" s="2645"/>
      <c r="I12" s="2640"/>
      <c r="J12" s="2646"/>
      <c r="K12" s="493"/>
    </row>
    <row r="13" spans="2:11" s="402" customFormat="1" ht="17.25" customHeight="1">
      <c r="B13" s="404">
        <f t="shared" si="0"/>
        <v>6</v>
      </c>
      <c r="C13" s="2639"/>
      <c r="D13" s="2642"/>
      <c r="E13" s="2643"/>
      <c r="F13" s="2644"/>
      <c r="G13" s="2639"/>
      <c r="H13" s="2645"/>
      <c r="I13" s="2640"/>
      <c r="J13" s="2646"/>
      <c r="K13" s="403"/>
    </row>
    <row r="14" spans="2:11" s="402" customFormat="1" ht="17.25" customHeight="1">
      <c r="B14" s="404">
        <f t="shared" si="0"/>
        <v>7</v>
      </c>
      <c r="C14" s="2636"/>
      <c r="D14" s="2636"/>
      <c r="E14" s="2636"/>
      <c r="F14" s="2636"/>
      <c r="G14" s="2636"/>
      <c r="H14" s="2639"/>
      <c r="I14" s="2651"/>
      <c r="J14" s="2652"/>
      <c r="K14" s="405"/>
    </row>
    <row r="15" spans="2:11" s="402" customFormat="1" ht="17.25" customHeight="1">
      <c r="B15" s="404">
        <f t="shared" si="0"/>
        <v>8</v>
      </c>
      <c r="C15" s="2636"/>
      <c r="D15" s="2636"/>
      <c r="E15" s="2636"/>
      <c r="F15" s="2636"/>
      <c r="G15" s="2636"/>
      <c r="H15" s="2639"/>
      <c r="I15" s="2655"/>
      <c r="J15" s="2641"/>
      <c r="K15" s="403"/>
    </row>
    <row r="16" spans="2:11" s="402" customFormat="1" ht="17.25" customHeight="1">
      <c r="B16" s="404">
        <f t="shared" si="0"/>
        <v>9</v>
      </c>
      <c r="C16" s="2636"/>
      <c r="D16" s="2636"/>
      <c r="E16" s="2636"/>
      <c r="F16" s="2636"/>
      <c r="G16" s="2636"/>
      <c r="H16" s="2639"/>
      <c r="I16" s="2655"/>
      <c r="J16" s="2641"/>
      <c r="K16" s="403"/>
    </row>
    <row r="17" spans="2:11" s="402" customFormat="1" ht="17.25" customHeight="1">
      <c r="B17" s="404">
        <f t="shared" si="0"/>
        <v>10</v>
      </c>
      <c r="C17" s="2636"/>
      <c r="D17" s="2636"/>
      <c r="E17" s="2636"/>
      <c r="F17" s="2636"/>
      <c r="G17" s="2636"/>
      <c r="H17" s="2639"/>
      <c r="I17" s="2653"/>
      <c r="J17" s="2654"/>
      <c r="K17" s="403"/>
    </row>
    <row r="18" spans="2:11" s="402" customFormat="1" ht="17.25" customHeight="1">
      <c r="B18" s="404">
        <f t="shared" si="0"/>
        <v>11</v>
      </c>
      <c r="C18" s="2639"/>
      <c r="D18" s="2642"/>
      <c r="E18" s="2643"/>
      <c r="F18" s="2644"/>
      <c r="G18" s="2636"/>
      <c r="H18" s="2639"/>
      <c r="I18" s="2640"/>
      <c r="J18" s="2646"/>
      <c r="K18" s="493"/>
    </row>
    <row r="19" spans="2:11" s="402" customFormat="1" ht="17.25" customHeight="1">
      <c r="B19" s="404">
        <f t="shared" si="0"/>
        <v>12</v>
      </c>
      <c r="C19" s="2636"/>
      <c r="D19" s="2636"/>
      <c r="E19" s="2637"/>
      <c r="F19" s="2638"/>
      <c r="G19" s="2636"/>
      <c r="H19" s="2639"/>
      <c r="I19" s="2640"/>
      <c r="J19" s="2641"/>
      <c r="K19" s="493"/>
    </row>
    <row r="20" spans="2:11" s="402" customFormat="1" ht="17.25" customHeight="1">
      <c r="B20" s="404">
        <f t="shared" si="0"/>
        <v>13</v>
      </c>
      <c r="C20" s="2639"/>
      <c r="D20" s="2642"/>
      <c r="E20" s="2643"/>
      <c r="F20" s="2644"/>
      <c r="G20" s="2639"/>
      <c r="H20" s="2645"/>
      <c r="I20" s="2640"/>
      <c r="J20" s="2646"/>
      <c r="K20" s="493"/>
    </row>
    <row r="21" spans="2:11" s="402" customFormat="1" ht="17.25" customHeight="1">
      <c r="B21" s="404">
        <f t="shared" si="0"/>
        <v>14</v>
      </c>
      <c r="C21" s="2636"/>
      <c r="D21" s="2636"/>
      <c r="E21" s="2637"/>
      <c r="F21" s="2638"/>
      <c r="G21" s="2636"/>
      <c r="H21" s="2639"/>
      <c r="I21" s="2640"/>
      <c r="J21" s="2641"/>
      <c r="K21" s="493"/>
    </row>
    <row r="22" spans="2:11" s="402" customFormat="1" ht="17.25" customHeight="1">
      <c r="B22" s="404">
        <f t="shared" si="0"/>
        <v>15</v>
      </c>
      <c r="C22" s="2636"/>
      <c r="D22" s="2636"/>
      <c r="E22" s="2643"/>
      <c r="F22" s="2656"/>
      <c r="G22" s="2636"/>
      <c r="H22" s="2639"/>
      <c r="I22" s="2640"/>
      <c r="J22" s="2641"/>
      <c r="K22" s="403"/>
    </row>
    <row r="23" spans="2:11" s="402" customFormat="1" ht="17.25" customHeight="1">
      <c r="B23" s="404">
        <f t="shared" si="0"/>
        <v>16</v>
      </c>
      <c r="C23" s="2636"/>
      <c r="D23" s="2636"/>
      <c r="E23" s="2657"/>
      <c r="F23" s="2636"/>
      <c r="G23" s="2636"/>
      <c r="H23" s="2639"/>
      <c r="I23" s="2640"/>
      <c r="J23" s="2641"/>
      <c r="K23" s="403"/>
    </row>
    <row r="24" spans="2:11" s="402" customFormat="1" ht="17.25" customHeight="1">
      <c r="B24" s="404">
        <f t="shared" si="0"/>
        <v>17</v>
      </c>
      <c r="C24" s="2636"/>
      <c r="D24" s="2636"/>
      <c r="E24" s="2636"/>
      <c r="F24" s="2636"/>
      <c r="G24" s="2636"/>
      <c r="H24" s="2639"/>
      <c r="I24" s="2640"/>
      <c r="J24" s="2641"/>
      <c r="K24" s="403"/>
    </row>
    <row r="25" spans="2:11" s="402" customFormat="1" ht="17.25" customHeight="1">
      <c r="B25" s="404">
        <f t="shared" si="0"/>
        <v>18</v>
      </c>
      <c r="C25" s="2636"/>
      <c r="D25" s="2636"/>
      <c r="E25" s="2636"/>
      <c r="F25" s="2636"/>
      <c r="G25" s="2636"/>
      <c r="H25" s="2639"/>
      <c r="I25" s="2640"/>
      <c r="J25" s="2641"/>
      <c r="K25" s="403"/>
    </row>
    <row r="26" spans="2:11" s="402" customFormat="1" ht="17.25" customHeight="1">
      <c r="B26" s="404">
        <f t="shared" si="0"/>
        <v>19</v>
      </c>
      <c r="C26" s="2636"/>
      <c r="D26" s="2636"/>
      <c r="E26" s="2636"/>
      <c r="F26" s="2636"/>
      <c r="G26" s="2636"/>
      <c r="H26" s="2639"/>
      <c r="I26" s="2640"/>
      <c r="J26" s="2641"/>
      <c r="K26" s="403"/>
    </row>
    <row r="27" spans="2:11" s="402" customFormat="1" ht="17.25" customHeight="1">
      <c r="B27" s="404">
        <f t="shared" si="0"/>
        <v>20</v>
      </c>
      <c r="C27" s="2636"/>
      <c r="D27" s="2636"/>
      <c r="E27" s="2636"/>
      <c r="F27" s="2636"/>
      <c r="G27" s="2636"/>
      <c r="H27" s="2639"/>
      <c r="I27" s="2640"/>
      <c r="J27" s="2641"/>
      <c r="K27" s="403"/>
    </row>
    <row r="28" spans="2:11" s="402" customFormat="1" ht="17.25" customHeight="1">
      <c r="B28" s="404">
        <f t="shared" si="0"/>
        <v>21</v>
      </c>
      <c r="C28" s="2636"/>
      <c r="D28" s="2636"/>
      <c r="E28" s="2658"/>
      <c r="F28" s="2659"/>
      <c r="G28" s="2636"/>
      <c r="H28" s="2639"/>
      <c r="I28" s="2660"/>
      <c r="J28" s="2661"/>
      <c r="K28" s="493"/>
    </row>
    <row r="29" spans="2:11" s="402" customFormat="1" ht="17.25" customHeight="1">
      <c r="B29" s="404">
        <f t="shared" si="0"/>
        <v>22</v>
      </c>
      <c r="C29" s="2636"/>
      <c r="D29" s="2636"/>
      <c r="E29" s="2658"/>
      <c r="F29" s="2659"/>
      <c r="G29" s="2636"/>
      <c r="H29" s="2639"/>
      <c r="I29" s="2640"/>
      <c r="J29" s="2641"/>
      <c r="K29" s="493"/>
    </row>
    <row r="30" spans="2:11" s="402" customFormat="1" ht="17.25" customHeight="1">
      <c r="B30" s="404">
        <f t="shared" si="0"/>
        <v>23</v>
      </c>
      <c r="C30" s="2636"/>
      <c r="D30" s="2636"/>
      <c r="E30" s="2658"/>
      <c r="F30" s="2659"/>
      <c r="G30" s="2636"/>
      <c r="H30" s="2639"/>
      <c r="I30" s="2640"/>
      <c r="J30" s="2641"/>
      <c r="K30" s="493"/>
    </row>
    <row r="31" spans="2:11" s="402" customFormat="1" ht="17.25" customHeight="1">
      <c r="B31" s="404">
        <f t="shared" si="0"/>
        <v>24</v>
      </c>
      <c r="C31" s="2636"/>
      <c r="D31" s="2636"/>
      <c r="E31" s="2658"/>
      <c r="F31" s="2659"/>
      <c r="G31" s="2636"/>
      <c r="H31" s="2639"/>
      <c r="I31" s="2640"/>
      <c r="J31" s="2641"/>
      <c r="K31" s="493"/>
    </row>
    <row r="32" spans="2:11" s="402" customFormat="1" ht="17.25" customHeight="1">
      <c r="B32" s="404">
        <f t="shared" si="0"/>
        <v>25</v>
      </c>
      <c r="C32" s="2636"/>
      <c r="D32" s="2636"/>
      <c r="E32" s="2658"/>
      <c r="F32" s="2659"/>
      <c r="G32" s="2636"/>
      <c r="H32" s="2639"/>
      <c r="I32" s="2640"/>
      <c r="J32" s="2641"/>
      <c r="K32" s="493"/>
    </row>
    <row r="33" spans="2:11" s="402" customFormat="1" ht="17.25" customHeight="1">
      <c r="B33" s="404">
        <f t="shared" si="0"/>
        <v>26</v>
      </c>
      <c r="C33" s="2636"/>
      <c r="D33" s="2636"/>
      <c r="E33" s="2658"/>
      <c r="F33" s="2659"/>
      <c r="G33" s="2636"/>
      <c r="H33" s="2639"/>
      <c r="I33" s="2640"/>
      <c r="J33" s="2641"/>
      <c r="K33" s="493"/>
    </row>
    <row r="34" spans="2:11" s="402" customFormat="1" ht="17.25" customHeight="1">
      <c r="B34" s="404">
        <f t="shared" si="0"/>
        <v>27</v>
      </c>
      <c r="C34" s="2636"/>
      <c r="D34" s="2636"/>
      <c r="E34" s="2658"/>
      <c r="F34" s="2659"/>
      <c r="G34" s="2636"/>
      <c r="H34" s="2639"/>
      <c r="I34" s="2640"/>
      <c r="J34" s="2641"/>
      <c r="K34" s="493"/>
    </row>
    <row r="35" spans="2:11" s="402" customFormat="1" ht="17.25" customHeight="1">
      <c r="B35" s="404">
        <f t="shared" si="0"/>
        <v>28</v>
      </c>
      <c r="C35" s="2636"/>
      <c r="D35" s="2636"/>
      <c r="E35" s="2658"/>
      <c r="F35" s="2659"/>
      <c r="G35" s="2636"/>
      <c r="H35" s="2639"/>
      <c r="I35" s="2640"/>
      <c r="J35" s="2641"/>
      <c r="K35" s="493"/>
    </row>
    <row r="36" spans="2:11" s="402" customFormat="1" ht="17.25" customHeight="1">
      <c r="B36" s="404">
        <f t="shared" si="0"/>
        <v>29</v>
      </c>
      <c r="C36" s="2636"/>
      <c r="D36" s="2636"/>
      <c r="E36" s="2658"/>
      <c r="F36" s="2659"/>
      <c r="G36" s="2636"/>
      <c r="H36" s="2639"/>
      <c r="I36" s="2640"/>
      <c r="J36" s="2641"/>
      <c r="K36" s="493"/>
    </row>
    <row r="37" spans="2:11" s="402" customFormat="1" ht="17.25" customHeight="1">
      <c r="B37" s="404">
        <f t="shared" si="0"/>
        <v>30</v>
      </c>
      <c r="C37" s="2636"/>
      <c r="D37" s="2636"/>
      <c r="E37" s="2658"/>
      <c r="F37" s="2659"/>
      <c r="G37" s="2636"/>
      <c r="H37" s="2639"/>
      <c r="I37" s="2640"/>
      <c r="J37" s="2641"/>
      <c r="K37" s="493"/>
    </row>
    <row r="38" spans="2:11" s="402" customFormat="1" ht="17.25" customHeight="1">
      <c r="B38" s="404">
        <f t="shared" si="0"/>
        <v>31</v>
      </c>
      <c r="C38" s="2636"/>
      <c r="D38" s="2636"/>
      <c r="E38" s="2658"/>
      <c r="F38" s="2659"/>
      <c r="G38" s="2636"/>
      <c r="H38" s="2639"/>
      <c r="I38" s="2640"/>
      <c r="J38" s="2641"/>
      <c r="K38" s="493"/>
    </row>
    <row r="39" spans="2:11" s="402" customFormat="1" ht="17.25" customHeight="1">
      <c r="B39" s="404">
        <f t="shared" si="0"/>
        <v>32</v>
      </c>
      <c r="C39" s="2636"/>
      <c r="D39" s="2636"/>
      <c r="E39" s="2658"/>
      <c r="F39" s="2659"/>
      <c r="G39" s="2636"/>
      <c r="H39" s="2639"/>
      <c r="I39" s="2640"/>
      <c r="J39" s="2641"/>
      <c r="K39" s="493"/>
    </row>
    <row r="40" spans="2:11" s="402" customFormat="1" ht="17.25" customHeight="1">
      <c r="B40" s="404">
        <f t="shared" si="0"/>
        <v>33</v>
      </c>
      <c r="C40" s="2636"/>
      <c r="D40" s="2636"/>
      <c r="E40" s="2658"/>
      <c r="F40" s="2659"/>
      <c r="G40" s="2636"/>
      <c r="H40" s="2639"/>
      <c r="I40" s="2640"/>
      <c r="J40" s="2641"/>
      <c r="K40" s="493"/>
    </row>
    <row r="41" spans="2:11" s="402" customFormat="1" ht="17.25" customHeight="1">
      <c r="B41" s="404">
        <f t="shared" si="0"/>
        <v>34</v>
      </c>
      <c r="C41" s="2636"/>
      <c r="D41" s="2636"/>
      <c r="E41" s="2658"/>
      <c r="F41" s="2659"/>
      <c r="G41" s="2636"/>
      <c r="H41" s="2639"/>
      <c r="I41" s="2640"/>
      <c r="J41" s="2641"/>
      <c r="K41" s="403"/>
    </row>
    <row r="42" spans="2:11" s="402" customFormat="1" ht="17.25" customHeight="1">
      <c r="B42" s="404">
        <f t="shared" si="0"/>
        <v>35</v>
      </c>
      <c r="C42" s="2636"/>
      <c r="D42" s="2636"/>
      <c r="E42" s="2658"/>
      <c r="F42" s="2659"/>
      <c r="G42" s="2636"/>
      <c r="H42" s="2639"/>
      <c r="I42" s="2640"/>
      <c r="J42" s="2641"/>
      <c r="K42" s="403"/>
    </row>
    <row r="43" spans="2:11" s="402" customFormat="1" ht="17.25" customHeight="1">
      <c r="B43" s="404">
        <f t="shared" si="0"/>
        <v>36</v>
      </c>
      <c r="C43" s="2636"/>
      <c r="D43" s="2636"/>
      <c r="E43" s="2636"/>
      <c r="F43" s="2636"/>
      <c r="G43" s="2636"/>
      <c r="H43" s="2639"/>
      <c r="I43" s="2640"/>
      <c r="J43" s="2641"/>
      <c r="K43" s="403"/>
    </row>
    <row r="44" spans="2:11" s="402" customFormat="1" ht="17.25" customHeight="1">
      <c r="B44" s="404">
        <f t="shared" si="0"/>
        <v>37</v>
      </c>
      <c r="C44" s="2636"/>
      <c r="D44" s="2636"/>
      <c r="E44" s="2636"/>
      <c r="F44" s="2636"/>
      <c r="G44" s="2636"/>
      <c r="H44" s="2639"/>
      <c r="I44" s="2640"/>
      <c r="J44" s="2641"/>
      <c r="K44" s="403"/>
    </row>
    <row r="45" spans="2:11" s="402" customFormat="1" ht="17.25" customHeight="1">
      <c r="B45" s="404">
        <f t="shared" si="0"/>
        <v>38</v>
      </c>
      <c r="C45" s="2636"/>
      <c r="D45" s="2636"/>
      <c r="E45" s="2636"/>
      <c r="F45" s="2636"/>
      <c r="G45" s="2636"/>
      <c r="H45" s="2639"/>
      <c r="I45" s="2640"/>
      <c r="J45" s="2641"/>
      <c r="K45" s="403"/>
    </row>
    <row r="46" spans="2:11" s="402" customFormat="1" ht="17.25" customHeight="1">
      <c r="B46" s="404">
        <f t="shared" si="0"/>
        <v>39</v>
      </c>
      <c r="C46" s="2636"/>
      <c r="D46" s="2636"/>
      <c r="E46" s="2636"/>
      <c r="F46" s="2636"/>
      <c r="G46" s="2636"/>
      <c r="H46" s="2639"/>
      <c r="I46" s="2640"/>
      <c r="J46" s="2641"/>
      <c r="K46" s="403"/>
    </row>
    <row r="47" spans="2:11" s="402" customFormat="1" ht="17.25" customHeight="1" thickBot="1">
      <c r="B47" s="404">
        <f t="shared" si="0"/>
        <v>40</v>
      </c>
      <c r="C47" s="2636"/>
      <c r="D47" s="2636"/>
      <c r="E47" s="2636"/>
      <c r="F47" s="2636"/>
      <c r="G47" s="2636"/>
      <c r="H47" s="2639"/>
      <c r="I47" s="2662"/>
      <c r="J47" s="2663"/>
      <c r="K47" s="403"/>
    </row>
    <row r="48" spans="2:11" ht="13.5" customHeight="1">
      <c r="B48" s="2664" t="s">
        <v>643</v>
      </c>
      <c r="C48" s="2665"/>
      <c r="D48" s="2665"/>
      <c r="E48" s="2665"/>
      <c r="F48" s="2665"/>
      <c r="G48" s="2665"/>
      <c r="H48" s="2665"/>
      <c r="I48" s="2665"/>
      <c r="J48" s="2665"/>
      <c r="K48" s="2665"/>
    </row>
    <row r="49" spans="2:11" ht="13.5" customHeight="1">
      <c r="B49" s="2665"/>
      <c r="C49" s="2665"/>
      <c r="D49" s="2665"/>
      <c r="E49" s="2665"/>
      <c r="F49" s="2665"/>
      <c r="G49" s="2665"/>
      <c r="H49" s="2665"/>
      <c r="I49" s="2665"/>
      <c r="J49" s="2665"/>
      <c r="K49" s="2665"/>
    </row>
  </sheetData>
  <mergeCells count="177">
    <mergeCell ref="C47:D47"/>
    <mergeCell ref="E47:F47"/>
    <mergeCell ref="G47:H47"/>
    <mergeCell ref="I47:J47"/>
    <mergeCell ref="B48:K49"/>
    <mergeCell ref="B1:D1"/>
    <mergeCell ref="E1:G1"/>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E5:F5"/>
    <mergeCell ref="C7:D7"/>
    <mergeCell ref="E7:F7"/>
    <mergeCell ref="G7:H7"/>
    <mergeCell ref="I7:J7"/>
    <mergeCell ref="C8:D8"/>
    <mergeCell ref="E8:F8"/>
    <mergeCell ref="G8:H8"/>
    <mergeCell ref="I8:J8"/>
    <mergeCell ref="H1:K1"/>
    <mergeCell ref="B2:K2"/>
    <mergeCell ref="B3:D3"/>
    <mergeCell ref="E3:F3"/>
    <mergeCell ref="B4:D4"/>
    <mergeCell ref="E4:F4"/>
    <mergeCell ref="H4:I5"/>
    <mergeCell ref="J4:K5"/>
    <mergeCell ref="B5:D5"/>
  </mergeCells>
  <phoneticPr fontId="3"/>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BB7B-E475-470B-AE3E-9D5AC698F3EE}">
  <sheetPr>
    <tabColor theme="0"/>
  </sheetPr>
  <dimension ref="A1:AM38"/>
  <sheetViews>
    <sheetView showGridLines="0" view="pageBreakPreview" zoomScale="110" zoomScaleNormal="100" zoomScaleSheetLayoutView="110" workbookViewId="0">
      <selection activeCell="B37" sqref="B37:AL37"/>
    </sheetView>
  </sheetViews>
  <sheetFormatPr defaultColWidth="2.26953125" defaultRowHeight="13"/>
  <cols>
    <col min="1" max="1" width="2.26953125" style="377" customWidth="1"/>
    <col min="2" max="2" width="2.26953125" style="484" customWidth="1"/>
    <col min="3" max="5" width="2.26953125" style="377"/>
    <col min="6" max="6" width="2.453125" style="377" bestFit="1" customWidth="1"/>
    <col min="7" max="20" width="2.26953125" style="377"/>
    <col min="21" max="21" width="2.453125" style="377" bestFit="1" customWidth="1"/>
    <col min="22" max="26" width="2.26953125" style="377"/>
    <col min="27" max="38" width="2.7265625" style="377" customWidth="1"/>
    <col min="39" max="256" width="2.26953125" style="377"/>
    <col min="257" max="258" width="2.26953125" style="377" customWidth="1"/>
    <col min="259" max="261" width="2.26953125" style="377"/>
    <col min="262" max="262" width="2.453125" style="377" bestFit="1" customWidth="1"/>
    <col min="263" max="276" width="2.26953125" style="377"/>
    <col min="277" max="277" width="2.453125" style="377" bestFit="1" customWidth="1"/>
    <col min="278" max="282" width="2.26953125" style="377"/>
    <col min="283" max="294" width="2.7265625" style="377" customWidth="1"/>
    <col min="295" max="512" width="2.26953125" style="377"/>
    <col min="513" max="514" width="2.26953125" style="377" customWidth="1"/>
    <col min="515" max="517" width="2.26953125" style="377"/>
    <col min="518" max="518" width="2.453125" style="377" bestFit="1" customWidth="1"/>
    <col min="519" max="532" width="2.26953125" style="377"/>
    <col min="533" max="533" width="2.453125" style="377" bestFit="1" customWidth="1"/>
    <col min="534" max="538" width="2.26953125" style="377"/>
    <col min="539" max="550" width="2.7265625" style="377" customWidth="1"/>
    <col min="551" max="768" width="2.26953125" style="377"/>
    <col min="769" max="770" width="2.26953125" style="377" customWidth="1"/>
    <col min="771" max="773" width="2.26953125" style="377"/>
    <col min="774" max="774" width="2.453125" style="377" bestFit="1" customWidth="1"/>
    <col min="775" max="788" width="2.26953125" style="377"/>
    <col min="789" max="789" width="2.453125" style="377" bestFit="1" customWidth="1"/>
    <col min="790" max="794" width="2.26953125" style="377"/>
    <col min="795" max="806" width="2.7265625" style="377" customWidth="1"/>
    <col min="807" max="1024" width="2.26953125" style="377"/>
    <col min="1025" max="1026" width="2.26953125" style="377" customWidth="1"/>
    <col min="1027" max="1029" width="2.26953125" style="377"/>
    <col min="1030" max="1030" width="2.453125" style="377" bestFit="1" customWidth="1"/>
    <col min="1031" max="1044" width="2.26953125" style="377"/>
    <col min="1045" max="1045" width="2.453125" style="377" bestFit="1" customWidth="1"/>
    <col min="1046" max="1050" width="2.26953125" style="377"/>
    <col min="1051" max="1062" width="2.7265625" style="377" customWidth="1"/>
    <col min="1063" max="1280" width="2.26953125" style="377"/>
    <col min="1281" max="1282" width="2.26953125" style="377" customWidth="1"/>
    <col min="1283" max="1285" width="2.26953125" style="377"/>
    <col min="1286" max="1286" width="2.453125" style="377" bestFit="1" customWidth="1"/>
    <col min="1287" max="1300" width="2.26953125" style="377"/>
    <col min="1301" max="1301" width="2.453125" style="377" bestFit="1" customWidth="1"/>
    <col min="1302" max="1306" width="2.26953125" style="377"/>
    <col min="1307" max="1318" width="2.7265625" style="377" customWidth="1"/>
    <col min="1319" max="1536" width="2.26953125" style="377"/>
    <col min="1537" max="1538" width="2.26953125" style="377" customWidth="1"/>
    <col min="1539" max="1541" width="2.26953125" style="377"/>
    <col min="1542" max="1542" width="2.453125" style="377" bestFit="1" customWidth="1"/>
    <col min="1543" max="1556" width="2.26953125" style="377"/>
    <col min="1557" max="1557" width="2.453125" style="377" bestFit="1" customWidth="1"/>
    <col min="1558" max="1562" width="2.26953125" style="377"/>
    <col min="1563" max="1574" width="2.7265625" style="377" customWidth="1"/>
    <col min="1575" max="1792" width="2.26953125" style="377"/>
    <col min="1793" max="1794" width="2.26953125" style="377" customWidth="1"/>
    <col min="1795" max="1797" width="2.26953125" style="377"/>
    <col min="1798" max="1798" width="2.453125" style="377" bestFit="1" customWidth="1"/>
    <col min="1799" max="1812" width="2.26953125" style="377"/>
    <col min="1813" max="1813" width="2.453125" style="377" bestFit="1" customWidth="1"/>
    <col min="1814" max="1818" width="2.26953125" style="377"/>
    <col min="1819" max="1830" width="2.7265625" style="377" customWidth="1"/>
    <col min="1831" max="2048" width="2.26953125" style="377"/>
    <col min="2049" max="2050" width="2.26953125" style="377" customWidth="1"/>
    <col min="2051" max="2053" width="2.26953125" style="377"/>
    <col min="2054" max="2054" width="2.453125" style="377" bestFit="1" customWidth="1"/>
    <col min="2055" max="2068" width="2.26953125" style="377"/>
    <col min="2069" max="2069" width="2.453125" style="377" bestFit="1" customWidth="1"/>
    <col min="2070" max="2074" width="2.26953125" style="377"/>
    <col min="2075" max="2086" width="2.7265625" style="377" customWidth="1"/>
    <col min="2087" max="2304" width="2.26953125" style="377"/>
    <col min="2305" max="2306" width="2.26953125" style="377" customWidth="1"/>
    <col min="2307" max="2309" width="2.26953125" style="377"/>
    <col min="2310" max="2310" width="2.453125" style="377" bestFit="1" customWidth="1"/>
    <col min="2311" max="2324" width="2.26953125" style="377"/>
    <col min="2325" max="2325" width="2.453125" style="377" bestFit="1" customWidth="1"/>
    <col min="2326" max="2330" width="2.26953125" style="377"/>
    <col min="2331" max="2342" width="2.7265625" style="377" customWidth="1"/>
    <col min="2343" max="2560" width="2.26953125" style="377"/>
    <col min="2561" max="2562" width="2.26953125" style="377" customWidth="1"/>
    <col min="2563" max="2565" width="2.26953125" style="377"/>
    <col min="2566" max="2566" width="2.453125" style="377" bestFit="1" customWidth="1"/>
    <col min="2567" max="2580" width="2.26953125" style="377"/>
    <col min="2581" max="2581" width="2.453125" style="377" bestFit="1" customWidth="1"/>
    <col min="2582" max="2586" width="2.26953125" style="377"/>
    <col min="2587" max="2598" width="2.7265625" style="377" customWidth="1"/>
    <col min="2599" max="2816" width="2.26953125" style="377"/>
    <col min="2817" max="2818" width="2.26953125" style="377" customWidth="1"/>
    <col min="2819" max="2821" width="2.26953125" style="377"/>
    <col min="2822" max="2822" width="2.453125" style="377" bestFit="1" customWidth="1"/>
    <col min="2823" max="2836" width="2.26953125" style="377"/>
    <col min="2837" max="2837" width="2.453125" style="377" bestFit="1" customWidth="1"/>
    <col min="2838" max="2842" width="2.26953125" style="377"/>
    <col min="2843" max="2854" width="2.7265625" style="377" customWidth="1"/>
    <col min="2855" max="3072" width="2.26953125" style="377"/>
    <col min="3073" max="3074" width="2.26953125" style="377" customWidth="1"/>
    <col min="3075" max="3077" width="2.26953125" style="377"/>
    <col min="3078" max="3078" width="2.453125" style="377" bestFit="1" customWidth="1"/>
    <col min="3079" max="3092" width="2.26953125" style="377"/>
    <col min="3093" max="3093" width="2.453125" style="377" bestFit="1" customWidth="1"/>
    <col min="3094" max="3098" width="2.26953125" style="377"/>
    <col min="3099" max="3110" width="2.7265625" style="377" customWidth="1"/>
    <col min="3111" max="3328" width="2.26953125" style="377"/>
    <col min="3329" max="3330" width="2.26953125" style="377" customWidth="1"/>
    <col min="3331" max="3333" width="2.26953125" style="377"/>
    <col min="3334" max="3334" width="2.453125" style="377" bestFit="1" customWidth="1"/>
    <col min="3335" max="3348" width="2.26953125" style="377"/>
    <col min="3349" max="3349" width="2.453125" style="377" bestFit="1" customWidth="1"/>
    <col min="3350" max="3354" width="2.26953125" style="377"/>
    <col min="3355" max="3366" width="2.7265625" style="377" customWidth="1"/>
    <col min="3367" max="3584" width="2.26953125" style="377"/>
    <col min="3585" max="3586" width="2.26953125" style="377" customWidth="1"/>
    <col min="3587" max="3589" width="2.26953125" style="377"/>
    <col min="3590" max="3590" width="2.453125" style="377" bestFit="1" customWidth="1"/>
    <col min="3591" max="3604" width="2.26953125" style="377"/>
    <col min="3605" max="3605" width="2.453125" style="377" bestFit="1" customWidth="1"/>
    <col min="3606" max="3610" width="2.26953125" style="377"/>
    <col min="3611" max="3622" width="2.7265625" style="377" customWidth="1"/>
    <col min="3623" max="3840" width="2.26953125" style="377"/>
    <col min="3841" max="3842" width="2.26953125" style="377" customWidth="1"/>
    <col min="3843" max="3845" width="2.26953125" style="377"/>
    <col min="3846" max="3846" width="2.453125" style="377" bestFit="1" customWidth="1"/>
    <col min="3847" max="3860" width="2.26953125" style="377"/>
    <col min="3861" max="3861" width="2.453125" style="377" bestFit="1" customWidth="1"/>
    <col min="3862" max="3866" width="2.26953125" style="377"/>
    <col min="3867" max="3878" width="2.7265625" style="377" customWidth="1"/>
    <col min="3879" max="4096" width="2.26953125" style="377"/>
    <col min="4097" max="4098" width="2.26953125" style="377" customWidth="1"/>
    <col min="4099" max="4101" width="2.26953125" style="377"/>
    <col min="4102" max="4102" width="2.453125" style="377" bestFit="1" customWidth="1"/>
    <col min="4103" max="4116" width="2.26953125" style="377"/>
    <col min="4117" max="4117" width="2.453125" style="377" bestFit="1" customWidth="1"/>
    <col min="4118" max="4122" width="2.26953125" style="377"/>
    <col min="4123" max="4134" width="2.7265625" style="377" customWidth="1"/>
    <col min="4135" max="4352" width="2.26953125" style="377"/>
    <col min="4353" max="4354" width="2.26953125" style="377" customWidth="1"/>
    <col min="4355" max="4357" width="2.26953125" style="377"/>
    <col min="4358" max="4358" width="2.453125" style="377" bestFit="1" customWidth="1"/>
    <col min="4359" max="4372" width="2.26953125" style="377"/>
    <col min="4373" max="4373" width="2.453125" style="377" bestFit="1" customWidth="1"/>
    <col min="4374" max="4378" width="2.26953125" style="377"/>
    <col min="4379" max="4390" width="2.7265625" style="377" customWidth="1"/>
    <col min="4391" max="4608" width="2.26953125" style="377"/>
    <col min="4609" max="4610" width="2.26953125" style="377" customWidth="1"/>
    <col min="4611" max="4613" width="2.26953125" style="377"/>
    <col min="4614" max="4614" width="2.453125" style="377" bestFit="1" customWidth="1"/>
    <col min="4615" max="4628" width="2.26953125" style="377"/>
    <col min="4629" max="4629" width="2.453125" style="377" bestFit="1" customWidth="1"/>
    <col min="4630" max="4634" width="2.26953125" style="377"/>
    <col min="4635" max="4646" width="2.7265625" style="377" customWidth="1"/>
    <col min="4647" max="4864" width="2.26953125" style="377"/>
    <col min="4865" max="4866" width="2.26953125" style="377" customWidth="1"/>
    <col min="4867" max="4869" width="2.26953125" style="377"/>
    <col min="4870" max="4870" width="2.453125" style="377" bestFit="1" customWidth="1"/>
    <col min="4871" max="4884" width="2.26953125" style="377"/>
    <col min="4885" max="4885" width="2.453125" style="377" bestFit="1" customWidth="1"/>
    <col min="4886" max="4890" width="2.26953125" style="377"/>
    <col min="4891" max="4902" width="2.7265625" style="377" customWidth="1"/>
    <col min="4903" max="5120" width="2.26953125" style="377"/>
    <col min="5121" max="5122" width="2.26953125" style="377" customWidth="1"/>
    <col min="5123" max="5125" width="2.26953125" style="377"/>
    <col min="5126" max="5126" width="2.453125" style="377" bestFit="1" customWidth="1"/>
    <col min="5127" max="5140" width="2.26953125" style="377"/>
    <col min="5141" max="5141" width="2.453125" style="377" bestFit="1" customWidth="1"/>
    <col min="5142" max="5146" width="2.26953125" style="377"/>
    <col min="5147" max="5158" width="2.7265625" style="377" customWidth="1"/>
    <col min="5159" max="5376" width="2.26953125" style="377"/>
    <col min="5377" max="5378" width="2.26953125" style="377" customWidth="1"/>
    <col min="5379" max="5381" width="2.26953125" style="377"/>
    <col min="5382" max="5382" width="2.453125" style="377" bestFit="1" customWidth="1"/>
    <col min="5383" max="5396" width="2.26953125" style="377"/>
    <col min="5397" max="5397" width="2.453125" style="377" bestFit="1" customWidth="1"/>
    <col min="5398" max="5402" width="2.26953125" style="377"/>
    <col min="5403" max="5414" width="2.7265625" style="377" customWidth="1"/>
    <col min="5415" max="5632" width="2.26953125" style="377"/>
    <col min="5633" max="5634" width="2.26953125" style="377" customWidth="1"/>
    <col min="5635" max="5637" width="2.26953125" style="377"/>
    <col min="5638" max="5638" width="2.453125" style="377" bestFit="1" customWidth="1"/>
    <col min="5639" max="5652" width="2.26953125" style="377"/>
    <col min="5653" max="5653" width="2.453125" style="377" bestFit="1" customWidth="1"/>
    <col min="5654" max="5658" width="2.26953125" style="377"/>
    <col min="5659" max="5670" width="2.7265625" style="377" customWidth="1"/>
    <col min="5671" max="5888" width="2.26953125" style="377"/>
    <col min="5889" max="5890" width="2.26953125" style="377" customWidth="1"/>
    <col min="5891" max="5893" width="2.26953125" style="377"/>
    <col min="5894" max="5894" width="2.453125" style="377" bestFit="1" customWidth="1"/>
    <col min="5895" max="5908" width="2.26953125" style="377"/>
    <col min="5909" max="5909" width="2.453125" style="377" bestFit="1" customWidth="1"/>
    <col min="5910" max="5914" width="2.26953125" style="377"/>
    <col min="5915" max="5926" width="2.7265625" style="377" customWidth="1"/>
    <col min="5927" max="6144" width="2.26953125" style="377"/>
    <col min="6145" max="6146" width="2.26953125" style="377" customWidth="1"/>
    <col min="6147" max="6149" width="2.26953125" style="377"/>
    <col min="6150" max="6150" width="2.453125" style="377" bestFit="1" customWidth="1"/>
    <col min="6151" max="6164" width="2.26953125" style="377"/>
    <col min="6165" max="6165" width="2.453125" style="377" bestFit="1" customWidth="1"/>
    <col min="6166" max="6170" width="2.26953125" style="377"/>
    <col min="6171" max="6182" width="2.7265625" style="377" customWidth="1"/>
    <col min="6183" max="6400" width="2.26953125" style="377"/>
    <col min="6401" max="6402" width="2.26953125" style="377" customWidth="1"/>
    <col min="6403" max="6405" width="2.26953125" style="377"/>
    <col min="6406" max="6406" width="2.453125" style="377" bestFit="1" customWidth="1"/>
    <col min="6407" max="6420" width="2.26953125" style="377"/>
    <col min="6421" max="6421" width="2.453125" style="377" bestFit="1" customWidth="1"/>
    <col min="6422" max="6426" width="2.26953125" style="377"/>
    <col min="6427" max="6438" width="2.7265625" style="377" customWidth="1"/>
    <col min="6439" max="6656" width="2.26953125" style="377"/>
    <col min="6657" max="6658" width="2.26953125" style="377" customWidth="1"/>
    <col min="6659" max="6661" width="2.26953125" style="377"/>
    <col min="6662" max="6662" width="2.453125" style="377" bestFit="1" customWidth="1"/>
    <col min="6663" max="6676" width="2.26953125" style="377"/>
    <col min="6677" max="6677" width="2.453125" style="377" bestFit="1" customWidth="1"/>
    <col min="6678" max="6682" width="2.26953125" style="377"/>
    <col min="6683" max="6694" width="2.7265625" style="377" customWidth="1"/>
    <col min="6695" max="6912" width="2.26953125" style="377"/>
    <col min="6913" max="6914" width="2.26953125" style="377" customWidth="1"/>
    <col min="6915" max="6917" width="2.26953125" style="377"/>
    <col min="6918" max="6918" width="2.453125" style="377" bestFit="1" customWidth="1"/>
    <col min="6919" max="6932" width="2.26953125" style="377"/>
    <col min="6933" max="6933" width="2.453125" style="377" bestFit="1" customWidth="1"/>
    <col min="6934" max="6938" width="2.26953125" style="377"/>
    <col min="6939" max="6950" width="2.7265625" style="377" customWidth="1"/>
    <col min="6951" max="7168" width="2.26953125" style="377"/>
    <col min="7169" max="7170" width="2.26953125" style="377" customWidth="1"/>
    <col min="7171" max="7173" width="2.26953125" style="377"/>
    <col min="7174" max="7174" width="2.453125" style="377" bestFit="1" customWidth="1"/>
    <col min="7175" max="7188" width="2.26953125" style="377"/>
    <col min="7189" max="7189" width="2.453125" style="377" bestFit="1" customWidth="1"/>
    <col min="7190" max="7194" width="2.26953125" style="377"/>
    <col min="7195" max="7206" width="2.7265625" style="377" customWidth="1"/>
    <col min="7207" max="7424" width="2.26953125" style="377"/>
    <col min="7425" max="7426" width="2.26953125" style="377" customWidth="1"/>
    <col min="7427" max="7429" width="2.26953125" style="377"/>
    <col min="7430" max="7430" width="2.453125" style="377" bestFit="1" customWidth="1"/>
    <col min="7431" max="7444" width="2.26953125" style="377"/>
    <col min="7445" max="7445" width="2.453125" style="377" bestFit="1" customWidth="1"/>
    <col min="7446" max="7450" width="2.26953125" style="377"/>
    <col min="7451" max="7462" width="2.7265625" style="377" customWidth="1"/>
    <col min="7463" max="7680" width="2.26953125" style="377"/>
    <col min="7681" max="7682" width="2.26953125" style="377" customWidth="1"/>
    <col min="7683" max="7685" width="2.26953125" style="377"/>
    <col min="7686" max="7686" width="2.453125" style="377" bestFit="1" customWidth="1"/>
    <col min="7687" max="7700" width="2.26953125" style="377"/>
    <col min="7701" max="7701" width="2.453125" style="377" bestFit="1" customWidth="1"/>
    <col min="7702" max="7706" width="2.26953125" style="377"/>
    <col min="7707" max="7718" width="2.7265625" style="377" customWidth="1"/>
    <col min="7719" max="7936" width="2.26953125" style="377"/>
    <col min="7937" max="7938" width="2.26953125" style="377" customWidth="1"/>
    <col min="7939" max="7941" width="2.26953125" style="377"/>
    <col min="7942" max="7942" width="2.453125" style="377" bestFit="1" customWidth="1"/>
    <col min="7943" max="7956" width="2.26953125" style="377"/>
    <col min="7957" max="7957" width="2.453125" style="377" bestFit="1" customWidth="1"/>
    <col min="7958" max="7962" width="2.26953125" style="377"/>
    <col min="7963" max="7974" width="2.7265625" style="377" customWidth="1"/>
    <col min="7975" max="8192" width="2.26953125" style="377"/>
    <col min="8193" max="8194" width="2.26953125" style="377" customWidth="1"/>
    <col min="8195" max="8197" width="2.26953125" style="377"/>
    <col min="8198" max="8198" width="2.453125" style="377" bestFit="1" customWidth="1"/>
    <col min="8199" max="8212" width="2.26953125" style="377"/>
    <col min="8213" max="8213" width="2.453125" style="377" bestFit="1" customWidth="1"/>
    <col min="8214" max="8218" width="2.26953125" style="377"/>
    <col min="8219" max="8230" width="2.7265625" style="377" customWidth="1"/>
    <col min="8231" max="8448" width="2.26953125" style="377"/>
    <col min="8449" max="8450" width="2.26953125" style="377" customWidth="1"/>
    <col min="8451" max="8453" width="2.26953125" style="377"/>
    <col min="8454" max="8454" width="2.453125" style="377" bestFit="1" customWidth="1"/>
    <col min="8455" max="8468" width="2.26953125" style="377"/>
    <col min="8469" max="8469" width="2.453125" style="377" bestFit="1" customWidth="1"/>
    <col min="8470" max="8474" width="2.26953125" style="377"/>
    <col min="8475" max="8486" width="2.7265625" style="377" customWidth="1"/>
    <col min="8487" max="8704" width="2.26953125" style="377"/>
    <col min="8705" max="8706" width="2.26953125" style="377" customWidth="1"/>
    <col min="8707" max="8709" width="2.26953125" style="377"/>
    <col min="8710" max="8710" width="2.453125" style="377" bestFit="1" customWidth="1"/>
    <col min="8711" max="8724" width="2.26953125" style="377"/>
    <col min="8725" max="8725" width="2.453125" style="377" bestFit="1" customWidth="1"/>
    <col min="8726" max="8730" width="2.26953125" style="377"/>
    <col min="8731" max="8742" width="2.7265625" style="377" customWidth="1"/>
    <col min="8743" max="8960" width="2.26953125" style="377"/>
    <col min="8961" max="8962" width="2.26953125" style="377" customWidth="1"/>
    <col min="8963" max="8965" width="2.26953125" style="377"/>
    <col min="8966" max="8966" width="2.453125" style="377" bestFit="1" customWidth="1"/>
    <col min="8967" max="8980" width="2.26953125" style="377"/>
    <col min="8981" max="8981" width="2.453125" style="377" bestFit="1" customWidth="1"/>
    <col min="8982" max="8986" width="2.26953125" style="377"/>
    <col min="8987" max="8998" width="2.7265625" style="377" customWidth="1"/>
    <col min="8999" max="9216" width="2.26953125" style="377"/>
    <col min="9217" max="9218" width="2.26953125" style="377" customWidth="1"/>
    <col min="9219" max="9221" width="2.26953125" style="377"/>
    <col min="9222" max="9222" width="2.453125" style="377" bestFit="1" customWidth="1"/>
    <col min="9223" max="9236" width="2.26953125" style="377"/>
    <col min="9237" max="9237" width="2.453125" style="377" bestFit="1" customWidth="1"/>
    <col min="9238" max="9242" width="2.26953125" style="377"/>
    <col min="9243" max="9254" width="2.7265625" style="377" customWidth="1"/>
    <col min="9255" max="9472" width="2.26953125" style="377"/>
    <col min="9473" max="9474" width="2.26953125" style="377" customWidth="1"/>
    <col min="9475" max="9477" width="2.26953125" style="377"/>
    <col min="9478" max="9478" width="2.453125" style="377" bestFit="1" customWidth="1"/>
    <col min="9479" max="9492" width="2.26953125" style="377"/>
    <col min="9493" max="9493" width="2.453125" style="377" bestFit="1" customWidth="1"/>
    <col min="9494" max="9498" width="2.26953125" style="377"/>
    <col min="9499" max="9510" width="2.7265625" style="377" customWidth="1"/>
    <col min="9511" max="9728" width="2.26953125" style="377"/>
    <col min="9729" max="9730" width="2.26953125" style="377" customWidth="1"/>
    <col min="9731" max="9733" width="2.26953125" style="377"/>
    <col min="9734" max="9734" width="2.453125" style="377" bestFit="1" customWidth="1"/>
    <col min="9735" max="9748" width="2.26953125" style="377"/>
    <col min="9749" max="9749" width="2.453125" style="377" bestFit="1" customWidth="1"/>
    <col min="9750" max="9754" width="2.26953125" style="377"/>
    <col min="9755" max="9766" width="2.7265625" style="377" customWidth="1"/>
    <col min="9767" max="9984" width="2.26953125" style="377"/>
    <col min="9985" max="9986" width="2.26953125" style="377" customWidth="1"/>
    <col min="9987" max="9989" width="2.26953125" style="377"/>
    <col min="9990" max="9990" width="2.453125" style="377" bestFit="1" customWidth="1"/>
    <col min="9991" max="10004" width="2.26953125" style="377"/>
    <col min="10005" max="10005" width="2.453125" style="377" bestFit="1" customWidth="1"/>
    <col min="10006" max="10010" width="2.26953125" style="377"/>
    <col min="10011" max="10022" width="2.7265625" style="377" customWidth="1"/>
    <col min="10023" max="10240" width="2.26953125" style="377"/>
    <col min="10241" max="10242" width="2.26953125" style="377" customWidth="1"/>
    <col min="10243" max="10245" width="2.26953125" style="377"/>
    <col min="10246" max="10246" width="2.453125" style="377" bestFit="1" customWidth="1"/>
    <col min="10247" max="10260" width="2.26953125" style="377"/>
    <col min="10261" max="10261" width="2.453125" style="377" bestFit="1" customWidth="1"/>
    <col min="10262" max="10266" width="2.26953125" style="377"/>
    <col min="10267" max="10278" width="2.7265625" style="377" customWidth="1"/>
    <col min="10279" max="10496" width="2.26953125" style="377"/>
    <col min="10497" max="10498" width="2.26953125" style="377" customWidth="1"/>
    <col min="10499" max="10501" width="2.26953125" style="377"/>
    <col min="10502" max="10502" width="2.453125" style="377" bestFit="1" customWidth="1"/>
    <col min="10503" max="10516" width="2.26953125" style="377"/>
    <col min="10517" max="10517" width="2.453125" style="377" bestFit="1" customWidth="1"/>
    <col min="10518" max="10522" width="2.26953125" style="377"/>
    <col min="10523" max="10534" width="2.7265625" style="377" customWidth="1"/>
    <col min="10535" max="10752" width="2.26953125" style="377"/>
    <col min="10753" max="10754" width="2.26953125" style="377" customWidth="1"/>
    <col min="10755" max="10757" width="2.26953125" style="377"/>
    <col min="10758" max="10758" width="2.453125" style="377" bestFit="1" customWidth="1"/>
    <col min="10759" max="10772" width="2.26953125" style="377"/>
    <col min="10773" max="10773" width="2.453125" style="377" bestFit="1" customWidth="1"/>
    <col min="10774" max="10778" width="2.26953125" style="377"/>
    <col min="10779" max="10790" width="2.7265625" style="377" customWidth="1"/>
    <col min="10791" max="11008" width="2.26953125" style="377"/>
    <col min="11009" max="11010" width="2.26953125" style="377" customWidth="1"/>
    <col min="11011" max="11013" width="2.26953125" style="377"/>
    <col min="11014" max="11014" width="2.453125" style="377" bestFit="1" customWidth="1"/>
    <col min="11015" max="11028" width="2.26953125" style="377"/>
    <col min="11029" max="11029" width="2.453125" style="377" bestFit="1" customWidth="1"/>
    <col min="11030" max="11034" width="2.26953125" style="377"/>
    <col min="11035" max="11046" width="2.7265625" style="377" customWidth="1"/>
    <col min="11047" max="11264" width="2.26953125" style="377"/>
    <col min="11265" max="11266" width="2.26953125" style="377" customWidth="1"/>
    <col min="11267" max="11269" width="2.26953125" style="377"/>
    <col min="11270" max="11270" width="2.453125" style="377" bestFit="1" customWidth="1"/>
    <col min="11271" max="11284" width="2.26953125" style="377"/>
    <col min="11285" max="11285" width="2.453125" style="377" bestFit="1" customWidth="1"/>
    <col min="11286" max="11290" width="2.26953125" style="377"/>
    <col min="11291" max="11302" width="2.7265625" style="377" customWidth="1"/>
    <col min="11303" max="11520" width="2.26953125" style="377"/>
    <col min="11521" max="11522" width="2.26953125" style="377" customWidth="1"/>
    <col min="11523" max="11525" width="2.26953125" style="377"/>
    <col min="11526" max="11526" width="2.453125" style="377" bestFit="1" customWidth="1"/>
    <col min="11527" max="11540" width="2.26953125" style="377"/>
    <col min="11541" max="11541" width="2.453125" style="377" bestFit="1" customWidth="1"/>
    <col min="11542" max="11546" width="2.26953125" style="377"/>
    <col min="11547" max="11558" width="2.7265625" style="377" customWidth="1"/>
    <col min="11559" max="11776" width="2.26953125" style="377"/>
    <col min="11777" max="11778" width="2.26953125" style="377" customWidth="1"/>
    <col min="11779" max="11781" width="2.26953125" style="377"/>
    <col min="11782" max="11782" width="2.453125" style="377" bestFit="1" customWidth="1"/>
    <col min="11783" max="11796" width="2.26953125" style="377"/>
    <col min="11797" max="11797" width="2.453125" style="377" bestFit="1" customWidth="1"/>
    <col min="11798" max="11802" width="2.26953125" style="377"/>
    <col min="11803" max="11814" width="2.7265625" style="377" customWidth="1"/>
    <col min="11815" max="12032" width="2.26953125" style="377"/>
    <col min="12033" max="12034" width="2.26953125" style="377" customWidth="1"/>
    <col min="12035" max="12037" width="2.26953125" style="377"/>
    <col min="12038" max="12038" width="2.453125" style="377" bestFit="1" customWidth="1"/>
    <col min="12039" max="12052" width="2.26953125" style="377"/>
    <col min="12053" max="12053" width="2.453125" style="377" bestFit="1" customWidth="1"/>
    <col min="12054" max="12058" width="2.26953125" style="377"/>
    <col min="12059" max="12070" width="2.7265625" style="377" customWidth="1"/>
    <col min="12071" max="12288" width="2.26953125" style="377"/>
    <col min="12289" max="12290" width="2.26953125" style="377" customWidth="1"/>
    <col min="12291" max="12293" width="2.26953125" style="377"/>
    <col min="12294" max="12294" width="2.453125" style="377" bestFit="1" customWidth="1"/>
    <col min="12295" max="12308" width="2.26953125" style="377"/>
    <col min="12309" max="12309" width="2.453125" style="377" bestFit="1" customWidth="1"/>
    <col min="12310" max="12314" width="2.26953125" style="377"/>
    <col min="12315" max="12326" width="2.7265625" style="377" customWidth="1"/>
    <col min="12327" max="12544" width="2.26953125" style="377"/>
    <col min="12545" max="12546" width="2.26953125" style="377" customWidth="1"/>
    <col min="12547" max="12549" width="2.26953125" style="377"/>
    <col min="12550" max="12550" width="2.453125" style="377" bestFit="1" customWidth="1"/>
    <col min="12551" max="12564" width="2.26953125" style="377"/>
    <col min="12565" max="12565" width="2.453125" style="377" bestFit="1" customWidth="1"/>
    <col min="12566" max="12570" width="2.26953125" style="377"/>
    <col min="12571" max="12582" width="2.7265625" style="377" customWidth="1"/>
    <col min="12583" max="12800" width="2.26953125" style="377"/>
    <col min="12801" max="12802" width="2.26953125" style="377" customWidth="1"/>
    <col min="12803" max="12805" width="2.26953125" style="377"/>
    <col min="12806" max="12806" width="2.453125" style="377" bestFit="1" customWidth="1"/>
    <col min="12807" max="12820" width="2.26953125" style="377"/>
    <col min="12821" max="12821" width="2.453125" style="377" bestFit="1" customWidth="1"/>
    <col min="12822" max="12826" width="2.26953125" style="377"/>
    <col min="12827" max="12838" width="2.7265625" style="377" customWidth="1"/>
    <col min="12839" max="13056" width="2.26953125" style="377"/>
    <col min="13057" max="13058" width="2.26953125" style="377" customWidth="1"/>
    <col min="13059" max="13061" width="2.26953125" style="377"/>
    <col min="13062" max="13062" width="2.453125" style="377" bestFit="1" customWidth="1"/>
    <col min="13063" max="13076" width="2.26953125" style="377"/>
    <col min="13077" max="13077" width="2.453125" style="377" bestFit="1" customWidth="1"/>
    <col min="13078" max="13082" width="2.26953125" style="377"/>
    <col min="13083" max="13094" width="2.7265625" style="377" customWidth="1"/>
    <col min="13095" max="13312" width="2.26953125" style="377"/>
    <col min="13313" max="13314" width="2.26953125" style="377" customWidth="1"/>
    <col min="13315" max="13317" width="2.26953125" style="377"/>
    <col min="13318" max="13318" width="2.453125" style="377" bestFit="1" customWidth="1"/>
    <col min="13319" max="13332" width="2.26953125" style="377"/>
    <col min="13333" max="13333" width="2.453125" style="377" bestFit="1" customWidth="1"/>
    <col min="13334" max="13338" width="2.26953125" style="377"/>
    <col min="13339" max="13350" width="2.7265625" style="377" customWidth="1"/>
    <col min="13351" max="13568" width="2.26953125" style="377"/>
    <col min="13569" max="13570" width="2.26953125" style="377" customWidth="1"/>
    <col min="13571" max="13573" width="2.26953125" style="377"/>
    <col min="13574" max="13574" width="2.453125" style="377" bestFit="1" customWidth="1"/>
    <col min="13575" max="13588" width="2.26953125" style="377"/>
    <col min="13589" max="13589" width="2.453125" style="377" bestFit="1" customWidth="1"/>
    <col min="13590" max="13594" width="2.26953125" style="377"/>
    <col min="13595" max="13606" width="2.7265625" style="377" customWidth="1"/>
    <col min="13607" max="13824" width="2.26953125" style="377"/>
    <col min="13825" max="13826" width="2.26953125" style="377" customWidth="1"/>
    <col min="13827" max="13829" width="2.26953125" style="377"/>
    <col min="13830" max="13830" width="2.453125" style="377" bestFit="1" customWidth="1"/>
    <col min="13831" max="13844" width="2.26953125" style="377"/>
    <col min="13845" max="13845" width="2.453125" style="377" bestFit="1" customWidth="1"/>
    <col min="13846" max="13850" width="2.26953125" style="377"/>
    <col min="13851" max="13862" width="2.7265625" style="377" customWidth="1"/>
    <col min="13863" max="14080" width="2.26953125" style="377"/>
    <col min="14081" max="14082" width="2.26953125" style="377" customWidth="1"/>
    <col min="14083" max="14085" width="2.26953125" style="377"/>
    <col min="14086" max="14086" width="2.453125" style="377" bestFit="1" customWidth="1"/>
    <col min="14087" max="14100" width="2.26953125" style="377"/>
    <col min="14101" max="14101" width="2.453125" style="377" bestFit="1" customWidth="1"/>
    <col min="14102" max="14106" width="2.26953125" style="377"/>
    <col min="14107" max="14118" width="2.7265625" style="377" customWidth="1"/>
    <col min="14119" max="14336" width="2.26953125" style="377"/>
    <col min="14337" max="14338" width="2.26953125" style="377" customWidth="1"/>
    <col min="14339" max="14341" width="2.26953125" style="377"/>
    <col min="14342" max="14342" width="2.453125" style="377" bestFit="1" customWidth="1"/>
    <col min="14343" max="14356" width="2.26953125" style="377"/>
    <col min="14357" max="14357" width="2.453125" style="377" bestFit="1" customWidth="1"/>
    <col min="14358" max="14362" width="2.26953125" style="377"/>
    <col min="14363" max="14374" width="2.7265625" style="377" customWidth="1"/>
    <col min="14375" max="14592" width="2.26953125" style="377"/>
    <col min="14593" max="14594" width="2.26953125" style="377" customWidth="1"/>
    <col min="14595" max="14597" width="2.26953125" style="377"/>
    <col min="14598" max="14598" width="2.453125" style="377" bestFit="1" customWidth="1"/>
    <col min="14599" max="14612" width="2.26953125" style="377"/>
    <col min="14613" max="14613" width="2.453125" style="377" bestFit="1" customWidth="1"/>
    <col min="14614" max="14618" width="2.26953125" style="377"/>
    <col min="14619" max="14630" width="2.7265625" style="377" customWidth="1"/>
    <col min="14631" max="14848" width="2.26953125" style="377"/>
    <col min="14849" max="14850" width="2.26953125" style="377" customWidth="1"/>
    <col min="14851" max="14853" width="2.26953125" style="377"/>
    <col min="14854" max="14854" width="2.453125" style="377" bestFit="1" customWidth="1"/>
    <col min="14855" max="14868" width="2.26953125" style="377"/>
    <col min="14869" max="14869" width="2.453125" style="377" bestFit="1" customWidth="1"/>
    <col min="14870" max="14874" width="2.26953125" style="377"/>
    <col min="14875" max="14886" width="2.7265625" style="377" customWidth="1"/>
    <col min="14887" max="15104" width="2.26953125" style="377"/>
    <col min="15105" max="15106" width="2.26953125" style="377" customWidth="1"/>
    <col min="15107" max="15109" width="2.26953125" style="377"/>
    <col min="15110" max="15110" width="2.453125" style="377" bestFit="1" customWidth="1"/>
    <col min="15111" max="15124" width="2.26953125" style="377"/>
    <col min="15125" max="15125" width="2.453125" style="377" bestFit="1" customWidth="1"/>
    <col min="15126" max="15130" width="2.26953125" style="377"/>
    <col min="15131" max="15142" width="2.7265625" style="377" customWidth="1"/>
    <col min="15143" max="15360" width="2.26953125" style="377"/>
    <col min="15361" max="15362" width="2.26953125" style="377" customWidth="1"/>
    <col min="15363" max="15365" width="2.26953125" style="377"/>
    <col min="15366" max="15366" width="2.453125" style="377" bestFit="1" customWidth="1"/>
    <col min="15367" max="15380" width="2.26953125" style="377"/>
    <col min="15381" max="15381" width="2.453125" style="377" bestFit="1" customWidth="1"/>
    <col min="15382" max="15386" width="2.26953125" style="377"/>
    <col min="15387" max="15398" width="2.7265625" style="377" customWidth="1"/>
    <col min="15399" max="15616" width="2.26953125" style="377"/>
    <col min="15617" max="15618" width="2.26953125" style="377" customWidth="1"/>
    <col min="15619" max="15621" width="2.26953125" style="377"/>
    <col min="15622" max="15622" width="2.453125" style="377" bestFit="1" customWidth="1"/>
    <col min="15623" max="15636" width="2.26953125" style="377"/>
    <col min="15637" max="15637" width="2.453125" style="377" bestFit="1" customWidth="1"/>
    <col min="15638" max="15642" width="2.26953125" style="377"/>
    <col min="15643" max="15654" width="2.7265625" style="377" customWidth="1"/>
    <col min="15655" max="15872" width="2.26953125" style="377"/>
    <col min="15873" max="15874" width="2.26953125" style="377" customWidth="1"/>
    <col min="15875" max="15877" width="2.26953125" style="377"/>
    <col min="15878" max="15878" width="2.453125" style="377" bestFit="1" customWidth="1"/>
    <col min="15879" max="15892" width="2.26953125" style="377"/>
    <col min="15893" max="15893" width="2.453125" style="377" bestFit="1" customWidth="1"/>
    <col min="15894" max="15898" width="2.26953125" style="377"/>
    <col min="15899" max="15910" width="2.7265625" style="377" customWidth="1"/>
    <col min="15911" max="16128" width="2.26953125" style="377"/>
    <col min="16129" max="16130" width="2.26953125" style="377" customWidth="1"/>
    <col min="16131" max="16133" width="2.26953125" style="377"/>
    <col min="16134" max="16134" width="2.453125" style="377" bestFit="1" customWidth="1"/>
    <col min="16135" max="16148" width="2.26953125" style="377"/>
    <col min="16149" max="16149" width="2.453125" style="377" bestFit="1" customWidth="1"/>
    <col min="16150" max="16154" width="2.26953125" style="377"/>
    <col min="16155" max="16166" width="2.7265625" style="377" customWidth="1"/>
    <col min="16167" max="16384" width="2.26953125" style="377"/>
  </cols>
  <sheetData>
    <row r="1" spans="1:39">
      <c r="B1" s="1950" t="s">
        <v>833</v>
      </c>
      <c r="C1" s="1950"/>
      <c r="D1" s="1950"/>
      <c r="E1" s="1950"/>
      <c r="F1" s="1950"/>
      <c r="AF1" s="1950" t="s">
        <v>289</v>
      </c>
      <c r="AG1" s="1950"/>
      <c r="AH1" s="1950"/>
      <c r="AI1" s="1950"/>
      <c r="AJ1" s="1950"/>
      <c r="AK1" s="1950"/>
      <c r="AL1" s="1950"/>
    </row>
    <row r="3" spans="1:39" ht="17.25" customHeight="1">
      <c r="A3" s="1951" t="s">
        <v>647</v>
      </c>
      <c r="B3" s="1951"/>
      <c r="C3" s="1951"/>
      <c r="D3" s="1951"/>
      <c r="E3" s="1951"/>
      <c r="F3" s="1951"/>
      <c r="G3" s="1951"/>
      <c r="H3" s="1951"/>
      <c r="I3" s="1951"/>
      <c r="J3" s="1951"/>
      <c r="K3" s="1951"/>
      <c r="L3" s="1951"/>
      <c r="M3" s="1951"/>
      <c r="N3" s="1951"/>
      <c r="O3" s="1951"/>
      <c r="P3" s="1951"/>
      <c r="Q3" s="1951"/>
      <c r="R3" s="1951"/>
      <c r="S3" s="1951"/>
      <c r="T3" s="1951"/>
      <c r="U3" s="1951"/>
      <c r="V3" s="1951"/>
      <c r="W3" s="1951"/>
      <c r="X3" s="1951"/>
      <c r="Y3" s="1951"/>
      <c r="Z3" s="1951"/>
      <c r="AA3" s="1951"/>
      <c r="AB3" s="1951"/>
      <c r="AC3" s="1951"/>
      <c r="AD3" s="1951"/>
      <c r="AE3" s="1951"/>
      <c r="AF3" s="1951"/>
      <c r="AG3" s="1951"/>
      <c r="AH3" s="1951"/>
      <c r="AI3" s="1951"/>
      <c r="AJ3" s="1951"/>
      <c r="AK3" s="1951"/>
      <c r="AL3" s="1951"/>
      <c r="AM3" s="1951"/>
    </row>
    <row r="4" spans="1:39" ht="17.25" customHeight="1">
      <c r="A4" s="1951"/>
      <c r="B4" s="1951"/>
      <c r="C4" s="1951"/>
      <c r="D4" s="1951"/>
      <c r="E4" s="1951"/>
      <c r="F4" s="1951"/>
      <c r="G4" s="1951"/>
      <c r="H4" s="1951"/>
      <c r="I4" s="1951"/>
      <c r="J4" s="1951"/>
      <c r="K4" s="1951"/>
      <c r="L4" s="1951"/>
      <c r="M4" s="1951"/>
      <c r="N4" s="1951"/>
      <c r="O4" s="1951"/>
      <c r="P4" s="1951"/>
      <c r="Q4" s="1951"/>
      <c r="R4" s="1951"/>
      <c r="S4" s="1951"/>
      <c r="T4" s="1951"/>
      <c r="U4" s="1951"/>
      <c r="V4" s="1951"/>
      <c r="W4" s="1951"/>
      <c r="X4" s="1951"/>
      <c r="Y4" s="1951"/>
      <c r="Z4" s="1951"/>
      <c r="AA4" s="1951"/>
      <c r="AB4" s="1951"/>
      <c r="AC4" s="1951"/>
      <c r="AD4" s="1951"/>
      <c r="AE4" s="1951"/>
      <c r="AF4" s="1951"/>
      <c r="AG4" s="1951"/>
      <c r="AH4" s="1951"/>
      <c r="AI4" s="1951"/>
      <c r="AJ4" s="1951"/>
      <c r="AK4" s="1951"/>
      <c r="AL4" s="1951"/>
      <c r="AM4" s="1951"/>
    </row>
    <row r="6" spans="1:39" ht="15" customHeight="1">
      <c r="B6" s="1955" t="s">
        <v>338</v>
      </c>
      <c r="C6" s="1955"/>
      <c r="D6" s="1955"/>
      <c r="E6" s="1955"/>
      <c r="F6" s="1955"/>
      <c r="G6" s="1955"/>
      <c r="H6" s="1955"/>
      <c r="I6" s="1955"/>
      <c r="J6" s="1955"/>
      <c r="K6" s="1955"/>
      <c r="L6" s="1955"/>
      <c r="M6" s="1955"/>
      <c r="N6" s="1955"/>
      <c r="O6" s="1955"/>
      <c r="P6" s="1955"/>
      <c r="Q6" s="1955"/>
      <c r="R6" s="1955"/>
      <c r="S6" s="1955"/>
      <c r="T6" s="1955"/>
      <c r="U6" s="1955"/>
      <c r="V6" s="1955"/>
      <c r="W6" s="1955"/>
      <c r="X6" s="1955"/>
      <c r="Y6" s="1955"/>
      <c r="Z6" s="1955"/>
      <c r="AA6" s="1955"/>
      <c r="AB6" s="1955"/>
      <c r="AC6" s="1955"/>
      <c r="AD6" s="1955"/>
      <c r="AE6" s="1955"/>
      <c r="AF6" s="1955"/>
      <c r="AG6" s="1955"/>
      <c r="AH6" s="1955"/>
      <c r="AI6" s="1955"/>
      <c r="AJ6" s="1955"/>
      <c r="AK6" s="1955"/>
      <c r="AL6" s="1955"/>
    </row>
    <row r="7" spans="1:39" ht="15" customHeight="1">
      <c r="B7" s="1955"/>
      <c r="C7" s="1955"/>
      <c r="D7" s="1955"/>
      <c r="E7" s="1955"/>
      <c r="F7" s="1955"/>
      <c r="G7" s="1955"/>
      <c r="H7" s="1955"/>
      <c r="I7" s="1955"/>
      <c r="J7" s="1955"/>
      <c r="K7" s="1955"/>
      <c r="L7" s="1955"/>
      <c r="M7" s="1955"/>
      <c r="N7" s="1955"/>
      <c r="O7" s="1955"/>
      <c r="P7" s="1955"/>
      <c r="Q7" s="1955"/>
      <c r="R7" s="1955"/>
      <c r="S7" s="1955"/>
      <c r="T7" s="2679"/>
      <c r="U7" s="2679"/>
      <c r="V7" s="2679"/>
      <c r="W7" s="2679"/>
      <c r="X7" s="2679"/>
      <c r="Y7" s="2679"/>
      <c r="Z7" s="2679"/>
      <c r="AA7" s="2679"/>
      <c r="AB7" s="2679"/>
      <c r="AC7" s="2679"/>
      <c r="AD7" s="2679"/>
      <c r="AE7" s="2679"/>
      <c r="AF7" s="2679"/>
      <c r="AG7" s="2679"/>
      <c r="AH7" s="2679"/>
      <c r="AI7" s="2679"/>
      <c r="AJ7" s="2679"/>
      <c r="AK7" s="2679"/>
      <c r="AL7" s="2679"/>
    </row>
    <row r="8" spans="1:39" ht="15" customHeight="1">
      <c r="B8" s="2680" t="s">
        <v>150</v>
      </c>
      <c r="C8" s="2681"/>
      <c r="D8" s="2681"/>
      <c r="E8" s="2681"/>
      <c r="F8" s="2681"/>
      <c r="G8" s="2681"/>
      <c r="H8" s="2681"/>
      <c r="I8" s="2681"/>
      <c r="J8" s="2681"/>
      <c r="K8" s="2681"/>
      <c r="L8" s="2680" t="s">
        <v>646</v>
      </c>
      <c r="M8" s="2681"/>
      <c r="N8" s="2681"/>
      <c r="O8" s="2681"/>
      <c r="P8" s="2681"/>
      <c r="Q8" s="2681"/>
      <c r="R8" s="2681"/>
      <c r="S8" s="2681"/>
      <c r="T8" s="2681"/>
      <c r="U8" s="2681"/>
      <c r="V8" s="2681"/>
      <c r="W8" s="2681"/>
      <c r="X8" s="2681"/>
      <c r="Y8" s="2681"/>
      <c r="Z8" s="2681"/>
      <c r="AA8" s="2681"/>
      <c r="AB8" s="2681"/>
      <c r="AC8" s="2681"/>
      <c r="AD8" s="2681"/>
      <c r="AE8" s="2681"/>
      <c r="AF8" s="2681"/>
      <c r="AG8" s="2681"/>
      <c r="AH8" s="2681"/>
      <c r="AI8" s="2681"/>
      <c r="AJ8" s="2681"/>
      <c r="AK8" s="2681"/>
      <c r="AL8" s="2684"/>
    </row>
    <row r="9" spans="1:39" ht="15" customHeight="1">
      <c r="B9" s="2682"/>
      <c r="C9" s="2683"/>
      <c r="D9" s="2683"/>
      <c r="E9" s="2683"/>
      <c r="F9" s="2683"/>
      <c r="G9" s="2683"/>
      <c r="H9" s="2683"/>
      <c r="I9" s="2683"/>
      <c r="J9" s="2683"/>
      <c r="K9" s="2683"/>
      <c r="L9" s="2682"/>
      <c r="M9" s="2683"/>
      <c r="N9" s="2683"/>
      <c r="O9" s="2683"/>
      <c r="P9" s="2683"/>
      <c r="Q9" s="2683"/>
      <c r="R9" s="2683"/>
      <c r="S9" s="2683"/>
      <c r="T9" s="2683"/>
      <c r="U9" s="2683"/>
      <c r="V9" s="2683"/>
      <c r="W9" s="2683"/>
      <c r="X9" s="2683"/>
      <c r="Y9" s="2683"/>
      <c r="Z9" s="2683"/>
      <c r="AA9" s="2683"/>
      <c r="AB9" s="2683"/>
      <c r="AC9" s="2683"/>
      <c r="AD9" s="2683"/>
      <c r="AE9" s="2683"/>
      <c r="AF9" s="2683"/>
      <c r="AG9" s="2683"/>
      <c r="AH9" s="2683"/>
      <c r="AI9" s="2683"/>
      <c r="AJ9" s="2683"/>
      <c r="AK9" s="2683"/>
      <c r="AL9" s="2685"/>
    </row>
    <row r="10" spans="1:39" ht="15" customHeight="1">
      <c r="B10" s="2686" t="s">
        <v>640</v>
      </c>
      <c r="C10" s="2687"/>
      <c r="D10" s="2687"/>
      <c r="E10" s="2687"/>
      <c r="F10" s="2687"/>
      <c r="G10" s="2687"/>
      <c r="H10" s="2687"/>
      <c r="I10" s="2687"/>
      <c r="J10" s="2687"/>
      <c r="K10" s="2688"/>
      <c r="L10" s="462"/>
      <c r="M10" s="462"/>
      <c r="N10" s="462"/>
      <c r="O10" s="462"/>
      <c r="P10" s="462"/>
      <c r="Q10" s="462"/>
      <c r="R10" s="502"/>
      <c r="S10" s="502"/>
      <c r="T10" s="462"/>
      <c r="U10" s="462"/>
      <c r="V10" s="462"/>
      <c r="W10" s="462"/>
      <c r="X10" s="462"/>
      <c r="Y10" s="462"/>
      <c r="Z10" s="462"/>
      <c r="AA10" s="462"/>
      <c r="AB10" s="462"/>
      <c r="AC10" s="462"/>
      <c r="AD10" s="462"/>
      <c r="AE10" s="462"/>
      <c r="AF10" s="462"/>
      <c r="AG10" s="462"/>
      <c r="AH10" s="462"/>
      <c r="AI10" s="462"/>
      <c r="AJ10" s="462"/>
      <c r="AK10" s="462"/>
      <c r="AL10" s="463"/>
    </row>
    <row r="11" spans="1:39" ht="15" customHeight="1">
      <c r="B11" s="2689"/>
      <c r="C11" s="2690"/>
      <c r="D11" s="2690"/>
      <c r="E11" s="2690"/>
      <c r="F11" s="2690"/>
      <c r="G11" s="2690"/>
      <c r="H11" s="2690"/>
      <c r="I11" s="2690"/>
      <c r="J11" s="2690"/>
      <c r="K11" s="2691"/>
      <c r="L11" s="381"/>
      <c r="M11" s="381"/>
      <c r="N11" s="381"/>
      <c r="O11" s="381"/>
      <c r="P11" s="381"/>
      <c r="Q11" s="381"/>
      <c r="R11" s="383"/>
      <c r="S11" s="386">
        <v>1</v>
      </c>
      <c r="T11" s="385"/>
      <c r="U11" s="380" t="s">
        <v>637</v>
      </c>
      <c r="V11" s="381"/>
      <c r="W11" s="380"/>
      <c r="X11" s="380"/>
      <c r="Y11" s="380"/>
      <c r="Z11" s="380"/>
      <c r="AA11" s="380"/>
      <c r="AB11" s="380"/>
      <c r="AC11" s="380"/>
      <c r="AD11" s="380"/>
      <c r="AE11" s="380"/>
      <c r="AF11" s="380"/>
      <c r="AG11" s="380"/>
      <c r="AH11" s="380"/>
      <c r="AI11" s="380"/>
      <c r="AJ11" s="380"/>
      <c r="AK11" s="380"/>
      <c r="AL11" s="464"/>
    </row>
    <row r="12" spans="1:39" ht="15" customHeight="1">
      <c r="B12" s="2689"/>
      <c r="C12" s="2690"/>
      <c r="D12" s="2690"/>
      <c r="E12" s="2690"/>
      <c r="F12" s="2690"/>
      <c r="G12" s="2690"/>
      <c r="H12" s="2690"/>
      <c r="I12" s="2690"/>
      <c r="J12" s="2690"/>
      <c r="K12" s="2691"/>
      <c r="L12" s="380"/>
      <c r="M12" s="380"/>
      <c r="N12" s="380"/>
      <c r="O12" s="380"/>
      <c r="P12" s="380"/>
      <c r="Q12" s="380"/>
      <c r="R12" s="383"/>
      <c r="S12" s="386">
        <v>2</v>
      </c>
      <c r="T12" s="385"/>
      <c r="U12" s="380" t="s">
        <v>635</v>
      </c>
      <c r="V12" s="381"/>
      <c r="W12" s="380"/>
      <c r="X12" s="380"/>
      <c r="Y12" s="380"/>
      <c r="Z12" s="380"/>
      <c r="AA12" s="380"/>
      <c r="AB12" s="380"/>
      <c r="AC12" s="380"/>
      <c r="AD12" s="380"/>
      <c r="AE12" s="380"/>
      <c r="AF12" s="380"/>
      <c r="AG12" s="380"/>
      <c r="AH12" s="380"/>
      <c r="AI12" s="380"/>
      <c r="AJ12" s="380"/>
      <c r="AK12" s="380"/>
      <c r="AL12" s="465"/>
    </row>
    <row r="13" spans="1:39" ht="15" customHeight="1">
      <c r="B13" s="2689"/>
      <c r="C13" s="2690"/>
      <c r="D13" s="2690"/>
      <c r="E13" s="2690"/>
      <c r="F13" s="2690"/>
      <c r="G13" s="2690"/>
      <c r="H13" s="2690"/>
      <c r="I13" s="2690"/>
      <c r="J13" s="2690"/>
      <c r="K13" s="2691"/>
      <c r="L13" s="380"/>
      <c r="M13" s="380"/>
      <c r="N13" s="380"/>
      <c r="O13" s="380"/>
      <c r="P13" s="380"/>
      <c r="Q13" s="380"/>
      <c r="R13" s="383"/>
      <c r="S13" s="386">
        <v>3</v>
      </c>
      <c r="T13" s="385"/>
      <c r="U13" s="380" t="s">
        <v>633</v>
      </c>
      <c r="V13" s="381"/>
      <c r="W13" s="380"/>
      <c r="X13" s="380"/>
      <c r="Y13" s="380"/>
      <c r="Z13" s="380"/>
      <c r="AA13" s="380"/>
      <c r="AB13" s="380"/>
      <c r="AC13" s="380"/>
      <c r="AD13" s="380"/>
      <c r="AE13" s="380"/>
      <c r="AF13" s="380"/>
      <c r="AG13" s="380"/>
      <c r="AH13" s="380"/>
      <c r="AI13" s="380"/>
      <c r="AJ13" s="380"/>
      <c r="AK13" s="380"/>
      <c r="AL13" s="464"/>
    </row>
    <row r="14" spans="1:39" ht="15" customHeight="1">
      <c r="B14" s="2689"/>
      <c r="C14" s="2690"/>
      <c r="D14" s="2690"/>
      <c r="E14" s="2690"/>
      <c r="F14" s="2690"/>
      <c r="G14" s="2690"/>
      <c r="H14" s="2690"/>
      <c r="I14" s="2690"/>
      <c r="J14" s="2690"/>
      <c r="K14" s="2691"/>
      <c r="L14" s="380"/>
      <c r="M14" s="380"/>
      <c r="N14" s="380"/>
      <c r="O14" s="380"/>
      <c r="P14" s="380"/>
      <c r="Q14" s="380"/>
      <c r="R14" s="383"/>
      <c r="S14" s="386">
        <v>4</v>
      </c>
      <c r="T14" s="385"/>
      <c r="U14" s="380" t="s">
        <v>631</v>
      </c>
      <c r="V14" s="381"/>
      <c r="W14" s="380"/>
      <c r="X14" s="380"/>
      <c r="Y14" s="380"/>
      <c r="Z14" s="380"/>
      <c r="AA14" s="380"/>
      <c r="AB14" s="380"/>
      <c r="AC14" s="380"/>
      <c r="AD14" s="380"/>
      <c r="AE14" s="380"/>
      <c r="AF14" s="380"/>
      <c r="AG14" s="380"/>
      <c r="AH14" s="380"/>
      <c r="AI14" s="380"/>
      <c r="AJ14" s="380"/>
      <c r="AK14" s="380"/>
      <c r="AL14" s="464"/>
    </row>
    <row r="15" spans="1:39" ht="15" customHeight="1">
      <c r="B15" s="2689"/>
      <c r="C15" s="2690"/>
      <c r="D15" s="2690"/>
      <c r="E15" s="2690"/>
      <c r="F15" s="2690"/>
      <c r="G15" s="2690"/>
      <c r="H15" s="2690"/>
      <c r="I15" s="2690"/>
      <c r="J15" s="2690"/>
      <c r="K15" s="2691"/>
      <c r="L15" s="380"/>
      <c r="M15" s="380"/>
      <c r="N15" s="380"/>
      <c r="O15" s="380"/>
      <c r="P15" s="380"/>
      <c r="Q15" s="380"/>
      <c r="R15" s="383"/>
      <c r="S15" s="386">
        <v>5</v>
      </c>
      <c r="T15" s="385"/>
      <c r="U15" s="380" t="s">
        <v>629</v>
      </c>
      <c r="V15" s="381"/>
      <c r="W15" s="380"/>
      <c r="X15" s="380"/>
      <c r="Y15" s="380"/>
      <c r="Z15" s="380"/>
      <c r="AA15" s="380"/>
      <c r="AB15" s="380"/>
      <c r="AC15" s="380"/>
      <c r="AD15" s="380"/>
      <c r="AE15" s="380"/>
      <c r="AF15" s="380"/>
      <c r="AG15" s="380"/>
      <c r="AH15" s="380"/>
      <c r="AI15" s="380"/>
      <c r="AJ15" s="380"/>
      <c r="AK15" s="380"/>
      <c r="AL15" s="464"/>
    </row>
    <row r="16" spans="1:39" ht="15" customHeight="1">
      <c r="B16" s="2692"/>
      <c r="C16" s="2693"/>
      <c r="D16" s="2693"/>
      <c r="E16" s="2693"/>
      <c r="F16" s="2693"/>
      <c r="G16" s="2693"/>
      <c r="H16" s="2693"/>
      <c r="I16" s="2693"/>
      <c r="J16" s="2693"/>
      <c r="K16" s="2694"/>
      <c r="L16" s="468"/>
      <c r="M16" s="468"/>
      <c r="N16" s="468"/>
      <c r="O16" s="468"/>
      <c r="P16" s="468"/>
      <c r="Q16" s="468"/>
      <c r="R16" s="503"/>
      <c r="S16" s="503"/>
      <c r="T16" s="466"/>
      <c r="U16" s="467"/>
      <c r="V16" s="466"/>
      <c r="W16" s="468"/>
      <c r="X16" s="468"/>
      <c r="Y16" s="468"/>
      <c r="Z16" s="468"/>
      <c r="AA16" s="468"/>
      <c r="AB16" s="468"/>
      <c r="AC16" s="468"/>
      <c r="AD16" s="468"/>
      <c r="AE16" s="468"/>
      <c r="AF16" s="468"/>
      <c r="AG16" s="468"/>
      <c r="AH16" s="468"/>
      <c r="AI16" s="468"/>
      <c r="AJ16" s="468"/>
      <c r="AK16" s="468"/>
      <c r="AL16" s="469"/>
    </row>
    <row r="17" spans="2:38" ht="15" customHeight="1">
      <c r="B17" s="2695" t="s">
        <v>819</v>
      </c>
      <c r="C17" s="2696"/>
      <c r="D17" s="2696"/>
      <c r="E17" s="2696"/>
      <c r="F17" s="2696"/>
      <c r="G17" s="2696"/>
      <c r="H17" s="2696"/>
      <c r="I17" s="2696"/>
      <c r="J17" s="2696"/>
      <c r="K17" s="2697"/>
      <c r="L17" s="462"/>
      <c r="M17" s="462"/>
      <c r="N17" s="462"/>
      <c r="O17" s="462"/>
      <c r="P17" s="462"/>
      <c r="Q17" s="462"/>
      <c r="R17" s="470"/>
      <c r="S17" s="470"/>
      <c r="T17" s="462"/>
      <c r="U17" s="462"/>
      <c r="V17" s="462"/>
      <c r="W17" s="487"/>
      <c r="X17" s="487"/>
      <c r="Y17" s="487"/>
      <c r="Z17" s="487"/>
      <c r="AA17" s="487"/>
      <c r="AB17" s="487"/>
      <c r="AC17" s="487"/>
      <c r="AD17" s="487"/>
      <c r="AE17" s="487"/>
      <c r="AF17" s="487"/>
      <c r="AG17" s="487"/>
      <c r="AH17" s="487"/>
      <c r="AI17" s="487"/>
      <c r="AJ17" s="487"/>
      <c r="AK17" s="487"/>
      <c r="AL17" s="463"/>
    </row>
    <row r="18" spans="2:38" ht="15" customHeight="1">
      <c r="B18" s="2698"/>
      <c r="C18" s="2699"/>
      <c r="D18" s="2699"/>
      <c r="E18" s="2699"/>
      <c r="F18" s="2699"/>
      <c r="G18" s="2699"/>
      <c r="H18" s="2699"/>
      <c r="I18" s="2699"/>
      <c r="J18" s="2699"/>
      <c r="K18" s="2700"/>
      <c r="L18" s="380"/>
      <c r="M18" s="380"/>
      <c r="N18" s="380"/>
      <c r="O18" s="380"/>
      <c r="P18" s="504"/>
      <c r="Q18" s="380"/>
      <c r="R18" s="380"/>
      <c r="S18" s="380">
        <v>1</v>
      </c>
      <c r="T18" s="381"/>
      <c r="U18" s="380" t="s">
        <v>820</v>
      </c>
      <c r="V18" s="380"/>
      <c r="W18" s="380"/>
      <c r="X18" s="380"/>
      <c r="Y18" s="381"/>
      <c r="Z18" s="381"/>
      <c r="AA18" s="381"/>
      <c r="AB18" s="381"/>
      <c r="AC18" s="381"/>
      <c r="AD18" s="381"/>
      <c r="AE18" s="381"/>
      <c r="AF18" s="381"/>
      <c r="AG18" s="381"/>
      <c r="AH18" s="381"/>
      <c r="AI18" s="381"/>
      <c r="AJ18" s="381"/>
      <c r="AK18" s="381"/>
      <c r="AL18" s="400"/>
    </row>
    <row r="19" spans="2:38" ht="15" customHeight="1">
      <c r="B19" s="2698"/>
      <c r="C19" s="2699"/>
      <c r="D19" s="2699"/>
      <c r="E19" s="2699"/>
      <c r="F19" s="2699"/>
      <c r="G19" s="2699"/>
      <c r="H19" s="2699"/>
      <c r="I19" s="2699"/>
      <c r="J19" s="2699"/>
      <c r="K19" s="2700"/>
      <c r="L19" s="380"/>
      <c r="M19" s="380"/>
      <c r="N19" s="380"/>
      <c r="O19" s="380"/>
      <c r="P19" s="380"/>
      <c r="Q19" s="380"/>
      <c r="R19" s="380"/>
      <c r="S19" s="380">
        <v>2</v>
      </c>
      <c r="T19" s="381"/>
      <c r="U19" s="380" t="s">
        <v>821</v>
      </c>
      <c r="V19" s="380"/>
      <c r="W19" s="380"/>
      <c r="X19" s="380"/>
      <c r="Y19" s="381"/>
      <c r="Z19" s="381"/>
      <c r="AA19" s="381"/>
      <c r="AB19" s="381"/>
      <c r="AC19" s="381"/>
      <c r="AD19" s="381"/>
      <c r="AE19" s="381"/>
      <c r="AF19" s="381"/>
      <c r="AG19" s="381"/>
      <c r="AH19" s="381"/>
      <c r="AI19" s="381"/>
      <c r="AJ19" s="381"/>
      <c r="AK19" s="381"/>
      <c r="AL19" s="400"/>
    </row>
    <row r="20" spans="2:38" ht="15" customHeight="1">
      <c r="B20" s="2698"/>
      <c r="C20" s="2699"/>
      <c r="D20" s="2699"/>
      <c r="E20" s="2699"/>
      <c r="F20" s="2699"/>
      <c r="G20" s="2699"/>
      <c r="H20" s="2699"/>
      <c r="I20" s="2699"/>
      <c r="J20" s="2699"/>
      <c r="K20" s="2700"/>
      <c r="L20" s="380"/>
      <c r="M20" s="380"/>
      <c r="N20" s="505"/>
      <c r="O20" s="505"/>
      <c r="P20" s="380"/>
      <c r="Q20" s="380"/>
      <c r="R20" s="380"/>
      <c r="S20" s="380">
        <v>3</v>
      </c>
      <c r="T20" s="381"/>
      <c r="U20" s="380" t="s">
        <v>822</v>
      </c>
      <c r="V20" s="380"/>
      <c r="W20" s="380"/>
      <c r="X20" s="380"/>
      <c r="Y20" s="380"/>
      <c r="Z20" s="380"/>
      <c r="AA20" s="380"/>
      <c r="AB20" s="380"/>
      <c r="AC20" s="380"/>
      <c r="AD20" s="380"/>
      <c r="AE20" s="380"/>
      <c r="AF20" s="380"/>
      <c r="AG20" s="380"/>
      <c r="AH20" s="381"/>
      <c r="AI20" s="381"/>
      <c r="AJ20" s="381"/>
      <c r="AK20" s="381"/>
      <c r="AL20" s="400"/>
    </row>
    <row r="21" spans="2:38" ht="15" customHeight="1">
      <c r="B21" s="2698"/>
      <c r="C21" s="2699"/>
      <c r="D21" s="2699"/>
      <c r="E21" s="2699"/>
      <c r="F21" s="2699"/>
      <c r="G21" s="2699"/>
      <c r="H21" s="2699"/>
      <c r="I21" s="2699"/>
      <c r="J21" s="2699"/>
      <c r="K21" s="2700"/>
      <c r="L21" s="380"/>
      <c r="M21" s="380"/>
      <c r="N21" s="505"/>
      <c r="O21" s="505"/>
      <c r="P21" s="380"/>
      <c r="Q21" s="380"/>
      <c r="R21" s="380"/>
      <c r="S21" s="382">
        <v>4</v>
      </c>
      <c r="T21" s="381"/>
      <c r="U21" s="380" t="s">
        <v>823</v>
      </c>
      <c r="V21" s="380"/>
      <c r="W21" s="380"/>
      <c r="X21" s="380"/>
      <c r="Y21" s="380"/>
      <c r="Z21" s="380"/>
      <c r="AA21" s="380"/>
      <c r="AB21" s="380"/>
      <c r="AC21" s="380"/>
      <c r="AD21" s="380"/>
      <c r="AE21" s="380"/>
      <c r="AF21" s="380"/>
      <c r="AG21" s="380"/>
      <c r="AH21" s="381"/>
      <c r="AI21" s="381"/>
      <c r="AJ21" s="381"/>
      <c r="AK21" s="381"/>
      <c r="AL21" s="400"/>
    </row>
    <row r="22" spans="2:38" ht="15" customHeight="1">
      <c r="B22" s="2698"/>
      <c r="C22" s="2699"/>
      <c r="D22" s="2699"/>
      <c r="E22" s="2699"/>
      <c r="F22" s="2699"/>
      <c r="G22" s="2699"/>
      <c r="H22" s="2699"/>
      <c r="I22" s="2699"/>
      <c r="J22" s="2699"/>
      <c r="K22" s="2700"/>
      <c r="L22" s="380"/>
      <c r="M22" s="380"/>
      <c r="N22" s="505"/>
      <c r="O22" s="505"/>
      <c r="P22" s="380"/>
      <c r="Q22" s="380"/>
      <c r="R22" s="380"/>
      <c r="S22" s="382">
        <v>5</v>
      </c>
      <c r="T22" s="381"/>
      <c r="U22" s="380" t="s">
        <v>824</v>
      </c>
      <c r="V22" s="380"/>
      <c r="W22" s="380"/>
      <c r="X22" s="380"/>
      <c r="Y22" s="380"/>
      <c r="Z22" s="380"/>
      <c r="AA22" s="380"/>
      <c r="AB22" s="380"/>
      <c r="AC22" s="380"/>
      <c r="AD22" s="380"/>
      <c r="AE22" s="380"/>
      <c r="AF22" s="380"/>
      <c r="AG22" s="380"/>
      <c r="AH22" s="381"/>
      <c r="AI22" s="381"/>
      <c r="AJ22" s="381"/>
      <c r="AK22" s="381"/>
      <c r="AL22" s="400"/>
    </row>
    <row r="23" spans="2:38" ht="15" customHeight="1">
      <c r="B23" s="2698"/>
      <c r="C23" s="2699"/>
      <c r="D23" s="2699"/>
      <c r="E23" s="2699"/>
      <c r="F23" s="2699"/>
      <c r="G23" s="2699"/>
      <c r="H23" s="2699"/>
      <c r="I23" s="2699"/>
      <c r="J23" s="2699"/>
      <c r="K23" s="2700"/>
      <c r="L23" s="380"/>
      <c r="M23" s="380"/>
      <c r="N23" s="505"/>
      <c r="O23" s="505"/>
      <c r="P23" s="380"/>
      <c r="Q23" s="380"/>
      <c r="R23" s="380"/>
      <c r="S23" s="382">
        <v>6</v>
      </c>
      <c r="T23" s="381"/>
      <c r="U23" s="380" t="s">
        <v>825</v>
      </c>
      <c r="V23" s="380"/>
      <c r="W23" s="380"/>
      <c r="X23" s="380"/>
      <c r="Y23" s="380"/>
      <c r="Z23" s="380"/>
      <c r="AA23" s="380"/>
      <c r="AB23" s="380"/>
      <c r="AC23" s="380"/>
      <c r="AD23" s="380"/>
      <c r="AE23" s="380"/>
      <c r="AF23" s="380"/>
      <c r="AG23" s="380"/>
      <c r="AH23" s="381"/>
      <c r="AI23" s="381"/>
      <c r="AJ23" s="381"/>
      <c r="AK23" s="381"/>
      <c r="AL23" s="400"/>
    </row>
    <row r="24" spans="2:38" ht="15" customHeight="1">
      <c r="B24" s="2698"/>
      <c r="C24" s="2699"/>
      <c r="D24" s="2699"/>
      <c r="E24" s="2699"/>
      <c r="F24" s="2699"/>
      <c r="G24" s="2699"/>
      <c r="H24" s="2699"/>
      <c r="I24" s="2699"/>
      <c r="J24" s="2699"/>
      <c r="K24" s="2700"/>
      <c r="L24" s="380"/>
      <c r="M24" s="380"/>
      <c r="N24" s="505"/>
      <c r="O24" s="505"/>
      <c r="P24" s="380"/>
      <c r="Q24" s="380"/>
      <c r="R24" s="380"/>
      <c r="S24" s="382">
        <v>7</v>
      </c>
      <c r="T24" s="381"/>
      <c r="U24" s="380" t="s">
        <v>826</v>
      </c>
      <c r="V24" s="380"/>
      <c r="W24" s="380"/>
      <c r="X24" s="380"/>
      <c r="Y24" s="380"/>
      <c r="Z24" s="380"/>
      <c r="AA24" s="380"/>
      <c r="AB24" s="380"/>
      <c r="AC24" s="380"/>
      <c r="AD24" s="380"/>
      <c r="AE24" s="380"/>
      <c r="AF24" s="380"/>
      <c r="AG24" s="380"/>
      <c r="AH24" s="381"/>
      <c r="AI24" s="381"/>
      <c r="AJ24" s="381"/>
      <c r="AK24" s="381"/>
      <c r="AL24" s="400"/>
    </row>
    <row r="25" spans="2:38" ht="15" customHeight="1">
      <c r="B25" s="2698"/>
      <c r="C25" s="2699"/>
      <c r="D25" s="2699"/>
      <c r="E25" s="2699"/>
      <c r="F25" s="2699"/>
      <c r="G25" s="2699"/>
      <c r="H25" s="2699"/>
      <c r="I25" s="2699"/>
      <c r="J25" s="2699"/>
      <c r="K25" s="2700"/>
      <c r="L25" s="380"/>
      <c r="M25" s="380"/>
      <c r="N25" s="505"/>
      <c r="O25" s="505"/>
      <c r="P25" s="380"/>
      <c r="Q25" s="380"/>
      <c r="R25" s="380"/>
      <c r="S25" s="382">
        <v>8</v>
      </c>
      <c r="T25" s="381"/>
      <c r="U25" s="380" t="s">
        <v>626</v>
      </c>
      <c r="V25" s="380"/>
      <c r="W25" s="380"/>
      <c r="X25" s="380"/>
      <c r="Y25" s="380"/>
      <c r="Z25" s="380"/>
      <c r="AA25" s="380"/>
      <c r="AB25" s="380"/>
      <c r="AC25" s="380"/>
      <c r="AD25" s="380"/>
      <c r="AE25" s="380"/>
      <c r="AF25" s="380"/>
      <c r="AG25" s="380"/>
      <c r="AH25" s="381"/>
      <c r="AI25" s="381"/>
      <c r="AJ25" s="381"/>
      <c r="AK25" s="381"/>
      <c r="AL25" s="400"/>
    </row>
    <row r="26" spans="2:38" ht="15" customHeight="1">
      <c r="B26" s="2701"/>
      <c r="C26" s="2702"/>
      <c r="D26" s="2702"/>
      <c r="E26" s="2702"/>
      <c r="F26" s="2702"/>
      <c r="G26" s="2702"/>
      <c r="H26" s="2702"/>
      <c r="I26" s="2702"/>
      <c r="J26" s="2702"/>
      <c r="K26" s="2703"/>
      <c r="L26" s="468"/>
      <c r="M26" s="468"/>
      <c r="N26" s="506"/>
      <c r="O26" s="506"/>
      <c r="P26" s="468"/>
      <c r="Q26" s="468"/>
      <c r="R26" s="468"/>
      <c r="S26" s="468"/>
      <c r="T26" s="468"/>
      <c r="U26" s="468"/>
      <c r="V26" s="468"/>
      <c r="W26" s="468"/>
      <c r="X26" s="468"/>
      <c r="Y26" s="468"/>
      <c r="Z26" s="468"/>
      <c r="AA26" s="468"/>
      <c r="AB26" s="468"/>
      <c r="AC26" s="468"/>
      <c r="AD26" s="468"/>
      <c r="AE26" s="468"/>
      <c r="AF26" s="468"/>
      <c r="AG26" s="468"/>
      <c r="AH26" s="466"/>
      <c r="AI26" s="466"/>
      <c r="AJ26" s="466"/>
      <c r="AK26" s="466"/>
      <c r="AL26" s="471"/>
    </row>
    <row r="27" spans="2:38" ht="15" customHeight="1">
      <c r="B27" s="2695" t="s">
        <v>827</v>
      </c>
      <c r="C27" s="2696"/>
      <c r="D27" s="2696"/>
      <c r="E27" s="2696"/>
      <c r="F27" s="2696"/>
      <c r="G27" s="2696"/>
      <c r="H27" s="2696"/>
      <c r="I27" s="2696"/>
      <c r="J27" s="2696"/>
      <c r="K27" s="2697"/>
      <c r="L27" s="2704" t="s">
        <v>828</v>
      </c>
      <c r="M27" s="2705"/>
      <c r="N27" s="507" t="s">
        <v>829</v>
      </c>
      <c r="O27" s="507"/>
      <c r="P27" s="462"/>
      <c r="Q27" s="462"/>
      <c r="R27" s="470"/>
      <c r="S27" s="470"/>
      <c r="T27" s="462"/>
      <c r="U27" s="462"/>
      <c r="V27" s="462"/>
      <c r="W27" s="487"/>
      <c r="X27" s="487"/>
      <c r="Y27" s="487"/>
      <c r="Z27" s="487"/>
      <c r="AA27" s="487"/>
      <c r="AB27" s="487"/>
      <c r="AC27" s="487"/>
      <c r="AD27" s="487"/>
      <c r="AE27" s="487"/>
      <c r="AF27" s="487"/>
      <c r="AG27" s="487"/>
      <c r="AH27" s="487"/>
      <c r="AI27" s="487"/>
      <c r="AJ27" s="487"/>
      <c r="AK27" s="487"/>
      <c r="AL27" s="463"/>
    </row>
    <row r="28" spans="2:38" ht="15" customHeight="1">
      <c r="B28" s="2698"/>
      <c r="C28" s="2699"/>
      <c r="D28" s="2699"/>
      <c r="E28" s="2699"/>
      <c r="F28" s="2699"/>
      <c r="G28" s="2699"/>
      <c r="H28" s="2699"/>
      <c r="I28" s="2699"/>
      <c r="J28" s="2699"/>
      <c r="K28" s="2700"/>
      <c r="L28" s="2704"/>
      <c r="M28" s="2705"/>
      <c r="N28" s="2710"/>
      <c r="O28" s="2711"/>
      <c r="P28" s="2711"/>
      <c r="Q28" s="2711"/>
      <c r="R28" s="2711"/>
      <c r="S28" s="2711"/>
      <c r="T28" s="2711"/>
      <c r="U28" s="2711"/>
      <c r="V28" s="2711"/>
      <c r="W28" s="2711"/>
      <c r="X28" s="2711"/>
      <c r="Y28" s="2711"/>
      <c r="Z28" s="2711"/>
      <c r="AA28" s="2711"/>
      <c r="AB28" s="2711"/>
      <c r="AC28" s="2711"/>
      <c r="AD28" s="2711"/>
      <c r="AE28" s="2711"/>
      <c r="AF28" s="2711"/>
      <c r="AG28" s="2711"/>
      <c r="AH28" s="2711"/>
      <c r="AI28" s="2711"/>
      <c r="AJ28" s="2711"/>
      <c r="AK28" s="2711"/>
      <c r="AL28" s="400"/>
    </row>
    <row r="29" spans="2:38" ht="15" customHeight="1">
      <c r="B29" s="2698"/>
      <c r="C29" s="2699"/>
      <c r="D29" s="2699"/>
      <c r="E29" s="2699"/>
      <c r="F29" s="2699"/>
      <c r="G29" s="2699"/>
      <c r="H29" s="2699"/>
      <c r="I29" s="2699"/>
      <c r="J29" s="2699"/>
      <c r="K29" s="2700"/>
      <c r="L29" s="2704"/>
      <c r="M29" s="2705"/>
      <c r="N29" s="508" t="s">
        <v>830</v>
      </c>
      <c r="O29" s="380"/>
      <c r="P29" s="380"/>
      <c r="Q29" s="380"/>
      <c r="R29" s="380"/>
      <c r="S29" s="380"/>
      <c r="T29" s="381"/>
      <c r="U29" s="380"/>
      <c r="V29" s="380"/>
      <c r="W29" s="380"/>
      <c r="X29" s="380"/>
      <c r="Y29" s="381"/>
      <c r="Z29" s="381"/>
      <c r="AA29" s="381"/>
      <c r="AB29" s="381"/>
      <c r="AC29" s="381"/>
      <c r="AD29" s="381"/>
      <c r="AE29" s="381"/>
      <c r="AF29" s="381"/>
      <c r="AG29" s="381"/>
      <c r="AH29" s="381"/>
      <c r="AI29" s="381"/>
      <c r="AJ29" s="381"/>
      <c r="AK29" s="381"/>
      <c r="AL29" s="400"/>
    </row>
    <row r="30" spans="2:38" ht="15" customHeight="1">
      <c r="B30" s="2698"/>
      <c r="C30" s="2699"/>
      <c r="D30" s="2699"/>
      <c r="E30" s="2699"/>
      <c r="F30" s="2699"/>
      <c r="G30" s="2699"/>
      <c r="H30" s="2699"/>
      <c r="I30" s="2699"/>
      <c r="J30" s="2699"/>
      <c r="K30" s="2700"/>
      <c r="L30" s="2704"/>
      <c r="M30" s="2705"/>
      <c r="N30" s="2712"/>
      <c r="O30" s="2713"/>
      <c r="P30" s="2713"/>
      <c r="Q30" s="2713"/>
      <c r="R30" s="2713"/>
      <c r="S30" s="2713"/>
      <c r="T30" s="2713"/>
      <c r="U30" s="2713"/>
      <c r="V30" s="2713"/>
      <c r="W30" s="2713"/>
      <c r="X30" s="2713"/>
      <c r="Y30" s="2713"/>
      <c r="Z30" s="2713"/>
      <c r="AA30" s="2713"/>
      <c r="AB30" s="2713"/>
      <c r="AC30" s="2713"/>
      <c r="AD30" s="2713"/>
      <c r="AE30" s="2713"/>
      <c r="AF30" s="2713"/>
      <c r="AG30" s="2713"/>
      <c r="AH30" s="2713"/>
      <c r="AI30" s="2713"/>
      <c r="AJ30" s="2713"/>
      <c r="AK30" s="2713"/>
      <c r="AL30" s="400"/>
    </row>
    <row r="31" spans="2:38" ht="15" customHeight="1">
      <c r="B31" s="2698"/>
      <c r="C31" s="2699"/>
      <c r="D31" s="2699"/>
      <c r="E31" s="2699"/>
      <c r="F31" s="2699"/>
      <c r="G31" s="2699"/>
      <c r="H31" s="2699"/>
      <c r="I31" s="2699"/>
      <c r="J31" s="2699"/>
      <c r="K31" s="2700"/>
      <c r="L31" s="2704"/>
      <c r="M31" s="2705"/>
      <c r="N31" s="506"/>
      <c r="O31" s="506"/>
      <c r="P31" s="468"/>
      <c r="Q31" s="468"/>
      <c r="R31" s="468"/>
      <c r="S31" s="467"/>
      <c r="T31" s="466"/>
      <c r="U31" s="468"/>
      <c r="V31" s="468"/>
      <c r="W31" s="468"/>
      <c r="X31" s="468"/>
      <c r="Y31" s="468"/>
      <c r="Z31" s="468"/>
      <c r="AA31" s="468"/>
      <c r="AB31" s="468"/>
      <c r="AC31" s="468"/>
      <c r="AD31" s="468"/>
      <c r="AE31" s="468"/>
      <c r="AF31" s="468"/>
      <c r="AG31" s="468"/>
      <c r="AH31" s="466"/>
      <c r="AI31" s="466"/>
      <c r="AJ31" s="466"/>
      <c r="AK31" s="466"/>
      <c r="AL31" s="471"/>
    </row>
    <row r="32" spans="2:38" ht="15" customHeight="1">
      <c r="B32" s="2698"/>
      <c r="C32" s="2699"/>
      <c r="D32" s="2699"/>
      <c r="E32" s="2699"/>
      <c r="F32" s="2699"/>
      <c r="G32" s="2699"/>
      <c r="H32" s="2699"/>
      <c r="I32" s="2699"/>
      <c r="J32" s="2699"/>
      <c r="K32" s="2700"/>
      <c r="L32" s="2706" t="s">
        <v>831</v>
      </c>
      <c r="M32" s="2707"/>
      <c r="N32" s="505"/>
      <c r="O32" s="505"/>
      <c r="P32" s="380"/>
      <c r="Q32" s="380"/>
      <c r="R32" s="380"/>
      <c r="S32" s="382"/>
      <c r="T32" s="381"/>
      <c r="U32" s="380"/>
      <c r="V32" s="380"/>
      <c r="W32" s="380"/>
      <c r="X32" s="380"/>
      <c r="Y32" s="380"/>
      <c r="Z32" s="380"/>
      <c r="AA32" s="380"/>
      <c r="AB32" s="380"/>
      <c r="AC32" s="380"/>
      <c r="AD32" s="380"/>
      <c r="AE32" s="380"/>
      <c r="AF32" s="380"/>
      <c r="AG32" s="380"/>
      <c r="AH32" s="381"/>
      <c r="AI32" s="381"/>
      <c r="AJ32" s="381"/>
      <c r="AK32" s="381"/>
      <c r="AL32" s="400"/>
    </row>
    <row r="33" spans="2:38" ht="15" customHeight="1">
      <c r="B33" s="2698"/>
      <c r="C33" s="2699"/>
      <c r="D33" s="2699"/>
      <c r="E33" s="2699"/>
      <c r="F33" s="2699"/>
      <c r="G33" s="2699"/>
      <c r="H33" s="2699"/>
      <c r="I33" s="2699"/>
      <c r="J33" s="2699"/>
      <c r="K33" s="2700"/>
      <c r="L33" s="2708"/>
      <c r="M33" s="2709"/>
      <c r="N33" s="505"/>
      <c r="O33" s="505"/>
      <c r="P33" s="380"/>
      <c r="Q33" s="380"/>
      <c r="R33" s="380"/>
      <c r="S33" s="382"/>
      <c r="T33" s="381"/>
      <c r="U33" s="380"/>
      <c r="V33" s="380"/>
      <c r="W33" s="380"/>
      <c r="X33" s="380"/>
      <c r="Y33" s="380"/>
      <c r="Z33" s="380"/>
      <c r="AA33" s="380"/>
      <c r="AB33" s="380"/>
      <c r="AC33" s="380"/>
      <c r="AD33" s="380"/>
      <c r="AE33" s="380"/>
      <c r="AF33" s="380"/>
      <c r="AG33" s="380"/>
      <c r="AH33" s="381"/>
      <c r="AI33" s="381"/>
      <c r="AJ33" s="381"/>
      <c r="AK33" s="381"/>
      <c r="AL33" s="400"/>
    </row>
    <row r="34" spans="2:38" ht="15" customHeight="1">
      <c r="B34" s="2698"/>
      <c r="C34" s="2699"/>
      <c r="D34" s="2699"/>
      <c r="E34" s="2699"/>
      <c r="F34" s="2699"/>
      <c r="G34" s="2699"/>
      <c r="H34" s="2699"/>
      <c r="I34" s="2699"/>
      <c r="J34" s="2699"/>
      <c r="K34" s="2700"/>
      <c r="L34" s="2708"/>
      <c r="M34" s="2709"/>
      <c r="N34" s="505"/>
      <c r="O34" s="505"/>
      <c r="P34" s="380"/>
      <c r="Q34" s="380"/>
      <c r="R34" s="380"/>
      <c r="S34" s="382"/>
      <c r="T34" s="381"/>
      <c r="U34" s="380"/>
      <c r="V34" s="380"/>
      <c r="W34" s="380"/>
      <c r="X34" s="380"/>
      <c r="Y34" s="380"/>
      <c r="Z34" s="380"/>
      <c r="AA34" s="380"/>
      <c r="AB34" s="380"/>
      <c r="AC34" s="380"/>
      <c r="AD34" s="380"/>
      <c r="AE34" s="380"/>
      <c r="AF34" s="380"/>
      <c r="AG34" s="380"/>
      <c r="AH34" s="381"/>
      <c r="AI34" s="381"/>
      <c r="AJ34" s="381"/>
      <c r="AK34" s="381"/>
      <c r="AL34" s="400"/>
    </row>
    <row r="35" spans="2:38" ht="15" customHeight="1">
      <c r="B35" s="2698"/>
      <c r="C35" s="2699"/>
      <c r="D35" s="2699"/>
      <c r="E35" s="2699"/>
      <c r="F35" s="2699"/>
      <c r="G35" s="2699"/>
      <c r="H35" s="2699"/>
      <c r="I35" s="2699"/>
      <c r="J35" s="2699"/>
      <c r="K35" s="2700"/>
      <c r="L35" s="2708"/>
      <c r="M35" s="2709"/>
      <c r="N35" s="505"/>
      <c r="O35" s="505"/>
      <c r="P35" s="380"/>
      <c r="Q35" s="380"/>
      <c r="R35" s="380"/>
      <c r="S35" s="382"/>
      <c r="T35" s="381"/>
      <c r="U35" s="380"/>
      <c r="V35" s="380"/>
      <c r="W35" s="380"/>
      <c r="X35" s="380"/>
      <c r="Y35" s="380"/>
      <c r="Z35" s="380"/>
      <c r="AA35" s="380"/>
      <c r="AB35" s="380"/>
      <c r="AC35" s="380"/>
      <c r="AD35" s="380"/>
      <c r="AE35" s="380"/>
      <c r="AF35" s="380"/>
      <c r="AG35" s="380"/>
      <c r="AH35" s="381"/>
      <c r="AI35" s="381"/>
      <c r="AJ35" s="381"/>
      <c r="AK35" s="381"/>
      <c r="AL35" s="400"/>
    </row>
    <row r="36" spans="2:38" ht="15" customHeight="1">
      <c r="B36" s="2701"/>
      <c r="C36" s="2702"/>
      <c r="D36" s="2702"/>
      <c r="E36" s="2702"/>
      <c r="F36" s="2702"/>
      <c r="G36" s="2702"/>
      <c r="H36" s="2702"/>
      <c r="I36" s="2702"/>
      <c r="J36" s="2702"/>
      <c r="K36" s="2703"/>
      <c r="L36" s="2708"/>
      <c r="M36" s="2709"/>
      <c r="N36" s="506"/>
      <c r="O36" s="506"/>
      <c r="P36" s="468"/>
      <c r="Q36" s="468"/>
      <c r="R36" s="468"/>
      <c r="S36" s="468"/>
      <c r="T36" s="468"/>
      <c r="U36" s="468"/>
      <c r="V36" s="468"/>
      <c r="W36" s="468"/>
      <c r="X36" s="468"/>
      <c r="Y36" s="468"/>
      <c r="Z36" s="468"/>
      <c r="AA36" s="468"/>
      <c r="AB36" s="468"/>
      <c r="AC36" s="468"/>
      <c r="AD36" s="468"/>
      <c r="AE36" s="468"/>
      <c r="AF36" s="468"/>
      <c r="AG36" s="468"/>
      <c r="AH36" s="466"/>
      <c r="AI36" s="466"/>
      <c r="AJ36" s="466"/>
      <c r="AK36" s="466"/>
      <c r="AL36" s="471"/>
    </row>
    <row r="37" spans="2:38" ht="75" customHeight="1">
      <c r="B37" s="2678" t="s">
        <v>832</v>
      </c>
      <c r="C37" s="2678"/>
      <c r="D37" s="2678"/>
      <c r="E37" s="2678"/>
      <c r="F37" s="2678"/>
      <c r="G37" s="2678"/>
      <c r="H37" s="2678"/>
      <c r="I37" s="2678"/>
      <c r="J37" s="2678"/>
      <c r="K37" s="2678"/>
      <c r="L37" s="2678"/>
      <c r="M37" s="2678"/>
      <c r="N37" s="2678"/>
      <c r="O37" s="2678"/>
      <c r="P37" s="2678"/>
      <c r="Q37" s="2678"/>
      <c r="R37" s="2678"/>
      <c r="S37" s="2678"/>
      <c r="T37" s="2678"/>
      <c r="U37" s="2678"/>
      <c r="V37" s="2678"/>
      <c r="W37" s="2678"/>
      <c r="X37" s="2678"/>
      <c r="Y37" s="2678"/>
      <c r="Z37" s="2678"/>
      <c r="AA37" s="2678"/>
      <c r="AB37" s="2678"/>
      <c r="AC37" s="2678"/>
      <c r="AD37" s="2678"/>
      <c r="AE37" s="2678"/>
      <c r="AF37" s="2678"/>
      <c r="AG37" s="2678"/>
      <c r="AH37" s="2678"/>
      <c r="AI37" s="2678"/>
      <c r="AJ37" s="2678"/>
      <c r="AK37" s="2678"/>
      <c r="AL37" s="2678"/>
    </row>
    <row r="38" spans="2:38">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row>
  </sheetData>
  <mergeCells count="15">
    <mergeCell ref="B37:AL37"/>
    <mergeCell ref="AF1:AL1"/>
    <mergeCell ref="A3:AM4"/>
    <mergeCell ref="B6:K7"/>
    <mergeCell ref="L6:AL7"/>
    <mergeCell ref="B8:K9"/>
    <mergeCell ref="L8:AL9"/>
    <mergeCell ref="B1:F1"/>
    <mergeCell ref="B10:K16"/>
    <mergeCell ref="B17:K26"/>
    <mergeCell ref="B27:K36"/>
    <mergeCell ref="L27:M31"/>
    <mergeCell ref="L32:M36"/>
    <mergeCell ref="N28:AK28"/>
    <mergeCell ref="N30:AK30"/>
  </mergeCells>
  <phoneticPr fontId="3"/>
  <pageMargins left="0.7" right="0.7" top="0.75" bottom="0.75" header="0.3" footer="0.3"/>
  <pageSetup paperSize="9" scale="96" orientation="portrait" r:id="rId1"/>
  <colBreaks count="1" manualBreakCount="1">
    <brk id="38"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70E3-F79F-47B0-B210-A9F9AE86E15D}">
  <dimension ref="B1:V139"/>
  <sheetViews>
    <sheetView view="pageBreakPreview" topLeftCell="A10" zoomScale="50" zoomScaleNormal="100" zoomScaleSheetLayoutView="50" zoomScalePageLayoutView="40" workbookViewId="0">
      <selection activeCell="AD18" sqref="AD18"/>
    </sheetView>
  </sheetViews>
  <sheetFormatPr defaultColWidth="9.81640625" defaultRowHeight="21"/>
  <cols>
    <col min="1" max="1" width="3.81640625" style="943" customWidth="1"/>
    <col min="2" max="3" width="12.26953125" style="943" customWidth="1"/>
    <col min="4" max="7" width="16.90625" style="943" customWidth="1"/>
    <col min="8" max="9" width="12.26953125" style="943" customWidth="1"/>
    <col min="10" max="10" width="5.1796875" style="943" customWidth="1"/>
    <col min="11" max="12" width="12.26953125" style="943" customWidth="1"/>
    <col min="13" max="19" width="10.7265625" style="943" customWidth="1"/>
    <col min="20" max="20" width="12.36328125" style="943" customWidth="1"/>
    <col min="21" max="21" width="11.7265625" style="943" customWidth="1"/>
    <col min="22" max="22" width="2.1796875" style="943" customWidth="1"/>
    <col min="23" max="16384" width="9.81640625" style="943"/>
  </cols>
  <sheetData>
    <row r="1" spans="2:21">
      <c r="T1" s="2791"/>
      <c r="U1" s="2791"/>
    </row>
    <row r="2" spans="2:21" ht="6.75" customHeight="1">
      <c r="T2" s="968"/>
      <c r="U2" s="968"/>
    </row>
    <row r="3" spans="2:21" ht="20.25" customHeight="1">
      <c r="B3" s="943" t="s">
        <v>1468</v>
      </c>
      <c r="O3" s="2792"/>
      <c r="P3" s="2792"/>
      <c r="Q3" s="998" t="s">
        <v>1093</v>
      </c>
      <c r="R3" s="998"/>
      <c r="S3" s="998" t="s">
        <v>1467</v>
      </c>
      <c r="T3" s="998"/>
      <c r="U3" s="998" t="s">
        <v>1466</v>
      </c>
    </row>
    <row r="4" spans="2:21" ht="7.5" customHeight="1"/>
    <row r="5" spans="2:21" ht="29.25" customHeight="1">
      <c r="B5" s="2793" t="s">
        <v>1465</v>
      </c>
      <c r="C5" s="2793"/>
      <c r="D5" s="2793"/>
      <c r="E5" s="2793"/>
      <c r="F5" s="2793"/>
      <c r="G5" s="2793"/>
      <c r="H5" s="2793"/>
      <c r="I5" s="2793"/>
      <c r="J5" s="2793"/>
      <c r="K5" s="2793"/>
      <c r="L5" s="2793"/>
      <c r="M5" s="2793"/>
      <c r="N5" s="2793"/>
      <c r="O5" s="2793"/>
      <c r="P5" s="2793"/>
      <c r="Q5" s="2793"/>
      <c r="R5" s="2793"/>
      <c r="S5" s="2793"/>
      <c r="T5" s="2793"/>
      <c r="U5" s="2793"/>
    </row>
    <row r="6" spans="2:21" ht="19.5" customHeight="1"/>
    <row r="7" spans="2:21" ht="46.5" customHeight="1">
      <c r="B7" s="2784" t="s">
        <v>1206</v>
      </c>
      <c r="C7" s="2784"/>
      <c r="D7" s="2725"/>
      <c r="E7" s="2725"/>
      <c r="F7" s="2725"/>
      <c r="G7" s="2725"/>
      <c r="H7" s="2725"/>
      <c r="I7" s="2725"/>
      <c r="K7" s="2784" t="s">
        <v>1464</v>
      </c>
      <c r="L7" s="2784"/>
      <c r="M7" s="2725"/>
      <c r="N7" s="2725"/>
      <c r="O7" s="2725"/>
      <c r="P7" s="2725"/>
      <c r="Q7" s="2725"/>
      <c r="R7" s="2725"/>
      <c r="S7" s="2725"/>
      <c r="T7" s="2725"/>
      <c r="U7" s="2725"/>
    </row>
    <row r="8" spans="2:21" ht="46.5" customHeight="1">
      <c r="B8" s="2784" t="s">
        <v>1463</v>
      </c>
      <c r="C8" s="2784"/>
      <c r="D8" s="2725"/>
      <c r="E8" s="2725"/>
      <c r="F8" s="2725"/>
      <c r="G8" s="2725"/>
      <c r="H8" s="2725"/>
      <c r="I8" s="2725"/>
      <c r="K8" s="2784" t="s">
        <v>1462</v>
      </c>
      <c r="L8" s="2784"/>
      <c r="M8" s="2725"/>
      <c r="N8" s="2725"/>
      <c r="O8" s="2725"/>
      <c r="P8" s="2725"/>
      <c r="Q8" s="2725"/>
      <c r="R8" s="2725"/>
      <c r="S8" s="2725"/>
      <c r="T8" s="2725"/>
      <c r="U8" s="2725"/>
    </row>
    <row r="9" spans="2:21" ht="48" customHeight="1">
      <c r="B9" s="2784" t="s">
        <v>1461</v>
      </c>
      <c r="C9" s="2784"/>
      <c r="D9" s="2725"/>
      <c r="E9" s="2725"/>
      <c r="F9" s="2725"/>
      <c r="G9" s="2725"/>
      <c r="H9" s="2725"/>
      <c r="I9" s="2725"/>
      <c r="K9" s="2784" t="s">
        <v>1460</v>
      </c>
      <c r="L9" s="2784"/>
      <c r="M9" s="2725"/>
      <c r="N9" s="2725"/>
      <c r="O9" s="2725"/>
      <c r="P9" s="2725"/>
      <c r="Q9" s="2725"/>
      <c r="R9" s="2725"/>
      <c r="S9" s="2725"/>
      <c r="T9" s="2725"/>
      <c r="U9" s="2725"/>
    </row>
    <row r="10" spans="2:21" ht="19.5" customHeight="1"/>
    <row r="11" spans="2:21" ht="33" customHeight="1">
      <c r="B11" s="2729" t="s">
        <v>1459</v>
      </c>
      <c r="C11" s="2730"/>
      <c r="D11" s="2730"/>
      <c r="E11" s="2730"/>
      <c r="F11" s="2730"/>
      <c r="G11" s="2730"/>
      <c r="H11" s="2730"/>
      <c r="I11" s="2731"/>
      <c r="K11" s="2729" t="s">
        <v>1458</v>
      </c>
      <c r="L11" s="2730"/>
      <c r="M11" s="2730"/>
      <c r="N11" s="2730"/>
      <c r="O11" s="2730"/>
      <c r="P11" s="2730"/>
      <c r="Q11" s="2730"/>
      <c r="R11" s="2730"/>
      <c r="S11" s="2730"/>
      <c r="T11" s="2730"/>
      <c r="U11" s="2731"/>
    </row>
    <row r="12" spans="2:21" ht="33" customHeight="1">
      <c r="B12" s="2744" t="s">
        <v>1457</v>
      </c>
      <c r="C12" s="2744"/>
      <c r="D12" s="2744"/>
      <c r="E12" s="2744"/>
      <c r="F12" s="2744"/>
      <c r="G12" s="2744"/>
      <c r="H12" s="996"/>
      <c r="I12" s="2779" t="b">
        <f>IF(H12="○",90,IF(H13="○",80,IF(H14="○",65,IF(H15="○",55,IF(H16="○",40,IF(H17="○",30,IF(H18="○",20,IF(H19="○",5))))))))</f>
        <v>0</v>
      </c>
      <c r="K12" s="2785" t="s">
        <v>1456</v>
      </c>
      <c r="L12" s="2786"/>
      <c r="M12" s="2786"/>
      <c r="N12" s="2786"/>
      <c r="O12" s="2786"/>
      <c r="P12" s="2786"/>
      <c r="Q12" s="2786"/>
      <c r="R12" s="2786"/>
      <c r="S12" s="2786"/>
      <c r="T12" s="2787"/>
      <c r="U12" s="2781">
        <f>IF(T32&gt;=5,15,IF(AND(T32&gt;=3,T32&lt;=4),5,IF(AND(T32&gt;=2,T32&lt;=0),0,0)))</f>
        <v>0</v>
      </c>
    </row>
    <row r="13" spans="2:21" ht="33" customHeight="1">
      <c r="B13" s="2744" t="s">
        <v>1455</v>
      </c>
      <c r="C13" s="2744"/>
      <c r="D13" s="2744"/>
      <c r="E13" s="2744"/>
      <c r="F13" s="2744"/>
      <c r="G13" s="2744"/>
      <c r="H13" s="996" t="s">
        <v>836</v>
      </c>
      <c r="I13" s="2780"/>
      <c r="K13" s="2726" t="s">
        <v>1454</v>
      </c>
      <c r="L13" s="2727"/>
      <c r="M13" s="2727"/>
      <c r="N13" s="2727"/>
      <c r="O13" s="2727"/>
      <c r="P13" s="2727"/>
      <c r="Q13" s="2727"/>
      <c r="R13" s="2727"/>
      <c r="S13" s="2728"/>
      <c r="T13" s="983"/>
      <c r="U13" s="2782"/>
    </row>
    <row r="14" spans="2:21" ht="33" customHeight="1">
      <c r="B14" s="2744" t="s">
        <v>1453</v>
      </c>
      <c r="C14" s="2744"/>
      <c r="D14" s="2744"/>
      <c r="E14" s="2744"/>
      <c r="F14" s="2744"/>
      <c r="G14" s="2744"/>
      <c r="H14" s="996"/>
      <c r="I14" s="2780"/>
      <c r="K14" s="2718" t="s">
        <v>1452</v>
      </c>
      <c r="L14" s="2719"/>
      <c r="M14" s="2719"/>
      <c r="N14" s="2719"/>
      <c r="O14" s="2719"/>
      <c r="P14" s="2719"/>
      <c r="Q14" s="2719"/>
      <c r="R14" s="2719"/>
      <c r="S14" s="2719"/>
      <c r="T14" s="2720"/>
      <c r="U14" s="2782"/>
    </row>
    <row r="15" spans="2:21" ht="33" customHeight="1">
      <c r="B15" s="2744" t="s">
        <v>1451</v>
      </c>
      <c r="C15" s="2744"/>
      <c r="D15" s="2744"/>
      <c r="E15" s="2744"/>
      <c r="F15" s="2744"/>
      <c r="G15" s="2744"/>
      <c r="H15" s="996"/>
      <c r="I15" s="2780"/>
      <c r="K15" s="2788" t="s">
        <v>1443</v>
      </c>
      <c r="L15" s="2789"/>
      <c r="M15" s="2789"/>
      <c r="N15" s="2789"/>
      <c r="O15" s="2789"/>
      <c r="P15" s="2789"/>
      <c r="Q15" s="2789"/>
      <c r="R15" s="2789"/>
      <c r="S15" s="2790"/>
      <c r="T15" s="997"/>
      <c r="U15" s="2782"/>
    </row>
    <row r="16" spans="2:21" ht="33" customHeight="1">
      <c r="B16" s="2744" t="s">
        <v>1450</v>
      </c>
      <c r="C16" s="2744"/>
      <c r="D16" s="2744"/>
      <c r="E16" s="2744"/>
      <c r="F16" s="2744"/>
      <c r="G16" s="2744"/>
      <c r="H16" s="996" t="s">
        <v>836</v>
      </c>
      <c r="I16" s="2780"/>
      <c r="K16" s="2718" t="s">
        <v>1449</v>
      </c>
      <c r="L16" s="2719"/>
      <c r="M16" s="2719"/>
      <c r="N16" s="2719"/>
      <c r="O16" s="2719"/>
      <c r="P16" s="2719"/>
      <c r="Q16" s="2719"/>
      <c r="R16" s="2719"/>
      <c r="S16" s="2719"/>
      <c r="T16" s="2720"/>
      <c r="U16" s="2782"/>
    </row>
    <row r="17" spans="2:21" ht="33" customHeight="1">
      <c r="B17" s="2744" t="s">
        <v>1448</v>
      </c>
      <c r="C17" s="2744"/>
      <c r="D17" s="2744"/>
      <c r="E17" s="2744"/>
      <c r="F17" s="2744"/>
      <c r="G17" s="2744"/>
      <c r="H17" s="996"/>
      <c r="I17" s="2780"/>
      <c r="K17" s="2726" t="s">
        <v>1447</v>
      </c>
      <c r="L17" s="2727"/>
      <c r="M17" s="2727"/>
      <c r="N17" s="2727"/>
      <c r="O17" s="2727"/>
      <c r="P17" s="2727"/>
      <c r="Q17" s="2727"/>
      <c r="R17" s="2727"/>
      <c r="S17" s="2728"/>
      <c r="T17" s="983"/>
      <c r="U17" s="2782"/>
    </row>
    <row r="18" spans="2:21" ht="33" customHeight="1">
      <c r="B18" s="2744" t="s">
        <v>1446</v>
      </c>
      <c r="C18" s="2744"/>
      <c r="D18" s="2744"/>
      <c r="E18" s="2744"/>
      <c r="F18" s="2744"/>
      <c r="G18" s="2744"/>
      <c r="H18" s="996"/>
      <c r="I18" s="2780"/>
      <c r="K18" s="2714" t="s">
        <v>1445</v>
      </c>
      <c r="L18" s="2715"/>
      <c r="M18" s="2715"/>
      <c r="N18" s="2715"/>
      <c r="O18" s="2715"/>
      <c r="P18" s="2715"/>
      <c r="Q18" s="2715"/>
      <c r="R18" s="2715"/>
      <c r="S18" s="2715"/>
      <c r="T18" s="2716"/>
      <c r="U18" s="2782"/>
    </row>
    <row r="19" spans="2:21" ht="33" customHeight="1">
      <c r="B19" s="2744" t="s">
        <v>1444</v>
      </c>
      <c r="C19" s="2744"/>
      <c r="D19" s="2744"/>
      <c r="E19" s="2744"/>
      <c r="F19" s="2744"/>
      <c r="G19" s="2744"/>
      <c r="H19" s="996"/>
      <c r="I19" s="985" t="s">
        <v>1379</v>
      </c>
      <c r="K19" s="2726" t="s">
        <v>1443</v>
      </c>
      <c r="L19" s="2727"/>
      <c r="M19" s="2727"/>
      <c r="N19" s="2727"/>
      <c r="O19" s="2727"/>
      <c r="P19" s="2727"/>
      <c r="Q19" s="2727"/>
      <c r="R19" s="2727"/>
      <c r="S19" s="2728"/>
      <c r="T19" s="983"/>
      <c r="U19" s="2782"/>
    </row>
    <row r="20" spans="2:21" ht="35.25" customHeight="1">
      <c r="B20" s="2721" t="s">
        <v>1442</v>
      </c>
      <c r="C20" s="2721"/>
      <c r="D20" s="2721"/>
      <c r="E20" s="2721"/>
      <c r="F20" s="2721"/>
      <c r="G20" s="2721"/>
      <c r="H20" s="2721"/>
      <c r="I20" s="2721"/>
      <c r="K20" s="2714" t="s">
        <v>1441</v>
      </c>
      <c r="L20" s="2715"/>
      <c r="M20" s="2715"/>
      <c r="N20" s="2715"/>
      <c r="O20" s="2715"/>
      <c r="P20" s="2715"/>
      <c r="Q20" s="2715"/>
      <c r="R20" s="2715"/>
      <c r="S20" s="2715"/>
      <c r="T20" s="2716"/>
      <c r="U20" s="2782"/>
    </row>
    <row r="21" spans="2:21" ht="33" customHeight="1">
      <c r="B21" s="2729" t="s">
        <v>1440</v>
      </c>
      <c r="C21" s="2730"/>
      <c r="D21" s="2730"/>
      <c r="E21" s="2730"/>
      <c r="F21" s="2730"/>
      <c r="G21" s="2730"/>
      <c r="H21" s="2730"/>
      <c r="I21" s="2731"/>
      <c r="K21" s="2732" t="s">
        <v>1439</v>
      </c>
      <c r="L21" s="2733"/>
      <c r="M21" s="2733"/>
      <c r="N21" s="2733"/>
      <c r="O21" s="2733"/>
      <c r="P21" s="2733"/>
      <c r="Q21" s="2733"/>
      <c r="R21" s="2733"/>
      <c r="S21" s="2734"/>
      <c r="T21" s="2771"/>
      <c r="U21" s="2782"/>
    </row>
    <row r="22" spans="2:21" ht="24" customHeight="1">
      <c r="B22" s="2724" t="s">
        <v>1438</v>
      </c>
      <c r="C22" s="2724"/>
      <c r="D22" s="2724"/>
      <c r="E22" s="2724"/>
      <c r="F22" s="2724"/>
      <c r="G22" s="2724"/>
      <c r="H22" s="2773" t="s">
        <v>836</v>
      </c>
      <c r="I22" s="2771" t="b">
        <f>IF(H22="○",60,IF(H24="○",50,IF(H26="○",40,IF(H28="○",20,IF(H30="○",-10,IF(H32="○",-20))))))</f>
        <v>0</v>
      </c>
      <c r="K22" s="2735"/>
      <c r="L22" s="2736"/>
      <c r="M22" s="2736"/>
      <c r="N22" s="2736"/>
      <c r="O22" s="2736"/>
      <c r="P22" s="2736"/>
      <c r="Q22" s="2736"/>
      <c r="R22" s="2736"/>
      <c r="S22" s="2737"/>
      <c r="T22" s="2772"/>
      <c r="U22" s="2782"/>
    </row>
    <row r="23" spans="2:21" ht="35.25" customHeight="1">
      <c r="B23" s="2724"/>
      <c r="C23" s="2724"/>
      <c r="D23" s="2724"/>
      <c r="E23" s="2724"/>
      <c r="F23" s="2724"/>
      <c r="G23" s="2724"/>
      <c r="H23" s="2773"/>
      <c r="I23" s="2774"/>
      <c r="K23" s="2714" t="s">
        <v>1437</v>
      </c>
      <c r="L23" s="2715"/>
      <c r="M23" s="2715"/>
      <c r="N23" s="2715"/>
      <c r="O23" s="2715"/>
      <c r="P23" s="2715"/>
      <c r="Q23" s="2715"/>
      <c r="R23" s="2715"/>
      <c r="S23" s="2715"/>
      <c r="T23" s="2716"/>
      <c r="U23" s="2782"/>
    </row>
    <row r="24" spans="2:21" ht="35.25" customHeight="1">
      <c r="B24" s="2724" t="s">
        <v>1436</v>
      </c>
      <c r="C24" s="2724"/>
      <c r="D24" s="2724"/>
      <c r="E24" s="2724"/>
      <c r="F24" s="2724"/>
      <c r="G24" s="2724"/>
      <c r="H24" s="2773"/>
      <c r="I24" s="2774"/>
      <c r="K24" s="2732" t="s">
        <v>1435</v>
      </c>
      <c r="L24" s="2733"/>
      <c r="M24" s="2733"/>
      <c r="N24" s="2733"/>
      <c r="O24" s="2733"/>
      <c r="P24" s="2733"/>
      <c r="Q24" s="2733"/>
      <c r="R24" s="2733"/>
      <c r="S24" s="2734"/>
      <c r="T24" s="2771"/>
      <c r="U24" s="2782"/>
    </row>
    <row r="25" spans="2:21" ht="24" customHeight="1">
      <c r="B25" s="2724"/>
      <c r="C25" s="2724"/>
      <c r="D25" s="2724"/>
      <c r="E25" s="2724"/>
      <c r="F25" s="2724"/>
      <c r="G25" s="2724"/>
      <c r="H25" s="2773"/>
      <c r="I25" s="2774"/>
      <c r="K25" s="2735"/>
      <c r="L25" s="2736"/>
      <c r="M25" s="2736"/>
      <c r="N25" s="2736"/>
      <c r="O25" s="2736"/>
      <c r="P25" s="2736"/>
      <c r="Q25" s="2736"/>
      <c r="R25" s="2736"/>
      <c r="S25" s="2737"/>
      <c r="T25" s="2772"/>
      <c r="U25" s="2782"/>
    </row>
    <row r="26" spans="2:21" ht="35.25" customHeight="1">
      <c r="B26" s="2724" t="s">
        <v>1434</v>
      </c>
      <c r="C26" s="2724"/>
      <c r="D26" s="2724"/>
      <c r="E26" s="2724"/>
      <c r="F26" s="2724"/>
      <c r="G26" s="2724"/>
      <c r="H26" s="2773"/>
      <c r="I26" s="2774"/>
      <c r="K26" s="2714" t="s">
        <v>1433</v>
      </c>
      <c r="L26" s="2715"/>
      <c r="M26" s="2715"/>
      <c r="N26" s="2715"/>
      <c r="O26" s="2715"/>
      <c r="P26" s="2715"/>
      <c r="Q26" s="2715"/>
      <c r="R26" s="2715"/>
      <c r="S26" s="2715"/>
      <c r="T26" s="2716"/>
      <c r="U26" s="2782"/>
    </row>
    <row r="27" spans="2:21" ht="25.5" customHeight="1">
      <c r="B27" s="2724"/>
      <c r="C27" s="2724"/>
      <c r="D27" s="2724"/>
      <c r="E27" s="2724"/>
      <c r="F27" s="2724"/>
      <c r="G27" s="2724"/>
      <c r="H27" s="2773"/>
      <c r="I27" s="2774"/>
      <c r="K27" s="2732" t="s">
        <v>1432</v>
      </c>
      <c r="L27" s="2733"/>
      <c r="M27" s="2733"/>
      <c r="N27" s="2733"/>
      <c r="O27" s="2733"/>
      <c r="P27" s="2733"/>
      <c r="Q27" s="2733"/>
      <c r="R27" s="2733"/>
      <c r="S27" s="2734"/>
      <c r="T27" s="2771"/>
      <c r="U27" s="2782"/>
    </row>
    <row r="28" spans="2:21" ht="25.5" customHeight="1">
      <c r="B28" s="2724" t="s">
        <v>1431</v>
      </c>
      <c r="C28" s="2724"/>
      <c r="D28" s="2724"/>
      <c r="E28" s="2724"/>
      <c r="F28" s="2724"/>
      <c r="G28" s="2724"/>
      <c r="H28" s="2773"/>
      <c r="I28" s="2774"/>
      <c r="K28" s="2735"/>
      <c r="L28" s="2736"/>
      <c r="M28" s="2736"/>
      <c r="N28" s="2736"/>
      <c r="O28" s="2736"/>
      <c r="P28" s="2736"/>
      <c r="Q28" s="2736"/>
      <c r="R28" s="2736"/>
      <c r="S28" s="2737"/>
      <c r="T28" s="2772"/>
      <c r="U28" s="2782"/>
    </row>
    <row r="29" spans="2:21" ht="35.25" customHeight="1">
      <c r="B29" s="2724"/>
      <c r="C29" s="2724"/>
      <c r="D29" s="2724"/>
      <c r="E29" s="2724"/>
      <c r="F29" s="2724"/>
      <c r="G29" s="2724"/>
      <c r="H29" s="2773"/>
      <c r="I29" s="2774"/>
      <c r="K29" s="2768" t="s">
        <v>1430</v>
      </c>
      <c r="L29" s="2769"/>
      <c r="M29" s="2769"/>
      <c r="N29" s="2769"/>
      <c r="O29" s="2769"/>
      <c r="P29" s="2769"/>
      <c r="Q29" s="2769"/>
      <c r="R29" s="2769"/>
      <c r="S29" s="2769"/>
      <c r="T29" s="2770"/>
      <c r="U29" s="2782"/>
    </row>
    <row r="30" spans="2:21" ht="31.5" customHeight="1">
      <c r="B30" s="2724" t="s">
        <v>1429</v>
      </c>
      <c r="C30" s="2724"/>
      <c r="D30" s="2724"/>
      <c r="E30" s="2724"/>
      <c r="F30" s="2724"/>
      <c r="G30" s="2724"/>
      <c r="H30" s="2773"/>
      <c r="I30" s="2774"/>
      <c r="K30" s="2740" t="s">
        <v>1428</v>
      </c>
      <c r="L30" s="2741"/>
      <c r="M30" s="2741"/>
      <c r="N30" s="2741"/>
      <c r="O30" s="2741"/>
      <c r="P30" s="2741"/>
      <c r="Q30" s="2741"/>
      <c r="R30" s="2741"/>
      <c r="S30" s="2742"/>
      <c r="T30" s="2738"/>
      <c r="U30" s="2782"/>
    </row>
    <row r="31" spans="2:21" ht="31.5" customHeight="1">
      <c r="B31" s="2724"/>
      <c r="C31" s="2724"/>
      <c r="D31" s="2724"/>
      <c r="E31" s="2724"/>
      <c r="F31" s="2724"/>
      <c r="G31" s="2724"/>
      <c r="H31" s="2773"/>
      <c r="I31" s="2774"/>
      <c r="K31" s="2735"/>
      <c r="L31" s="2736"/>
      <c r="M31" s="2736"/>
      <c r="N31" s="2736"/>
      <c r="O31" s="2736"/>
      <c r="P31" s="2736"/>
      <c r="Q31" s="2736"/>
      <c r="R31" s="2736"/>
      <c r="S31" s="2737"/>
      <c r="T31" s="2739"/>
      <c r="U31" s="2783"/>
    </row>
    <row r="32" spans="2:21" ht="29.25" customHeight="1">
      <c r="B32" s="2724" t="s">
        <v>1427</v>
      </c>
      <c r="C32" s="2724"/>
      <c r="D32" s="2724"/>
      <c r="E32" s="2724"/>
      <c r="F32" s="2724"/>
      <c r="G32" s="2724"/>
      <c r="H32" s="2725" t="s">
        <v>836</v>
      </c>
      <c r="I32" s="2775"/>
      <c r="K32" s="2776" t="s">
        <v>1426</v>
      </c>
      <c r="L32" s="2777"/>
      <c r="M32" s="2777"/>
      <c r="N32" s="2777"/>
      <c r="O32" s="2777"/>
      <c r="P32" s="2777"/>
      <c r="Q32" s="2777"/>
      <c r="R32" s="2777"/>
      <c r="S32" s="2778"/>
      <c r="T32" s="982">
        <f>((COUNTIF(T13,"○")+COUNTIF(T15,"○")+COUNTIF(T17,"○")+COUNTIF(T19,"○"))+COUNTIF(T21,"○")+COUNTIF(T24,"○")+COUNTIF(T27,"○")+COUNTIF(T30,"○"))*1</f>
        <v>0</v>
      </c>
      <c r="U32" s="985" t="s">
        <v>1379</v>
      </c>
    </row>
    <row r="33" spans="2:21" ht="25.5" customHeight="1">
      <c r="B33" s="2724"/>
      <c r="C33" s="2724"/>
      <c r="D33" s="2724"/>
      <c r="E33" s="2724"/>
      <c r="F33" s="2724"/>
      <c r="G33" s="2724"/>
      <c r="H33" s="2725"/>
      <c r="I33" s="995" t="s">
        <v>1379</v>
      </c>
      <c r="K33" s="980" t="s">
        <v>1425</v>
      </c>
      <c r="O33" s="994"/>
      <c r="P33" s="994"/>
      <c r="Q33" s="994"/>
      <c r="R33" s="994" t="s">
        <v>1424</v>
      </c>
      <c r="S33" s="994"/>
      <c r="T33" s="994"/>
      <c r="U33" s="994"/>
    </row>
    <row r="34" spans="2:21" ht="31.5" customHeight="1">
      <c r="B34" s="2721" t="s">
        <v>1423</v>
      </c>
      <c r="C34" s="2721"/>
      <c r="D34" s="2721"/>
      <c r="E34" s="2721"/>
      <c r="F34" s="2721"/>
      <c r="G34" s="2721"/>
      <c r="H34" s="2721"/>
      <c r="I34" s="2721"/>
      <c r="K34" s="2729" t="s">
        <v>1422</v>
      </c>
      <c r="L34" s="2730"/>
      <c r="M34" s="2730"/>
      <c r="N34" s="2730"/>
      <c r="O34" s="2730"/>
      <c r="P34" s="2730"/>
      <c r="Q34" s="2730"/>
      <c r="R34" s="2730"/>
      <c r="S34" s="2730"/>
      <c r="T34" s="2730"/>
      <c r="U34" s="2731"/>
    </row>
    <row r="35" spans="2:21" ht="33" customHeight="1">
      <c r="B35" s="2722" t="s">
        <v>1421</v>
      </c>
      <c r="C35" s="2722"/>
      <c r="D35" s="2722"/>
      <c r="E35" s="2722"/>
      <c r="F35" s="2722"/>
      <c r="G35" s="2722"/>
      <c r="H35" s="2723"/>
      <c r="I35" s="2722"/>
      <c r="K35" s="2732" t="s">
        <v>1420</v>
      </c>
      <c r="L35" s="2733"/>
      <c r="M35" s="2733"/>
      <c r="N35" s="2733"/>
      <c r="O35" s="2733"/>
      <c r="P35" s="2733"/>
      <c r="Q35" s="2733"/>
      <c r="R35" s="2733"/>
      <c r="S35" s="2734"/>
      <c r="T35" s="2743"/>
      <c r="U35" s="2745">
        <f>IF(T35="○",10,0)</f>
        <v>0</v>
      </c>
    </row>
    <row r="36" spans="2:21" ht="35.25" customHeight="1">
      <c r="B36" s="2718" t="s">
        <v>1419</v>
      </c>
      <c r="C36" s="2719"/>
      <c r="D36" s="2719"/>
      <c r="E36" s="2719"/>
      <c r="F36" s="2719"/>
      <c r="G36" s="2719"/>
      <c r="H36" s="2720"/>
      <c r="I36" s="2764">
        <f>IF(H52&gt;=5,15,IF(AND(H52&gt;=3,H52&lt;=4),5,IF(AND(H52&gt;=2,H52&lt;=0),0,0)))</f>
        <v>0</v>
      </c>
      <c r="K36" s="2740"/>
      <c r="L36" s="2741"/>
      <c r="M36" s="2741"/>
      <c r="N36" s="2741"/>
      <c r="O36" s="2741"/>
      <c r="P36" s="2741"/>
      <c r="Q36" s="2741"/>
      <c r="R36" s="2741"/>
      <c r="S36" s="2742"/>
      <c r="T36" s="2738"/>
      <c r="U36" s="2746"/>
    </row>
    <row r="37" spans="2:21" ht="33" customHeight="1">
      <c r="B37" s="2767" t="s">
        <v>1404</v>
      </c>
      <c r="C37" s="2767"/>
      <c r="D37" s="2767"/>
      <c r="E37" s="2767"/>
      <c r="F37" s="2767"/>
      <c r="G37" s="2767"/>
      <c r="H37" s="983" t="s">
        <v>836</v>
      </c>
      <c r="I37" s="2765"/>
      <c r="K37" s="2735"/>
      <c r="L37" s="2736"/>
      <c r="M37" s="2736"/>
      <c r="N37" s="2736"/>
      <c r="O37" s="2736"/>
      <c r="P37" s="2736"/>
      <c r="Q37" s="2736"/>
      <c r="R37" s="2736"/>
      <c r="S37" s="2737"/>
      <c r="T37" s="2739"/>
      <c r="U37" s="985" t="s">
        <v>1379</v>
      </c>
    </row>
    <row r="38" spans="2:21" ht="35.25" customHeight="1">
      <c r="B38" s="2768" t="s">
        <v>1418</v>
      </c>
      <c r="C38" s="2769"/>
      <c r="D38" s="2769"/>
      <c r="E38" s="2769"/>
      <c r="F38" s="2769"/>
      <c r="G38" s="2769"/>
      <c r="H38" s="2770"/>
      <c r="I38" s="2765"/>
      <c r="K38" s="980"/>
      <c r="Q38" s="979"/>
      <c r="R38" s="979"/>
      <c r="S38" s="979"/>
      <c r="T38" s="979"/>
      <c r="U38" s="979" t="s">
        <v>1406</v>
      </c>
    </row>
    <row r="39" spans="2:21" ht="35.25" customHeight="1">
      <c r="B39" s="2744" t="s">
        <v>1404</v>
      </c>
      <c r="C39" s="2744"/>
      <c r="D39" s="2744"/>
      <c r="E39" s="2744"/>
      <c r="F39" s="2744"/>
      <c r="G39" s="2744"/>
      <c r="H39" s="983" t="s">
        <v>1417</v>
      </c>
      <c r="I39" s="2765"/>
      <c r="K39" s="2729" t="s">
        <v>1416</v>
      </c>
      <c r="L39" s="2730"/>
      <c r="M39" s="2730"/>
      <c r="N39" s="2730"/>
      <c r="O39" s="2730"/>
      <c r="P39" s="2730"/>
      <c r="Q39" s="2730"/>
      <c r="R39" s="2730"/>
      <c r="S39" s="2730"/>
      <c r="T39" s="2730"/>
      <c r="U39" s="2731"/>
    </row>
    <row r="40" spans="2:21" ht="35.25" customHeight="1">
      <c r="B40" s="988" t="s">
        <v>1415</v>
      </c>
      <c r="C40" s="987"/>
      <c r="D40" s="987"/>
      <c r="E40" s="987"/>
      <c r="F40" s="987"/>
      <c r="G40" s="987"/>
      <c r="H40" s="986"/>
      <c r="I40" s="2765"/>
      <c r="K40" s="2732" t="s">
        <v>1414</v>
      </c>
      <c r="L40" s="2733"/>
      <c r="M40" s="2733"/>
      <c r="N40" s="2733"/>
      <c r="O40" s="2733"/>
      <c r="P40" s="2733"/>
      <c r="Q40" s="2733"/>
      <c r="R40" s="2733"/>
      <c r="S40" s="2734"/>
      <c r="T40" s="2743" t="s">
        <v>836</v>
      </c>
      <c r="U40" s="2745">
        <f>IF(T40="○",0,-50)</f>
        <v>-50</v>
      </c>
    </row>
    <row r="41" spans="2:21" ht="35.25" customHeight="1">
      <c r="B41" s="2717" t="s">
        <v>1404</v>
      </c>
      <c r="C41" s="2717"/>
      <c r="D41" s="2717"/>
      <c r="E41" s="2717"/>
      <c r="F41" s="2717"/>
      <c r="G41" s="2717"/>
      <c r="H41" s="993"/>
      <c r="I41" s="2765"/>
      <c r="K41" s="2740"/>
      <c r="L41" s="2741"/>
      <c r="M41" s="2741"/>
      <c r="N41" s="2741"/>
      <c r="O41" s="2741"/>
      <c r="P41" s="2741"/>
      <c r="Q41" s="2741"/>
      <c r="R41" s="2741"/>
      <c r="S41" s="2742"/>
      <c r="T41" s="2738"/>
      <c r="U41" s="2746"/>
    </row>
    <row r="42" spans="2:21" ht="35.25" customHeight="1">
      <c r="B42" s="2718" t="s">
        <v>1413</v>
      </c>
      <c r="C42" s="2719"/>
      <c r="D42" s="2719"/>
      <c r="E42" s="2719"/>
      <c r="F42" s="2719"/>
      <c r="G42" s="2719"/>
      <c r="H42" s="2720"/>
      <c r="I42" s="2765"/>
      <c r="K42" s="2735"/>
      <c r="L42" s="2736"/>
      <c r="M42" s="2736"/>
      <c r="N42" s="2736"/>
      <c r="O42" s="2736"/>
      <c r="P42" s="2736"/>
      <c r="Q42" s="2736"/>
      <c r="R42" s="2736"/>
      <c r="S42" s="2737"/>
      <c r="T42" s="2739"/>
      <c r="U42" s="985" t="s">
        <v>1379</v>
      </c>
    </row>
    <row r="43" spans="2:21" ht="35.25" customHeight="1">
      <c r="B43" s="2744" t="s">
        <v>1404</v>
      </c>
      <c r="C43" s="2744"/>
      <c r="D43" s="2744"/>
      <c r="E43" s="2744"/>
      <c r="F43" s="2744"/>
      <c r="G43" s="2744"/>
      <c r="H43" s="992"/>
      <c r="I43" s="2765"/>
      <c r="K43" s="991"/>
      <c r="Q43" s="979"/>
      <c r="R43" s="979"/>
      <c r="S43" s="979"/>
      <c r="T43" s="979"/>
      <c r="U43" s="990" t="s">
        <v>1412</v>
      </c>
    </row>
    <row r="44" spans="2:21" ht="35.25" customHeight="1">
      <c r="B44" s="988" t="s">
        <v>1411</v>
      </c>
      <c r="C44" s="987"/>
      <c r="D44" s="987"/>
      <c r="E44" s="987"/>
      <c r="F44" s="987"/>
      <c r="G44" s="987"/>
      <c r="H44" s="989"/>
      <c r="I44" s="2765"/>
      <c r="K44" s="2729" t="s">
        <v>1410</v>
      </c>
      <c r="L44" s="2730"/>
      <c r="M44" s="2730"/>
      <c r="N44" s="2730"/>
      <c r="O44" s="2730"/>
      <c r="P44" s="2730"/>
      <c r="Q44" s="2730"/>
      <c r="R44" s="2730"/>
      <c r="S44" s="2730"/>
      <c r="T44" s="2730"/>
      <c r="U44" s="2731"/>
    </row>
    <row r="45" spans="2:21" ht="35.25" customHeight="1">
      <c r="B45" s="2744" t="s">
        <v>1404</v>
      </c>
      <c r="C45" s="2744"/>
      <c r="D45" s="2744"/>
      <c r="E45" s="2744"/>
      <c r="F45" s="2744"/>
      <c r="G45" s="2744"/>
      <c r="H45" s="983"/>
      <c r="I45" s="2765"/>
      <c r="K45" s="2732" t="s">
        <v>1409</v>
      </c>
      <c r="L45" s="2733"/>
      <c r="M45" s="2733"/>
      <c r="N45" s="2733"/>
      <c r="O45" s="2733"/>
      <c r="P45" s="2733"/>
      <c r="Q45" s="2733"/>
      <c r="R45" s="2733"/>
      <c r="S45" s="2734"/>
      <c r="T45" s="2743" t="s">
        <v>836</v>
      </c>
      <c r="U45" s="2745">
        <f>IF(T45="○",10,0)</f>
        <v>0</v>
      </c>
    </row>
    <row r="46" spans="2:21" ht="35.25" customHeight="1">
      <c r="B46" s="988" t="s">
        <v>1408</v>
      </c>
      <c r="C46" s="987"/>
      <c r="D46" s="987"/>
      <c r="E46" s="987"/>
      <c r="F46" s="987"/>
      <c r="G46" s="987"/>
      <c r="H46" s="986"/>
      <c r="I46" s="2765"/>
      <c r="K46" s="2740"/>
      <c r="L46" s="2741"/>
      <c r="M46" s="2741"/>
      <c r="N46" s="2741"/>
      <c r="O46" s="2741"/>
      <c r="P46" s="2741"/>
      <c r="Q46" s="2741"/>
      <c r="R46" s="2741"/>
      <c r="S46" s="2742"/>
      <c r="T46" s="2738"/>
      <c r="U46" s="2746"/>
    </row>
    <row r="47" spans="2:21" ht="35.25" customHeight="1">
      <c r="B47" s="2744" t="s">
        <v>1404</v>
      </c>
      <c r="C47" s="2744"/>
      <c r="D47" s="2744"/>
      <c r="E47" s="2744"/>
      <c r="F47" s="2744"/>
      <c r="G47" s="2744"/>
      <c r="H47" s="983"/>
      <c r="I47" s="2765"/>
      <c r="K47" s="2735"/>
      <c r="L47" s="2736"/>
      <c r="M47" s="2736"/>
      <c r="N47" s="2736"/>
      <c r="O47" s="2736"/>
      <c r="P47" s="2736"/>
      <c r="Q47" s="2736"/>
      <c r="R47" s="2736"/>
      <c r="S47" s="2737"/>
      <c r="T47" s="2739"/>
      <c r="U47" s="985" t="s">
        <v>1379</v>
      </c>
    </row>
    <row r="48" spans="2:21" ht="35.25" customHeight="1">
      <c r="B48" s="2768" t="s">
        <v>1407</v>
      </c>
      <c r="C48" s="2769"/>
      <c r="D48" s="2769"/>
      <c r="E48" s="2769"/>
      <c r="F48" s="2769"/>
      <c r="G48" s="2769"/>
      <c r="H48" s="2770"/>
      <c r="I48" s="2765"/>
      <c r="K48" s="980"/>
      <c r="Q48" s="979"/>
      <c r="R48" s="979"/>
      <c r="S48" s="979"/>
      <c r="T48" s="979"/>
      <c r="U48" s="979" t="s">
        <v>1406</v>
      </c>
    </row>
    <row r="49" spans="2:22" ht="35.25" customHeight="1">
      <c r="B49" s="2744" t="s">
        <v>1404</v>
      </c>
      <c r="C49" s="2744"/>
      <c r="D49" s="2744"/>
      <c r="E49" s="2744"/>
      <c r="F49" s="2744"/>
      <c r="G49" s="2744"/>
      <c r="H49" s="983"/>
      <c r="I49" s="2765"/>
      <c r="K49" s="980"/>
      <c r="Q49" s="984"/>
      <c r="R49" s="984"/>
      <c r="S49" s="984"/>
      <c r="T49" s="984"/>
      <c r="U49" s="984"/>
    </row>
    <row r="50" spans="2:22" ht="35.25" customHeight="1">
      <c r="B50" s="2768" t="s">
        <v>1405</v>
      </c>
      <c r="C50" s="2769"/>
      <c r="D50" s="2769"/>
      <c r="E50" s="2769"/>
      <c r="F50" s="2769"/>
      <c r="G50" s="2769"/>
      <c r="H50" s="2770"/>
      <c r="I50" s="2765"/>
      <c r="K50" s="980"/>
      <c r="Q50" s="984"/>
      <c r="R50" s="984"/>
      <c r="S50" s="984"/>
      <c r="T50" s="984"/>
      <c r="U50" s="984"/>
    </row>
    <row r="51" spans="2:22" ht="35.25" customHeight="1">
      <c r="B51" s="2744" t="s">
        <v>1404</v>
      </c>
      <c r="C51" s="2744"/>
      <c r="D51" s="2744"/>
      <c r="E51" s="2744"/>
      <c r="F51" s="2744"/>
      <c r="G51" s="2744"/>
      <c r="H51" s="983" t="s">
        <v>836</v>
      </c>
      <c r="I51" s="2766"/>
    </row>
    <row r="52" spans="2:22" ht="29.25" customHeight="1">
      <c r="B52" s="2761" t="s">
        <v>1403</v>
      </c>
      <c r="C52" s="2761"/>
      <c r="D52" s="2761"/>
      <c r="E52" s="2761"/>
      <c r="F52" s="2761"/>
      <c r="G52" s="2761"/>
      <c r="H52" s="982">
        <f>((COUNTIF(H37,"○")+COUNTIF(H39,"○")+COUNTIF(H41,"○")+COUNTIF(H43,"○"))+COUNTIF(H45,"○")+COUNTIF(H47,"○")+COUNTIF(H49,"○")+COUNTIF(H51,"○"))*1</f>
        <v>1</v>
      </c>
      <c r="I52" s="981" t="s">
        <v>1379</v>
      </c>
    </row>
    <row r="53" spans="2:22" ht="35.25" customHeight="1">
      <c r="B53" s="980" t="s">
        <v>1402</v>
      </c>
      <c r="I53" s="979" t="s">
        <v>1401</v>
      </c>
    </row>
    <row r="54" spans="2:22" ht="27.75" customHeight="1">
      <c r="B54" s="2762" t="s">
        <v>1119</v>
      </c>
      <c r="C54" s="2763"/>
      <c r="D54" s="978" t="s">
        <v>1400</v>
      </c>
      <c r="E54" s="977"/>
      <c r="F54" s="977"/>
      <c r="G54" s="977"/>
      <c r="H54" s="977"/>
      <c r="I54" s="977"/>
      <c r="J54" s="977"/>
      <c r="K54" s="977"/>
      <c r="L54" s="976"/>
      <c r="M54" s="975"/>
    </row>
    <row r="55" spans="2:22" ht="35.25" customHeight="1" thickBot="1">
      <c r="B55" s="974" t="s">
        <v>1399</v>
      </c>
      <c r="C55" s="973"/>
      <c r="D55" s="972" t="s">
        <v>1382</v>
      </c>
      <c r="E55" s="972" t="s">
        <v>1390</v>
      </c>
      <c r="F55" s="970" t="s">
        <v>1398</v>
      </c>
      <c r="G55" s="970" t="s">
        <v>1389</v>
      </c>
      <c r="H55" s="970" t="s">
        <v>1397</v>
      </c>
      <c r="I55" s="971" t="s">
        <v>1396</v>
      </c>
      <c r="J55" s="970"/>
      <c r="K55" s="970" t="s">
        <v>1395</v>
      </c>
      <c r="L55" s="969" t="s">
        <v>1394</v>
      </c>
      <c r="M55" s="968"/>
    </row>
    <row r="56" spans="2:22" ht="35.25" customHeight="1" thickTop="1">
      <c r="B56" s="955" t="s">
        <v>1393</v>
      </c>
      <c r="C56" s="954"/>
      <c r="D56" s="967" t="s">
        <v>1392</v>
      </c>
      <c r="E56" s="957" t="s">
        <v>1391</v>
      </c>
      <c r="F56" s="958" t="s">
        <v>1390</v>
      </c>
      <c r="G56" s="958" t="s">
        <v>1389</v>
      </c>
      <c r="H56" s="958" t="s">
        <v>1388</v>
      </c>
      <c r="I56" s="958" t="s">
        <v>1387</v>
      </c>
      <c r="J56" s="958"/>
      <c r="K56" s="958"/>
      <c r="L56" s="966"/>
      <c r="O56" s="965" t="s">
        <v>1386</v>
      </c>
      <c r="P56" s="964"/>
      <c r="Q56" s="964"/>
      <c r="R56" s="964"/>
      <c r="S56" s="964"/>
      <c r="T56" s="964"/>
      <c r="U56" s="963"/>
    </row>
    <row r="57" spans="2:22" ht="35.25" customHeight="1">
      <c r="B57" s="955" t="s">
        <v>1385</v>
      </c>
      <c r="C57" s="954"/>
      <c r="D57" s="958" t="s">
        <v>1375</v>
      </c>
      <c r="E57" s="958" t="s">
        <v>1382</v>
      </c>
      <c r="F57" s="958" t="s">
        <v>1381</v>
      </c>
      <c r="G57" s="958"/>
      <c r="H57" s="958"/>
      <c r="I57" s="958"/>
      <c r="J57" s="958"/>
      <c r="K57" s="958"/>
      <c r="L57" s="962"/>
      <c r="M57" s="945"/>
      <c r="N57" s="945"/>
      <c r="O57" s="2755">
        <f>I12+I22+I36+U12+U35+U40+U45</f>
        <v>-50</v>
      </c>
      <c r="P57" s="2756"/>
      <c r="Q57" s="2756"/>
      <c r="R57" s="961"/>
      <c r="S57" s="2747" t="s">
        <v>1384</v>
      </c>
      <c r="T57" s="2747"/>
      <c r="U57" s="2748"/>
      <c r="V57" s="944"/>
    </row>
    <row r="58" spans="2:22" ht="35.25" customHeight="1">
      <c r="B58" s="955" t="s">
        <v>1383</v>
      </c>
      <c r="C58" s="954"/>
      <c r="D58" s="958" t="s">
        <v>1375</v>
      </c>
      <c r="E58" s="958" t="s">
        <v>1382</v>
      </c>
      <c r="F58" s="958" t="s">
        <v>1381</v>
      </c>
      <c r="G58" s="958"/>
      <c r="H58" s="958"/>
      <c r="I58" s="958"/>
      <c r="J58" s="958"/>
      <c r="K58" s="958"/>
      <c r="L58" s="949"/>
      <c r="M58" s="945"/>
      <c r="N58" s="945"/>
      <c r="O58" s="2757"/>
      <c r="P58" s="2758"/>
      <c r="Q58" s="2758"/>
      <c r="R58" s="944"/>
      <c r="S58" s="2749"/>
      <c r="T58" s="2749"/>
      <c r="U58" s="2750"/>
      <c r="V58" s="944"/>
    </row>
    <row r="59" spans="2:22" ht="35.25" customHeight="1" thickBot="1">
      <c r="B59" s="955" t="s">
        <v>1380</v>
      </c>
      <c r="C59" s="954"/>
      <c r="D59" s="960" t="s">
        <v>1375</v>
      </c>
      <c r="E59" s="958" t="s">
        <v>1374</v>
      </c>
      <c r="F59" s="958"/>
      <c r="G59" s="958"/>
      <c r="H59" s="959"/>
      <c r="I59" s="958"/>
      <c r="J59" s="958"/>
      <c r="K59" s="957"/>
      <c r="L59" s="949"/>
      <c r="M59" s="945"/>
      <c r="N59" s="945"/>
      <c r="O59" s="2759"/>
      <c r="P59" s="2760"/>
      <c r="Q59" s="2760"/>
      <c r="R59" s="956" t="s">
        <v>1379</v>
      </c>
      <c r="S59" s="2751"/>
      <c r="T59" s="2751"/>
      <c r="U59" s="2752"/>
      <c r="V59" s="944"/>
    </row>
    <row r="60" spans="2:22" ht="35.25" customHeight="1" thickTop="1">
      <c r="B60" s="955" t="s">
        <v>1378</v>
      </c>
      <c r="C60" s="954"/>
      <c r="D60" s="953" t="s">
        <v>1375</v>
      </c>
      <c r="E60" s="952" t="s">
        <v>1377</v>
      </c>
      <c r="F60" s="951"/>
      <c r="G60" s="951"/>
      <c r="H60" s="951"/>
      <c r="I60" s="951"/>
      <c r="J60" s="951"/>
      <c r="K60" s="950"/>
      <c r="L60" s="949"/>
      <c r="M60" s="945"/>
      <c r="N60" s="945"/>
      <c r="O60" s="945"/>
      <c r="P60" s="945"/>
      <c r="Q60" s="945"/>
      <c r="R60" s="945"/>
      <c r="S60" s="944"/>
      <c r="T60" s="944"/>
      <c r="U60" s="944"/>
      <c r="V60" s="944"/>
    </row>
    <row r="61" spans="2:22" ht="42.75" customHeight="1">
      <c r="B61" s="2753" t="s">
        <v>1376</v>
      </c>
      <c r="C61" s="2754"/>
      <c r="D61" s="948" t="s">
        <v>1375</v>
      </c>
      <c r="E61" s="948" t="s">
        <v>1374</v>
      </c>
      <c r="F61" s="948"/>
      <c r="G61" s="948"/>
      <c r="H61" s="948"/>
      <c r="I61" s="948"/>
      <c r="J61" s="948"/>
      <c r="K61" s="947"/>
      <c r="L61" s="946"/>
      <c r="M61" s="945"/>
      <c r="N61" s="945"/>
      <c r="O61" s="945"/>
      <c r="P61" s="945"/>
      <c r="Q61" s="945"/>
      <c r="R61" s="945"/>
      <c r="S61" s="944"/>
      <c r="T61" s="944"/>
      <c r="U61" s="944"/>
      <c r="V61" s="944"/>
    </row>
    <row r="62" spans="2:22" ht="19.5" customHeight="1">
      <c r="O62" s="945"/>
      <c r="P62" s="945"/>
      <c r="Q62" s="945"/>
      <c r="R62" s="945"/>
      <c r="S62" s="944"/>
      <c r="T62" s="944"/>
      <c r="U62" s="944"/>
    </row>
    <row r="63" spans="2:22" ht="41.25" customHeight="1">
      <c r="O63" s="945"/>
      <c r="P63" s="945"/>
      <c r="Q63" s="945"/>
      <c r="R63" s="945"/>
      <c r="S63" s="944"/>
      <c r="T63" s="944"/>
      <c r="U63" s="944"/>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T1:U1"/>
    <mergeCell ref="O3:P3"/>
    <mergeCell ref="B5:U5"/>
    <mergeCell ref="B7:C7"/>
    <mergeCell ref="D7:I7"/>
    <mergeCell ref="K7:L7"/>
    <mergeCell ref="M7:U7"/>
    <mergeCell ref="B16:G16"/>
    <mergeCell ref="B17:G17"/>
    <mergeCell ref="B8:C8"/>
    <mergeCell ref="D8:I8"/>
    <mergeCell ref="K8:L8"/>
    <mergeCell ref="K12:T12"/>
    <mergeCell ref="K14:T14"/>
    <mergeCell ref="K16:T16"/>
    <mergeCell ref="M8:U8"/>
    <mergeCell ref="B9:C9"/>
    <mergeCell ref="D9:I9"/>
    <mergeCell ref="K9:L9"/>
    <mergeCell ref="M9:U9"/>
    <mergeCell ref="K17:S17"/>
    <mergeCell ref="K15:S15"/>
    <mergeCell ref="B18:G18"/>
    <mergeCell ref="B11:I11"/>
    <mergeCell ref="K11:U11"/>
    <mergeCell ref="B12:G12"/>
    <mergeCell ref="I12:I18"/>
    <mergeCell ref="U12:U31"/>
    <mergeCell ref="B13:G13"/>
    <mergeCell ref="K13:S13"/>
    <mergeCell ref="B14:G14"/>
    <mergeCell ref="B15:G15"/>
    <mergeCell ref="B24:G25"/>
    <mergeCell ref="H24:H25"/>
    <mergeCell ref="K24:S25"/>
    <mergeCell ref="T24:T25"/>
    <mergeCell ref="B28:G29"/>
    <mergeCell ref="B19:G19"/>
    <mergeCell ref="T21:T22"/>
    <mergeCell ref="B22:G23"/>
    <mergeCell ref="H22:H23"/>
    <mergeCell ref="I22:I32"/>
    <mergeCell ref="B26:G27"/>
    <mergeCell ref="H26:H27"/>
    <mergeCell ref="K27:S28"/>
    <mergeCell ref="T27:T28"/>
    <mergeCell ref="H28:H29"/>
    <mergeCell ref="B30:G31"/>
    <mergeCell ref="H30:H31"/>
    <mergeCell ref="K30:S31"/>
    <mergeCell ref="K23:T23"/>
    <mergeCell ref="K26:T26"/>
    <mergeCell ref="K29:T29"/>
    <mergeCell ref="K32:S32"/>
    <mergeCell ref="S57:U59"/>
    <mergeCell ref="B61:C61"/>
    <mergeCell ref="O57:Q59"/>
    <mergeCell ref="B49:G49"/>
    <mergeCell ref="B51:G51"/>
    <mergeCell ref="B52:G52"/>
    <mergeCell ref="B54:C54"/>
    <mergeCell ref="I36:I51"/>
    <mergeCell ref="B37:G37"/>
    <mergeCell ref="B39:G39"/>
    <mergeCell ref="U45:U46"/>
    <mergeCell ref="B47:G47"/>
    <mergeCell ref="B48:H48"/>
    <mergeCell ref="B50:H50"/>
    <mergeCell ref="B36:H36"/>
    <mergeCell ref="B38:H38"/>
    <mergeCell ref="B43:G43"/>
    <mergeCell ref="U35:U36"/>
    <mergeCell ref="K45:S47"/>
    <mergeCell ref="T45:T47"/>
    <mergeCell ref="K39:U39"/>
    <mergeCell ref="K40:S42"/>
    <mergeCell ref="T40:T42"/>
    <mergeCell ref="U40:U41"/>
    <mergeCell ref="K44:U44"/>
    <mergeCell ref="B45:G45"/>
    <mergeCell ref="K18:T18"/>
    <mergeCell ref="K20:T20"/>
    <mergeCell ref="B41:G41"/>
    <mergeCell ref="B42:H42"/>
    <mergeCell ref="B34:I34"/>
    <mergeCell ref="B35:I35"/>
    <mergeCell ref="B32:G33"/>
    <mergeCell ref="H32:H33"/>
    <mergeCell ref="K19:S19"/>
    <mergeCell ref="B20:I20"/>
    <mergeCell ref="B21:I21"/>
    <mergeCell ref="K21:S22"/>
    <mergeCell ref="T30:T31"/>
    <mergeCell ref="K34:U34"/>
    <mergeCell ref="K35:S37"/>
    <mergeCell ref="T35:T3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177D1-152A-454A-B9F1-A0993E5380BE}">
  <dimension ref="A1:AL52"/>
  <sheetViews>
    <sheetView view="pageBreakPreview" zoomScale="80" zoomScaleNormal="100" zoomScaleSheetLayoutView="80" workbookViewId="0">
      <selection activeCell="X42" sqref="X42"/>
    </sheetView>
  </sheetViews>
  <sheetFormatPr defaultColWidth="2.26953125" defaultRowHeight="13"/>
  <cols>
    <col min="1" max="1" width="2.36328125" style="534" customWidth="1"/>
    <col min="2" max="37" width="2.36328125" style="377" customWidth="1"/>
    <col min="38" max="260" width="2.26953125" style="377"/>
    <col min="261" max="261" width="2.453125" style="377" bestFit="1" customWidth="1"/>
    <col min="262" max="263" width="2.26953125" style="377"/>
    <col min="264" max="291" width="2.36328125" style="377" customWidth="1"/>
    <col min="292" max="516" width="2.26953125" style="377"/>
    <col min="517" max="517" width="2.453125" style="377" bestFit="1" customWidth="1"/>
    <col min="518" max="519" width="2.26953125" style="377"/>
    <col min="520" max="547" width="2.36328125" style="377" customWidth="1"/>
    <col min="548" max="772" width="2.26953125" style="377"/>
    <col min="773" max="773" width="2.453125" style="377" bestFit="1" customWidth="1"/>
    <col min="774" max="775" width="2.26953125" style="377"/>
    <col min="776" max="803" width="2.36328125" style="377" customWidth="1"/>
    <col min="804" max="1028" width="2.26953125" style="377"/>
    <col min="1029" max="1029" width="2.453125" style="377" bestFit="1" customWidth="1"/>
    <col min="1030" max="1031" width="2.26953125" style="377"/>
    <col min="1032" max="1059" width="2.36328125" style="377" customWidth="1"/>
    <col min="1060" max="1284" width="2.26953125" style="377"/>
    <col min="1285" max="1285" width="2.453125" style="377" bestFit="1" customWidth="1"/>
    <col min="1286" max="1287" width="2.26953125" style="377"/>
    <col min="1288" max="1315" width="2.36328125" style="377" customWidth="1"/>
    <col min="1316" max="1540" width="2.26953125" style="377"/>
    <col min="1541" max="1541" width="2.453125" style="377" bestFit="1" customWidth="1"/>
    <col min="1542" max="1543" width="2.26953125" style="377"/>
    <col min="1544" max="1571" width="2.36328125" style="377" customWidth="1"/>
    <col min="1572" max="1796" width="2.26953125" style="377"/>
    <col min="1797" max="1797" width="2.453125" style="377" bestFit="1" customWidth="1"/>
    <col min="1798" max="1799" width="2.26953125" style="377"/>
    <col min="1800" max="1827" width="2.36328125" style="377" customWidth="1"/>
    <col min="1828" max="2052" width="2.26953125" style="377"/>
    <col min="2053" max="2053" width="2.453125" style="377" bestFit="1" customWidth="1"/>
    <col min="2054" max="2055" width="2.26953125" style="377"/>
    <col min="2056" max="2083" width="2.36328125" style="377" customWidth="1"/>
    <col min="2084" max="2308" width="2.26953125" style="377"/>
    <col min="2309" max="2309" width="2.453125" style="377" bestFit="1" customWidth="1"/>
    <col min="2310" max="2311" width="2.26953125" style="377"/>
    <col min="2312" max="2339" width="2.36328125" style="377" customWidth="1"/>
    <col min="2340" max="2564" width="2.26953125" style="377"/>
    <col min="2565" max="2565" width="2.453125" style="377" bestFit="1" customWidth="1"/>
    <col min="2566" max="2567" width="2.26953125" style="377"/>
    <col min="2568" max="2595" width="2.36328125" style="377" customWidth="1"/>
    <col min="2596" max="2820" width="2.26953125" style="377"/>
    <col min="2821" max="2821" width="2.453125" style="377" bestFit="1" customWidth="1"/>
    <col min="2822" max="2823" width="2.26953125" style="377"/>
    <col min="2824" max="2851" width="2.36328125" style="377" customWidth="1"/>
    <col min="2852" max="3076" width="2.26953125" style="377"/>
    <col min="3077" max="3077" width="2.453125" style="377" bestFit="1" customWidth="1"/>
    <col min="3078" max="3079" width="2.26953125" style="377"/>
    <col min="3080" max="3107" width="2.36328125" style="377" customWidth="1"/>
    <col min="3108" max="3332" width="2.26953125" style="377"/>
    <col min="3333" max="3333" width="2.453125" style="377" bestFit="1" customWidth="1"/>
    <col min="3334" max="3335" width="2.26953125" style="377"/>
    <col min="3336" max="3363" width="2.36328125" style="377" customWidth="1"/>
    <col min="3364" max="3588" width="2.26953125" style="377"/>
    <col min="3589" max="3589" width="2.453125" style="377" bestFit="1" customWidth="1"/>
    <col min="3590" max="3591" width="2.26953125" style="377"/>
    <col min="3592" max="3619" width="2.36328125" style="377" customWidth="1"/>
    <col min="3620" max="3844" width="2.26953125" style="377"/>
    <col min="3845" max="3845" width="2.453125" style="377" bestFit="1" customWidth="1"/>
    <col min="3846" max="3847" width="2.26953125" style="377"/>
    <col min="3848" max="3875" width="2.36328125" style="377" customWidth="1"/>
    <col min="3876" max="4100" width="2.26953125" style="377"/>
    <col min="4101" max="4101" width="2.453125" style="377" bestFit="1" customWidth="1"/>
    <col min="4102" max="4103" width="2.26953125" style="377"/>
    <col min="4104" max="4131" width="2.36328125" style="377" customWidth="1"/>
    <col min="4132" max="4356" width="2.26953125" style="377"/>
    <col min="4357" max="4357" width="2.453125" style="377" bestFit="1" customWidth="1"/>
    <col min="4358" max="4359" width="2.26953125" style="377"/>
    <col min="4360" max="4387" width="2.36328125" style="377" customWidth="1"/>
    <col min="4388" max="4612" width="2.26953125" style="377"/>
    <col min="4613" max="4613" width="2.453125" style="377" bestFit="1" customWidth="1"/>
    <col min="4614" max="4615" width="2.26953125" style="377"/>
    <col min="4616" max="4643" width="2.36328125" style="377" customWidth="1"/>
    <col min="4644" max="4868" width="2.26953125" style="377"/>
    <col min="4869" max="4869" width="2.453125" style="377" bestFit="1" customWidth="1"/>
    <col min="4870" max="4871" width="2.26953125" style="377"/>
    <col min="4872" max="4899" width="2.36328125" style="377" customWidth="1"/>
    <col min="4900" max="5124" width="2.26953125" style="377"/>
    <col min="5125" max="5125" width="2.453125" style="377" bestFit="1" customWidth="1"/>
    <col min="5126" max="5127" width="2.26953125" style="377"/>
    <col min="5128" max="5155" width="2.36328125" style="377" customWidth="1"/>
    <col min="5156" max="5380" width="2.26953125" style="377"/>
    <col min="5381" max="5381" width="2.453125" style="377" bestFit="1" customWidth="1"/>
    <col min="5382" max="5383" width="2.26953125" style="377"/>
    <col min="5384" max="5411" width="2.36328125" style="377" customWidth="1"/>
    <col min="5412" max="5636" width="2.26953125" style="377"/>
    <col min="5637" max="5637" width="2.453125" style="377" bestFit="1" customWidth="1"/>
    <col min="5638" max="5639" width="2.26953125" style="377"/>
    <col min="5640" max="5667" width="2.36328125" style="377" customWidth="1"/>
    <col min="5668" max="5892" width="2.26953125" style="377"/>
    <col min="5893" max="5893" width="2.453125" style="377" bestFit="1" customWidth="1"/>
    <col min="5894" max="5895" width="2.26953125" style="377"/>
    <col min="5896" max="5923" width="2.36328125" style="377" customWidth="1"/>
    <col min="5924" max="6148" width="2.26953125" style="377"/>
    <col min="6149" max="6149" width="2.453125" style="377" bestFit="1" customWidth="1"/>
    <col min="6150" max="6151" width="2.26953125" style="377"/>
    <col min="6152" max="6179" width="2.36328125" style="377" customWidth="1"/>
    <col min="6180" max="6404" width="2.26953125" style="377"/>
    <col min="6405" max="6405" width="2.453125" style="377" bestFit="1" customWidth="1"/>
    <col min="6406" max="6407" width="2.26953125" style="377"/>
    <col min="6408" max="6435" width="2.36328125" style="377" customWidth="1"/>
    <col min="6436" max="6660" width="2.26953125" style="377"/>
    <col min="6661" max="6661" width="2.453125" style="377" bestFit="1" customWidth="1"/>
    <col min="6662" max="6663" width="2.26953125" style="377"/>
    <col min="6664" max="6691" width="2.36328125" style="377" customWidth="1"/>
    <col min="6692" max="6916" width="2.26953125" style="377"/>
    <col min="6917" max="6917" width="2.453125" style="377" bestFit="1" customWidth="1"/>
    <col min="6918" max="6919" width="2.26953125" style="377"/>
    <col min="6920" max="6947" width="2.36328125" style="377" customWidth="1"/>
    <col min="6948" max="7172" width="2.26953125" style="377"/>
    <col min="7173" max="7173" width="2.453125" style="377" bestFit="1" customWidth="1"/>
    <col min="7174" max="7175" width="2.26953125" style="377"/>
    <col min="7176" max="7203" width="2.36328125" style="377" customWidth="1"/>
    <col min="7204" max="7428" width="2.26953125" style="377"/>
    <col min="7429" max="7429" width="2.453125" style="377" bestFit="1" customWidth="1"/>
    <col min="7430" max="7431" width="2.26953125" style="377"/>
    <col min="7432" max="7459" width="2.36328125" style="377" customWidth="1"/>
    <col min="7460" max="7684" width="2.26953125" style="377"/>
    <col min="7685" max="7685" width="2.453125" style="377" bestFit="1" customWidth="1"/>
    <col min="7686" max="7687" width="2.26953125" style="377"/>
    <col min="7688" max="7715" width="2.36328125" style="377" customWidth="1"/>
    <col min="7716" max="7940" width="2.26953125" style="377"/>
    <col min="7941" max="7941" width="2.453125" style="377" bestFit="1" customWidth="1"/>
    <col min="7942" max="7943" width="2.26953125" style="377"/>
    <col min="7944" max="7971" width="2.36328125" style="377" customWidth="1"/>
    <col min="7972" max="8196" width="2.26953125" style="377"/>
    <col min="8197" max="8197" width="2.453125" style="377" bestFit="1" customWidth="1"/>
    <col min="8198" max="8199" width="2.26953125" style="377"/>
    <col min="8200" max="8227" width="2.36328125" style="377" customWidth="1"/>
    <col min="8228" max="8452" width="2.26953125" style="377"/>
    <col min="8453" max="8453" width="2.453125" style="377" bestFit="1" customWidth="1"/>
    <col min="8454" max="8455" width="2.26953125" style="377"/>
    <col min="8456" max="8483" width="2.36328125" style="377" customWidth="1"/>
    <col min="8484" max="8708" width="2.26953125" style="377"/>
    <col min="8709" max="8709" width="2.453125" style="377" bestFit="1" customWidth="1"/>
    <col min="8710" max="8711" width="2.26953125" style="377"/>
    <col min="8712" max="8739" width="2.36328125" style="377" customWidth="1"/>
    <col min="8740" max="8964" width="2.26953125" style="377"/>
    <col min="8965" max="8965" width="2.453125" style="377" bestFit="1" customWidth="1"/>
    <col min="8966" max="8967" width="2.26953125" style="377"/>
    <col min="8968" max="8995" width="2.36328125" style="377" customWidth="1"/>
    <col min="8996" max="9220" width="2.26953125" style="377"/>
    <col min="9221" max="9221" width="2.453125" style="377" bestFit="1" customWidth="1"/>
    <col min="9222" max="9223" width="2.26953125" style="377"/>
    <col min="9224" max="9251" width="2.36328125" style="377" customWidth="1"/>
    <col min="9252" max="9476" width="2.26953125" style="377"/>
    <col min="9477" max="9477" width="2.453125" style="377" bestFit="1" customWidth="1"/>
    <col min="9478" max="9479" width="2.26953125" style="377"/>
    <col min="9480" max="9507" width="2.36328125" style="377" customWidth="1"/>
    <col min="9508" max="9732" width="2.26953125" style="377"/>
    <col min="9733" max="9733" width="2.453125" style="377" bestFit="1" customWidth="1"/>
    <col min="9734" max="9735" width="2.26953125" style="377"/>
    <col min="9736" max="9763" width="2.36328125" style="377" customWidth="1"/>
    <col min="9764" max="9988" width="2.26953125" style="377"/>
    <col min="9989" max="9989" width="2.453125" style="377" bestFit="1" customWidth="1"/>
    <col min="9990" max="9991" width="2.26953125" style="377"/>
    <col min="9992" max="10019" width="2.36328125" style="377" customWidth="1"/>
    <col min="10020" max="10244" width="2.26953125" style="377"/>
    <col min="10245" max="10245" width="2.453125" style="377" bestFit="1" customWidth="1"/>
    <col min="10246" max="10247" width="2.26953125" style="377"/>
    <col min="10248" max="10275" width="2.36328125" style="377" customWidth="1"/>
    <col min="10276" max="10500" width="2.26953125" style="377"/>
    <col min="10501" max="10501" width="2.453125" style="377" bestFit="1" customWidth="1"/>
    <col min="10502" max="10503" width="2.26953125" style="377"/>
    <col min="10504" max="10531" width="2.36328125" style="377" customWidth="1"/>
    <col min="10532" max="10756" width="2.26953125" style="377"/>
    <col min="10757" max="10757" width="2.453125" style="377" bestFit="1" customWidth="1"/>
    <col min="10758" max="10759" width="2.26953125" style="377"/>
    <col min="10760" max="10787" width="2.36328125" style="377" customWidth="1"/>
    <col min="10788" max="11012" width="2.26953125" style="377"/>
    <col min="11013" max="11013" width="2.453125" style="377" bestFit="1" customWidth="1"/>
    <col min="11014" max="11015" width="2.26953125" style="377"/>
    <col min="11016" max="11043" width="2.36328125" style="377" customWidth="1"/>
    <col min="11044" max="11268" width="2.26953125" style="377"/>
    <col min="11269" max="11269" width="2.453125" style="377" bestFit="1" customWidth="1"/>
    <col min="11270" max="11271" width="2.26953125" style="377"/>
    <col min="11272" max="11299" width="2.36328125" style="377" customWidth="1"/>
    <col min="11300" max="11524" width="2.26953125" style="377"/>
    <col min="11525" max="11525" width="2.453125" style="377" bestFit="1" customWidth="1"/>
    <col min="11526" max="11527" width="2.26953125" style="377"/>
    <col min="11528" max="11555" width="2.36328125" style="377" customWidth="1"/>
    <col min="11556" max="11780" width="2.26953125" style="377"/>
    <col min="11781" max="11781" width="2.453125" style="377" bestFit="1" customWidth="1"/>
    <col min="11782" max="11783" width="2.26953125" style="377"/>
    <col min="11784" max="11811" width="2.36328125" style="377" customWidth="1"/>
    <col min="11812" max="12036" width="2.26953125" style="377"/>
    <col min="12037" max="12037" width="2.453125" style="377" bestFit="1" customWidth="1"/>
    <col min="12038" max="12039" width="2.26953125" style="377"/>
    <col min="12040" max="12067" width="2.36328125" style="377" customWidth="1"/>
    <col min="12068" max="12292" width="2.26953125" style="377"/>
    <col min="12293" max="12293" width="2.453125" style="377" bestFit="1" customWidth="1"/>
    <col min="12294" max="12295" width="2.26953125" style="377"/>
    <col min="12296" max="12323" width="2.36328125" style="377" customWidth="1"/>
    <col min="12324" max="12548" width="2.26953125" style="377"/>
    <col min="12549" max="12549" width="2.453125" style="377" bestFit="1" customWidth="1"/>
    <col min="12550" max="12551" width="2.26953125" style="377"/>
    <col min="12552" max="12579" width="2.36328125" style="377" customWidth="1"/>
    <col min="12580" max="12804" width="2.26953125" style="377"/>
    <col min="12805" max="12805" width="2.453125" style="377" bestFit="1" customWidth="1"/>
    <col min="12806" max="12807" width="2.26953125" style="377"/>
    <col min="12808" max="12835" width="2.36328125" style="377" customWidth="1"/>
    <col min="12836" max="13060" width="2.26953125" style="377"/>
    <col min="13061" max="13061" width="2.453125" style="377" bestFit="1" customWidth="1"/>
    <col min="13062" max="13063" width="2.26953125" style="377"/>
    <col min="13064" max="13091" width="2.36328125" style="377" customWidth="1"/>
    <col min="13092" max="13316" width="2.26953125" style="377"/>
    <col min="13317" max="13317" width="2.453125" style="377" bestFit="1" customWidth="1"/>
    <col min="13318" max="13319" width="2.26953125" style="377"/>
    <col min="13320" max="13347" width="2.36328125" style="377" customWidth="1"/>
    <col min="13348" max="13572" width="2.26953125" style="377"/>
    <col min="13573" max="13573" width="2.453125" style="377" bestFit="1" customWidth="1"/>
    <col min="13574" max="13575" width="2.26953125" style="377"/>
    <col min="13576" max="13603" width="2.36328125" style="377" customWidth="1"/>
    <col min="13604" max="13828" width="2.26953125" style="377"/>
    <col min="13829" max="13829" width="2.453125" style="377" bestFit="1" customWidth="1"/>
    <col min="13830" max="13831" width="2.26953125" style="377"/>
    <col min="13832" max="13859" width="2.36328125" style="377" customWidth="1"/>
    <col min="13860" max="14084" width="2.26953125" style="377"/>
    <col min="14085" max="14085" width="2.453125" style="377" bestFit="1" customWidth="1"/>
    <col min="14086" max="14087" width="2.26953125" style="377"/>
    <col min="14088" max="14115" width="2.36328125" style="377" customWidth="1"/>
    <col min="14116" max="14340" width="2.26953125" style="377"/>
    <col min="14341" max="14341" width="2.453125" style="377" bestFit="1" customWidth="1"/>
    <col min="14342" max="14343" width="2.26953125" style="377"/>
    <col min="14344" max="14371" width="2.36328125" style="377" customWidth="1"/>
    <col min="14372" max="14596" width="2.26953125" style="377"/>
    <col min="14597" max="14597" width="2.453125" style="377" bestFit="1" customWidth="1"/>
    <col min="14598" max="14599" width="2.26953125" style="377"/>
    <col min="14600" max="14627" width="2.36328125" style="377" customWidth="1"/>
    <col min="14628" max="14852" width="2.26953125" style="377"/>
    <col min="14853" max="14853" width="2.453125" style="377" bestFit="1" customWidth="1"/>
    <col min="14854" max="14855" width="2.26953125" style="377"/>
    <col min="14856" max="14883" width="2.36328125" style="377" customWidth="1"/>
    <col min="14884" max="15108" width="2.26953125" style="377"/>
    <col min="15109" max="15109" width="2.453125" style="377" bestFit="1" customWidth="1"/>
    <col min="15110" max="15111" width="2.26953125" style="377"/>
    <col min="15112" max="15139" width="2.36328125" style="377" customWidth="1"/>
    <col min="15140" max="15364" width="2.26953125" style="377"/>
    <col min="15365" max="15365" width="2.453125" style="377" bestFit="1" customWidth="1"/>
    <col min="15366" max="15367" width="2.26953125" style="377"/>
    <col min="15368" max="15395" width="2.36328125" style="377" customWidth="1"/>
    <col min="15396" max="15620" width="2.26953125" style="377"/>
    <col min="15621" max="15621" width="2.453125" style="377" bestFit="1" customWidth="1"/>
    <col min="15622" max="15623" width="2.26953125" style="377"/>
    <col min="15624" max="15651" width="2.36328125" style="377" customWidth="1"/>
    <col min="15652" max="15876" width="2.26953125" style="377"/>
    <col min="15877" max="15877" width="2.453125" style="377" bestFit="1" customWidth="1"/>
    <col min="15878" max="15879" width="2.26953125" style="377"/>
    <col min="15880" max="15907" width="2.36328125" style="377" customWidth="1"/>
    <col min="15908" max="16132" width="2.26953125" style="377"/>
    <col min="16133" max="16133" width="2.453125" style="377" bestFit="1" customWidth="1"/>
    <col min="16134" max="16135" width="2.26953125" style="377"/>
    <col min="16136" max="16163" width="2.36328125" style="377" customWidth="1"/>
    <col min="16164" max="16384" width="2.26953125" style="377"/>
  </cols>
  <sheetData>
    <row r="1" spans="1:38">
      <c r="A1" s="2543" t="s">
        <v>650</v>
      </c>
      <c r="B1" s="2543"/>
      <c r="C1" s="2543"/>
      <c r="D1" s="2543"/>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536" t="s">
        <v>841</v>
      </c>
    </row>
    <row r="2" spans="1:38" ht="12.75" customHeight="1">
      <c r="A2" s="537"/>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row>
    <row r="3" spans="1:38" ht="12.75" customHeight="1">
      <c r="A3" s="2545" t="s">
        <v>1186</v>
      </c>
      <c r="B3" s="2545"/>
      <c r="C3" s="2545"/>
      <c r="D3" s="2545"/>
      <c r="E3" s="2545"/>
      <c r="F3" s="2545"/>
      <c r="G3" s="2545"/>
      <c r="H3" s="2545"/>
      <c r="I3" s="2545"/>
      <c r="J3" s="2545"/>
      <c r="K3" s="2545"/>
      <c r="L3" s="2545"/>
      <c r="M3" s="2545"/>
      <c r="N3" s="2545"/>
      <c r="O3" s="2545"/>
      <c r="P3" s="2545"/>
      <c r="Q3" s="2545"/>
      <c r="R3" s="2545"/>
      <c r="S3" s="2545"/>
      <c r="T3" s="2545"/>
      <c r="U3" s="2545"/>
      <c r="V3" s="2545"/>
      <c r="W3" s="2545"/>
      <c r="X3" s="2545"/>
      <c r="Y3" s="2545"/>
      <c r="Z3" s="2545"/>
      <c r="AA3" s="2545"/>
      <c r="AB3" s="2545"/>
      <c r="AC3" s="2545"/>
      <c r="AD3" s="2545"/>
      <c r="AE3" s="2545"/>
      <c r="AF3" s="2545"/>
      <c r="AG3" s="2545"/>
      <c r="AH3" s="2545"/>
      <c r="AI3" s="2545"/>
      <c r="AJ3" s="2545"/>
      <c r="AK3" s="2545"/>
      <c r="AL3" s="496"/>
    </row>
    <row r="4" spans="1:38" ht="12.75" customHeight="1">
      <c r="A4" s="2545"/>
      <c r="B4" s="2545"/>
      <c r="C4" s="2545"/>
      <c r="D4" s="2545"/>
      <c r="E4" s="2545"/>
      <c r="F4" s="2545"/>
      <c r="G4" s="2545"/>
      <c r="H4" s="2545"/>
      <c r="I4" s="2545"/>
      <c r="J4" s="2545"/>
      <c r="K4" s="2545"/>
      <c r="L4" s="2545"/>
      <c r="M4" s="2545"/>
      <c r="N4" s="2545"/>
      <c r="O4" s="2545"/>
      <c r="P4" s="2545"/>
      <c r="Q4" s="2545"/>
      <c r="R4" s="2545"/>
      <c r="S4" s="2545"/>
      <c r="T4" s="2545"/>
      <c r="U4" s="2545"/>
      <c r="V4" s="2545"/>
      <c r="W4" s="2545"/>
      <c r="X4" s="2545"/>
      <c r="Y4" s="2545"/>
      <c r="Z4" s="2545"/>
      <c r="AA4" s="2545"/>
      <c r="AB4" s="2545"/>
      <c r="AC4" s="2545"/>
      <c r="AD4" s="2545"/>
      <c r="AE4" s="2545"/>
      <c r="AF4" s="2545"/>
      <c r="AG4" s="2545"/>
      <c r="AH4" s="2545"/>
      <c r="AI4" s="2545"/>
      <c r="AJ4" s="2545"/>
      <c r="AK4" s="2545"/>
      <c r="AL4" s="496"/>
    </row>
    <row r="5" spans="1:38" ht="12.75" customHeight="1">
      <c r="A5" s="537"/>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row>
    <row r="6" spans="1:38">
      <c r="A6" s="2828" t="s">
        <v>338</v>
      </c>
      <c r="B6" s="2829"/>
      <c r="C6" s="2829"/>
      <c r="D6" s="2829"/>
      <c r="E6" s="2829"/>
      <c r="F6" s="2829"/>
      <c r="G6" s="852"/>
      <c r="H6" s="851"/>
      <c r="I6" s="2869"/>
      <c r="J6" s="2869"/>
      <c r="K6" s="2869"/>
      <c r="L6" s="2869"/>
      <c r="M6" s="2869"/>
      <c r="N6" s="2869"/>
      <c r="O6" s="2869"/>
      <c r="P6" s="2869"/>
      <c r="Q6" s="2869"/>
      <c r="R6" s="2869"/>
      <c r="S6" s="2869"/>
      <c r="T6" s="2869"/>
      <c r="U6" s="2869"/>
      <c r="V6" s="2869"/>
      <c r="W6" s="2869"/>
      <c r="X6" s="2869"/>
      <c r="Y6" s="2869"/>
      <c r="Z6" s="2869"/>
      <c r="AA6" s="2869"/>
      <c r="AB6" s="2869"/>
      <c r="AC6" s="2869"/>
      <c r="AD6" s="2869"/>
      <c r="AE6" s="2869"/>
      <c r="AF6" s="2869"/>
      <c r="AG6" s="2869"/>
      <c r="AH6" s="2869"/>
      <c r="AI6" s="2869"/>
      <c r="AJ6" s="2869"/>
      <c r="AK6" s="2870"/>
    </row>
    <row r="7" spans="1:38">
      <c r="A7" s="2591"/>
      <c r="B7" s="2592"/>
      <c r="C7" s="2592"/>
      <c r="D7" s="2592"/>
      <c r="E7" s="2592"/>
      <c r="F7" s="2592"/>
      <c r="G7" s="512"/>
      <c r="H7" s="423"/>
      <c r="I7" s="2871"/>
      <c r="J7" s="2871"/>
      <c r="K7" s="2871"/>
      <c r="L7" s="2871"/>
      <c r="M7" s="2871"/>
      <c r="N7" s="2871"/>
      <c r="O7" s="2871"/>
      <c r="P7" s="2871"/>
      <c r="Q7" s="2871"/>
      <c r="R7" s="2871"/>
      <c r="S7" s="2871"/>
      <c r="T7" s="2871"/>
      <c r="U7" s="2871"/>
      <c r="V7" s="2871"/>
      <c r="W7" s="2871"/>
      <c r="X7" s="2871"/>
      <c r="Y7" s="2871"/>
      <c r="Z7" s="2871"/>
      <c r="AA7" s="2871"/>
      <c r="AB7" s="2871"/>
      <c r="AC7" s="2871"/>
      <c r="AD7" s="2871"/>
      <c r="AE7" s="2871"/>
      <c r="AF7" s="2871"/>
      <c r="AG7" s="2871"/>
      <c r="AH7" s="2871"/>
      <c r="AI7" s="2871"/>
      <c r="AJ7" s="2871"/>
      <c r="AK7" s="2872"/>
    </row>
    <row r="8" spans="1:38" s="410" customFormat="1">
      <c r="A8" s="2828" t="s">
        <v>150</v>
      </c>
      <c r="B8" s="2829"/>
      <c r="C8" s="2829"/>
      <c r="D8" s="2829"/>
      <c r="E8" s="2829"/>
      <c r="F8" s="2829"/>
      <c r="G8" s="2828" t="s">
        <v>1185</v>
      </c>
      <c r="H8" s="2829"/>
      <c r="I8" s="2829"/>
      <c r="J8" s="2829"/>
      <c r="K8" s="2829"/>
      <c r="L8" s="2829"/>
      <c r="M8" s="2829"/>
      <c r="N8" s="2829"/>
      <c r="O8" s="2829"/>
      <c r="P8" s="2829"/>
      <c r="Q8" s="2829"/>
      <c r="R8" s="2829"/>
      <c r="S8" s="2829"/>
      <c r="T8" s="2829"/>
      <c r="U8" s="2829"/>
      <c r="V8" s="2829"/>
      <c r="W8" s="2829"/>
      <c r="X8" s="2829"/>
      <c r="Y8" s="2829"/>
      <c r="Z8" s="2829"/>
      <c r="AA8" s="2829"/>
      <c r="AB8" s="2829"/>
      <c r="AC8" s="2829"/>
      <c r="AD8" s="2829"/>
      <c r="AE8" s="2829"/>
      <c r="AF8" s="2829"/>
      <c r="AG8" s="2829"/>
      <c r="AH8" s="2829"/>
      <c r="AI8" s="2829"/>
      <c r="AJ8" s="2829"/>
      <c r="AK8" s="2830"/>
    </row>
    <row r="9" spans="1:38" s="410" customFormat="1">
      <c r="A9" s="2591"/>
      <c r="B9" s="2592"/>
      <c r="C9" s="2592"/>
      <c r="D9" s="2592"/>
      <c r="E9" s="2592"/>
      <c r="F9" s="2592"/>
      <c r="G9" s="2591"/>
      <c r="H9" s="2592"/>
      <c r="I9" s="2592"/>
      <c r="J9" s="2592"/>
      <c r="K9" s="2592"/>
      <c r="L9" s="2592"/>
      <c r="M9" s="2592"/>
      <c r="N9" s="2592"/>
      <c r="O9" s="2592"/>
      <c r="P9" s="2592"/>
      <c r="Q9" s="2592"/>
      <c r="R9" s="2592"/>
      <c r="S9" s="2592"/>
      <c r="T9" s="2592"/>
      <c r="U9" s="2592"/>
      <c r="V9" s="2592"/>
      <c r="W9" s="2592"/>
      <c r="X9" s="2592"/>
      <c r="Y9" s="2592"/>
      <c r="Z9" s="2592"/>
      <c r="AA9" s="2592"/>
      <c r="AB9" s="2592"/>
      <c r="AC9" s="2592"/>
      <c r="AD9" s="2592"/>
      <c r="AE9" s="2592"/>
      <c r="AF9" s="2592"/>
      <c r="AG9" s="2592"/>
      <c r="AH9" s="2592"/>
      <c r="AI9" s="2592"/>
      <c r="AJ9" s="2592"/>
      <c r="AK9" s="2593"/>
    </row>
    <row r="10" spans="1:38" ht="20" customHeight="1">
      <c r="A10" s="2828" t="s">
        <v>1169</v>
      </c>
      <c r="B10" s="2829"/>
      <c r="C10" s="2829"/>
      <c r="D10" s="2829"/>
      <c r="E10" s="2829"/>
      <c r="F10" s="2830"/>
      <c r="G10" s="2540" t="s">
        <v>1168</v>
      </c>
      <c r="H10" s="2540"/>
      <c r="I10" s="2540"/>
      <c r="J10" s="2540"/>
      <c r="K10" s="2540"/>
      <c r="L10" s="2540"/>
      <c r="M10" s="2540"/>
      <c r="N10" s="2540"/>
      <c r="O10" s="2540"/>
      <c r="P10" s="2540"/>
      <c r="Q10" s="2540"/>
      <c r="R10" s="2540"/>
      <c r="S10" s="2540"/>
      <c r="T10" s="2540"/>
      <c r="U10" s="2540"/>
      <c r="V10" s="2540"/>
      <c r="W10" s="2540"/>
      <c r="X10" s="2540"/>
      <c r="Y10" s="2540"/>
      <c r="Z10" s="2540"/>
      <c r="AA10" s="2540"/>
      <c r="AB10" s="2540"/>
      <c r="AC10" s="2540"/>
      <c r="AD10" s="2540"/>
      <c r="AE10" s="2540"/>
      <c r="AF10" s="2540"/>
      <c r="AG10" s="2540"/>
      <c r="AH10" s="2540"/>
      <c r="AI10" s="2540"/>
      <c r="AJ10" s="2540"/>
      <c r="AK10" s="2804"/>
    </row>
    <row r="11" spans="1:38" ht="20" customHeight="1">
      <c r="A11" s="2831"/>
      <c r="B11" s="2540"/>
      <c r="C11" s="2540"/>
      <c r="D11" s="2540"/>
      <c r="E11" s="2540"/>
      <c r="F11" s="2804"/>
      <c r="G11" s="2540" t="s">
        <v>1167</v>
      </c>
      <c r="H11" s="2540"/>
      <c r="I11" s="2540"/>
      <c r="J11" s="2540"/>
      <c r="K11" s="2540"/>
      <c r="L11" s="2540"/>
      <c r="M11" s="2540"/>
      <c r="N11" s="2540"/>
      <c r="O11" s="2540"/>
      <c r="P11" s="2540"/>
      <c r="Q11" s="2540"/>
      <c r="R11" s="2540"/>
      <c r="S11" s="2540"/>
      <c r="T11" s="2540"/>
      <c r="U11" s="2540"/>
      <c r="V11" s="2540"/>
      <c r="W11" s="2540"/>
      <c r="X11" s="2540"/>
      <c r="Y11" s="2540"/>
      <c r="Z11" s="2540"/>
      <c r="AA11" s="2540"/>
      <c r="AB11" s="2540"/>
      <c r="AC11" s="2540"/>
      <c r="AD11" s="2540"/>
      <c r="AE11" s="2540"/>
      <c r="AF11" s="2540"/>
      <c r="AG11" s="2540"/>
      <c r="AH11" s="2540"/>
      <c r="AI11" s="2540"/>
      <c r="AJ11" s="2540"/>
      <c r="AK11" s="2804"/>
    </row>
    <row r="12" spans="1:38" ht="20" customHeight="1">
      <c r="A12" s="2591"/>
      <c r="B12" s="2592"/>
      <c r="C12" s="2592"/>
      <c r="D12" s="2592"/>
      <c r="E12" s="2592"/>
      <c r="F12" s="2593"/>
      <c r="G12" s="2591" t="s">
        <v>1166</v>
      </c>
      <c r="H12" s="2592"/>
      <c r="I12" s="2592"/>
      <c r="J12" s="2592"/>
      <c r="K12" s="2592"/>
      <c r="L12" s="2592"/>
      <c r="M12" s="2592"/>
      <c r="N12" s="2592"/>
      <c r="O12" s="2592"/>
      <c r="P12" s="2592"/>
      <c r="Q12" s="2592"/>
      <c r="R12" s="2592"/>
      <c r="S12" s="2592"/>
      <c r="T12" s="2592"/>
      <c r="U12" s="2592"/>
      <c r="V12" s="2592"/>
      <c r="W12" s="2592"/>
      <c r="X12" s="2592"/>
      <c r="Y12" s="2592"/>
      <c r="Z12" s="2592"/>
      <c r="AA12" s="2592"/>
      <c r="AB12" s="2592"/>
      <c r="AC12" s="2592"/>
      <c r="AD12" s="2592"/>
      <c r="AE12" s="2592"/>
      <c r="AF12" s="2592"/>
      <c r="AG12" s="2592"/>
      <c r="AH12" s="2592"/>
      <c r="AI12" s="2592"/>
      <c r="AJ12" s="2592"/>
      <c r="AK12" s="2593"/>
    </row>
    <row r="13" spans="1:38" ht="7" customHeight="1">
      <c r="A13" s="538"/>
      <c r="B13" s="535"/>
      <c r="C13" s="535"/>
      <c r="D13" s="535"/>
      <c r="E13" s="535"/>
      <c r="F13" s="535"/>
      <c r="G13" s="538"/>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41"/>
    </row>
    <row r="14" spans="1:38" ht="13.5" customHeight="1">
      <c r="A14" s="2794" t="s">
        <v>1189</v>
      </c>
      <c r="B14" s="2795"/>
      <c r="C14" s="2795"/>
      <c r="D14" s="2795"/>
      <c r="E14" s="2795"/>
      <c r="F14" s="2795"/>
      <c r="G14" s="513"/>
      <c r="H14" s="514"/>
      <c r="I14" s="415"/>
      <c r="J14" s="415"/>
      <c r="K14" s="429">
        <v>1</v>
      </c>
      <c r="L14" s="418"/>
      <c r="M14" s="419" t="s">
        <v>637</v>
      </c>
      <c r="N14" s="415"/>
      <c r="O14" s="415"/>
      <c r="P14" s="415"/>
      <c r="Q14" s="515"/>
      <c r="R14" s="515"/>
      <c r="S14" s="415"/>
      <c r="T14" s="419"/>
      <c r="U14" s="415"/>
      <c r="V14" s="419"/>
      <c r="W14" s="415"/>
      <c r="X14" s="429">
        <v>4</v>
      </c>
      <c r="Y14" s="418"/>
      <c r="Z14" s="419" t="s">
        <v>631</v>
      </c>
      <c r="AA14" s="415"/>
      <c r="AB14" s="415"/>
      <c r="AC14" s="415"/>
      <c r="AD14" s="415"/>
      <c r="AE14" s="415"/>
      <c r="AF14" s="415"/>
      <c r="AG14" s="415"/>
      <c r="AH14" s="415"/>
      <c r="AI14" s="415"/>
      <c r="AJ14" s="415"/>
      <c r="AK14" s="427"/>
    </row>
    <row r="15" spans="1:38">
      <c r="A15" s="2794"/>
      <c r="B15" s="2795"/>
      <c r="C15" s="2795"/>
      <c r="D15" s="2795"/>
      <c r="E15" s="2795"/>
      <c r="F15" s="2795"/>
      <c r="G15" s="513"/>
      <c r="H15" s="514"/>
      <c r="I15" s="415"/>
      <c r="J15" s="410"/>
      <c r="K15" s="429">
        <v>2</v>
      </c>
      <c r="L15" s="418"/>
      <c r="M15" s="419" t="s">
        <v>635</v>
      </c>
      <c r="N15" s="415"/>
      <c r="O15" s="415"/>
      <c r="P15" s="415"/>
      <c r="Q15" s="515"/>
      <c r="R15" s="515"/>
      <c r="S15" s="415"/>
      <c r="T15" s="419"/>
      <c r="U15" s="415"/>
      <c r="V15" s="419"/>
      <c r="W15" s="419"/>
      <c r="X15" s="429">
        <v>5</v>
      </c>
      <c r="Y15" s="418"/>
      <c r="Z15" s="419" t="s">
        <v>629</v>
      </c>
      <c r="AA15" s="419"/>
      <c r="AB15" s="419"/>
      <c r="AC15" s="419"/>
      <c r="AD15" s="419"/>
      <c r="AE15" s="419"/>
      <c r="AF15" s="419"/>
      <c r="AG15" s="419"/>
      <c r="AH15" s="419"/>
      <c r="AI15" s="419"/>
      <c r="AJ15" s="419"/>
      <c r="AK15" s="417"/>
    </row>
    <row r="16" spans="1:38">
      <c r="A16" s="2794"/>
      <c r="B16" s="2795"/>
      <c r="C16" s="2795"/>
      <c r="D16" s="2795"/>
      <c r="E16" s="2795"/>
      <c r="F16" s="2795"/>
      <c r="G16" s="513"/>
      <c r="H16" s="514"/>
      <c r="I16" s="419"/>
      <c r="J16" s="410"/>
      <c r="K16" s="429">
        <v>3</v>
      </c>
      <c r="L16" s="418"/>
      <c r="M16" s="419" t="s">
        <v>633</v>
      </c>
      <c r="N16" s="419"/>
      <c r="O16" s="419"/>
      <c r="P16" s="419"/>
      <c r="Q16" s="515"/>
      <c r="R16" s="515"/>
      <c r="S16" s="415"/>
      <c r="T16" s="419"/>
      <c r="U16" s="415"/>
      <c r="V16" s="419"/>
      <c r="W16" s="419"/>
      <c r="X16" s="419"/>
      <c r="Y16" s="419"/>
      <c r="Z16" s="419"/>
      <c r="AA16" s="419"/>
      <c r="AB16" s="419"/>
      <c r="AC16" s="419"/>
      <c r="AD16" s="419"/>
      <c r="AE16" s="419"/>
      <c r="AF16" s="419"/>
      <c r="AG16" s="419"/>
      <c r="AH16" s="419"/>
      <c r="AI16" s="419"/>
      <c r="AJ16" s="419"/>
      <c r="AK16" s="420"/>
    </row>
    <row r="17" spans="1:37" ht="7.5" customHeight="1">
      <c r="A17" s="539"/>
      <c r="B17" s="540"/>
      <c r="C17" s="540"/>
      <c r="D17" s="540"/>
      <c r="E17" s="540"/>
      <c r="F17" s="540"/>
      <c r="G17" s="516"/>
      <c r="H17" s="514"/>
      <c r="I17" s="419"/>
      <c r="J17" s="410"/>
      <c r="K17" s="429"/>
      <c r="L17" s="418"/>
      <c r="M17" s="419"/>
      <c r="N17" s="419"/>
      <c r="O17" s="419"/>
      <c r="P17" s="419"/>
      <c r="Q17" s="515"/>
      <c r="R17" s="515"/>
      <c r="S17" s="415"/>
      <c r="T17" s="419"/>
      <c r="U17" s="415"/>
      <c r="V17" s="419"/>
      <c r="W17" s="419"/>
      <c r="X17" s="419"/>
      <c r="Y17" s="419"/>
      <c r="Z17" s="419"/>
      <c r="AA17" s="419"/>
      <c r="AB17" s="419"/>
      <c r="AC17" s="419"/>
      <c r="AD17" s="419"/>
      <c r="AE17" s="419"/>
      <c r="AF17" s="419"/>
      <c r="AG17" s="419"/>
      <c r="AH17" s="419"/>
      <c r="AI17" s="419"/>
      <c r="AJ17" s="419"/>
      <c r="AK17" s="420"/>
    </row>
    <row r="18" spans="1:37" ht="18" customHeight="1">
      <c r="A18" s="2857" t="s">
        <v>1188</v>
      </c>
      <c r="B18" s="2858"/>
      <c r="C18" s="2859"/>
      <c r="D18" s="2859"/>
      <c r="E18" s="2859"/>
      <c r="F18" s="2859"/>
      <c r="G18" s="2859"/>
      <c r="H18" s="2859"/>
      <c r="I18" s="2859"/>
      <c r="J18" s="2859"/>
      <c r="K18" s="2859"/>
      <c r="L18" s="2859"/>
      <c r="M18" s="2859"/>
      <c r="N18" s="2859"/>
      <c r="O18" s="2859"/>
      <c r="P18" s="2859"/>
      <c r="Q18" s="2859"/>
      <c r="R18" s="2859"/>
      <c r="S18" s="2859"/>
      <c r="T18" s="2859"/>
      <c r="U18" s="2859"/>
      <c r="V18" s="2859"/>
      <c r="W18" s="2859"/>
      <c r="X18" s="2859"/>
      <c r="Y18" s="2859"/>
      <c r="Z18" s="2859"/>
      <c r="AA18" s="2859"/>
      <c r="AB18" s="2859"/>
      <c r="AC18" s="2859"/>
      <c r="AD18" s="2859"/>
      <c r="AE18" s="2859"/>
      <c r="AF18" s="2859"/>
      <c r="AG18" s="2859"/>
      <c r="AH18" s="2859"/>
      <c r="AI18" s="2859"/>
      <c r="AJ18" s="2859"/>
      <c r="AK18" s="2860"/>
    </row>
    <row r="19" spans="1:37" ht="21" customHeight="1">
      <c r="A19" s="2861"/>
      <c r="B19" s="2862"/>
      <c r="C19" s="2794" t="s">
        <v>649</v>
      </c>
      <c r="D19" s="2795"/>
      <c r="E19" s="2795"/>
      <c r="F19" s="2796"/>
      <c r="G19" s="416"/>
      <c r="H19" s="419"/>
      <c r="I19" s="419"/>
      <c r="J19" s="419"/>
      <c r="K19" s="419">
        <v>1</v>
      </c>
      <c r="L19" s="415"/>
      <c r="M19" s="419" t="s">
        <v>842</v>
      </c>
      <c r="N19" s="419"/>
      <c r="O19" s="419"/>
      <c r="P19" s="419"/>
      <c r="Q19" s="515"/>
      <c r="R19" s="515"/>
      <c r="S19" s="415"/>
      <c r="T19" s="430"/>
      <c r="U19" s="415"/>
      <c r="V19" s="419"/>
      <c r="W19" s="419"/>
      <c r="X19" s="430">
        <v>6</v>
      </c>
      <c r="Y19" s="415"/>
      <c r="Z19" s="419" t="s">
        <v>843</v>
      </c>
      <c r="AA19" s="419"/>
      <c r="AB19" s="419"/>
      <c r="AC19" s="419"/>
      <c r="AD19" s="419"/>
      <c r="AE19" s="419"/>
      <c r="AF19" s="419"/>
      <c r="AG19" s="419"/>
      <c r="AH19" s="419"/>
      <c r="AI19" s="419"/>
      <c r="AJ19" s="419"/>
      <c r="AK19" s="850"/>
    </row>
    <row r="20" spans="1:37" ht="21" customHeight="1">
      <c r="A20" s="2861"/>
      <c r="B20" s="2862"/>
      <c r="C20" s="2794"/>
      <c r="D20" s="2795"/>
      <c r="E20" s="2795"/>
      <c r="F20" s="2796"/>
      <c r="G20" s="416"/>
      <c r="H20" s="419"/>
      <c r="I20" s="419"/>
      <c r="J20" s="419"/>
      <c r="K20" s="419">
        <v>2</v>
      </c>
      <c r="L20" s="415"/>
      <c r="M20" s="419" t="s">
        <v>844</v>
      </c>
      <c r="N20" s="419"/>
      <c r="O20" s="419"/>
      <c r="P20" s="419"/>
      <c r="Q20" s="515"/>
      <c r="R20" s="515"/>
      <c r="S20" s="415"/>
      <c r="T20" s="430"/>
      <c r="U20" s="415"/>
      <c r="V20" s="419"/>
      <c r="W20" s="419"/>
      <c r="X20" s="430">
        <v>7</v>
      </c>
      <c r="Y20" s="415"/>
      <c r="Z20" s="419" t="s">
        <v>845</v>
      </c>
      <c r="AA20" s="419"/>
      <c r="AB20" s="419"/>
      <c r="AC20" s="419"/>
      <c r="AD20" s="419"/>
      <c r="AE20" s="419"/>
      <c r="AF20" s="419"/>
      <c r="AG20" s="419"/>
      <c r="AH20" s="419"/>
      <c r="AI20" s="419"/>
      <c r="AJ20" s="419"/>
      <c r="AK20" s="417"/>
    </row>
    <row r="21" spans="1:37" ht="21" customHeight="1">
      <c r="A21" s="2861"/>
      <c r="B21" s="2862"/>
      <c r="C21" s="2794"/>
      <c r="D21" s="2795"/>
      <c r="E21" s="2795"/>
      <c r="F21" s="2796"/>
      <c r="G21" s="416"/>
      <c r="H21" s="415"/>
      <c r="I21" s="415"/>
      <c r="J21" s="415"/>
      <c r="K21" s="419">
        <v>3</v>
      </c>
      <c r="L21" s="415"/>
      <c r="M21" s="419" t="s">
        <v>846</v>
      </c>
      <c r="N21" s="415"/>
      <c r="O21" s="415"/>
      <c r="P21" s="415"/>
      <c r="Q21" s="515"/>
      <c r="R21" s="515"/>
      <c r="S21" s="415"/>
      <c r="T21" s="430"/>
      <c r="U21" s="415"/>
      <c r="V21" s="419"/>
      <c r="W21" s="419"/>
      <c r="X21" s="430">
        <v>8</v>
      </c>
      <c r="Y21" s="415"/>
      <c r="Z21" s="419" t="s">
        <v>626</v>
      </c>
      <c r="AA21" s="419"/>
      <c r="AB21" s="419"/>
      <c r="AC21" s="419"/>
      <c r="AD21" s="419"/>
      <c r="AE21" s="419"/>
      <c r="AF21" s="419"/>
      <c r="AG21" s="419"/>
      <c r="AH21" s="419"/>
      <c r="AI21" s="419"/>
      <c r="AJ21" s="419"/>
      <c r="AK21" s="417"/>
    </row>
    <row r="22" spans="1:37" ht="21" customHeight="1">
      <c r="A22" s="2861"/>
      <c r="B22" s="2862"/>
      <c r="C22" s="2794"/>
      <c r="D22" s="2795"/>
      <c r="E22" s="2795"/>
      <c r="F22" s="2796"/>
      <c r="G22" s="416"/>
      <c r="H22" s="415"/>
      <c r="I22" s="415"/>
      <c r="J22" s="415"/>
      <c r="K22" s="430">
        <v>4</v>
      </c>
      <c r="L22" s="415"/>
      <c r="M22" s="419" t="s">
        <v>847</v>
      </c>
      <c r="N22" s="415"/>
      <c r="O22" s="415"/>
      <c r="P22" s="415"/>
      <c r="Q22" s="515"/>
      <c r="R22" s="515"/>
      <c r="S22" s="415"/>
      <c r="T22" s="430"/>
      <c r="U22" s="415"/>
      <c r="V22" s="419"/>
      <c r="W22" s="419"/>
      <c r="X22" s="430">
        <v>9</v>
      </c>
      <c r="Y22" s="415"/>
      <c r="Z22" s="419" t="s">
        <v>853</v>
      </c>
      <c r="AA22" s="419"/>
      <c r="AB22" s="419"/>
      <c r="AC22" s="419"/>
      <c r="AD22" s="419"/>
      <c r="AE22" s="419"/>
      <c r="AF22" s="419"/>
      <c r="AG22" s="419"/>
      <c r="AH22" s="419"/>
      <c r="AI22" s="419"/>
      <c r="AJ22" s="419"/>
      <c r="AK22" s="417"/>
    </row>
    <row r="23" spans="1:37" ht="21" customHeight="1">
      <c r="A23" s="2861"/>
      <c r="B23" s="2862"/>
      <c r="C23" s="2797"/>
      <c r="D23" s="2798"/>
      <c r="E23" s="2798"/>
      <c r="F23" s="2799"/>
      <c r="G23" s="416"/>
      <c r="H23" s="415"/>
      <c r="I23" s="415"/>
      <c r="J23" s="415"/>
      <c r="K23" s="430">
        <v>5</v>
      </c>
      <c r="L23" s="415"/>
      <c r="M23" s="419" t="s">
        <v>848</v>
      </c>
      <c r="N23" s="415"/>
      <c r="O23" s="415"/>
      <c r="P23" s="415"/>
      <c r="Q23" s="515"/>
      <c r="R23" s="515"/>
      <c r="S23" s="415"/>
      <c r="T23" s="430"/>
      <c r="U23" s="415"/>
      <c r="V23" s="419"/>
      <c r="W23" s="419"/>
      <c r="X23" s="419"/>
      <c r="Y23" s="419"/>
      <c r="Z23" s="419"/>
      <c r="AA23" s="419"/>
      <c r="AB23" s="419"/>
      <c r="AC23" s="419"/>
      <c r="AD23" s="419"/>
      <c r="AE23" s="419"/>
      <c r="AF23" s="419"/>
      <c r="AG23" s="419"/>
      <c r="AH23" s="419"/>
      <c r="AI23" s="419"/>
      <c r="AJ23" s="419"/>
      <c r="AK23" s="417"/>
    </row>
    <row r="24" spans="1:37" ht="10.5" customHeight="1">
      <c r="A24" s="2861"/>
      <c r="B24" s="2862"/>
      <c r="C24" s="2865" t="s">
        <v>1184</v>
      </c>
      <c r="D24" s="2866"/>
      <c r="E24" s="2866"/>
      <c r="F24" s="2867"/>
      <c r="G24" s="848"/>
      <c r="H24" s="848"/>
      <c r="I24" s="848"/>
      <c r="J24" s="848"/>
      <c r="K24" s="848"/>
      <c r="L24" s="848"/>
      <c r="M24" s="848"/>
      <c r="N24" s="848"/>
      <c r="O24" s="848"/>
      <c r="P24" s="848"/>
      <c r="Q24" s="849"/>
      <c r="R24" s="849"/>
      <c r="S24" s="848"/>
      <c r="T24" s="848"/>
      <c r="U24" s="848"/>
      <c r="V24" s="847"/>
      <c r="W24" s="847"/>
      <c r="X24" s="847"/>
      <c r="Y24" s="847"/>
      <c r="Z24" s="847"/>
      <c r="AA24" s="847"/>
      <c r="AB24" s="847"/>
      <c r="AC24" s="847"/>
      <c r="AD24" s="847"/>
      <c r="AE24" s="847"/>
      <c r="AF24" s="847"/>
      <c r="AG24" s="847"/>
      <c r="AH24" s="847"/>
      <c r="AI24" s="847"/>
      <c r="AJ24" s="847"/>
      <c r="AK24" s="846"/>
    </row>
    <row r="25" spans="1:37" ht="14.25" customHeight="1">
      <c r="A25" s="2861"/>
      <c r="B25" s="2862"/>
      <c r="C25" s="2794"/>
      <c r="D25" s="2795"/>
      <c r="E25" s="2795"/>
      <c r="F25" s="2796"/>
      <c r="G25" s="415"/>
      <c r="H25" s="2868" t="s">
        <v>865</v>
      </c>
      <c r="I25" s="2868"/>
      <c r="J25" s="2868"/>
      <c r="K25" s="2868"/>
      <c r="L25" s="2868"/>
      <c r="M25" s="2868"/>
      <c r="N25" s="2868"/>
      <c r="O25" s="2868"/>
      <c r="P25" s="2868"/>
      <c r="Q25" s="2868"/>
      <c r="R25" s="524"/>
      <c r="S25" s="415"/>
      <c r="T25" s="415"/>
      <c r="U25" s="415"/>
      <c r="V25" s="535"/>
      <c r="W25" s="535"/>
      <c r="X25" s="535"/>
      <c r="Y25" s="535"/>
      <c r="Z25" s="535"/>
      <c r="AA25" s="535"/>
      <c r="AB25" s="535"/>
      <c r="AC25" s="535"/>
      <c r="AD25" s="535"/>
      <c r="AE25" s="535"/>
      <c r="AF25" s="535"/>
      <c r="AG25" s="535"/>
      <c r="AH25" s="535"/>
      <c r="AI25" s="535"/>
      <c r="AJ25" s="535"/>
      <c r="AK25" s="427"/>
    </row>
    <row r="26" spans="1:37" ht="10.5" customHeight="1">
      <c r="A26" s="2861"/>
      <c r="B26" s="2862"/>
      <c r="C26" s="2794"/>
      <c r="D26" s="2795"/>
      <c r="E26" s="2795"/>
      <c r="F26" s="2796"/>
      <c r="G26" s="517"/>
      <c r="H26" s="2847" t="s">
        <v>849</v>
      </c>
      <c r="I26" s="2847"/>
      <c r="J26" s="2847"/>
      <c r="K26" s="2847"/>
      <c r="L26" s="2848">
        <v>4</v>
      </c>
      <c r="M26" s="2848"/>
      <c r="N26" s="2848"/>
      <c r="O26" s="2848">
        <v>5</v>
      </c>
      <c r="P26" s="2848"/>
      <c r="Q26" s="2848"/>
      <c r="R26" s="2848">
        <v>6</v>
      </c>
      <c r="S26" s="2848"/>
      <c r="T26" s="2848"/>
      <c r="U26" s="2848">
        <v>7</v>
      </c>
      <c r="V26" s="2848"/>
      <c r="W26" s="2848"/>
      <c r="X26" s="2848">
        <v>8</v>
      </c>
      <c r="Y26" s="2848"/>
      <c r="Z26" s="2848"/>
      <c r="AA26" s="2848">
        <v>9</v>
      </c>
      <c r="AB26" s="2848"/>
      <c r="AC26" s="2848"/>
      <c r="AD26" s="2848">
        <v>10</v>
      </c>
      <c r="AE26" s="2848"/>
      <c r="AF26" s="2848"/>
      <c r="AG26" s="2848">
        <v>11</v>
      </c>
      <c r="AH26" s="2848"/>
      <c r="AI26" s="2848"/>
      <c r="AJ26" s="415"/>
      <c r="AK26" s="427"/>
    </row>
    <row r="27" spans="1:37" ht="10.5" customHeight="1">
      <c r="A27" s="2861"/>
      <c r="B27" s="2862"/>
      <c r="C27" s="2794"/>
      <c r="D27" s="2795"/>
      <c r="E27" s="2795"/>
      <c r="F27" s="2796"/>
      <c r="G27" s="517"/>
      <c r="H27" s="2847"/>
      <c r="I27" s="2847"/>
      <c r="J27" s="2847"/>
      <c r="K27" s="2847"/>
      <c r="L27" s="2848"/>
      <c r="M27" s="2848"/>
      <c r="N27" s="2848"/>
      <c r="O27" s="2848"/>
      <c r="P27" s="2848"/>
      <c r="Q27" s="2848"/>
      <c r="R27" s="2848"/>
      <c r="S27" s="2848"/>
      <c r="T27" s="2848"/>
      <c r="U27" s="2848"/>
      <c r="V27" s="2848"/>
      <c r="W27" s="2848"/>
      <c r="X27" s="2848"/>
      <c r="Y27" s="2848"/>
      <c r="Z27" s="2848"/>
      <c r="AA27" s="2848"/>
      <c r="AB27" s="2848"/>
      <c r="AC27" s="2848"/>
      <c r="AD27" s="2848"/>
      <c r="AE27" s="2848"/>
      <c r="AF27" s="2848"/>
      <c r="AG27" s="2848"/>
      <c r="AH27" s="2848"/>
      <c r="AI27" s="2848"/>
      <c r="AJ27" s="410"/>
      <c r="AK27" s="427"/>
    </row>
    <row r="28" spans="1:37" ht="10.5" customHeight="1">
      <c r="A28" s="2861"/>
      <c r="B28" s="2862"/>
      <c r="C28" s="2794"/>
      <c r="D28" s="2795"/>
      <c r="E28" s="2795"/>
      <c r="F28" s="2796"/>
      <c r="G28" s="419"/>
      <c r="H28" s="2825" t="s">
        <v>850</v>
      </c>
      <c r="I28" s="2825"/>
      <c r="J28" s="2825"/>
      <c r="K28" s="2825"/>
      <c r="L28" s="2826"/>
      <c r="M28" s="2826"/>
      <c r="N28" s="2826"/>
      <c r="O28" s="2826"/>
      <c r="P28" s="2826"/>
      <c r="Q28" s="2826"/>
      <c r="R28" s="2826"/>
      <c r="S28" s="2826"/>
      <c r="T28" s="2826"/>
      <c r="U28" s="2826"/>
      <c r="V28" s="2826"/>
      <c r="W28" s="2826"/>
      <c r="X28" s="2826"/>
      <c r="Y28" s="2826"/>
      <c r="Z28" s="2826"/>
      <c r="AA28" s="2826"/>
      <c r="AB28" s="2826"/>
      <c r="AC28" s="2826"/>
      <c r="AD28" s="2826"/>
      <c r="AE28" s="2826"/>
      <c r="AF28" s="2826"/>
      <c r="AG28" s="2826"/>
      <c r="AH28" s="2826"/>
      <c r="AI28" s="2826"/>
      <c r="AJ28" s="410"/>
      <c r="AK28" s="427"/>
    </row>
    <row r="29" spans="1:37" ht="10.5" customHeight="1">
      <c r="A29" s="2861"/>
      <c r="B29" s="2862"/>
      <c r="C29" s="2794"/>
      <c r="D29" s="2795"/>
      <c r="E29" s="2795"/>
      <c r="F29" s="2796"/>
      <c r="G29" s="419"/>
      <c r="H29" s="2825"/>
      <c r="I29" s="2825"/>
      <c r="J29" s="2825"/>
      <c r="K29" s="2825"/>
      <c r="L29" s="2826"/>
      <c r="M29" s="2826"/>
      <c r="N29" s="2826"/>
      <c r="O29" s="2826"/>
      <c r="P29" s="2826"/>
      <c r="Q29" s="2826"/>
      <c r="R29" s="2826"/>
      <c r="S29" s="2826"/>
      <c r="T29" s="2826"/>
      <c r="U29" s="2826"/>
      <c r="V29" s="2826"/>
      <c r="W29" s="2826"/>
      <c r="X29" s="2826"/>
      <c r="Y29" s="2826"/>
      <c r="Z29" s="2826"/>
      <c r="AA29" s="2826"/>
      <c r="AB29" s="2826"/>
      <c r="AC29" s="2826"/>
      <c r="AD29" s="2826"/>
      <c r="AE29" s="2826"/>
      <c r="AF29" s="2826"/>
      <c r="AG29" s="2826"/>
      <c r="AH29" s="2826"/>
      <c r="AI29" s="2826"/>
      <c r="AJ29" s="410"/>
      <c r="AK29" s="427"/>
    </row>
    <row r="30" spans="1:37" ht="10.5" customHeight="1">
      <c r="A30" s="2861"/>
      <c r="B30" s="2862"/>
      <c r="C30" s="2794"/>
      <c r="D30" s="2795"/>
      <c r="E30" s="2795"/>
      <c r="F30" s="2796"/>
      <c r="G30" s="419"/>
      <c r="H30" s="2825" t="s">
        <v>1165</v>
      </c>
      <c r="I30" s="2825"/>
      <c r="J30" s="2825"/>
      <c r="K30" s="2825"/>
      <c r="L30" s="2668"/>
      <c r="M30" s="2668"/>
      <c r="N30" s="2668"/>
      <c r="O30" s="2668"/>
      <c r="P30" s="2668"/>
      <c r="Q30" s="2668"/>
      <c r="R30" s="2668"/>
      <c r="S30" s="2668"/>
      <c r="T30" s="2668"/>
      <c r="U30" s="2668"/>
      <c r="V30" s="2668"/>
      <c r="W30" s="2668"/>
      <c r="X30" s="2668"/>
      <c r="Y30" s="2668"/>
      <c r="Z30" s="2668"/>
      <c r="AA30" s="2668"/>
      <c r="AB30" s="2668"/>
      <c r="AC30" s="2668"/>
      <c r="AD30" s="2668"/>
      <c r="AE30" s="2668"/>
      <c r="AF30" s="2668"/>
      <c r="AG30" s="2668"/>
      <c r="AH30" s="2668"/>
      <c r="AI30" s="2668"/>
      <c r="AJ30" s="410"/>
      <c r="AK30" s="427"/>
    </row>
    <row r="31" spans="1:37" ht="10.5" customHeight="1">
      <c r="A31" s="2861"/>
      <c r="B31" s="2862"/>
      <c r="C31" s="2794"/>
      <c r="D31" s="2795"/>
      <c r="E31" s="2795"/>
      <c r="F31" s="2796"/>
      <c r="G31" s="419"/>
      <c r="H31" s="2856"/>
      <c r="I31" s="2856"/>
      <c r="J31" s="2856"/>
      <c r="K31" s="2856"/>
      <c r="L31" s="2807"/>
      <c r="M31" s="2807"/>
      <c r="N31" s="2807"/>
      <c r="O31" s="2807"/>
      <c r="P31" s="2807"/>
      <c r="Q31" s="2807"/>
      <c r="R31" s="2807"/>
      <c r="S31" s="2807"/>
      <c r="T31" s="2807"/>
      <c r="U31" s="2807"/>
      <c r="V31" s="2807"/>
      <c r="W31" s="2807"/>
      <c r="X31" s="2807"/>
      <c r="Y31" s="2807"/>
      <c r="Z31" s="2807"/>
      <c r="AA31" s="2807"/>
      <c r="AB31" s="2807"/>
      <c r="AC31" s="2807"/>
      <c r="AD31" s="2807"/>
      <c r="AE31" s="2807"/>
      <c r="AF31" s="2807"/>
      <c r="AG31" s="2807"/>
      <c r="AH31" s="2807"/>
      <c r="AI31" s="2807"/>
      <c r="AJ31" s="410"/>
      <c r="AK31" s="427"/>
    </row>
    <row r="32" spans="1:37" ht="10.5" customHeight="1" thickBot="1">
      <c r="A32" s="2861"/>
      <c r="B32" s="2862"/>
      <c r="C32" s="2794"/>
      <c r="D32" s="2795"/>
      <c r="E32" s="2795"/>
      <c r="F32" s="2796"/>
      <c r="G32" s="419"/>
      <c r="H32" s="845"/>
      <c r="I32" s="845"/>
      <c r="J32" s="845"/>
      <c r="K32" s="845"/>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410"/>
      <c r="AK32" s="427"/>
    </row>
    <row r="33" spans="1:37" ht="10.5" customHeight="1">
      <c r="A33" s="2861"/>
      <c r="B33" s="2862"/>
      <c r="C33" s="2794"/>
      <c r="D33" s="2795"/>
      <c r="E33" s="2795"/>
      <c r="F33" s="2796"/>
      <c r="G33" s="419"/>
      <c r="H33" s="2847" t="s">
        <v>849</v>
      </c>
      <c r="I33" s="2847"/>
      <c r="J33" s="2847"/>
      <c r="K33" s="2847"/>
      <c r="L33" s="2848">
        <v>12</v>
      </c>
      <c r="M33" s="2848"/>
      <c r="N33" s="2848"/>
      <c r="O33" s="2848">
        <v>1</v>
      </c>
      <c r="P33" s="2848"/>
      <c r="Q33" s="2848"/>
      <c r="R33" s="2848">
        <v>2</v>
      </c>
      <c r="S33" s="2848"/>
      <c r="T33" s="2848"/>
      <c r="U33" s="2848">
        <v>3</v>
      </c>
      <c r="V33" s="2848"/>
      <c r="W33" s="2848"/>
      <c r="X33" s="2848" t="s">
        <v>851</v>
      </c>
      <c r="Y33" s="2848"/>
      <c r="Z33" s="2848"/>
      <c r="AA33" s="2855"/>
      <c r="AB33" s="518"/>
      <c r="AC33" s="2817" t="s">
        <v>1183</v>
      </c>
      <c r="AD33" s="2818"/>
      <c r="AE33" s="2818"/>
      <c r="AF33" s="2818"/>
      <c r="AG33" s="2818"/>
      <c r="AH33" s="2818"/>
      <c r="AI33" s="2818"/>
      <c r="AJ33" s="2819"/>
      <c r="AK33" s="427"/>
    </row>
    <row r="34" spans="1:37" ht="10.5" customHeight="1">
      <c r="A34" s="2861"/>
      <c r="B34" s="2862"/>
      <c r="C34" s="2794"/>
      <c r="D34" s="2795"/>
      <c r="E34" s="2795"/>
      <c r="F34" s="2796"/>
      <c r="G34" s="419"/>
      <c r="H34" s="2847"/>
      <c r="I34" s="2847"/>
      <c r="J34" s="2847"/>
      <c r="K34" s="2847"/>
      <c r="L34" s="2848"/>
      <c r="M34" s="2848"/>
      <c r="N34" s="2848"/>
      <c r="O34" s="2848"/>
      <c r="P34" s="2848"/>
      <c r="Q34" s="2848"/>
      <c r="R34" s="2848"/>
      <c r="S34" s="2848"/>
      <c r="T34" s="2848"/>
      <c r="U34" s="2848"/>
      <c r="V34" s="2848"/>
      <c r="W34" s="2848"/>
      <c r="X34" s="2848"/>
      <c r="Y34" s="2848"/>
      <c r="Z34" s="2848"/>
      <c r="AA34" s="2855"/>
      <c r="AB34" s="518"/>
      <c r="AC34" s="2820"/>
      <c r="AD34" s="2795"/>
      <c r="AE34" s="2795"/>
      <c r="AF34" s="2795"/>
      <c r="AG34" s="2795"/>
      <c r="AH34" s="2795"/>
      <c r="AI34" s="2795"/>
      <c r="AJ34" s="2821"/>
      <c r="AK34" s="427"/>
    </row>
    <row r="35" spans="1:37" ht="10.5" customHeight="1" thickBot="1">
      <c r="A35" s="2861"/>
      <c r="B35" s="2862"/>
      <c r="C35" s="2794"/>
      <c r="D35" s="2795"/>
      <c r="E35" s="2795"/>
      <c r="F35" s="2796"/>
      <c r="G35" s="419"/>
      <c r="H35" s="2825" t="s">
        <v>850</v>
      </c>
      <c r="I35" s="2825"/>
      <c r="J35" s="2825"/>
      <c r="K35" s="2825"/>
      <c r="L35" s="2826"/>
      <c r="M35" s="2826"/>
      <c r="N35" s="2826"/>
      <c r="O35" s="2826"/>
      <c r="P35" s="2826"/>
      <c r="Q35" s="2826"/>
      <c r="R35" s="2826"/>
      <c r="S35" s="2826"/>
      <c r="T35" s="2826"/>
      <c r="U35" s="2826"/>
      <c r="V35" s="2826"/>
      <c r="W35" s="2826"/>
      <c r="X35" s="2805">
        <f>SUM(L28:AI29,L35:W36)</f>
        <v>0</v>
      </c>
      <c r="Y35" s="2805"/>
      <c r="Z35" s="2805"/>
      <c r="AA35" s="2806"/>
      <c r="AB35" s="518"/>
      <c r="AC35" s="2822"/>
      <c r="AD35" s="2823"/>
      <c r="AE35" s="2823"/>
      <c r="AF35" s="2823"/>
      <c r="AG35" s="2823"/>
      <c r="AH35" s="2823"/>
      <c r="AI35" s="2823"/>
      <c r="AJ35" s="2824"/>
      <c r="AK35" s="427"/>
    </row>
    <row r="36" spans="1:37" ht="10.5" customHeight="1">
      <c r="A36" s="2861"/>
      <c r="B36" s="2862"/>
      <c r="C36" s="2794"/>
      <c r="D36" s="2795"/>
      <c r="E36" s="2795"/>
      <c r="F36" s="2796"/>
      <c r="G36" s="419"/>
      <c r="H36" s="2825"/>
      <c r="I36" s="2825"/>
      <c r="J36" s="2825"/>
      <c r="K36" s="2825"/>
      <c r="L36" s="2826"/>
      <c r="M36" s="2826"/>
      <c r="N36" s="2826"/>
      <c r="O36" s="2826"/>
      <c r="P36" s="2826"/>
      <c r="Q36" s="2826"/>
      <c r="R36" s="2826"/>
      <c r="S36" s="2826"/>
      <c r="T36" s="2826"/>
      <c r="U36" s="2826"/>
      <c r="V36" s="2826"/>
      <c r="W36" s="2826"/>
      <c r="X36" s="2805"/>
      <c r="Y36" s="2805"/>
      <c r="Z36" s="2805"/>
      <c r="AA36" s="2806"/>
      <c r="AB36" s="518"/>
      <c r="AC36" s="2849" t="str">
        <f>IFERROR(X35/X37,"")</f>
        <v/>
      </c>
      <c r="AD36" s="2850"/>
      <c r="AE36" s="2850"/>
      <c r="AF36" s="2850"/>
      <c r="AG36" s="2850"/>
      <c r="AH36" s="2851"/>
      <c r="AI36" s="2843" t="s">
        <v>648</v>
      </c>
      <c r="AJ36" s="2844"/>
      <c r="AK36" s="427"/>
    </row>
    <row r="37" spans="1:37" ht="10.5" customHeight="1" thickBot="1">
      <c r="A37" s="2861"/>
      <c r="B37" s="2862"/>
      <c r="C37" s="2794"/>
      <c r="D37" s="2795"/>
      <c r="E37" s="2795"/>
      <c r="F37" s="2796"/>
      <c r="G37" s="419"/>
      <c r="H37" s="2825" t="s">
        <v>1165</v>
      </c>
      <c r="I37" s="2825"/>
      <c r="J37" s="2825"/>
      <c r="K37" s="2825"/>
      <c r="L37" s="2668"/>
      <c r="M37" s="2668"/>
      <c r="N37" s="2668"/>
      <c r="O37" s="2668"/>
      <c r="P37" s="2668"/>
      <c r="Q37" s="2668"/>
      <c r="R37" s="2668"/>
      <c r="S37" s="2668"/>
      <c r="T37" s="2668"/>
      <c r="U37" s="2668"/>
      <c r="V37" s="2668"/>
      <c r="W37" s="2668"/>
      <c r="X37" s="2805">
        <f>SUM(L30:AI31,L37:W38)</f>
        <v>0</v>
      </c>
      <c r="Y37" s="2805"/>
      <c r="Z37" s="2805"/>
      <c r="AA37" s="2806"/>
      <c r="AB37" s="518"/>
      <c r="AC37" s="2852"/>
      <c r="AD37" s="2853"/>
      <c r="AE37" s="2853"/>
      <c r="AF37" s="2853"/>
      <c r="AG37" s="2853"/>
      <c r="AH37" s="2854"/>
      <c r="AI37" s="2845"/>
      <c r="AJ37" s="2846"/>
      <c r="AK37" s="427"/>
    </row>
    <row r="38" spans="1:37" ht="10.5" customHeight="1" thickBot="1">
      <c r="A38" s="2861"/>
      <c r="B38" s="2862"/>
      <c r="C38" s="2794"/>
      <c r="D38" s="2795"/>
      <c r="E38" s="2795"/>
      <c r="F38" s="2796"/>
      <c r="G38" s="419"/>
      <c r="H38" s="2825"/>
      <c r="I38" s="2825"/>
      <c r="J38" s="2825"/>
      <c r="K38" s="2825"/>
      <c r="L38" s="2668"/>
      <c r="M38" s="2668"/>
      <c r="N38" s="2668"/>
      <c r="O38" s="2668"/>
      <c r="P38" s="2668"/>
      <c r="Q38" s="2668"/>
      <c r="R38" s="2668"/>
      <c r="S38" s="2668"/>
      <c r="T38" s="2668"/>
      <c r="U38" s="2668"/>
      <c r="V38" s="2668"/>
      <c r="W38" s="2668"/>
      <c r="X38" s="2805"/>
      <c r="Y38" s="2805"/>
      <c r="Z38" s="2805"/>
      <c r="AA38" s="2806"/>
      <c r="AB38" s="518"/>
      <c r="AC38" s="519"/>
      <c r="AD38" s="419"/>
      <c r="AE38" s="419"/>
      <c r="AF38" s="419"/>
      <c r="AG38" s="419"/>
      <c r="AH38" s="419"/>
      <c r="AI38" s="419"/>
      <c r="AJ38" s="410"/>
      <c r="AK38" s="427"/>
    </row>
    <row r="39" spans="1:37" ht="10.5" customHeight="1">
      <c r="A39" s="2861"/>
      <c r="B39" s="2862"/>
      <c r="C39" s="2794"/>
      <c r="D39" s="2795"/>
      <c r="E39" s="2795"/>
      <c r="F39" s="2796"/>
      <c r="G39" s="419"/>
      <c r="H39" s="520"/>
      <c r="I39" s="419"/>
      <c r="J39" s="419"/>
      <c r="K39" s="419"/>
      <c r="L39" s="419"/>
      <c r="M39" s="419"/>
      <c r="N39" s="419"/>
      <c r="O39" s="419"/>
      <c r="P39" s="419"/>
      <c r="Q39" s="419"/>
      <c r="R39" s="517"/>
      <c r="S39" s="419"/>
      <c r="T39" s="419"/>
      <c r="U39" s="419"/>
      <c r="V39" s="419"/>
      <c r="W39" s="419"/>
      <c r="X39" s="419"/>
      <c r="Y39" s="419"/>
      <c r="Z39" s="419"/>
      <c r="AA39" s="415"/>
      <c r="AB39" s="415"/>
      <c r="AC39" s="2808" t="s">
        <v>1190</v>
      </c>
      <c r="AD39" s="2809"/>
      <c r="AE39" s="2809"/>
      <c r="AF39" s="2809"/>
      <c r="AG39" s="2809"/>
      <c r="AH39" s="2809"/>
      <c r="AI39" s="2809"/>
      <c r="AJ39" s="2810"/>
      <c r="AK39" s="427"/>
    </row>
    <row r="40" spans="1:37" ht="10.5" customHeight="1">
      <c r="A40" s="2861"/>
      <c r="B40" s="2862"/>
      <c r="C40" s="2794"/>
      <c r="D40" s="2795"/>
      <c r="E40" s="2795"/>
      <c r="F40" s="2796"/>
      <c r="G40" s="419"/>
      <c r="H40" s="520"/>
      <c r="I40" s="419"/>
      <c r="J40" s="419"/>
      <c r="K40" s="419"/>
      <c r="L40" s="419"/>
      <c r="M40" s="419"/>
      <c r="N40" s="419"/>
      <c r="O40" s="419"/>
      <c r="P40" s="419"/>
      <c r="Q40" s="419"/>
      <c r="R40" s="517"/>
      <c r="S40" s="419"/>
      <c r="T40" s="419"/>
      <c r="U40" s="419"/>
      <c r="V40" s="419"/>
      <c r="W40" s="419"/>
      <c r="X40" s="419"/>
      <c r="Y40" s="419"/>
      <c r="Z40" s="419"/>
      <c r="AA40" s="419"/>
      <c r="AB40" s="419"/>
      <c r="AC40" s="2811"/>
      <c r="AD40" s="2812"/>
      <c r="AE40" s="2812"/>
      <c r="AF40" s="2812"/>
      <c r="AG40" s="2812"/>
      <c r="AH40" s="2812"/>
      <c r="AI40" s="2812"/>
      <c r="AJ40" s="2813"/>
      <c r="AK40" s="427"/>
    </row>
    <row r="41" spans="1:37" ht="10.5" customHeight="1" thickBot="1">
      <c r="A41" s="2861"/>
      <c r="B41" s="2862"/>
      <c r="C41" s="2794"/>
      <c r="D41" s="2795"/>
      <c r="E41" s="2795"/>
      <c r="F41" s="2796"/>
      <c r="G41" s="419"/>
      <c r="H41" s="520"/>
      <c r="I41" s="419"/>
      <c r="J41" s="419"/>
      <c r="K41" s="419"/>
      <c r="L41" s="419"/>
      <c r="M41" s="419"/>
      <c r="N41" s="419"/>
      <c r="O41" s="419"/>
      <c r="P41" s="419"/>
      <c r="Q41" s="419"/>
      <c r="R41" s="517"/>
      <c r="S41" s="419"/>
      <c r="T41" s="419"/>
      <c r="U41" s="419"/>
      <c r="V41" s="419"/>
      <c r="W41" s="419"/>
      <c r="X41" s="419"/>
      <c r="Y41" s="419"/>
      <c r="Z41" s="419"/>
      <c r="AA41" s="415"/>
      <c r="AB41" s="415"/>
      <c r="AC41" s="2814"/>
      <c r="AD41" s="2815"/>
      <c r="AE41" s="2815"/>
      <c r="AF41" s="2815"/>
      <c r="AG41" s="2815"/>
      <c r="AH41" s="2815"/>
      <c r="AI41" s="2815"/>
      <c r="AJ41" s="2816"/>
      <c r="AK41" s="427"/>
    </row>
    <row r="42" spans="1:37" ht="10.5" customHeight="1">
      <c r="A42" s="2861"/>
      <c r="B42" s="2862"/>
      <c r="C42" s="2794"/>
      <c r="D42" s="2795"/>
      <c r="E42" s="2795"/>
      <c r="F42" s="2796"/>
      <c r="G42" s="419"/>
      <c r="H42" s="520"/>
      <c r="I42" s="419"/>
      <c r="J42" s="419"/>
      <c r="K42" s="419"/>
      <c r="L42" s="419"/>
      <c r="M42" s="419"/>
      <c r="N42" s="419"/>
      <c r="O42" s="419"/>
      <c r="P42" s="419"/>
      <c r="Q42" s="419"/>
      <c r="R42" s="517"/>
      <c r="S42" s="419"/>
      <c r="T42" s="419"/>
      <c r="U42" s="419"/>
      <c r="V42" s="419"/>
      <c r="W42" s="419"/>
      <c r="X42" s="419"/>
      <c r="Y42" s="419"/>
      <c r="Z42" s="419"/>
      <c r="AA42" s="415"/>
      <c r="AB42" s="415"/>
      <c r="AC42" s="2832" t="str">
        <f>IFERROR(AC36+2000,"")</f>
        <v/>
      </c>
      <c r="AD42" s="2833"/>
      <c r="AE42" s="2833"/>
      <c r="AF42" s="2833"/>
      <c r="AG42" s="2833"/>
      <c r="AH42" s="2833"/>
      <c r="AI42" s="2586" t="s">
        <v>648</v>
      </c>
      <c r="AJ42" s="2836"/>
      <c r="AK42" s="427"/>
    </row>
    <row r="43" spans="1:37" ht="10.5" customHeight="1" thickBot="1">
      <c r="A43" s="2861"/>
      <c r="B43" s="2862"/>
      <c r="C43" s="2794"/>
      <c r="D43" s="2795"/>
      <c r="E43" s="2795"/>
      <c r="F43" s="2796"/>
      <c r="G43" s="419"/>
      <c r="H43" s="520"/>
      <c r="I43" s="419"/>
      <c r="J43" s="419"/>
      <c r="K43" s="419"/>
      <c r="L43" s="419"/>
      <c r="M43" s="419"/>
      <c r="N43" s="419"/>
      <c r="O43" s="419"/>
      <c r="P43" s="419"/>
      <c r="Q43" s="419"/>
      <c r="R43" s="517"/>
      <c r="S43" s="419"/>
      <c r="T43" s="419"/>
      <c r="U43" s="419"/>
      <c r="V43" s="419"/>
      <c r="W43" s="419"/>
      <c r="X43" s="419"/>
      <c r="Y43" s="419"/>
      <c r="Z43" s="419"/>
      <c r="AA43" s="415"/>
      <c r="AB43" s="415"/>
      <c r="AC43" s="2834"/>
      <c r="AD43" s="2835"/>
      <c r="AE43" s="2835"/>
      <c r="AF43" s="2835"/>
      <c r="AG43" s="2835"/>
      <c r="AH43" s="2835"/>
      <c r="AI43" s="2837"/>
      <c r="AJ43" s="2838"/>
      <c r="AK43" s="427"/>
    </row>
    <row r="44" spans="1:37" ht="10.5" customHeight="1">
      <c r="A44" s="2863"/>
      <c r="B44" s="2864"/>
      <c r="C44" s="2797"/>
      <c r="D44" s="2798"/>
      <c r="E44" s="2798"/>
      <c r="F44" s="2799"/>
      <c r="G44" s="424"/>
      <c r="H44" s="424"/>
      <c r="I44" s="424"/>
      <c r="J44" s="424"/>
      <c r="K44" s="424"/>
      <c r="L44" s="424"/>
      <c r="M44" s="424"/>
      <c r="N44" s="424"/>
      <c r="O44" s="424"/>
      <c r="P44" s="424"/>
      <c r="Q44" s="424"/>
      <c r="R44" s="424"/>
      <c r="S44" s="424"/>
      <c r="T44" s="424"/>
      <c r="U44" s="424"/>
      <c r="V44" s="424"/>
      <c r="W44" s="424"/>
      <c r="X44" s="424"/>
      <c r="Y44" s="424"/>
      <c r="Z44" s="421"/>
      <c r="AA44" s="421"/>
      <c r="AB44" s="421"/>
      <c r="AC44" s="421"/>
      <c r="AD44" s="421"/>
      <c r="AE44" s="421"/>
      <c r="AF44" s="421"/>
      <c r="AG44" s="421"/>
      <c r="AH44" s="421"/>
      <c r="AI44" s="421"/>
      <c r="AJ44" s="421"/>
      <c r="AK44" s="428"/>
    </row>
    <row r="45" spans="1:37" ht="17" customHeight="1">
      <c r="A45" s="2839" t="s">
        <v>1164</v>
      </c>
      <c r="B45" s="2840"/>
      <c r="C45" s="2841"/>
      <c r="D45" s="2841"/>
      <c r="E45" s="2841"/>
      <c r="F45" s="2841"/>
      <c r="G45" s="2841"/>
      <c r="H45" s="2841"/>
      <c r="I45" s="2841"/>
      <c r="J45" s="2841"/>
      <c r="K45" s="2841"/>
      <c r="L45" s="2841"/>
      <c r="M45" s="2841"/>
      <c r="N45" s="2841"/>
      <c r="O45" s="2841"/>
      <c r="P45" s="2841"/>
      <c r="Q45" s="2841"/>
      <c r="R45" s="2841"/>
      <c r="S45" s="2841"/>
      <c r="T45" s="2841"/>
      <c r="U45" s="2841"/>
      <c r="V45" s="2841"/>
      <c r="W45" s="2841"/>
      <c r="X45" s="2841"/>
      <c r="Y45" s="2841"/>
      <c r="Z45" s="2841"/>
      <c r="AA45" s="2841"/>
      <c r="AB45" s="2841"/>
      <c r="AC45" s="2841"/>
      <c r="AD45" s="2841"/>
      <c r="AE45" s="2841"/>
      <c r="AF45" s="2841"/>
      <c r="AG45" s="2841"/>
      <c r="AH45" s="2841"/>
      <c r="AI45" s="2841"/>
      <c r="AJ45" s="2841"/>
      <c r="AK45" s="2842"/>
    </row>
    <row r="46" spans="1:37" ht="14.5" customHeight="1">
      <c r="A46" s="2800" t="s">
        <v>1187</v>
      </c>
      <c r="B46" s="2801"/>
      <c r="C46" s="2794" t="s">
        <v>852</v>
      </c>
      <c r="D46" s="2795"/>
      <c r="E46" s="2795"/>
      <c r="F46" s="2795"/>
      <c r="G46" s="2795"/>
      <c r="H46" s="2795"/>
      <c r="I46" s="2795"/>
      <c r="J46" s="2795"/>
      <c r="K46" s="2795"/>
      <c r="L46" s="2795"/>
      <c r="M46" s="2795"/>
      <c r="N46" s="2795"/>
      <c r="O46" s="2795"/>
      <c r="P46" s="2795"/>
      <c r="Q46" s="2795"/>
      <c r="R46" s="2796"/>
      <c r="S46" s="2540" t="s">
        <v>1163</v>
      </c>
      <c r="T46" s="2540"/>
      <c r="U46" s="2540"/>
      <c r="V46" s="2540"/>
      <c r="W46" s="2540"/>
      <c r="X46" s="2540"/>
      <c r="Y46" s="2540"/>
      <c r="Z46" s="2540"/>
      <c r="AA46" s="2540"/>
      <c r="AB46" s="2540"/>
      <c r="AC46" s="2540"/>
      <c r="AD46" s="2540"/>
      <c r="AE46" s="2540"/>
      <c r="AF46" s="2540"/>
      <c r="AG46" s="2540"/>
      <c r="AH46" s="2540"/>
      <c r="AI46" s="2540"/>
      <c r="AJ46" s="2540"/>
      <c r="AK46" s="2804"/>
    </row>
    <row r="47" spans="1:37" ht="14.5" customHeight="1">
      <c r="A47" s="2800"/>
      <c r="B47" s="2801"/>
      <c r="C47" s="2794"/>
      <c r="D47" s="2795"/>
      <c r="E47" s="2795"/>
      <c r="F47" s="2795"/>
      <c r="G47" s="2795"/>
      <c r="H47" s="2795"/>
      <c r="I47" s="2795"/>
      <c r="J47" s="2795"/>
      <c r="K47" s="2795"/>
      <c r="L47" s="2795"/>
      <c r="M47" s="2795"/>
      <c r="N47" s="2795"/>
      <c r="O47" s="2795"/>
      <c r="P47" s="2795"/>
      <c r="Q47" s="2795"/>
      <c r="R47" s="2796"/>
      <c r="S47" s="2540"/>
      <c r="T47" s="2540"/>
      <c r="U47" s="2540"/>
      <c r="V47" s="2540"/>
      <c r="W47" s="2540"/>
      <c r="X47" s="2540"/>
      <c r="Y47" s="2540"/>
      <c r="Z47" s="2540"/>
      <c r="AA47" s="2540"/>
      <c r="AB47" s="2540"/>
      <c r="AC47" s="2540"/>
      <c r="AD47" s="2540"/>
      <c r="AE47" s="2540"/>
      <c r="AF47" s="2540"/>
      <c r="AG47" s="2540"/>
      <c r="AH47" s="2540"/>
      <c r="AI47" s="2540"/>
      <c r="AJ47" s="2540"/>
      <c r="AK47" s="2804"/>
    </row>
    <row r="48" spans="1:37" ht="14.5" customHeight="1">
      <c r="A48" s="2800"/>
      <c r="B48" s="2801"/>
      <c r="C48" s="2794"/>
      <c r="D48" s="2795"/>
      <c r="E48" s="2795"/>
      <c r="F48" s="2795"/>
      <c r="G48" s="2795"/>
      <c r="H48" s="2795"/>
      <c r="I48" s="2795"/>
      <c r="J48" s="2795"/>
      <c r="K48" s="2795"/>
      <c r="L48" s="2795"/>
      <c r="M48" s="2795"/>
      <c r="N48" s="2795"/>
      <c r="O48" s="2795"/>
      <c r="P48" s="2795"/>
      <c r="Q48" s="2795"/>
      <c r="R48" s="2796"/>
      <c r="S48" s="2540"/>
      <c r="T48" s="2540"/>
      <c r="U48" s="2540"/>
      <c r="V48" s="2540"/>
      <c r="W48" s="2540"/>
      <c r="X48" s="2540"/>
      <c r="Y48" s="2540"/>
      <c r="Z48" s="2540"/>
      <c r="AA48" s="2540"/>
      <c r="AB48" s="2540"/>
      <c r="AC48" s="2540"/>
      <c r="AD48" s="2540"/>
      <c r="AE48" s="2540"/>
      <c r="AF48" s="2540"/>
      <c r="AG48" s="2540"/>
      <c r="AH48" s="2540"/>
      <c r="AI48" s="2540"/>
      <c r="AJ48" s="2540"/>
      <c r="AK48" s="2804"/>
    </row>
    <row r="49" spans="1:37" ht="14.5" customHeight="1">
      <c r="A49" s="2800"/>
      <c r="B49" s="2801"/>
      <c r="C49" s="2794"/>
      <c r="D49" s="2795"/>
      <c r="E49" s="2795"/>
      <c r="F49" s="2795"/>
      <c r="G49" s="2795"/>
      <c r="H49" s="2795"/>
      <c r="I49" s="2795"/>
      <c r="J49" s="2795"/>
      <c r="K49" s="2795"/>
      <c r="L49" s="2795"/>
      <c r="M49" s="2795"/>
      <c r="N49" s="2795"/>
      <c r="O49" s="2795"/>
      <c r="P49" s="2795"/>
      <c r="Q49" s="2795"/>
      <c r="R49" s="2796"/>
      <c r="S49" s="2540"/>
      <c r="T49" s="2540"/>
      <c r="U49" s="2540"/>
      <c r="V49" s="2540"/>
      <c r="W49" s="2540"/>
      <c r="X49" s="2540"/>
      <c r="Y49" s="2540"/>
      <c r="Z49" s="2540"/>
      <c r="AA49" s="2540"/>
      <c r="AB49" s="2540"/>
      <c r="AC49" s="2540"/>
      <c r="AD49" s="2540"/>
      <c r="AE49" s="2540"/>
      <c r="AF49" s="2540"/>
      <c r="AG49" s="2540"/>
      <c r="AH49" s="2540"/>
      <c r="AI49" s="2540"/>
      <c r="AJ49" s="2540"/>
      <c r="AK49" s="2804"/>
    </row>
    <row r="50" spans="1:37" ht="14.5" customHeight="1">
      <c r="A50" s="2800"/>
      <c r="B50" s="2801"/>
      <c r="C50" s="2794"/>
      <c r="D50" s="2795"/>
      <c r="E50" s="2795"/>
      <c r="F50" s="2795"/>
      <c r="G50" s="2795"/>
      <c r="H50" s="2795"/>
      <c r="I50" s="2795"/>
      <c r="J50" s="2795"/>
      <c r="K50" s="2795"/>
      <c r="L50" s="2795"/>
      <c r="M50" s="2795"/>
      <c r="N50" s="2795"/>
      <c r="O50" s="2795"/>
      <c r="P50" s="2795"/>
      <c r="Q50" s="2795"/>
      <c r="R50" s="2796"/>
      <c r="S50" s="2540"/>
      <c r="T50" s="2540"/>
      <c r="U50" s="2540"/>
      <c r="V50" s="2540"/>
      <c r="W50" s="2540"/>
      <c r="X50" s="2540"/>
      <c r="Y50" s="2540"/>
      <c r="Z50" s="2540"/>
      <c r="AA50" s="2540"/>
      <c r="AB50" s="2540"/>
      <c r="AC50" s="2540"/>
      <c r="AD50" s="2540"/>
      <c r="AE50" s="2540"/>
      <c r="AF50" s="2540"/>
      <c r="AG50" s="2540"/>
      <c r="AH50" s="2540"/>
      <c r="AI50" s="2540"/>
      <c r="AJ50" s="2540"/>
      <c r="AK50" s="2804"/>
    </row>
    <row r="51" spans="1:37" ht="14.5" customHeight="1">
      <c r="A51" s="2802"/>
      <c r="B51" s="2803"/>
      <c r="C51" s="2797"/>
      <c r="D51" s="2798"/>
      <c r="E51" s="2798"/>
      <c r="F51" s="2798"/>
      <c r="G51" s="2798"/>
      <c r="H51" s="2798"/>
      <c r="I51" s="2798"/>
      <c r="J51" s="2798"/>
      <c r="K51" s="2798"/>
      <c r="L51" s="2798"/>
      <c r="M51" s="2798"/>
      <c r="N51" s="2798"/>
      <c r="O51" s="2798"/>
      <c r="P51" s="2798"/>
      <c r="Q51" s="2798"/>
      <c r="R51" s="2799"/>
      <c r="S51" s="2540"/>
      <c r="T51" s="2540"/>
      <c r="U51" s="2540"/>
      <c r="V51" s="2540"/>
      <c r="W51" s="2540"/>
      <c r="X51" s="2540"/>
      <c r="Y51" s="2540"/>
      <c r="Z51" s="2540"/>
      <c r="AA51" s="2540"/>
      <c r="AB51" s="2540"/>
      <c r="AC51" s="2540"/>
      <c r="AD51" s="2540"/>
      <c r="AE51" s="2540"/>
      <c r="AF51" s="2540"/>
      <c r="AG51" s="2540"/>
      <c r="AH51" s="2540"/>
      <c r="AI51" s="2540"/>
      <c r="AJ51" s="2540"/>
      <c r="AK51" s="2804"/>
    </row>
    <row r="52" spans="1:37" ht="89.5" customHeight="1">
      <c r="A52" s="2827" t="s">
        <v>1345</v>
      </c>
      <c r="B52" s="2827"/>
      <c r="C52" s="2827"/>
      <c r="D52" s="2827"/>
      <c r="E52" s="2827"/>
      <c r="F52" s="2827"/>
      <c r="G52" s="2827"/>
      <c r="H52" s="2827"/>
      <c r="I52" s="2827"/>
      <c r="J52" s="2827"/>
      <c r="K52" s="2827"/>
      <c r="L52" s="2827"/>
      <c r="M52" s="2827"/>
      <c r="N52" s="2827"/>
      <c r="O52" s="2827"/>
      <c r="P52" s="2827"/>
      <c r="Q52" s="2827"/>
      <c r="R52" s="2827"/>
      <c r="S52" s="2827"/>
      <c r="T52" s="2827"/>
      <c r="U52" s="2827"/>
      <c r="V52" s="2827"/>
      <c r="W52" s="2827"/>
      <c r="X52" s="2827"/>
      <c r="Y52" s="2827"/>
      <c r="Z52" s="2827"/>
      <c r="AA52" s="2827"/>
      <c r="AB52" s="2827"/>
      <c r="AC52" s="2827"/>
      <c r="AD52" s="2827"/>
      <c r="AE52" s="2827"/>
      <c r="AF52" s="2827"/>
      <c r="AG52" s="2827"/>
      <c r="AH52" s="2827"/>
      <c r="AI52" s="2827"/>
      <c r="AJ52" s="2827"/>
      <c r="AK52" s="2827"/>
    </row>
  </sheetData>
  <mergeCells count="72">
    <mergeCell ref="A1:D1"/>
    <mergeCell ref="A3:AK4"/>
    <mergeCell ref="A6:F7"/>
    <mergeCell ref="I6:AK7"/>
    <mergeCell ref="A8:F9"/>
    <mergeCell ref="G8:AK9"/>
    <mergeCell ref="A14:F16"/>
    <mergeCell ref="A18:AK18"/>
    <mergeCell ref="A19:B44"/>
    <mergeCell ref="C24:F44"/>
    <mergeCell ref="H25:Q25"/>
    <mergeCell ref="H26:K27"/>
    <mergeCell ref="AD26:AF27"/>
    <mergeCell ref="AG26:AI27"/>
    <mergeCell ref="H28:K29"/>
    <mergeCell ref="AA26:AC27"/>
    <mergeCell ref="L28:N29"/>
    <mergeCell ref="O28:Q29"/>
    <mergeCell ref="R28:T29"/>
    <mergeCell ref="U28:W29"/>
    <mergeCell ref="X28:Z29"/>
    <mergeCell ref="AA28:AC29"/>
    <mergeCell ref="L26:N27"/>
    <mergeCell ref="O26:Q27"/>
    <mergeCell ref="R26:T27"/>
    <mergeCell ref="U26:W27"/>
    <mergeCell ref="X26:Z27"/>
    <mergeCell ref="X35:AA36"/>
    <mergeCell ref="AC36:AH37"/>
    <mergeCell ref="X33:AA34"/>
    <mergeCell ref="AG28:AI29"/>
    <mergeCell ref="H30:K31"/>
    <mergeCell ref="L30:N31"/>
    <mergeCell ref="O30:Q31"/>
    <mergeCell ref="R30:T31"/>
    <mergeCell ref="U30:W31"/>
    <mergeCell ref="X30:Z31"/>
    <mergeCell ref="AA30:AC31"/>
    <mergeCell ref="AD30:AF31"/>
    <mergeCell ref="AD28:AF29"/>
    <mergeCell ref="A52:AK52"/>
    <mergeCell ref="G10:AK10"/>
    <mergeCell ref="G11:AK11"/>
    <mergeCell ref="G12:AK12"/>
    <mergeCell ref="A10:F12"/>
    <mergeCell ref="AC42:AH43"/>
    <mergeCell ref="AI42:AJ43"/>
    <mergeCell ref="A45:AK45"/>
    <mergeCell ref="C46:R51"/>
    <mergeCell ref="AI36:AJ37"/>
    <mergeCell ref="H37:K38"/>
    <mergeCell ref="H33:K34"/>
    <mergeCell ref="L33:N34"/>
    <mergeCell ref="O33:Q34"/>
    <mergeCell ref="R33:T34"/>
    <mergeCell ref="U33:W34"/>
    <mergeCell ref="C19:F23"/>
    <mergeCell ref="A46:B51"/>
    <mergeCell ref="S46:AK51"/>
    <mergeCell ref="L37:N38"/>
    <mergeCell ref="O37:Q38"/>
    <mergeCell ref="R37:T38"/>
    <mergeCell ref="U37:W38"/>
    <mergeCell ref="X37:AA38"/>
    <mergeCell ref="AG30:AI31"/>
    <mergeCell ref="AC39:AJ41"/>
    <mergeCell ref="AC33:AJ35"/>
    <mergeCell ref="H35:K36"/>
    <mergeCell ref="L35:N36"/>
    <mergeCell ref="O35:Q36"/>
    <mergeCell ref="R35:T36"/>
    <mergeCell ref="U35:W36"/>
  </mergeCells>
  <phoneticPr fontId="3"/>
  <pageMargins left="0.7" right="0.7" top="0.75" bottom="0.75" header="0.3" footer="0.3"/>
  <pageSetup paperSize="9" orientation="portrait" r:id="rId1"/>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ECAB-E754-44E5-8339-9E895A932DAF}">
  <sheetPr>
    <tabColor rgb="FFFF0000"/>
  </sheetPr>
  <dimension ref="A1:AM53"/>
  <sheetViews>
    <sheetView showGridLines="0" view="pageBreakPreview" zoomScale="110" zoomScaleNormal="100" zoomScaleSheetLayoutView="110" workbookViewId="0">
      <selection activeCell="Y39" sqref="Y39:AG40"/>
    </sheetView>
  </sheetViews>
  <sheetFormatPr defaultColWidth="2.26953125" defaultRowHeight="13"/>
  <cols>
    <col min="1" max="1" width="2.26953125" style="377" customWidth="1"/>
    <col min="2" max="2" width="2.26953125" style="484" customWidth="1"/>
    <col min="3" max="5" width="2.26953125" style="377"/>
    <col min="6" max="6" width="2.453125" style="377" bestFit="1" customWidth="1"/>
    <col min="7" max="20" width="2.26953125" style="377"/>
    <col min="21" max="21" width="2.6328125" style="377" bestFit="1" customWidth="1"/>
    <col min="22" max="256" width="2.26953125" style="377"/>
    <col min="257" max="258" width="2.26953125" style="377" customWidth="1"/>
    <col min="259" max="261" width="2.26953125" style="377"/>
    <col min="262" max="262" width="2.453125" style="377" bestFit="1" customWidth="1"/>
    <col min="263" max="276" width="2.26953125" style="377"/>
    <col min="277" max="277" width="2.6328125" style="377" bestFit="1" customWidth="1"/>
    <col min="278" max="512" width="2.26953125" style="377"/>
    <col min="513" max="514" width="2.26953125" style="377" customWidth="1"/>
    <col min="515" max="517" width="2.26953125" style="377"/>
    <col min="518" max="518" width="2.453125" style="377" bestFit="1" customWidth="1"/>
    <col min="519" max="532" width="2.26953125" style="377"/>
    <col min="533" max="533" width="2.6328125" style="377" bestFit="1" customWidth="1"/>
    <col min="534" max="768" width="2.26953125" style="377"/>
    <col min="769" max="770" width="2.26953125" style="377" customWidth="1"/>
    <col min="771" max="773" width="2.26953125" style="377"/>
    <col min="774" max="774" width="2.453125" style="377" bestFit="1" customWidth="1"/>
    <col min="775" max="788" width="2.26953125" style="377"/>
    <col min="789" max="789" width="2.6328125" style="377" bestFit="1" customWidth="1"/>
    <col min="790" max="1024" width="2.26953125" style="377"/>
    <col min="1025" max="1026" width="2.26953125" style="377" customWidth="1"/>
    <col min="1027" max="1029" width="2.26953125" style="377"/>
    <col min="1030" max="1030" width="2.453125" style="377" bestFit="1" customWidth="1"/>
    <col min="1031" max="1044" width="2.26953125" style="377"/>
    <col min="1045" max="1045" width="2.6328125" style="377" bestFit="1" customWidth="1"/>
    <col min="1046" max="1280" width="2.26953125" style="377"/>
    <col min="1281" max="1282" width="2.26953125" style="377" customWidth="1"/>
    <col min="1283" max="1285" width="2.26953125" style="377"/>
    <col min="1286" max="1286" width="2.453125" style="377" bestFit="1" customWidth="1"/>
    <col min="1287" max="1300" width="2.26953125" style="377"/>
    <col min="1301" max="1301" width="2.6328125" style="377" bestFit="1" customWidth="1"/>
    <col min="1302" max="1536" width="2.26953125" style="377"/>
    <col min="1537" max="1538" width="2.26953125" style="377" customWidth="1"/>
    <col min="1539" max="1541" width="2.26953125" style="377"/>
    <col min="1542" max="1542" width="2.453125" style="377" bestFit="1" customWidth="1"/>
    <col min="1543" max="1556" width="2.26953125" style="377"/>
    <col min="1557" max="1557" width="2.6328125" style="377" bestFit="1" customWidth="1"/>
    <col min="1558" max="1792" width="2.26953125" style="377"/>
    <col min="1793" max="1794" width="2.26953125" style="377" customWidth="1"/>
    <col min="1795" max="1797" width="2.26953125" style="377"/>
    <col min="1798" max="1798" width="2.453125" style="377" bestFit="1" customWidth="1"/>
    <col min="1799" max="1812" width="2.26953125" style="377"/>
    <col min="1813" max="1813" width="2.6328125" style="377" bestFit="1" customWidth="1"/>
    <col min="1814" max="2048" width="2.26953125" style="377"/>
    <col min="2049" max="2050" width="2.26953125" style="377" customWidth="1"/>
    <col min="2051" max="2053" width="2.26953125" style="377"/>
    <col min="2054" max="2054" width="2.453125" style="377" bestFit="1" customWidth="1"/>
    <col min="2055" max="2068" width="2.26953125" style="377"/>
    <col min="2069" max="2069" width="2.6328125" style="377" bestFit="1" customWidth="1"/>
    <col min="2070" max="2304" width="2.26953125" style="377"/>
    <col min="2305" max="2306" width="2.26953125" style="377" customWidth="1"/>
    <col min="2307" max="2309" width="2.26953125" style="377"/>
    <col min="2310" max="2310" width="2.453125" style="377" bestFit="1" customWidth="1"/>
    <col min="2311" max="2324" width="2.26953125" style="377"/>
    <col min="2325" max="2325" width="2.6328125" style="377" bestFit="1" customWidth="1"/>
    <col min="2326" max="2560" width="2.26953125" style="377"/>
    <col min="2561" max="2562" width="2.26953125" style="377" customWidth="1"/>
    <col min="2563" max="2565" width="2.26953125" style="377"/>
    <col min="2566" max="2566" width="2.453125" style="377" bestFit="1" customWidth="1"/>
    <col min="2567" max="2580" width="2.26953125" style="377"/>
    <col min="2581" max="2581" width="2.6328125" style="377" bestFit="1" customWidth="1"/>
    <col min="2582" max="2816" width="2.26953125" style="377"/>
    <col min="2817" max="2818" width="2.26953125" style="377" customWidth="1"/>
    <col min="2819" max="2821" width="2.26953125" style="377"/>
    <col min="2822" max="2822" width="2.453125" style="377" bestFit="1" customWidth="1"/>
    <col min="2823" max="2836" width="2.26953125" style="377"/>
    <col min="2837" max="2837" width="2.6328125" style="377" bestFit="1" customWidth="1"/>
    <col min="2838" max="3072" width="2.26953125" style="377"/>
    <col min="3073" max="3074" width="2.26953125" style="377" customWidth="1"/>
    <col min="3075" max="3077" width="2.26953125" style="377"/>
    <col min="3078" max="3078" width="2.453125" style="377" bestFit="1" customWidth="1"/>
    <col min="3079" max="3092" width="2.26953125" style="377"/>
    <col min="3093" max="3093" width="2.6328125" style="377" bestFit="1" customWidth="1"/>
    <col min="3094" max="3328" width="2.26953125" style="377"/>
    <col min="3329" max="3330" width="2.26953125" style="377" customWidth="1"/>
    <col min="3331" max="3333" width="2.26953125" style="377"/>
    <col min="3334" max="3334" width="2.453125" style="377" bestFit="1" customWidth="1"/>
    <col min="3335" max="3348" width="2.26953125" style="377"/>
    <col min="3349" max="3349" width="2.6328125" style="377" bestFit="1" customWidth="1"/>
    <col min="3350" max="3584" width="2.26953125" style="377"/>
    <col min="3585" max="3586" width="2.26953125" style="377" customWidth="1"/>
    <col min="3587" max="3589" width="2.26953125" style="377"/>
    <col min="3590" max="3590" width="2.453125" style="377" bestFit="1" customWidth="1"/>
    <col min="3591" max="3604" width="2.26953125" style="377"/>
    <col min="3605" max="3605" width="2.6328125" style="377" bestFit="1" customWidth="1"/>
    <col min="3606" max="3840" width="2.26953125" style="377"/>
    <col min="3841" max="3842" width="2.26953125" style="377" customWidth="1"/>
    <col min="3843" max="3845" width="2.26953125" style="377"/>
    <col min="3846" max="3846" width="2.453125" style="377" bestFit="1" customWidth="1"/>
    <col min="3847" max="3860" width="2.26953125" style="377"/>
    <col min="3861" max="3861" width="2.6328125" style="377" bestFit="1" customWidth="1"/>
    <col min="3862" max="4096" width="2.26953125" style="377"/>
    <col min="4097" max="4098" width="2.26953125" style="377" customWidth="1"/>
    <col min="4099" max="4101" width="2.26953125" style="377"/>
    <col min="4102" max="4102" width="2.453125" style="377" bestFit="1" customWidth="1"/>
    <col min="4103" max="4116" width="2.26953125" style="377"/>
    <col min="4117" max="4117" width="2.6328125" style="377" bestFit="1" customWidth="1"/>
    <col min="4118" max="4352" width="2.26953125" style="377"/>
    <col min="4353" max="4354" width="2.26953125" style="377" customWidth="1"/>
    <col min="4355" max="4357" width="2.26953125" style="377"/>
    <col min="4358" max="4358" width="2.453125" style="377" bestFit="1" customWidth="1"/>
    <col min="4359" max="4372" width="2.26953125" style="377"/>
    <col min="4373" max="4373" width="2.6328125" style="377" bestFit="1" customWidth="1"/>
    <col min="4374" max="4608" width="2.26953125" style="377"/>
    <col min="4609" max="4610" width="2.26953125" style="377" customWidth="1"/>
    <col min="4611" max="4613" width="2.26953125" style="377"/>
    <col min="4614" max="4614" width="2.453125" style="377" bestFit="1" customWidth="1"/>
    <col min="4615" max="4628" width="2.26953125" style="377"/>
    <col min="4629" max="4629" width="2.6328125" style="377" bestFit="1" customWidth="1"/>
    <col min="4630" max="4864" width="2.26953125" style="377"/>
    <col min="4865" max="4866" width="2.26953125" style="377" customWidth="1"/>
    <col min="4867" max="4869" width="2.26953125" style="377"/>
    <col min="4870" max="4870" width="2.453125" style="377" bestFit="1" customWidth="1"/>
    <col min="4871" max="4884" width="2.26953125" style="377"/>
    <col min="4885" max="4885" width="2.6328125" style="377" bestFit="1" customWidth="1"/>
    <col min="4886" max="5120" width="2.26953125" style="377"/>
    <col min="5121" max="5122" width="2.26953125" style="377" customWidth="1"/>
    <col min="5123" max="5125" width="2.26953125" style="377"/>
    <col min="5126" max="5126" width="2.453125" style="377" bestFit="1" customWidth="1"/>
    <col min="5127" max="5140" width="2.26953125" style="377"/>
    <col min="5141" max="5141" width="2.6328125" style="377" bestFit="1" customWidth="1"/>
    <col min="5142" max="5376" width="2.26953125" style="377"/>
    <col min="5377" max="5378" width="2.26953125" style="377" customWidth="1"/>
    <col min="5379" max="5381" width="2.26953125" style="377"/>
    <col min="5382" max="5382" width="2.453125" style="377" bestFit="1" customWidth="1"/>
    <col min="5383" max="5396" width="2.26953125" style="377"/>
    <col min="5397" max="5397" width="2.6328125" style="377" bestFit="1" customWidth="1"/>
    <col min="5398" max="5632" width="2.26953125" style="377"/>
    <col min="5633" max="5634" width="2.26953125" style="377" customWidth="1"/>
    <col min="5635" max="5637" width="2.26953125" style="377"/>
    <col min="5638" max="5638" width="2.453125" style="377" bestFit="1" customWidth="1"/>
    <col min="5639" max="5652" width="2.26953125" style="377"/>
    <col min="5653" max="5653" width="2.6328125" style="377" bestFit="1" customWidth="1"/>
    <col min="5654" max="5888" width="2.26953125" style="377"/>
    <col min="5889" max="5890" width="2.26953125" style="377" customWidth="1"/>
    <col min="5891" max="5893" width="2.26953125" style="377"/>
    <col min="5894" max="5894" width="2.453125" style="377" bestFit="1" customWidth="1"/>
    <col min="5895" max="5908" width="2.26953125" style="377"/>
    <col min="5909" max="5909" width="2.6328125" style="377" bestFit="1" customWidth="1"/>
    <col min="5910" max="6144" width="2.26953125" style="377"/>
    <col min="6145" max="6146" width="2.26953125" style="377" customWidth="1"/>
    <col min="6147" max="6149" width="2.26953125" style="377"/>
    <col min="6150" max="6150" width="2.453125" style="377" bestFit="1" customWidth="1"/>
    <col min="6151" max="6164" width="2.26953125" style="377"/>
    <col min="6165" max="6165" width="2.6328125" style="377" bestFit="1" customWidth="1"/>
    <col min="6166" max="6400" width="2.26953125" style="377"/>
    <col min="6401" max="6402" width="2.26953125" style="377" customWidth="1"/>
    <col min="6403" max="6405" width="2.26953125" style="377"/>
    <col min="6406" max="6406" width="2.453125" style="377" bestFit="1" customWidth="1"/>
    <col min="6407" max="6420" width="2.26953125" style="377"/>
    <col min="6421" max="6421" width="2.6328125" style="377" bestFit="1" customWidth="1"/>
    <col min="6422" max="6656" width="2.26953125" style="377"/>
    <col min="6657" max="6658" width="2.26953125" style="377" customWidth="1"/>
    <col min="6659" max="6661" width="2.26953125" style="377"/>
    <col min="6662" max="6662" width="2.453125" style="377" bestFit="1" customWidth="1"/>
    <col min="6663" max="6676" width="2.26953125" style="377"/>
    <col min="6677" max="6677" width="2.6328125" style="377" bestFit="1" customWidth="1"/>
    <col min="6678" max="6912" width="2.26953125" style="377"/>
    <col min="6913" max="6914" width="2.26953125" style="377" customWidth="1"/>
    <col min="6915" max="6917" width="2.26953125" style="377"/>
    <col min="6918" max="6918" width="2.453125" style="377" bestFit="1" customWidth="1"/>
    <col min="6919" max="6932" width="2.26953125" style="377"/>
    <col min="6933" max="6933" width="2.6328125" style="377" bestFit="1" customWidth="1"/>
    <col min="6934" max="7168" width="2.26953125" style="377"/>
    <col min="7169" max="7170" width="2.26953125" style="377" customWidth="1"/>
    <col min="7171" max="7173" width="2.26953125" style="377"/>
    <col min="7174" max="7174" width="2.453125" style="377" bestFit="1" customWidth="1"/>
    <col min="7175" max="7188" width="2.26953125" style="377"/>
    <col min="7189" max="7189" width="2.6328125" style="377" bestFit="1" customWidth="1"/>
    <col min="7190" max="7424" width="2.26953125" style="377"/>
    <col min="7425" max="7426" width="2.26953125" style="377" customWidth="1"/>
    <col min="7427" max="7429" width="2.26953125" style="377"/>
    <col min="7430" max="7430" width="2.453125" style="377" bestFit="1" customWidth="1"/>
    <col min="7431" max="7444" width="2.26953125" style="377"/>
    <col min="7445" max="7445" width="2.6328125" style="377" bestFit="1" customWidth="1"/>
    <col min="7446" max="7680" width="2.26953125" style="377"/>
    <col min="7681" max="7682" width="2.26953125" style="377" customWidth="1"/>
    <col min="7683" max="7685" width="2.26953125" style="377"/>
    <col min="7686" max="7686" width="2.453125" style="377" bestFit="1" customWidth="1"/>
    <col min="7687" max="7700" width="2.26953125" style="377"/>
    <col min="7701" max="7701" width="2.6328125" style="377" bestFit="1" customWidth="1"/>
    <col min="7702" max="7936" width="2.26953125" style="377"/>
    <col min="7937" max="7938" width="2.26953125" style="377" customWidth="1"/>
    <col min="7939" max="7941" width="2.26953125" style="377"/>
    <col min="7942" max="7942" width="2.453125" style="377" bestFit="1" customWidth="1"/>
    <col min="7943" max="7956" width="2.26953125" style="377"/>
    <col min="7957" max="7957" width="2.6328125" style="377" bestFit="1" customWidth="1"/>
    <col min="7958" max="8192" width="2.26953125" style="377"/>
    <col min="8193" max="8194" width="2.26953125" style="377" customWidth="1"/>
    <col min="8195" max="8197" width="2.26953125" style="377"/>
    <col min="8198" max="8198" width="2.453125" style="377" bestFit="1" customWidth="1"/>
    <col min="8199" max="8212" width="2.26953125" style="377"/>
    <col min="8213" max="8213" width="2.6328125" style="377" bestFit="1" customWidth="1"/>
    <col min="8214" max="8448" width="2.26953125" style="377"/>
    <col min="8449" max="8450" width="2.26953125" style="377" customWidth="1"/>
    <col min="8451" max="8453" width="2.26953125" style="377"/>
    <col min="8454" max="8454" width="2.453125" style="377" bestFit="1" customWidth="1"/>
    <col min="8455" max="8468" width="2.26953125" style="377"/>
    <col min="8469" max="8469" width="2.6328125" style="377" bestFit="1" customWidth="1"/>
    <col min="8470" max="8704" width="2.26953125" style="377"/>
    <col min="8705" max="8706" width="2.26953125" style="377" customWidth="1"/>
    <col min="8707" max="8709" width="2.26953125" style="377"/>
    <col min="8710" max="8710" width="2.453125" style="377" bestFit="1" customWidth="1"/>
    <col min="8711" max="8724" width="2.26953125" style="377"/>
    <col min="8725" max="8725" width="2.6328125" style="377" bestFit="1" customWidth="1"/>
    <col min="8726" max="8960" width="2.26953125" style="377"/>
    <col min="8961" max="8962" width="2.26953125" style="377" customWidth="1"/>
    <col min="8963" max="8965" width="2.26953125" style="377"/>
    <col min="8966" max="8966" width="2.453125" style="377" bestFit="1" customWidth="1"/>
    <col min="8967" max="8980" width="2.26953125" style="377"/>
    <col min="8981" max="8981" width="2.6328125" style="377" bestFit="1" customWidth="1"/>
    <col min="8982" max="9216" width="2.26953125" style="377"/>
    <col min="9217" max="9218" width="2.26953125" style="377" customWidth="1"/>
    <col min="9219" max="9221" width="2.26953125" style="377"/>
    <col min="9222" max="9222" width="2.453125" style="377" bestFit="1" customWidth="1"/>
    <col min="9223" max="9236" width="2.26953125" style="377"/>
    <col min="9237" max="9237" width="2.6328125" style="377" bestFit="1" customWidth="1"/>
    <col min="9238" max="9472" width="2.26953125" style="377"/>
    <col min="9473" max="9474" width="2.26953125" style="377" customWidth="1"/>
    <col min="9475" max="9477" width="2.26953125" style="377"/>
    <col min="9478" max="9478" width="2.453125" style="377" bestFit="1" customWidth="1"/>
    <col min="9479" max="9492" width="2.26953125" style="377"/>
    <col min="9493" max="9493" width="2.6328125" style="377" bestFit="1" customWidth="1"/>
    <col min="9494" max="9728" width="2.26953125" style="377"/>
    <col min="9729" max="9730" width="2.26953125" style="377" customWidth="1"/>
    <col min="9731" max="9733" width="2.26953125" style="377"/>
    <col min="9734" max="9734" width="2.453125" style="377" bestFit="1" customWidth="1"/>
    <col min="9735" max="9748" width="2.26953125" style="377"/>
    <col min="9749" max="9749" width="2.6328125" style="377" bestFit="1" customWidth="1"/>
    <col min="9750" max="9984" width="2.26953125" style="377"/>
    <col min="9985" max="9986" width="2.26953125" style="377" customWidth="1"/>
    <col min="9987" max="9989" width="2.26953125" style="377"/>
    <col min="9990" max="9990" width="2.453125" style="377" bestFit="1" customWidth="1"/>
    <col min="9991" max="10004" width="2.26953125" style="377"/>
    <col min="10005" max="10005" width="2.6328125" style="377" bestFit="1" customWidth="1"/>
    <col min="10006" max="10240" width="2.26953125" style="377"/>
    <col min="10241" max="10242" width="2.26953125" style="377" customWidth="1"/>
    <col min="10243" max="10245" width="2.26953125" style="377"/>
    <col min="10246" max="10246" width="2.453125" style="377" bestFit="1" customWidth="1"/>
    <col min="10247" max="10260" width="2.26953125" style="377"/>
    <col min="10261" max="10261" width="2.6328125" style="377" bestFit="1" customWidth="1"/>
    <col min="10262" max="10496" width="2.26953125" style="377"/>
    <col min="10497" max="10498" width="2.26953125" style="377" customWidth="1"/>
    <col min="10499" max="10501" width="2.26953125" style="377"/>
    <col min="10502" max="10502" width="2.453125" style="377" bestFit="1" customWidth="1"/>
    <col min="10503" max="10516" width="2.26953125" style="377"/>
    <col min="10517" max="10517" width="2.6328125" style="377" bestFit="1" customWidth="1"/>
    <col min="10518" max="10752" width="2.26953125" style="377"/>
    <col min="10753" max="10754" width="2.26953125" style="377" customWidth="1"/>
    <col min="10755" max="10757" width="2.26953125" style="377"/>
    <col min="10758" max="10758" width="2.453125" style="377" bestFit="1" customWidth="1"/>
    <col min="10759" max="10772" width="2.26953125" style="377"/>
    <col min="10773" max="10773" width="2.6328125" style="377" bestFit="1" customWidth="1"/>
    <col min="10774" max="11008" width="2.26953125" style="377"/>
    <col min="11009" max="11010" width="2.26953125" style="377" customWidth="1"/>
    <col min="11011" max="11013" width="2.26953125" style="377"/>
    <col min="11014" max="11014" width="2.453125" style="377" bestFit="1" customWidth="1"/>
    <col min="11015" max="11028" width="2.26953125" style="377"/>
    <col min="11029" max="11029" width="2.6328125" style="377" bestFit="1" customWidth="1"/>
    <col min="11030" max="11264" width="2.26953125" style="377"/>
    <col min="11265" max="11266" width="2.26953125" style="377" customWidth="1"/>
    <col min="11267" max="11269" width="2.26953125" style="377"/>
    <col min="11270" max="11270" width="2.453125" style="377" bestFit="1" customWidth="1"/>
    <col min="11271" max="11284" width="2.26953125" style="377"/>
    <col min="11285" max="11285" width="2.6328125" style="377" bestFit="1" customWidth="1"/>
    <col min="11286" max="11520" width="2.26953125" style="377"/>
    <col min="11521" max="11522" width="2.26953125" style="377" customWidth="1"/>
    <col min="11523" max="11525" width="2.26953125" style="377"/>
    <col min="11526" max="11526" width="2.453125" style="377" bestFit="1" customWidth="1"/>
    <col min="11527" max="11540" width="2.26953125" style="377"/>
    <col min="11541" max="11541" width="2.6328125" style="377" bestFit="1" customWidth="1"/>
    <col min="11542" max="11776" width="2.26953125" style="377"/>
    <col min="11777" max="11778" width="2.26953125" style="377" customWidth="1"/>
    <col min="11779" max="11781" width="2.26953125" style="377"/>
    <col min="11782" max="11782" width="2.453125" style="377" bestFit="1" customWidth="1"/>
    <col min="11783" max="11796" width="2.26953125" style="377"/>
    <col min="11797" max="11797" width="2.6328125" style="377" bestFit="1" customWidth="1"/>
    <col min="11798" max="12032" width="2.26953125" style="377"/>
    <col min="12033" max="12034" width="2.26953125" style="377" customWidth="1"/>
    <col min="12035" max="12037" width="2.26953125" style="377"/>
    <col min="12038" max="12038" width="2.453125" style="377" bestFit="1" customWidth="1"/>
    <col min="12039" max="12052" width="2.26953125" style="377"/>
    <col min="12053" max="12053" width="2.6328125" style="377" bestFit="1" customWidth="1"/>
    <col min="12054" max="12288" width="2.26953125" style="377"/>
    <col min="12289" max="12290" width="2.26953125" style="377" customWidth="1"/>
    <col min="12291" max="12293" width="2.26953125" style="377"/>
    <col min="12294" max="12294" width="2.453125" style="377" bestFit="1" customWidth="1"/>
    <col min="12295" max="12308" width="2.26953125" style="377"/>
    <col min="12309" max="12309" width="2.6328125" style="377" bestFit="1" customWidth="1"/>
    <col min="12310" max="12544" width="2.26953125" style="377"/>
    <col min="12545" max="12546" width="2.26953125" style="377" customWidth="1"/>
    <col min="12547" max="12549" width="2.26953125" style="377"/>
    <col min="12550" max="12550" width="2.453125" style="377" bestFit="1" customWidth="1"/>
    <col min="12551" max="12564" width="2.26953125" style="377"/>
    <col min="12565" max="12565" width="2.6328125" style="377" bestFit="1" customWidth="1"/>
    <col min="12566" max="12800" width="2.26953125" style="377"/>
    <col min="12801" max="12802" width="2.26953125" style="377" customWidth="1"/>
    <col min="12803" max="12805" width="2.26953125" style="377"/>
    <col min="12806" max="12806" width="2.453125" style="377" bestFit="1" customWidth="1"/>
    <col min="12807" max="12820" width="2.26953125" style="377"/>
    <col min="12821" max="12821" width="2.6328125" style="377" bestFit="1" customWidth="1"/>
    <col min="12822" max="13056" width="2.26953125" style="377"/>
    <col min="13057" max="13058" width="2.26953125" style="377" customWidth="1"/>
    <col min="13059" max="13061" width="2.26953125" style="377"/>
    <col min="13062" max="13062" width="2.453125" style="377" bestFit="1" customWidth="1"/>
    <col min="13063" max="13076" width="2.26953125" style="377"/>
    <col min="13077" max="13077" width="2.6328125" style="377" bestFit="1" customWidth="1"/>
    <col min="13078" max="13312" width="2.26953125" style="377"/>
    <col min="13313" max="13314" width="2.26953125" style="377" customWidth="1"/>
    <col min="13315" max="13317" width="2.26953125" style="377"/>
    <col min="13318" max="13318" width="2.453125" style="377" bestFit="1" customWidth="1"/>
    <col min="13319" max="13332" width="2.26953125" style="377"/>
    <col min="13333" max="13333" width="2.6328125" style="377" bestFit="1" customWidth="1"/>
    <col min="13334" max="13568" width="2.26953125" style="377"/>
    <col min="13569" max="13570" width="2.26953125" style="377" customWidth="1"/>
    <col min="13571" max="13573" width="2.26953125" style="377"/>
    <col min="13574" max="13574" width="2.453125" style="377" bestFit="1" customWidth="1"/>
    <col min="13575" max="13588" width="2.26953125" style="377"/>
    <col min="13589" max="13589" width="2.6328125" style="377" bestFit="1" customWidth="1"/>
    <col min="13590" max="13824" width="2.26953125" style="377"/>
    <col min="13825" max="13826" width="2.26953125" style="377" customWidth="1"/>
    <col min="13827" max="13829" width="2.26953125" style="377"/>
    <col min="13830" max="13830" width="2.453125" style="377" bestFit="1" customWidth="1"/>
    <col min="13831" max="13844" width="2.26953125" style="377"/>
    <col min="13845" max="13845" width="2.6328125" style="377" bestFit="1" customWidth="1"/>
    <col min="13846" max="14080" width="2.26953125" style="377"/>
    <col min="14081" max="14082" width="2.26953125" style="377" customWidth="1"/>
    <col min="14083" max="14085" width="2.26953125" style="377"/>
    <col min="14086" max="14086" width="2.453125" style="377" bestFit="1" customWidth="1"/>
    <col min="14087" max="14100" width="2.26953125" style="377"/>
    <col min="14101" max="14101" width="2.6328125" style="377" bestFit="1" customWidth="1"/>
    <col min="14102" max="14336" width="2.26953125" style="377"/>
    <col min="14337" max="14338" width="2.26953125" style="377" customWidth="1"/>
    <col min="14339" max="14341" width="2.26953125" style="377"/>
    <col min="14342" max="14342" width="2.453125" style="377" bestFit="1" customWidth="1"/>
    <col min="14343" max="14356" width="2.26953125" style="377"/>
    <col min="14357" max="14357" width="2.6328125" style="377" bestFit="1" customWidth="1"/>
    <col min="14358" max="14592" width="2.26953125" style="377"/>
    <col min="14593" max="14594" width="2.26953125" style="377" customWidth="1"/>
    <col min="14595" max="14597" width="2.26953125" style="377"/>
    <col min="14598" max="14598" width="2.453125" style="377" bestFit="1" customWidth="1"/>
    <col min="14599" max="14612" width="2.26953125" style="377"/>
    <col min="14613" max="14613" width="2.6328125" style="377" bestFit="1" customWidth="1"/>
    <col min="14614" max="14848" width="2.26953125" style="377"/>
    <col min="14849" max="14850" width="2.26953125" style="377" customWidth="1"/>
    <col min="14851" max="14853" width="2.26953125" style="377"/>
    <col min="14854" max="14854" width="2.453125" style="377" bestFit="1" customWidth="1"/>
    <col min="14855" max="14868" width="2.26953125" style="377"/>
    <col min="14869" max="14869" width="2.6328125" style="377" bestFit="1" customWidth="1"/>
    <col min="14870" max="15104" width="2.26953125" style="377"/>
    <col min="15105" max="15106" width="2.26953125" style="377" customWidth="1"/>
    <col min="15107" max="15109" width="2.26953125" style="377"/>
    <col min="15110" max="15110" width="2.453125" style="377" bestFit="1" customWidth="1"/>
    <col min="15111" max="15124" width="2.26953125" style="377"/>
    <col min="15125" max="15125" width="2.6328125" style="377" bestFit="1" customWidth="1"/>
    <col min="15126" max="15360" width="2.26953125" style="377"/>
    <col min="15361" max="15362" width="2.26953125" style="377" customWidth="1"/>
    <col min="15363" max="15365" width="2.26953125" style="377"/>
    <col min="15366" max="15366" width="2.453125" style="377" bestFit="1" customWidth="1"/>
    <col min="15367" max="15380" width="2.26953125" style="377"/>
    <col min="15381" max="15381" width="2.6328125" style="377" bestFit="1" customWidth="1"/>
    <col min="15382" max="15616" width="2.26953125" style="377"/>
    <col min="15617" max="15618" width="2.26953125" style="377" customWidth="1"/>
    <col min="15619" max="15621" width="2.26953125" style="377"/>
    <col min="15622" max="15622" width="2.453125" style="377" bestFit="1" customWidth="1"/>
    <col min="15623" max="15636" width="2.26953125" style="377"/>
    <col min="15637" max="15637" width="2.6328125" style="377" bestFit="1" customWidth="1"/>
    <col min="15638" max="15872" width="2.26953125" style="377"/>
    <col min="15873" max="15874" width="2.26953125" style="377" customWidth="1"/>
    <col min="15875" max="15877" width="2.26953125" style="377"/>
    <col min="15878" max="15878" width="2.453125" style="377" bestFit="1" customWidth="1"/>
    <col min="15879" max="15892" width="2.26953125" style="377"/>
    <col min="15893" max="15893" width="2.6328125" style="377" bestFit="1" customWidth="1"/>
    <col min="15894" max="16128" width="2.26953125" style="377"/>
    <col min="16129" max="16130" width="2.26953125" style="377" customWidth="1"/>
    <col min="16131" max="16133" width="2.26953125" style="377"/>
    <col min="16134" max="16134" width="2.453125" style="377" bestFit="1" customWidth="1"/>
    <col min="16135" max="16148" width="2.26953125" style="377"/>
    <col min="16149" max="16149" width="2.6328125" style="377" bestFit="1" customWidth="1"/>
    <col min="16150" max="16384" width="2.26953125" style="377"/>
  </cols>
  <sheetData>
    <row r="1" spans="1:39">
      <c r="A1" s="410"/>
      <c r="B1" s="2543" t="s">
        <v>736</v>
      </c>
      <c r="C1" s="2543"/>
      <c r="D1" s="2543"/>
      <c r="E1" s="2543"/>
      <c r="F1" s="2543"/>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t="s">
        <v>289</v>
      </c>
      <c r="AF1" s="410"/>
      <c r="AG1" s="410"/>
      <c r="AH1" s="410"/>
      <c r="AI1" s="410"/>
      <c r="AJ1" s="410"/>
      <c r="AK1" s="410"/>
      <c r="AL1" s="410"/>
      <c r="AM1" s="410"/>
    </row>
    <row r="2" spans="1:39" ht="24" customHeight="1">
      <c r="A2" s="410"/>
      <c r="B2" s="488"/>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row>
    <row r="3" spans="1:39">
      <c r="A3" s="2545" t="s">
        <v>737</v>
      </c>
      <c r="B3" s="2545"/>
      <c r="C3" s="2545"/>
      <c r="D3" s="2545"/>
      <c r="E3" s="2545"/>
      <c r="F3" s="2545"/>
      <c r="G3" s="2545"/>
      <c r="H3" s="2545"/>
      <c r="I3" s="2545"/>
      <c r="J3" s="2545"/>
      <c r="K3" s="2545"/>
      <c r="L3" s="2545"/>
      <c r="M3" s="2545"/>
      <c r="N3" s="2545"/>
      <c r="O3" s="2545"/>
      <c r="P3" s="2545"/>
      <c r="Q3" s="2545"/>
      <c r="R3" s="2545"/>
      <c r="S3" s="2545"/>
      <c r="T3" s="2545"/>
      <c r="U3" s="2545"/>
      <c r="V3" s="2545"/>
      <c r="W3" s="2545"/>
      <c r="X3" s="2545"/>
      <c r="Y3" s="2545"/>
      <c r="Z3" s="2545"/>
      <c r="AA3" s="2545"/>
      <c r="AB3" s="2545"/>
      <c r="AC3" s="2545"/>
      <c r="AD3" s="2545"/>
      <c r="AE3" s="2545"/>
      <c r="AF3" s="2545"/>
      <c r="AG3" s="2545"/>
      <c r="AH3" s="2545"/>
      <c r="AI3" s="2545"/>
      <c r="AJ3" s="2545"/>
      <c r="AK3" s="2545"/>
      <c r="AL3" s="2545"/>
      <c r="AM3" s="2545"/>
    </row>
    <row r="4" spans="1:39">
      <c r="A4" s="2545"/>
      <c r="B4" s="2545"/>
      <c r="C4" s="2545"/>
      <c r="D4" s="2545"/>
      <c r="E4" s="2545"/>
      <c r="F4" s="2545"/>
      <c r="G4" s="2545"/>
      <c r="H4" s="2545"/>
      <c r="I4" s="2545"/>
      <c r="J4" s="2545"/>
      <c r="K4" s="2545"/>
      <c r="L4" s="2545"/>
      <c r="M4" s="2545"/>
      <c r="N4" s="2545"/>
      <c r="O4" s="2545"/>
      <c r="P4" s="2545"/>
      <c r="Q4" s="2545"/>
      <c r="R4" s="2545"/>
      <c r="S4" s="2545"/>
      <c r="T4" s="2545"/>
      <c r="U4" s="2545"/>
      <c r="V4" s="2545"/>
      <c r="W4" s="2545"/>
      <c r="X4" s="2545"/>
      <c r="Y4" s="2545"/>
      <c r="Z4" s="2545"/>
      <c r="AA4" s="2545"/>
      <c r="AB4" s="2545"/>
      <c r="AC4" s="2545"/>
      <c r="AD4" s="2545"/>
      <c r="AE4" s="2545"/>
      <c r="AF4" s="2545"/>
      <c r="AG4" s="2545"/>
      <c r="AH4" s="2545"/>
      <c r="AI4" s="2545"/>
      <c r="AJ4" s="2545"/>
      <c r="AK4" s="2545"/>
      <c r="AL4" s="2545"/>
      <c r="AM4" s="2545"/>
    </row>
    <row r="5" spans="1:39" ht="24" customHeight="1">
      <c r="A5" s="410"/>
      <c r="B5" s="488"/>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row>
    <row r="6" spans="1:39">
      <c r="A6" s="410"/>
      <c r="B6" s="2571" t="s">
        <v>338</v>
      </c>
      <c r="C6" s="2571"/>
      <c r="D6" s="2571"/>
      <c r="E6" s="2571"/>
      <c r="F6" s="2571"/>
      <c r="G6" s="2571"/>
      <c r="H6" s="2571"/>
      <c r="I6" s="2571"/>
      <c r="J6" s="2571"/>
      <c r="K6" s="2571"/>
      <c r="L6" s="2571"/>
      <c r="M6" s="2571"/>
      <c r="N6" s="2571"/>
      <c r="O6" s="2571"/>
      <c r="P6" s="2571"/>
      <c r="Q6" s="2571"/>
      <c r="R6" s="2571"/>
      <c r="S6" s="2571"/>
      <c r="T6" s="2571"/>
      <c r="U6" s="2571"/>
      <c r="V6" s="2571"/>
      <c r="W6" s="2571"/>
      <c r="X6" s="2571"/>
      <c r="Y6" s="2571"/>
      <c r="Z6" s="2571"/>
      <c r="AA6" s="2571"/>
      <c r="AB6" s="2571"/>
      <c r="AC6" s="2571"/>
      <c r="AD6" s="2571"/>
      <c r="AE6" s="2571"/>
      <c r="AF6" s="2571"/>
      <c r="AG6" s="2571"/>
      <c r="AH6" s="2571"/>
      <c r="AI6" s="2571"/>
      <c r="AJ6" s="2571"/>
      <c r="AK6" s="2571"/>
      <c r="AL6" s="2571"/>
      <c r="AM6" s="410"/>
    </row>
    <row r="7" spans="1:39">
      <c r="A7" s="410"/>
      <c r="B7" s="2571"/>
      <c r="C7" s="2571"/>
      <c r="D7" s="2571"/>
      <c r="E7" s="2571"/>
      <c r="F7" s="2571"/>
      <c r="G7" s="2571"/>
      <c r="H7" s="2571"/>
      <c r="I7" s="2571"/>
      <c r="J7" s="2571"/>
      <c r="K7" s="2571"/>
      <c r="L7" s="2571"/>
      <c r="M7" s="2571"/>
      <c r="N7" s="2571"/>
      <c r="O7" s="2571"/>
      <c r="P7" s="2571"/>
      <c r="Q7" s="2571"/>
      <c r="R7" s="2571"/>
      <c r="S7" s="2571"/>
      <c r="T7" s="2585"/>
      <c r="U7" s="2585"/>
      <c r="V7" s="2585"/>
      <c r="W7" s="2585"/>
      <c r="X7" s="2585"/>
      <c r="Y7" s="2585"/>
      <c r="Z7" s="2585"/>
      <c r="AA7" s="2585"/>
      <c r="AB7" s="2585"/>
      <c r="AC7" s="2585"/>
      <c r="AD7" s="2585"/>
      <c r="AE7" s="2585"/>
      <c r="AF7" s="2585"/>
      <c r="AG7" s="2585"/>
      <c r="AH7" s="2585"/>
      <c r="AI7" s="2585"/>
      <c r="AJ7" s="2585"/>
      <c r="AK7" s="2585"/>
      <c r="AL7" s="2585"/>
      <c r="AM7" s="410"/>
    </row>
    <row r="8" spans="1:39" ht="13.5" customHeight="1">
      <c r="A8" s="410"/>
      <c r="B8" s="2552" t="s">
        <v>738</v>
      </c>
      <c r="C8" s="2553"/>
      <c r="D8" s="412"/>
      <c r="E8" s="412"/>
      <c r="F8" s="412"/>
      <c r="G8" s="412"/>
      <c r="H8" s="412"/>
      <c r="I8" s="412"/>
      <c r="J8" s="412"/>
      <c r="K8" s="412"/>
      <c r="L8" s="412"/>
      <c r="M8" s="412"/>
      <c r="N8" s="412"/>
      <c r="O8" s="412"/>
      <c r="P8" s="412"/>
      <c r="Q8" s="412"/>
      <c r="R8" s="2558" t="s">
        <v>739</v>
      </c>
      <c r="S8" s="2559"/>
      <c r="T8" s="413"/>
      <c r="U8" s="412"/>
      <c r="V8" s="412"/>
      <c r="W8" s="412"/>
      <c r="X8" s="412"/>
      <c r="Y8" s="412"/>
      <c r="Z8" s="412"/>
      <c r="AA8" s="412"/>
      <c r="AB8" s="412"/>
      <c r="AC8" s="412"/>
      <c r="AD8" s="412"/>
      <c r="AE8" s="412"/>
      <c r="AF8" s="412"/>
      <c r="AG8" s="412"/>
      <c r="AH8" s="412"/>
      <c r="AI8" s="412"/>
      <c r="AJ8" s="412"/>
      <c r="AK8" s="412"/>
      <c r="AL8" s="414"/>
      <c r="AM8" s="410"/>
    </row>
    <row r="9" spans="1:39">
      <c r="A9" s="410"/>
      <c r="B9" s="2554"/>
      <c r="C9" s="2555"/>
      <c r="D9" s="415"/>
      <c r="E9" s="415"/>
      <c r="F9" s="2541">
        <v>1</v>
      </c>
      <c r="G9" s="418"/>
      <c r="H9" s="2539" t="s">
        <v>629</v>
      </c>
      <c r="I9" s="2539"/>
      <c r="J9" s="2539"/>
      <c r="K9" s="2539"/>
      <c r="L9" s="2539"/>
      <c r="M9" s="2539"/>
      <c r="N9" s="2539"/>
      <c r="O9" s="2539"/>
      <c r="P9" s="415"/>
      <c r="Q9" s="415"/>
      <c r="R9" s="2560"/>
      <c r="S9" s="2561"/>
      <c r="T9" s="416"/>
      <c r="U9" s="419">
        <v>1</v>
      </c>
      <c r="V9" s="415"/>
      <c r="W9" s="419" t="s">
        <v>856</v>
      </c>
      <c r="X9" s="419"/>
      <c r="Y9" s="419"/>
      <c r="Z9" s="419"/>
      <c r="AA9" s="419"/>
      <c r="AB9" s="419"/>
      <c r="AC9" s="419"/>
      <c r="AD9" s="419"/>
      <c r="AE9" s="419"/>
      <c r="AF9" s="419"/>
      <c r="AG9" s="419"/>
      <c r="AH9" s="419"/>
      <c r="AI9" s="419"/>
      <c r="AJ9" s="419"/>
      <c r="AK9" s="419"/>
      <c r="AL9" s="417"/>
      <c r="AM9" s="410"/>
    </row>
    <row r="10" spans="1:39">
      <c r="A10" s="410"/>
      <c r="B10" s="2554"/>
      <c r="C10" s="2555"/>
      <c r="D10" s="410"/>
      <c r="E10" s="410"/>
      <c r="F10" s="2541"/>
      <c r="G10" s="418"/>
      <c r="H10" s="2539"/>
      <c r="I10" s="2539"/>
      <c r="J10" s="2539"/>
      <c r="K10" s="2539"/>
      <c r="L10" s="2539"/>
      <c r="M10" s="2539"/>
      <c r="N10" s="2539"/>
      <c r="O10" s="2539"/>
      <c r="P10" s="419"/>
      <c r="Q10" s="419"/>
      <c r="R10" s="2560"/>
      <c r="S10" s="2561"/>
      <c r="T10" s="416"/>
      <c r="U10" s="419">
        <v>2</v>
      </c>
      <c r="V10" s="415"/>
      <c r="W10" s="419" t="s">
        <v>857</v>
      </c>
      <c r="X10" s="419"/>
      <c r="Y10" s="419"/>
      <c r="Z10" s="419"/>
      <c r="AA10" s="419"/>
      <c r="AB10" s="419"/>
      <c r="AC10" s="419"/>
      <c r="AD10" s="419"/>
      <c r="AE10" s="419"/>
      <c r="AF10" s="419"/>
      <c r="AG10" s="419"/>
      <c r="AH10" s="419"/>
      <c r="AI10" s="419"/>
      <c r="AJ10" s="419"/>
      <c r="AK10" s="419"/>
      <c r="AL10" s="420"/>
      <c r="AM10" s="410"/>
    </row>
    <row r="11" spans="1:39">
      <c r="A11" s="410"/>
      <c r="B11" s="2554"/>
      <c r="C11" s="2555"/>
      <c r="D11" s="410"/>
      <c r="E11" s="410"/>
      <c r="F11" s="2541">
        <v>2</v>
      </c>
      <c r="G11" s="410"/>
      <c r="H11" s="2539" t="s">
        <v>637</v>
      </c>
      <c r="I11" s="2539"/>
      <c r="J11" s="2539"/>
      <c r="K11" s="2539"/>
      <c r="L11" s="2539"/>
      <c r="M11" s="2539"/>
      <c r="N11" s="2539"/>
      <c r="O11" s="2539"/>
      <c r="P11" s="419"/>
      <c r="Q11" s="419"/>
      <c r="R11" s="2560"/>
      <c r="S11" s="2561"/>
      <c r="T11" s="416"/>
      <c r="U11" s="419">
        <v>3</v>
      </c>
      <c r="V11" s="415"/>
      <c r="W11" s="419" t="s">
        <v>740</v>
      </c>
      <c r="X11" s="419"/>
      <c r="Y11" s="419"/>
      <c r="Z11" s="419"/>
      <c r="AA11" s="419"/>
      <c r="AB11" s="419"/>
      <c r="AC11" s="419"/>
      <c r="AD11" s="419"/>
      <c r="AE11" s="419"/>
      <c r="AF11" s="419"/>
      <c r="AG11" s="419"/>
      <c r="AH11" s="419"/>
      <c r="AI11" s="419"/>
      <c r="AJ11" s="419"/>
      <c r="AK11" s="419"/>
      <c r="AL11" s="417"/>
      <c r="AM11" s="410"/>
    </row>
    <row r="12" spans="1:39">
      <c r="A12" s="410"/>
      <c r="B12" s="2554"/>
      <c r="C12" s="2555"/>
      <c r="D12" s="410"/>
      <c r="E12" s="410"/>
      <c r="F12" s="2541"/>
      <c r="G12" s="418"/>
      <c r="H12" s="2539"/>
      <c r="I12" s="2539"/>
      <c r="J12" s="2539"/>
      <c r="K12" s="2539"/>
      <c r="L12" s="2539"/>
      <c r="M12" s="2539"/>
      <c r="N12" s="2539"/>
      <c r="O12" s="2539"/>
      <c r="P12" s="419"/>
      <c r="Q12" s="419"/>
      <c r="R12" s="2560"/>
      <c r="S12" s="2561"/>
      <c r="T12" s="416"/>
      <c r="U12" s="430">
        <v>4</v>
      </c>
      <c r="V12" s="415"/>
      <c r="W12" s="419" t="s">
        <v>741</v>
      </c>
      <c r="X12" s="419"/>
      <c r="Y12" s="419"/>
      <c r="Z12" s="419"/>
      <c r="AA12" s="419"/>
      <c r="AB12" s="419"/>
      <c r="AC12" s="419"/>
      <c r="AD12" s="419"/>
      <c r="AE12" s="419"/>
      <c r="AF12" s="419"/>
      <c r="AG12" s="419"/>
      <c r="AH12" s="419"/>
      <c r="AI12" s="419"/>
      <c r="AJ12" s="419"/>
      <c r="AK12" s="419"/>
      <c r="AL12" s="417"/>
      <c r="AM12" s="410"/>
    </row>
    <row r="13" spans="1:39">
      <c r="A13" s="410"/>
      <c r="B13" s="2554"/>
      <c r="C13" s="2555"/>
      <c r="D13" s="410"/>
      <c r="E13" s="410"/>
      <c r="F13" s="2541">
        <v>3</v>
      </c>
      <c r="G13" s="418"/>
      <c r="H13" s="2539" t="s">
        <v>743</v>
      </c>
      <c r="I13" s="2539"/>
      <c r="J13" s="2539"/>
      <c r="K13" s="2539"/>
      <c r="L13" s="2539"/>
      <c r="M13" s="2539"/>
      <c r="N13" s="2539"/>
      <c r="O13" s="2539"/>
      <c r="P13" s="419"/>
      <c r="Q13" s="419"/>
      <c r="R13" s="2560"/>
      <c r="S13" s="2561"/>
      <c r="T13" s="416"/>
      <c r="U13" s="430">
        <v>5</v>
      </c>
      <c r="V13" s="415"/>
      <c r="W13" s="419" t="s">
        <v>742</v>
      </c>
      <c r="X13" s="419"/>
      <c r="Y13" s="419"/>
      <c r="Z13" s="419"/>
      <c r="AA13" s="419"/>
      <c r="AB13" s="419"/>
      <c r="AC13" s="419"/>
      <c r="AD13" s="419"/>
      <c r="AE13" s="419"/>
      <c r="AF13" s="419"/>
      <c r="AG13" s="419"/>
      <c r="AH13" s="419"/>
      <c r="AI13" s="419"/>
      <c r="AJ13" s="419"/>
      <c r="AK13" s="419"/>
      <c r="AL13" s="417"/>
      <c r="AM13" s="410"/>
    </row>
    <row r="14" spans="1:39">
      <c r="A14" s="410"/>
      <c r="B14" s="2554"/>
      <c r="C14" s="2555"/>
      <c r="D14" s="410"/>
      <c r="E14" s="410"/>
      <c r="F14" s="2541"/>
      <c r="G14" s="410"/>
      <c r="H14" s="2539"/>
      <c r="I14" s="2539"/>
      <c r="J14" s="2539"/>
      <c r="K14" s="2539"/>
      <c r="L14" s="2539"/>
      <c r="M14" s="2539"/>
      <c r="N14" s="2539"/>
      <c r="O14" s="2539"/>
      <c r="P14" s="419"/>
      <c r="Q14" s="419"/>
      <c r="R14" s="2560"/>
      <c r="S14" s="2561"/>
      <c r="T14" s="416"/>
      <c r="U14" s="430">
        <v>6</v>
      </c>
      <c r="V14" s="415"/>
      <c r="W14" s="419" t="s">
        <v>744</v>
      </c>
      <c r="X14" s="419"/>
      <c r="Y14" s="419"/>
      <c r="Z14" s="419"/>
      <c r="AA14" s="419"/>
      <c r="AB14" s="419"/>
      <c r="AC14" s="419"/>
      <c r="AD14" s="419"/>
      <c r="AE14" s="419"/>
      <c r="AF14" s="419"/>
      <c r="AG14" s="419"/>
      <c r="AH14" s="419"/>
      <c r="AI14" s="419"/>
      <c r="AJ14" s="419"/>
      <c r="AK14" s="419"/>
      <c r="AL14" s="417"/>
      <c r="AM14" s="410"/>
    </row>
    <row r="15" spans="1:39">
      <c r="A15" s="410"/>
      <c r="B15" s="2554"/>
      <c r="C15" s="2555"/>
      <c r="D15" s="410"/>
      <c r="E15" s="410"/>
      <c r="F15" s="490"/>
      <c r="G15" s="410"/>
      <c r="H15" s="489"/>
      <c r="I15" s="489"/>
      <c r="J15" s="489"/>
      <c r="K15" s="489"/>
      <c r="L15" s="489"/>
      <c r="M15" s="489"/>
      <c r="N15" s="489"/>
      <c r="O15" s="489"/>
      <c r="P15" s="419"/>
      <c r="Q15" s="419"/>
      <c r="R15" s="2560"/>
      <c r="S15" s="2561"/>
      <c r="T15" s="416"/>
      <c r="U15" s="430">
        <v>7</v>
      </c>
      <c r="V15" s="415"/>
      <c r="W15" s="419" t="s">
        <v>858</v>
      </c>
      <c r="X15" s="419"/>
      <c r="Y15" s="419"/>
      <c r="Z15" s="419"/>
      <c r="AA15" s="419"/>
      <c r="AB15" s="419"/>
      <c r="AC15" s="419"/>
      <c r="AD15" s="419"/>
      <c r="AE15" s="419"/>
      <c r="AF15" s="419"/>
      <c r="AG15" s="419"/>
      <c r="AH15" s="419"/>
      <c r="AI15" s="419"/>
      <c r="AJ15" s="419"/>
      <c r="AK15" s="419"/>
      <c r="AL15" s="417"/>
      <c r="AM15" s="410"/>
    </row>
    <row r="16" spans="1:39">
      <c r="A16" s="410"/>
      <c r="B16" s="2556"/>
      <c r="C16" s="2557"/>
      <c r="D16" s="421"/>
      <c r="E16" s="421"/>
      <c r="F16" s="421"/>
      <c r="G16" s="421"/>
      <c r="H16" s="421"/>
      <c r="I16" s="421"/>
      <c r="J16" s="421"/>
      <c r="K16" s="421"/>
      <c r="L16" s="421"/>
      <c r="M16" s="421"/>
      <c r="N16" s="421"/>
      <c r="O16" s="421"/>
      <c r="P16" s="421"/>
      <c r="Q16" s="421"/>
      <c r="R16" s="2562"/>
      <c r="S16" s="2563"/>
      <c r="T16" s="422"/>
      <c r="U16" s="423"/>
      <c r="V16" s="421"/>
      <c r="W16" s="424"/>
      <c r="X16" s="424"/>
      <c r="Y16" s="424"/>
      <c r="Z16" s="424"/>
      <c r="AA16" s="424"/>
      <c r="AB16" s="424"/>
      <c r="AC16" s="424"/>
      <c r="AD16" s="424"/>
      <c r="AE16" s="424"/>
      <c r="AF16" s="424"/>
      <c r="AG16" s="424"/>
      <c r="AH16" s="424"/>
      <c r="AI16" s="424"/>
      <c r="AJ16" s="424"/>
      <c r="AK16" s="424"/>
      <c r="AL16" s="425"/>
      <c r="AM16" s="410"/>
    </row>
    <row r="17" spans="1:39" ht="13.5" customHeight="1">
      <c r="A17" s="410"/>
      <c r="B17" s="2552" t="s">
        <v>745</v>
      </c>
      <c r="C17" s="2553"/>
      <c r="D17" s="413"/>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4"/>
      <c r="AM17" s="410"/>
    </row>
    <row r="18" spans="1:39">
      <c r="A18" s="410"/>
      <c r="B18" s="2554"/>
      <c r="C18" s="2555"/>
      <c r="D18" s="416"/>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27"/>
      <c r="AM18" s="410"/>
    </row>
    <row r="19" spans="1:39">
      <c r="A19" s="410"/>
      <c r="B19" s="2554"/>
      <c r="C19" s="2555"/>
      <c r="D19" s="416"/>
      <c r="E19" s="2578" t="s">
        <v>746</v>
      </c>
      <c r="F19" s="2578"/>
      <c r="G19" s="2578"/>
      <c r="H19" s="2578"/>
      <c r="I19" s="2578"/>
      <c r="J19" s="2578"/>
      <c r="K19" s="2578"/>
      <c r="L19" s="2578"/>
      <c r="M19" s="2578"/>
      <c r="N19" s="2578"/>
      <c r="O19" s="2578"/>
      <c r="P19" s="2578"/>
      <c r="Q19" s="2578"/>
      <c r="R19" s="2578"/>
      <c r="S19" s="2578"/>
      <c r="T19" s="2578"/>
      <c r="U19" s="2578"/>
      <c r="V19" s="2578"/>
      <c r="W19" s="2578" t="s">
        <v>747</v>
      </c>
      <c r="X19" s="2578"/>
      <c r="Y19" s="2578"/>
      <c r="Z19" s="2578"/>
      <c r="AA19" s="2578"/>
      <c r="AB19" s="2578"/>
      <c r="AC19" s="2578"/>
      <c r="AD19" s="2578"/>
      <c r="AE19" s="2578"/>
      <c r="AF19" s="2578"/>
      <c r="AG19" s="2578"/>
      <c r="AH19" s="2578"/>
      <c r="AI19" s="2578"/>
      <c r="AJ19" s="2578"/>
      <c r="AK19" s="2578"/>
      <c r="AL19" s="427"/>
      <c r="AM19" s="410"/>
    </row>
    <row r="20" spans="1:39">
      <c r="A20" s="410"/>
      <c r="B20" s="2554"/>
      <c r="C20" s="2555"/>
      <c r="D20" s="416"/>
      <c r="E20" s="2578"/>
      <c r="F20" s="2578"/>
      <c r="G20" s="2578"/>
      <c r="H20" s="2578"/>
      <c r="I20" s="2578"/>
      <c r="J20" s="2578"/>
      <c r="K20" s="2578"/>
      <c r="L20" s="2578"/>
      <c r="M20" s="2578"/>
      <c r="N20" s="2578"/>
      <c r="O20" s="2578"/>
      <c r="P20" s="2578"/>
      <c r="Q20" s="2578"/>
      <c r="R20" s="2578"/>
      <c r="S20" s="2578"/>
      <c r="T20" s="2578"/>
      <c r="U20" s="2578"/>
      <c r="V20" s="2578"/>
      <c r="W20" s="2578"/>
      <c r="X20" s="2578"/>
      <c r="Y20" s="2578"/>
      <c r="Z20" s="2578"/>
      <c r="AA20" s="2578"/>
      <c r="AB20" s="2578"/>
      <c r="AC20" s="2578"/>
      <c r="AD20" s="2578"/>
      <c r="AE20" s="2578"/>
      <c r="AF20" s="2578"/>
      <c r="AG20" s="2578"/>
      <c r="AH20" s="2578"/>
      <c r="AI20" s="2578"/>
      <c r="AJ20" s="2578"/>
      <c r="AK20" s="2578"/>
      <c r="AL20" s="427"/>
      <c r="AM20" s="410"/>
    </row>
    <row r="21" spans="1:39">
      <c r="A21" s="410"/>
      <c r="B21" s="2554"/>
      <c r="C21" s="2555"/>
      <c r="D21" s="416"/>
      <c r="E21" s="2668"/>
      <c r="F21" s="2668"/>
      <c r="G21" s="2668"/>
      <c r="H21" s="2668"/>
      <c r="I21" s="2668"/>
      <c r="J21" s="2668"/>
      <c r="K21" s="2668"/>
      <c r="L21" s="2668"/>
      <c r="M21" s="2668"/>
      <c r="N21" s="2668"/>
      <c r="O21" s="2668"/>
      <c r="P21" s="2668"/>
      <c r="Q21" s="2668"/>
      <c r="R21" s="2668"/>
      <c r="S21" s="2668"/>
      <c r="T21" s="2668"/>
      <c r="U21" s="2571" t="s">
        <v>172</v>
      </c>
      <c r="V21" s="2571"/>
      <c r="W21" s="2668"/>
      <c r="X21" s="2668"/>
      <c r="Y21" s="2668"/>
      <c r="Z21" s="2668"/>
      <c r="AA21" s="2668"/>
      <c r="AB21" s="2668"/>
      <c r="AC21" s="2668"/>
      <c r="AD21" s="2668"/>
      <c r="AE21" s="2668"/>
      <c r="AF21" s="2668"/>
      <c r="AG21" s="2668"/>
      <c r="AH21" s="2668"/>
      <c r="AI21" s="2668"/>
      <c r="AJ21" s="2571" t="s">
        <v>172</v>
      </c>
      <c r="AK21" s="2571"/>
      <c r="AL21" s="427"/>
      <c r="AM21" s="410"/>
    </row>
    <row r="22" spans="1:39">
      <c r="A22" s="410"/>
      <c r="B22" s="2554"/>
      <c r="C22" s="2555"/>
      <c r="D22" s="416"/>
      <c r="E22" s="2668"/>
      <c r="F22" s="2668"/>
      <c r="G22" s="2668"/>
      <c r="H22" s="2668"/>
      <c r="I22" s="2668"/>
      <c r="J22" s="2668"/>
      <c r="K22" s="2668"/>
      <c r="L22" s="2668"/>
      <c r="M22" s="2668"/>
      <c r="N22" s="2668"/>
      <c r="O22" s="2668"/>
      <c r="P22" s="2668"/>
      <c r="Q22" s="2668"/>
      <c r="R22" s="2668"/>
      <c r="S22" s="2668"/>
      <c r="T22" s="2668"/>
      <c r="U22" s="2571"/>
      <c r="V22" s="2571"/>
      <c r="W22" s="2668"/>
      <c r="X22" s="2668"/>
      <c r="Y22" s="2668"/>
      <c r="Z22" s="2668"/>
      <c r="AA22" s="2668"/>
      <c r="AB22" s="2668"/>
      <c r="AC22" s="2668"/>
      <c r="AD22" s="2668"/>
      <c r="AE22" s="2668"/>
      <c r="AF22" s="2668"/>
      <c r="AG22" s="2668"/>
      <c r="AH22" s="2668"/>
      <c r="AI22" s="2668"/>
      <c r="AJ22" s="2571"/>
      <c r="AK22" s="2571"/>
      <c r="AL22" s="427"/>
      <c r="AM22" s="410"/>
    </row>
    <row r="23" spans="1:39" ht="13.5" thickBot="1">
      <c r="A23" s="410"/>
      <c r="B23" s="2554"/>
      <c r="C23" s="2555"/>
      <c r="D23" s="416"/>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27"/>
      <c r="AM23" s="410"/>
    </row>
    <row r="24" spans="1:39">
      <c r="A24" s="410"/>
      <c r="B24" s="2554"/>
      <c r="C24" s="2555"/>
      <c r="D24" s="416"/>
      <c r="E24" s="415"/>
      <c r="F24" s="415"/>
      <c r="G24" s="415"/>
      <c r="H24" s="415"/>
      <c r="I24" s="415"/>
      <c r="J24" s="415"/>
      <c r="K24" s="415"/>
      <c r="L24" s="415"/>
      <c r="M24" s="415"/>
      <c r="N24" s="415"/>
      <c r="O24" s="415"/>
      <c r="P24" s="415"/>
      <c r="Q24" s="415"/>
      <c r="R24" s="415"/>
      <c r="S24" s="415"/>
      <c r="T24" s="415"/>
      <c r="U24" s="415"/>
      <c r="V24" s="415"/>
      <c r="W24" s="2873" t="s">
        <v>748</v>
      </c>
      <c r="X24" s="2874"/>
      <c r="Y24" s="2874"/>
      <c r="Z24" s="2874"/>
      <c r="AA24" s="2874"/>
      <c r="AB24" s="2874"/>
      <c r="AC24" s="2874"/>
      <c r="AD24" s="2874"/>
      <c r="AE24" s="2874"/>
      <c r="AF24" s="2874"/>
      <c r="AG24" s="2874"/>
      <c r="AH24" s="2874"/>
      <c r="AI24" s="2874"/>
      <c r="AJ24" s="2874"/>
      <c r="AK24" s="2875"/>
      <c r="AL24" s="427"/>
      <c r="AM24" s="410"/>
    </row>
    <row r="25" spans="1:39">
      <c r="A25" s="410"/>
      <c r="B25" s="2554"/>
      <c r="C25" s="2555"/>
      <c r="D25" s="416"/>
      <c r="E25" s="415"/>
      <c r="F25" s="415"/>
      <c r="G25" s="415"/>
      <c r="H25" s="415"/>
      <c r="I25" s="415"/>
      <c r="J25" s="415"/>
      <c r="K25" s="415"/>
      <c r="L25" s="415"/>
      <c r="M25" s="415"/>
      <c r="N25" s="415"/>
      <c r="O25" s="415"/>
      <c r="P25" s="415"/>
      <c r="Q25" s="415"/>
      <c r="R25" s="415"/>
      <c r="S25" s="415"/>
      <c r="T25" s="415"/>
      <c r="U25" s="415"/>
      <c r="V25" s="415"/>
      <c r="W25" s="2876"/>
      <c r="X25" s="2571"/>
      <c r="Y25" s="2571"/>
      <c r="Z25" s="2571"/>
      <c r="AA25" s="2571"/>
      <c r="AB25" s="2571"/>
      <c r="AC25" s="2571"/>
      <c r="AD25" s="2571"/>
      <c r="AE25" s="2571"/>
      <c r="AF25" s="2571"/>
      <c r="AG25" s="2571"/>
      <c r="AH25" s="2571"/>
      <c r="AI25" s="2571"/>
      <c r="AJ25" s="2571"/>
      <c r="AK25" s="2877"/>
      <c r="AL25" s="427"/>
      <c r="AM25" s="410"/>
    </row>
    <row r="26" spans="1:39">
      <c r="A26" s="410"/>
      <c r="B26" s="2554"/>
      <c r="C26" s="2555"/>
      <c r="D26" s="416"/>
      <c r="E26" s="415"/>
      <c r="F26" s="415"/>
      <c r="G26" s="415"/>
      <c r="H26" s="415"/>
      <c r="I26" s="415"/>
      <c r="J26" s="415"/>
      <c r="K26" s="415"/>
      <c r="L26" s="415"/>
      <c r="M26" s="415"/>
      <c r="N26" s="415"/>
      <c r="O26" s="415"/>
      <c r="P26" s="415"/>
      <c r="Q26" s="415"/>
      <c r="R26" s="415"/>
      <c r="S26" s="415"/>
      <c r="T26" s="415"/>
      <c r="U26" s="415"/>
      <c r="V26" s="415"/>
      <c r="W26" s="2878" t="str">
        <f>IFERROR(W21/E21,"")</f>
        <v/>
      </c>
      <c r="X26" s="2879"/>
      <c r="Y26" s="2879"/>
      <c r="Z26" s="2879"/>
      <c r="AA26" s="2879"/>
      <c r="AB26" s="2879"/>
      <c r="AC26" s="2879"/>
      <c r="AD26" s="2879"/>
      <c r="AE26" s="2879"/>
      <c r="AF26" s="2879"/>
      <c r="AG26" s="2879"/>
      <c r="AH26" s="2879"/>
      <c r="AI26" s="2879"/>
      <c r="AJ26" s="2571" t="s">
        <v>374</v>
      </c>
      <c r="AK26" s="2877"/>
      <c r="AL26" s="427"/>
      <c r="AM26" s="410"/>
    </row>
    <row r="27" spans="1:39" ht="13.5" thickBot="1">
      <c r="A27" s="410"/>
      <c r="B27" s="2554"/>
      <c r="C27" s="2555"/>
      <c r="D27" s="416"/>
      <c r="E27" s="415"/>
      <c r="F27" s="415"/>
      <c r="G27" s="415"/>
      <c r="H27" s="415"/>
      <c r="I27" s="415"/>
      <c r="J27" s="415"/>
      <c r="K27" s="415"/>
      <c r="L27" s="415"/>
      <c r="M27" s="415"/>
      <c r="N27" s="415"/>
      <c r="O27" s="415"/>
      <c r="P27" s="415"/>
      <c r="Q27" s="415"/>
      <c r="R27" s="415"/>
      <c r="S27" s="415"/>
      <c r="T27" s="415"/>
      <c r="U27" s="415"/>
      <c r="V27" s="415"/>
      <c r="W27" s="2880"/>
      <c r="X27" s="2881"/>
      <c r="Y27" s="2881"/>
      <c r="Z27" s="2881"/>
      <c r="AA27" s="2881"/>
      <c r="AB27" s="2881"/>
      <c r="AC27" s="2881"/>
      <c r="AD27" s="2881"/>
      <c r="AE27" s="2881"/>
      <c r="AF27" s="2881"/>
      <c r="AG27" s="2881"/>
      <c r="AH27" s="2881"/>
      <c r="AI27" s="2881"/>
      <c r="AJ27" s="2837"/>
      <c r="AK27" s="2838"/>
      <c r="AL27" s="427"/>
      <c r="AM27" s="410"/>
    </row>
    <row r="28" spans="1:39">
      <c r="A28" s="410"/>
      <c r="B28" s="2554"/>
      <c r="C28" s="2555"/>
      <c r="D28" s="416"/>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27"/>
      <c r="AM28" s="410"/>
    </row>
    <row r="29" spans="1:39">
      <c r="A29" s="410"/>
      <c r="B29" s="2554"/>
      <c r="C29" s="2555"/>
      <c r="D29" s="416"/>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27"/>
      <c r="AM29" s="410"/>
    </row>
    <row r="30" spans="1:39">
      <c r="A30" s="410"/>
      <c r="B30" s="2554"/>
      <c r="C30" s="2555"/>
      <c r="D30" s="412"/>
      <c r="E30" s="412"/>
      <c r="F30" s="412"/>
      <c r="G30" s="412"/>
      <c r="H30" s="412"/>
      <c r="I30" s="412"/>
      <c r="J30" s="412"/>
      <c r="K30" s="412"/>
      <c r="L30" s="412"/>
      <c r="M30" s="412"/>
      <c r="N30" s="412"/>
      <c r="O30" s="412"/>
      <c r="P30" s="412"/>
      <c r="Q30" s="412"/>
      <c r="R30" s="426"/>
      <c r="S30" s="426"/>
      <c r="T30" s="412"/>
      <c r="U30" s="412"/>
      <c r="V30" s="412"/>
      <c r="W30" s="495"/>
      <c r="X30" s="495"/>
      <c r="Y30" s="495"/>
      <c r="Z30" s="495"/>
      <c r="AA30" s="495"/>
      <c r="AB30" s="495"/>
      <c r="AC30" s="495"/>
      <c r="AD30" s="495"/>
      <c r="AE30" s="495"/>
      <c r="AF30" s="495"/>
      <c r="AG30" s="495"/>
      <c r="AH30" s="495"/>
      <c r="AI30" s="495"/>
      <c r="AJ30" s="495"/>
      <c r="AK30" s="495"/>
      <c r="AL30" s="414"/>
      <c r="AM30" s="410"/>
    </row>
    <row r="31" spans="1:39">
      <c r="A31" s="410"/>
      <c r="B31" s="2554"/>
      <c r="C31" s="2555"/>
      <c r="D31" s="419"/>
      <c r="E31" s="419"/>
      <c r="F31" s="419" t="s">
        <v>749</v>
      </c>
      <c r="G31" s="419"/>
      <c r="H31" s="419"/>
      <c r="I31" s="419"/>
      <c r="J31" s="419"/>
      <c r="K31" s="419"/>
      <c r="L31" s="419"/>
      <c r="M31" s="419"/>
      <c r="N31" s="419"/>
      <c r="O31" s="419"/>
      <c r="P31" s="419"/>
      <c r="Q31" s="419"/>
      <c r="R31" s="419"/>
      <c r="S31" s="419"/>
      <c r="T31" s="419"/>
      <c r="U31" s="419"/>
      <c r="V31" s="419"/>
      <c r="W31" s="419"/>
      <c r="X31" s="419"/>
      <c r="Y31" s="415"/>
      <c r="Z31" s="415"/>
      <c r="AA31" s="415"/>
      <c r="AB31" s="415"/>
      <c r="AC31" s="415"/>
      <c r="AD31" s="415"/>
      <c r="AE31" s="415"/>
      <c r="AF31" s="415"/>
      <c r="AG31" s="415"/>
      <c r="AH31" s="415"/>
      <c r="AI31" s="415"/>
      <c r="AJ31" s="415"/>
      <c r="AK31" s="415"/>
      <c r="AL31" s="427"/>
      <c r="AM31" s="410"/>
    </row>
    <row r="32" spans="1:39">
      <c r="A32" s="410"/>
      <c r="B32" s="2554"/>
      <c r="C32" s="2555"/>
      <c r="D32" s="419"/>
      <c r="E32" s="419"/>
      <c r="F32" s="419"/>
      <c r="G32" s="419"/>
      <c r="H32" s="419"/>
      <c r="I32" s="419"/>
      <c r="J32" s="419"/>
      <c r="K32" s="419"/>
      <c r="L32" s="419"/>
      <c r="M32" s="419"/>
      <c r="N32" s="419"/>
      <c r="O32" s="419"/>
      <c r="P32" s="419"/>
      <c r="Q32" s="419"/>
      <c r="R32" s="419"/>
      <c r="S32" s="419"/>
      <c r="T32" s="419"/>
      <c r="U32" s="419"/>
      <c r="V32" s="419"/>
      <c r="W32" s="419"/>
      <c r="X32" s="419"/>
      <c r="Y32" s="415"/>
      <c r="Z32" s="415"/>
      <c r="AA32" s="415"/>
      <c r="AB32" s="415"/>
      <c r="AC32" s="415"/>
      <c r="AD32" s="415"/>
      <c r="AE32" s="415"/>
      <c r="AF32" s="415"/>
      <c r="AG32" s="415"/>
      <c r="AH32" s="415"/>
      <c r="AI32" s="415"/>
      <c r="AJ32" s="415"/>
      <c r="AK32" s="415"/>
      <c r="AL32" s="427"/>
      <c r="AM32" s="410"/>
    </row>
    <row r="33" spans="1:39" ht="15" customHeight="1">
      <c r="A33" s="410"/>
      <c r="B33" s="2554"/>
      <c r="C33" s="2555"/>
      <c r="D33" s="415"/>
      <c r="E33" s="419"/>
      <c r="F33" s="2588" t="s">
        <v>750</v>
      </c>
      <c r="G33" s="2589"/>
      <c r="H33" s="2589"/>
      <c r="I33" s="2589"/>
      <c r="J33" s="2589"/>
      <c r="K33" s="2589"/>
      <c r="L33" s="2589"/>
      <c r="M33" s="2590"/>
      <c r="N33" s="2624"/>
      <c r="O33" s="2625"/>
      <c r="P33" s="2625"/>
      <c r="Q33" s="2625"/>
      <c r="R33" s="2625"/>
      <c r="S33" s="2626"/>
      <c r="T33" s="2588" t="s">
        <v>172</v>
      </c>
      <c r="U33" s="2590"/>
      <c r="V33" s="419"/>
      <c r="W33" s="419"/>
      <c r="X33" s="419"/>
      <c r="Y33" s="2892" t="s">
        <v>751</v>
      </c>
      <c r="Z33" s="2589"/>
      <c r="AA33" s="2589"/>
      <c r="AB33" s="2589"/>
      <c r="AC33" s="2589"/>
      <c r="AD33" s="2589"/>
      <c r="AE33" s="2589"/>
      <c r="AF33" s="2589"/>
      <c r="AG33" s="2589"/>
      <c r="AH33" s="2589"/>
      <c r="AI33" s="2590"/>
      <c r="AJ33" s="415"/>
      <c r="AK33" s="415"/>
      <c r="AL33" s="427"/>
      <c r="AM33" s="410"/>
    </row>
    <row r="34" spans="1:39" ht="15" customHeight="1">
      <c r="A34" s="410"/>
      <c r="B34" s="2554"/>
      <c r="C34" s="2555"/>
      <c r="D34" s="415"/>
      <c r="E34" s="419"/>
      <c r="F34" s="2591"/>
      <c r="G34" s="2592"/>
      <c r="H34" s="2592"/>
      <c r="I34" s="2592"/>
      <c r="J34" s="2592"/>
      <c r="K34" s="2592"/>
      <c r="L34" s="2592"/>
      <c r="M34" s="2593"/>
      <c r="N34" s="2627"/>
      <c r="O34" s="2628"/>
      <c r="P34" s="2628"/>
      <c r="Q34" s="2628"/>
      <c r="R34" s="2628"/>
      <c r="S34" s="2629"/>
      <c r="T34" s="2591"/>
      <c r="U34" s="2593"/>
      <c r="V34" s="419"/>
      <c r="W34" s="419"/>
      <c r="X34" s="419"/>
      <c r="Y34" s="2591"/>
      <c r="Z34" s="2592"/>
      <c r="AA34" s="2592"/>
      <c r="AB34" s="2592"/>
      <c r="AC34" s="2592"/>
      <c r="AD34" s="2592"/>
      <c r="AE34" s="2592"/>
      <c r="AF34" s="2592"/>
      <c r="AG34" s="2592"/>
      <c r="AH34" s="2592"/>
      <c r="AI34" s="2593"/>
      <c r="AJ34" s="415"/>
      <c r="AK34" s="415"/>
      <c r="AL34" s="427"/>
      <c r="AM34" s="410"/>
    </row>
    <row r="35" spans="1:39" ht="15" customHeight="1">
      <c r="A35" s="410"/>
      <c r="B35" s="2554"/>
      <c r="C35" s="2555"/>
      <c r="D35" s="415"/>
      <c r="E35" s="419"/>
      <c r="F35" s="2588" t="s">
        <v>752</v>
      </c>
      <c r="G35" s="2589"/>
      <c r="H35" s="2589"/>
      <c r="I35" s="2589"/>
      <c r="J35" s="2589"/>
      <c r="K35" s="2589"/>
      <c r="L35" s="2589"/>
      <c r="M35" s="2590"/>
      <c r="N35" s="2624"/>
      <c r="O35" s="2625"/>
      <c r="P35" s="2625"/>
      <c r="Q35" s="2625"/>
      <c r="R35" s="2625"/>
      <c r="S35" s="2626"/>
      <c r="T35" s="2588" t="s">
        <v>172</v>
      </c>
      <c r="U35" s="2590"/>
      <c r="V35" s="419"/>
      <c r="W35" s="419"/>
      <c r="X35" s="419"/>
      <c r="Y35" s="2624"/>
      <c r="Z35" s="2625"/>
      <c r="AA35" s="2625"/>
      <c r="AB35" s="2625"/>
      <c r="AC35" s="2625"/>
      <c r="AD35" s="2625"/>
      <c r="AE35" s="2625"/>
      <c r="AF35" s="2625"/>
      <c r="AG35" s="2626"/>
      <c r="AH35" s="2588" t="s">
        <v>172</v>
      </c>
      <c r="AI35" s="2590"/>
      <c r="AJ35" s="415"/>
      <c r="AK35" s="415"/>
      <c r="AL35" s="427"/>
      <c r="AM35" s="410"/>
    </row>
    <row r="36" spans="1:39" ht="15" customHeight="1" thickBot="1">
      <c r="A36" s="410"/>
      <c r="B36" s="2554"/>
      <c r="C36" s="2555"/>
      <c r="D36" s="415"/>
      <c r="E36" s="419"/>
      <c r="F36" s="2591"/>
      <c r="G36" s="2592"/>
      <c r="H36" s="2592"/>
      <c r="I36" s="2592"/>
      <c r="J36" s="2592"/>
      <c r="K36" s="2592"/>
      <c r="L36" s="2592"/>
      <c r="M36" s="2593"/>
      <c r="N36" s="2627"/>
      <c r="O36" s="2628"/>
      <c r="P36" s="2628"/>
      <c r="Q36" s="2628"/>
      <c r="R36" s="2628"/>
      <c r="S36" s="2629"/>
      <c r="T36" s="2591"/>
      <c r="U36" s="2593"/>
      <c r="V36" s="419"/>
      <c r="W36" s="419"/>
      <c r="X36" s="419"/>
      <c r="Y36" s="2882"/>
      <c r="Z36" s="2883"/>
      <c r="AA36" s="2883"/>
      <c r="AB36" s="2883"/>
      <c r="AC36" s="2883"/>
      <c r="AD36" s="2883"/>
      <c r="AE36" s="2883"/>
      <c r="AF36" s="2883"/>
      <c r="AG36" s="2884"/>
      <c r="AH36" s="2831"/>
      <c r="AI36" s="2804"/>
      <c r="AJ36" s="415"/>
      <c r="AK36" s="415"/>
      <c r="AL36" s="427"/>
      <c r="AM36" s="410"/>
    </row>
    <row r="37" spans="1:39" ht="15" customHeight="1">
      <c r="A37" s="410"/>
      <c r="B37" s="2554"/>
      <c r="C37" s="2555"/>
      <c r="D37" s="415"/>
      <c r="E37" s="419"/>
      <c r="F37" s="2588" t="s">
        <v>753</v>
      </c>
      <c r="G37" s="2589"/>
      <c r="H37" s="2589"/>
      <c r="I37" s="2589"/>
      <c r="J37" s="2589"/>
      <c r="K37" s="2589"/>
      <c r="L37" s="2589"/>
      <c r="M37" s="2590"/>
      <c r="N37" s="2624"/>
      <c r="O37" s="2625"/>
      <c r="P37" s="2625"/>
      <c r="Q37" s="2625"/>
      <c r="R37" s="2625"/>
      <c r="S37" s="2626"/>
      <c r="T37" s="2588" t="s">
        <v>172</v>
      </c>
      <c r="U37" s="2590"/>
      <c r="V37" s="419"/>
      <c r="W37" s="419"/>
      <c r="X37" s="419"/>
      <c r="Y37" s="2817" t="s">
        <v>754</v>
      </c>
      <c r="Z37" s="2885"/>
      <c r="AA37" s="2885"/>
      <c r="AB37" s="2885"/>
      <c r="AC37" s="2885"/>
      <c r="AD37" s="2885"/>
      <c r="AE37" s="2885"/>
      <c r="AF37" s="2885"/>
      <c r="AG37" s="2885"/>
      <c r="AH37" s="2885"/>
      <c r="AI37" s="2844"/>
      <c r="AJ37" s="415"/>
      <c r="AK37" s="415"/>
      <c r="AL37" s="427"/>
      <c r="AM37" s="410"/>
    </row>
    <row r="38" spans="1:39" ht="15" customHeight="1" thickBot="1">
      <c r="A38" s="410"/>
      <c r="B38" s="2554"/>
      <c r="C38" s="2555"/>
      <c r="D38" s="415"/>
      <c r="E38" s="419"/>
      <c r="F38" s="2831"/>
      <c r="G38" s="2540"/>
      <c r="H38" s="2540"/>
      <c r="I38" s="2540"/>
      <c r="J38" s="2540"/>
      <c r="K38" s="2540"/>
      <c r="L38" s="2540"/>
      <c r="M38" s="2804"/>
      <c r="N38" s="2882"/>
      <c r="O38" s="2883"/>
      <c r="P38" s="2883"/>
      <c r="Q38" s="2883"/>
      <c r="R38" s="2883"/>
      <c r="S38" s="2884"/>
      <c r="T38" s="2831"/>
      <c r="U38" s="2804"/>
      <c r="V38" s="419"/>
      <c r="W38" s="419"/>
      <c r="X38" s="419"/>
      <c r="Y38" s="2886"/>
      <c r="Z38" s="2592"/>
      <c r="AA38" s="2592"/>
      <c r="AB38" s="2592"/>
      <c r="AC38" s="2592"/>
      <c r="AD38" s="2592"/>
      <c r="AE38" s="2592"/>
      <c r="AF38" s="2592"/>
      <c r="AG38" s="2592"/>
      <c r="AH38" s="2592"/>
      <c r="AI38" s="2887"/>
      <c r="AJ38" s="415"/>
      <c r="AK38" s="415"/>
      <c r="AL38" s="427"/>
      <c r="AM38" s="410"/>
    </row>
    <row r="39" spans="1:39" ht="15" customHeight="1">
      <c r="A39" s="410"/>
      <c r="B39" s="2554"/>
      <c r="C39" s="2555"/>
      <c r="D39" s="415"/>
      <c r="E39" s="419"/>
      <c r="F39" s="2888" t="s">
        <v>755</v>
      </c>
      <c r="G39" s="2874"/>
      <c r="H39" s="2874"/>
      <c r="I39" s="2874"/>
      <c r="J39" s="2874"/>
      <c r="K39" s="2874"/>
      <c r="L39" s="2874"/>
      <c r="M39" s="2874"/>
      <c r="N39" s="2890">
        <f>SUM(N33:S38)</f>
        <v>0</v>
      </c>
      <c r="O39" s="2890"/>
      <c r="P39" s="2890"/>
      <c r="Q39" s="2890"/>
      <c r="R39" s="2890"/>
      <c r="S39" s="2890"/>
      <c r="T39" s="2874" t="s">
        <v>172</v>
      </c>
      <c r="U39" s="2875"/>
      <c r="V39" s="419"/>
      <c r="W39" s="419"/>
      <c r="X39" s="419"/>
      <c r="Y39" s="2878" t="str">
        <f>IFERROR(Y35/N39,"")</f>
        <v/>
      </c>
      <c r="Z39" s="2879"/>
      <c r="AA39" s="2879"/>
      <c r="AB39" s="2879"/>
      <c r="AC39" s="2879"/>
      <c r="AD39" s="2879"/>
      <c r="AE39" s="2879"/>
      <c r="AF39" s="2879"/>
      <c r="AG39" s="2879"/>
      <c r="AH39" s="2571" t="s">
        <v>374</v>
      </c>
      <c r="AI39" s="2877"/>
      <c r="AJ39" s="415"/>
      <c r="AK39" s="415"/>
      <c r="AL39" s="427"/>
      <c r="AM39" s="410"/>
    </row>
    <row r="40" spans="1:39" ht="15" customHeight="1" thickBot="1">
      <c r="A40" s="410"/>
      <c r="B40" s="2554"/>
      <c r="C40" s="2555"/>
      <c r="D40" s="415"/>
      <c r="E40" s="419"/>
      <c r="F40" s="2889"/>
      <c r="G40" s="2837"/>
      <c r="H40" s="2837"/>
      <c r="I40" s="2837"/>
      <c r="J40" s="2837"/>
      <c r="K40" s="2837"/>
      <c r="L40" s="2837"/>
      <c r="M40" s="2837"/>
      <c r="N40" s="2891"/>
      <c r="O40" s="2891"/>
      <c r="P40" s="2891"/>
      <c r="Q40" s="2891"/>
      <c r="R40" s="2891"/>
      <c r="S40" s="2891"/>
      <c r="T40" s="2837"/>
      <c r="U40" s="2838"/>
      <c r="V40" s="419"/>
      <c r="W40" s="419"/>
      <c r="X40" s="419"/>
      <c r="Y40" s="2880"/>
      <c r="Z40" s="2881"/>
      <c r="AA40" s="2881"/>
      <c r="AB40" s="2881"/>
      <c r="AC40" s="2881"/>
      <c r="AD40" s="2881"/>
      <c r="AE40" s="2881"/>
      <c r="AF40" s="2881"/>
      <c r="AG40" s="2881"/>
      <c r="AH40" s="2837"/>
      <c r="AI40" s="2838"/>
      <c r="AJ40" s="415"/>
      <c r="AK40" s="415"/>
      <c r="AL40" s="427"/>
      <c r="AM40" s="410"/>
    </row>
    <row r="41" spans="1:39">
      <c r="A41" s="410"/>
      <c r="B41" s="2554"/>
      <c r="C41" s="2555"/>
      <c r="D41" s="415"/>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5"/>
      <c r="AI41" s="415"/>
      <c r="AJ41" s="415"/>
      <c r="AK41" s="415"/>
      <c r="AL41" s="427"/>
      <c r="AM41" s="410"/>
    </row>
    <row r="42" spans="1:39">
      <c r="A42" s="410"/>
      <c r="B42" s="2556"/>
      <c r="C42" s="2557"/>
      <c r="D42" s="421"/>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1"/>
      <c r="AI42" s="421"/>
      <c r="AJ42" s="421"/>
      <c r="AK42" s="421"/>
      <c r="AL42" s="428"/>
      <c r="AM42" s="410"/>
    </row>
    <row r="43" spans="1:39" ht="61.5" customHeight="1">
      <c r="A43" s="410"/>
      <c r="B43" s="2598" t="s">
        <v>756</v>
      </c>
      <c r="C43" s="2598"/>
      <c r="D43" s="2598"/>
      <c r="E43" s="2598"/>
      <c r="F43" s="2598"/>
      <c r="G43" s="2598"/>
      <c r="H43" s="2598"/>
      <c r="I43" s="2598"/>
      <c r="J43" s="2598"/>
      <c r="K43" s="2598"/>
      <c r="L43" s="2598"/>
      <c r="M43" s="2598"/>
      <c r="N43" s="2598"/>
      <c r="O43" s="2598"/>
      <c r="P43" s="2598"/>
      <c r="Q43" s="2598"/>
      <c r="R43" s="2598"/>
      <c r="S43" s="2598"/>
      <c r="T43" s="2598"/>
      <c r="U43" s="2598"/>
      <c r="V43" s="2598"/>
      <c r="W43" s="2598"/>
      <c r="X43" s="2598"/>
      <c r="Y43" s="2598"/>
      <c r="Z43" s="2598"/>
      <c r="AA43" s="2598"/>
      <c r="AB43" s="2598"/>
      <c r="AC43" s="2598"/>
      <c r="AD43" s="2598"/>
      <c r="AE43" s="2598"/>
      <c r="AF43" s="2598"/>
      <c r="AG43" s="2598"/>
      <c r="AH43" s="2598"/>
      <c r="AI43" s="2598"/>
      <c r="AJ43" s="2598"/>
      <c r="AK43" s="2598"/>
      <c r="AL43" s="2598"/>
      <c r="AM43" s="410"/>
    </row>
    <row r="44" spans="1:39">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row>
    <row r="45" spans="1:39">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row>
    <row r="46" spans="1:39">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row>
    <row r="47" spans="1:39">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row>
    <row r="48" spans="1:39">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row>
    <row r="49" spans="2:38">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row>
    <row r="50" spans="2:38">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row>
    <row r="51" spans="2:38">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row>
    <row r="52" spans="2:38">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row>
    <row r="53" spans="2:38">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row>
  </sheetData>
  <sheetProtection algorithmName="SHA-512" hashValue="u2zaWcwD8DPeu/YTxd3Hagz9YYtShP9x2ZtuebHenLVqVD6Xm+Ftyl4CxcJWDd6nOHjB1XXy5HA7Zvdx/22rPg==" saltValue="Z0CoqAAdaLjHnHq305Y9XA==" spinCount="100000" sheet="1" formatCells="0" formatColumns="0" formatRows="0" insertColumns="0" insertRows="0" insertHyperlinks="0" deleteColumns="0" deleteRows="0" sort="0" autoFilter="0" pivotTables="0"/>
  <mergeCells count="41">
    <mergeCell ref="B43:AL43"/>
    <mergeCell ref="B1:F1"/>
    <mergeCell ref="F37:M38"/>
    <mergeCell ref="N37:S38"/>
    <mergeCell ref="T37:U38"/>
    <mergeCell ref="Y37:AI38"/>
    <mergeCell ref="F39:M40"/>
    <mergeCell ref="N39:S40"/>
    <mergeCell ref="T39:U40"/>
    <mergeCell ref="Y39:AG40"/>
    <mergeCell ref="AH39:AI40"/>
    <mergeCell ref="AJ26:AK27"/>
    <mergeCell ref="F33:M34"/>
    <mergeCell ref="N33:S34"/>
    <mergeCell ref="T33:U34"/>
    <mergeCell ref="Y33:AI34"/>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3:AM4"/>
    <mergeCell ref="B6:K7"/>
    <mergeCell ref="L6:AL7"/>
    <mergeCell ref="B8:C16"/>
    <mergeCell ref="R8:S16"/>
    <mergeCell ref="F9:F10"/>
    <mergeCell ref="H9:O10"/>
    <mergeCell ref="F11:F12"/>
    <mergeCell ref="H11:O12"/>
    <mergeCell ref="F13:F14"/>
    <mergeCell ref="H13:O14"/>
  </mergeCells>
  <phoneticPr fontId="3"/>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A771-C373-411A-AB75-B917F848CC2A}">
  <dimension ref="A1:AM53"/>
  <sheetViews>
    <sheetView showGridLines="0" view="pageBreakPreview" topLeftCell="A10" zoomScale="110" zoomScaleNormal="100" zoomScaleSheetLayoutView="110" workbookViewId="0">
      <selection activeCell="W21" sqref="W21:AI22"/>
    </sheetView>
  </sheetViews>
  <sheetFormatPr defaultColWidth="2.26953125" defaultRowHeight="13"/>
  <cols>
    <col min="1" max="1" width="2.26953125" style="377" customWidth="1"/>
    <col min="2" max="2" width="2.26953125" style="525" customWidth="1"/>
    <col min="3" max="5" width="2.26953125" style="377"/>
    <col min="6" max="6" width="2.453125" style="377" bestFit="1" customWidth="1"/>
    <col min="7" max="20" width="2.26953125" style="377"/>
    <col min="21" max="21" width="2.6328125" style="377" bestFit="1" customWidth="1"/>
    <col min="22" max="256" width="2.26953125" style="377"/>
    <col min="257" max="258" width="2.26953125" style="377" customWidth="1"/>
    <col min="259" max="261" width="2.26953125" style="377"/>
    <col min="262" max="262" width="2.453125" style="377" bestFit="1" customWidth="1"/>
    <col min="263" max="276" width="2.26953125" style="377"/>
    <col min="277" max="277" width="2.6328125" style="377" bestFit="1" customWidth="1"/>
    <col min="278" max="512" width="2.26953125" style="377"/>
    <col min="513" max="514" width="2.26953125" style="377" customWidth="1"/>
    <col min="515" max="517" width="2.26953125" style="377"/>
    <col min="518" max="518" width="2.453125" style="377" bestFit="1" customWidth="1"/>
    <col min="519" max="532" width="2.26953125" style="377"/>
    <col min="533" max="533" width="2.6328125" style="377" bestFit="1" customWidth="1"/>
    <col min="534" max="768" width="2.26953125" style="377"/>
    <col min="769" max="770" width="2.26953125" style="377" customWidth="1"/>
    <col min="771" max="773" width="2.26953125" style="377"/>
    <col min="774" max="774" width="2.453125" style="377" bestFit="1" customWidth="1"/>
    <col min="775" max="788" width="2.26953125" style="377"/>
    <col min="789" max="789" width="2.6328125" style="377" bestFit="1" customWidth="1"/>
    <col min="790" max="1024" width="2.26953125" style="377"/>
    <col min="1025" max="1026" width="2.26953125" style="377" customWidth="1"/>
    <col min="1027" max="1029" width="2.26953125" style="377"/>
    <col min="1030" max="1030" width="2.453125" style="377" bestFit="1" customWidth="1"/>
    <col min="1031" max="1044" width="2.26953125" style="377"/>
    <col min="1045" max="1045" width="2.6328125" style="377" bestFit="1" customWidth="1"/>
    <col min="1046" max="1280" width="2.26953125" style="377"/>
    <col min="1281" max="1282" width="2.26953125" style="377" customWidth="1"/>
    <col min="1283" max="1285" width="2.26953125" style="377"/>
    <col min="1286" max="1286" width="2.453125" style="377" bestFit="1" customWidth="1"/>
    <col min="1287" max="1300" width="2.26953125" style="377"/>
    <col min="1301" max="1301" width="2.6328125" style="377" bestFit="1" customWidth="1"/>
    <col min="1302" max="1536" width="2.26953125" style="377"/>
    <col min="1537" max="1538" width="2.26953125" style="377" customWidth="1"/>
    <col min="1539" max="1541" width="2.26953125" style="377"/>
    <col min="1542" max="1542" width="2.453125" style="377" bestFit="1" customWidth="1"/>
    <col min="1543" max="1556" width="2.26953125" style="377"/>
    <col min="1557" max="1557" width="2.6328125" style="377" bestFit="1" customWidth="1"/>
    <col min="1558" max="1792" width="2.26953125" style="377"/>
    <col min="1793" max="1794" width="2.26953125" style="377" customWidth="1"/>
    <col min="1795" max="1797" width="2.26953125" style="377"/>
    <col min="1798" max="1798" width="2.453125" style="377" bestFit="1" customWidth="1"/>
    <col min="1799" max="1812" width="2.26953125" style="377"/>
    <col min="1813" max="1813" width="2.6328125" style="377" bestFit="1" customWidth="1"/>
    <col min="1814" max="2048" width="2.26953125" style="377"/>
    <col min="2049" max="2050" width="2.26953125" style="377" customWidth="1"/>
    <col min="2051" max="2053" width="2.26953125" style="377"/>
    <col min="2054" max="2054" width="2.453125" style="377" bestFit="1" customWidth="1"/>
    <col min="2055" max="2068" width="2.26953125" style="377"/>
    <col min="2069" max="2069" width="2.6328125" style="377" bestFit="1" customWidth="1"/>
    <col min="2070" max="2304" width="2.26953125" style="377"/>
    <col min="2305" max="2306" width="2.26953125" style="377" customWidth="1"/>
    <col min="2307" max="2309" width="2.26953125" style="377"/>
    <col min="2310" max="2310" width="2.453125" style="377" bestFit="1" customWidth="1"/>
    <col min="2311" max="2324" width="2.26953125" style="377"/>
    <col min="2325" max="2325" width="2.6328125" style="377" bestFit="1" customWidth="1"/>
    <col min="2326" max="2560" width="2.26953125" style="377"/>
    <col min="2561" max="2562" width="2.26953125" style="377" customWidth="1"/>
    <col min="2563" max="2565" width="2.26953125" style="377"/>
    <col min="2566" max="2566" width="2.453125" style="377" bestFit="1" customWidth="1"/>
    <col min="2567" max="2580" width="2.26953125" style="377"/>
    <col min="2581" max="2581" width="2.6328125" style="377" bestFit="1" customWidth="1"/>
    <col min="2582" max="2816" width="2.26953125" style="377"/>
    <col min="2817" max="2818" width="2.26953125" style="377" customWidth="1"/>
    <col min="2819" max="2821" width="2.26953125" style="377"/>
    <col min="2822" max="2822" width="2.453125" style="377" bestFit="1" customWidth="1"/>
    <col min="2823" max="2836" width="2.26953125" style="377"/>
    <col min="2837" max="2837" width="2.6328125" style="377" bestFit="1" customWidth="1"/>
    <col min="2838" max="3072" width="2.26953125" style="377"/>
    <col min="3073" max="3074" width="2.26953125" style="377" customWidth="1"/>
    <col min="3075" max="3077" width="2.26953125" style="377"/>
    <col min="3078" max="3078" width="2.453125" style="377" bestFit="1" customWidth="1"/>
    <col min="3079" max="3092" width="2.26953125" style="377"/>
    <col min="3093" max="3093" width="2.6328125" style="377" bestFit="1" customWidth="1"/>
    <col min="3094" max="3328" width="2.26953125" style="377"/>
    <col min="3329" max="3330" width="2.26953125" style="377" customWidth="1"/>
    <col min="3331" max="3333" width="2.26953125" style="377"/>
    <col min="3334" max="3334" width="2.453125" style="377" bestFit="1" customWidth="1"/>
    <col min="3335" max="3348" width="2.26953125" style="377"/>
    <col min="3349" max="3349" width="2.6328125" style="377" bestFit="1" customWidth="1"/>
    <col min="3350" max="3584" width="2.26953125" style="377"/>
    <col min="3585" max="3586" width="2.26953125" style="377" customWidth="1"/>
    <col min="3587" max="3589" width="2.26953125" style="377"/>
    <col min="3590" max="3590" width="2.453125" style="377" bestFit="1" customWidth="1"/>
    <col min="3591" max="3604" width="2.26953125" style="377"/>
    <col min="3605" max="3605" width="2.6328125" style="377" bestFit="1" customWidth="1"/>
    <col min="3606" max="3840" width="2.26953125" style="377"/>
    <col min="3841" max="3842" width="2.26953125" style="377" customWidth="1"/>
    <col min="3843" max="3845" width="2.26953125" style="377"/>
    <col min="3846" max="3846" width="2.453125" style="377" bestFit="1" customWidth="1"/>
    <col min="3847" max="3860" width="2.26953125" style="377"/>
    <col min="3861" max="3861" width="2.6328125" style="377" bestFit="1" customWidth="1"/>
    <col min="3862" max="4096" width="2.26953125" style="377"/>
    <col min="4097" max="4098" width="2.26953125" style="377" customWidth="1"/>
    <col min="4099" max="4101" width="2.26953125" style="377"/>
    <col min="4102" max="4102" width="2.453125" style="377" bestFit="1" customWidth="1"/>
    <col min="4103" max="4116" width="2.26953125" style="377"/>
    <col min="4117" max="4117" width="2.6328125" style="377" bestFit="1" customWidth="1"/>
    <col min="4118" max="4352" width="2.26953125" style="377"/>
    <col min="4353" max="4354" width="2.26953125" style="377" customWidth="1"/>
    <col min="4355" max="4357" width="2.26953125" style="377"/>
    <col min="4358" max="4358" width="2.453125" style="377" bestFit="1" customWidth="1"/>
    <col min="4359" max="4372" width="2.26953125" style="377"/>
    <col min="4373" max="4373" width="2.6328125" style="377" bestFit="1" customWidth="1"/>
    <col min="4374" max="4608" width="2.26953125" style="377"/>
    <col min="4609" max="4610" width="2.26953125" style="377" customWidth="1"/>
    <col min="4611" max="4613" width="2.26953125" style="377"/>
    <col min="4614" max="4614" width="2.453125" style="377" bestFit="1" customWidth="1"/>
    <col min="4615" max="4628" width="2.26953125" style="377"/>
    <col min="4629" max="4629" width="2.6328125" style="377" bestFit="1" customWidth="1"/>
    <col min="4630" max="4864" width="2.26953125" style="377"/>
    <col min="4865" max="4866" width="2.26953125" style="377" customWidth="1"/>
    <col min="4867" max="4869" width="2.26953125" style="377"/>
    <col min="4870" max="4870" width="2.453125" style="377" bestFit="1" customWidth="1"/>
    <col min="4871" max="4884" width="2.26953125" style="377"/>
    <col min="4885" max="4885" width="2.6328125" style="377" bestFit="1" customWidth="1"/>
    <col min="4886" max="5120" width="2.26953125" style="377"/>
    <col min="5121" max="5122" width="2.26953125" style="377" customWidth="1"/>
    <col min="5123" max="5125" width="2.26953125" style="377"/>
    <col min="5126" max="5126" width="2.453125" style="377" bestFit="1" customWidth="1"/>
    <col min="5127" max="5140" width="2.26953125" style="377"/>
    <col min="5141" max="5141" width="2.6328125" style="377" bestFit="1" customWidth="1"/>
    <col min="5142" max="5376" width="2.26953125" style="377"/>
    <col min="5377" max="5378" width="2.26953125" style="377" customWidth="1"/>
    <col min="5379" max="5381" width="2.26953125" style="377"/>
    <col min="5382" max="5382" width="2.453125" style="377" bestFit="1" customWidth="1"/>
    <col min="5383" max="5396" width="2.26953125" style="377"/>
    <col min="5397" max="5397" width="2.6328125" style="377" bestFit="1" customWidth="1"/>
    <col min="5398" max="5632" width="2.26953125" style="377"/>
    <col min="5633" max="5634" width="2.26953125" style="377" customWidth="1"/>
    <col min="5635" max="5637" width="2.26953125" style="377"/>
    <col min="5638" max="5638" width="2.453125" style="377" bestFit="1" customWidth="1"/>
    <col min="5639" max="5652" width="2.26953125" style="377"/>
    <col min="5653" max="5653" width="2.6328125" style="377" bestFit="1" customWidth="1"/>
    <col min="5654" max="5888" width="2.26953125" style="377"/>
    <col min="5889" max="5890" width="2.26953125" style="377" customWidth="1"/>
    <col min="5891" max="5893" width="2.26953125" style="377"/>
    <col min="5894" max="5894" width="2.453125" style="377" bestFit="1" customWidth="1"/>
    <col min="5895" max="5908" width="2.26953125" style="377"/>
    <col min="5909" max="5909" width="2.6328125" style="377" bestFit="1" customWidth="1"/>
    <col min="5910" max="6144" width="2.26953125" style="377"/>
    <col min="6145" max="6146" width="2.26953125" style="377" customWidth="1"/>
    <col min="6147" max="6149" width="2.26953125" style="377"/>
    <col min="6150" max="6150" width="2.453125" style="377" bestFit="1" customWidth="1"/>
    <col min="6151" max="6164" width="2.26953125" style="377"/>
    <col min="6165" max="6165" width="2.6328125" style="377" bestFit="1" customWidth="1"/>
    <col min="6166" max="6400" width="2.26953125" style="377"/>
    <col min="6401" max="6402" width="2.26953125" style="377" customWidth="1"/>
    <col min="6403" max="6405" width="2.26953125" style="377"/>
    <col min="6406" max="6406" width="2.453125" style="377" bestFit="1" customWidth="1"/>
    <col min="6407" max="6420" width="2.26953125" style="377"/>
    <col min="6421" max="6421" width="2.6328125" style="377" bestFit="1" customWidth="1"/>
    <col min="6422" max="6656" width="2.26953125" style="377"/>
    <col min="6657" max="6658" width="2.26953125" style="377" customWidth="1"/>
    <col min="6659" max="6661" width="2.26953125" style="377"/>
    <col min="6662" max="6662" width="2.453125" style="377" bestFit="1" customWidth="1"/>
    <col min="6663" max="6676" width="2.26953125" style="377"/>
    <col min="6677" max="6677" width="2.6328125" style="377" bestFit="1" customWidth="1"/>
    <col min="6678" max="6912" width="2.26953125" style="377"/>
    <col min="6913" max="6914" width="2.26953125" style="377" customWidth="1"/>
    <col min="6915" max="6917" width="2.26953125" style="377"/>
    <col min="6918" max="6918" width="2.453125" style="377" bestFit="1" customWidth="1"/>
    <col min="6919" max="6932" width="2.26953125" style="377"/>
    <col min="6933" max="6933" width="2.6328125" style="377" bestFit="1" customWidth="1"/>
    <col min="6934" max="7168" width="2.26953125" style="377"/>
    <col min="7169" max="7170" width="2.26953125" style="377" customWidth="1"/>
    <col min="7171" max="7173" width="2.26953125" style="377"/>
    <col min="7174" max="7174" width="2.453125" style="377" bestFit="1" customWidth="1"/>
    <col min="7175" max="7188" width="2.26953125" style="377"/>
    <col min="7189" max="7189" width="2.6328125" style="377" bestFit="1" customWidth="1"/>
    <col min="7190" max="7424" width="2.26953125" style="377"/>
    <col min="7425" max="7426" width="2.26953125" style="377" customWidth="1"/>
    <col min="7427" max="7429" width="2.26953125" style="377"/>
    <col min="7430" max="7430" width="2.453125" style="377" bestFit="1" customWidth="1"/>
    <col min="7431" max="7444" width="2.26953125" style="377"/>
    <col min="7445" max="7445" width="2.6328125" style="377" bestFit="1" customWidth="1"/>
    <col min="7446" max="7680" width="2.26953125" style="377"/>
    <col min="7681" max="7682" width="2.26953125" style="377" customWidth="1"/>
    <col min="7683" max="7685" width="2.26953125" style="377"/>
    <col min="7686" max="7686" width="2.453125" style="377" bestFit="1" customWidth="1"/>
    <col min="7687" max="7700" width="2.26953125" style="377"/>
    <col min="7701" max="7701" width="2.6328125" style="377" bestFit="1" customWidth="1"/>
    <col min="7702" max="7936" width="2.26953125" style="377"/>
    <col min="7937" max="7938" width="2.26953125" style="377" customWidth="1"/>
    <col min="7939" max="7941" width="2.26953125" style="377"/>
    <col min="7942" max="7942" width="2.453125" style="377" bestFit="1" customWidth="1"/>
    <col min="7943" max="7956" width="2.26953125" style="377"/>
    <col min="7957" max="7957" width="2.6328125" style="377" bestFit="1" customWidth="1"/>
    <col min="7958" max="8192" width="2.26953125" style="377"/>
    <col min="8193" max="8194" width="2.26953125" style="377" customWidth="1"/>
    <col min="8195" max="8197" width="2.26953125" style="377"/>
    <col min="8198" max="8198" width="2.453125" style="377" bestFit="1" customWidth="1"/>
    <col min="8199" max="8212" width="2.26953125" style="377"/>
    <col min="8213" max="8213" width="2.6328125" style="377" bestFit="1" customWidth="1"/>
    <col min="8214" max="8448" width="2.26953125" style="377"/>
    <col min="8449" max="8450" width="2.26953125" style="377" customWidth="1"/>
    <col min="8451" max="8453" width="2.26953125" style="377"/>
    <col min="8454" max="8454" width="2.453125" style="377" bestFit="1" customWidth="1"/>
    <col min="8455" max="8468" width="2.26953125" style="377"/>
    <col min="8469" max="8469" width="2.6328125" style="377" bestFit="1" customWidth="1"/>
    <col min="8470" max="8704" width="2.26953125" style="377"/>
    <col min="8705" max="8706" width="2.26953125" style="377" customWidth="1"/>
    <col min="8707" max="8709" width="2.26953125" style="377"/>
    <col min="8710" max="8710" width="2.453125" style="377" bestFit="1" customWidth="1"/>
    <col min="8711" max="8724" width="2.26953125" style="377"/>
    <col min="8725" max="8725" width="2.6328125" style="377" bestFit="1" customWidth="1"/>
    <col min="8726" max="8960" width="2.26953125" style="377"/>
    <col min="8961" max="8962" width="2.26953125" style="377" customWidth="1"/>
    <col min="8963" max="8965" width="2.26953125" style="377"/>
    <col min="8966" max="8966" width="2.453125" style="377" bestFit="1" customWidth="1"/>
    <col min="8967" max="8980" width="2.26953125" style="377"/>
    <col min="8981" max="8981" width="2.6328125" style="377" bestFit="1" customWidth="1"/>
    <col min="8982" max="9216" width="2.26953125" style="377"/>
    <col min="9217" max="9218" width="2.26953125" style="377" customWidth="1"/>
    <col min="9219" max="9221" width="2.26953125" style="377"/>
    <col min="9222" max="9222" width="2.453125" style="377" bestFit="1" customWidth="1"/>
    <col min="9223" max="9236" width="2.26953125" style="377"/>
    <col min="9237" max="9237" width="2.6328125" style="377" bestFit="1" customWidth="1"/>
    <col min="9238" max="9472" width="2.26953125" style="377"/>
    <col min="9473" max="9474" width="2.26953125" style="377" customWidth="1"/>
    <col min="9475" max="9477" width="2.26953125" style="377"/>
    <col min="9478" max="9478" width="2.453125" style="377" bestFit="1" customWidth="1"/>
    <col min="9479" max="9492" width="2.26953125" style="377"/>
    <col min="9493" max="9493" width="2.6328125" style="377" bestFit="1" customWidth="1"/>
    <col min="9494" max="9728" width="2.26953125" style="377"/>
    <col min="9729" max="9730" width="2.26953125" style="377" customWidth="1"/>
    <col min="9731" max="9733" width="2.26953125" style="377"/>
    <col min="9734" max="9734" width="2.453125" style="377" bestFit="1" customWidth="1"/>
    <col min="9735" max="9748" width="2.26953125" style="377"/>
    <col min="9749" max="9749" width="2.6328125" style="377" bestFit="1" customWidth="1"/>
    <col min="9750" max="9984" width="2.26953125" style="377"/>
    <col min="9985" max="9986" width="2.26953125" style="377" customWidth="1"/>
    <col min="9987" max="9989" width="2.26953125" style="377"/>
    <col min="9990" max="9990" width="2.453125" style="377" bestFit="1" customWidth="1"/>
    <col min="9991" max="10004" width="2.26953125" style="377"/>
    <col min="10005" max="10005" width="2.6328125" style="377" bestFit="1" customWidth="1"/>
    <col min="10006" max="10240" width="2.26953125" style="377"/>
    <col min="10241" max="10242" width="2.26953125" style="377" customWidth="1"/>
    <col min="10243" max="10245" width="2.26953125" style="377"/>
    <col min="10246" max="10246" width="2.453125" style="377" bestFit="1" customWidth="1"/>
    <col min="10247" max="10260" width="2.26953125" style="377"/>
    <col min="10261" max="10261" width="2.6328125" style="377" bestFit="1" customWidth="1"/>
    <col min="10262" max="10496" width="2.26953125" style="377"/>
    <col min="10497" max="10498" width="2.26953125" style="377" customWidth="1"/>
    <col min="10499" max="10501" width="2.26953125" style="377"/>
    <col min="10502" max="10502" width="2.453125" style="377" bestFit="1" customWidth="1"/>
    <col min="10503" max="10516" width="2.26953125" style="377"/>
    <col min="10517" max="10517" width="2.6328125" style="377" bestFit="1" customWidth="1"/>
    <col min="10518" max="10752" width="2.26953125" style="377"/>
    <col min="10753" max="10754" width="2.26953125" style="377" customWidth="1"/>
    <col min="10755" max="10757" width="2.26953125" style="377"/>
    <col min="10758" max="10758" width="2.453125" style="377" bestFit="1" customWidth="1"/>
    <col min="10759" max="10772" width="2.26953125" style="377"/>
    <col min="10773" max="10773" width="2.6328125" style="377" bestFit="1" customWidth="1"/>
    <col min="10774" max="11008" width="2.26953125" style="377"/>
    <col min="11009" max="11010" width="2.26953125" style="377" customWidth="1"/>
    <col min="11011" max="11013" width="2.26953125" style="377"/>
    <col min="11014" max="11014" width="2.453125" style="377" bestFit="1" customWidth="1"/>
    <col min="11015" max="11028" width="2.26953125" style="377"/>
    <col min="11029" max="11029" width="2.6328125" style="377" bestFit="1" customWidth="1"/>
    <col min="11030" max="11264" width="2.26953125" style="377"/>
    <col min="11265" max="11266" width="2.26953125" style="377" customWidth="1"/>
    <col min="11267" max="11269" width="2.26953125" style="377"/>
    <col min="11270" max="11270" width="2.453125" style="377" bestFit="1" customWidth="1"/>
    <col min="11271" max="11284" width="2.26953125" style="377"/>
    <col min="11285" max="11285" width="2.6328125" style="377" bestFit="1" customWidth="1"/>
    <col min="11286" max="11520" width="2.26953125" style="377"/>
    <col min="11521" max="11522" width="2.26953125" style="377" customWidth="1"/>
    <col min="11523" max="11525" width="2.26953125" style="377"/>
    <col min="11526" max="11526" width="2.453125" style="377" bestFit="1" customWidth="1"/>
    <col min="11527" max="11540" width="2.26953125" style="377"/>
    <col min="11541" max="11541" width="2.6328125" style="377" bestFit="1" customWidth="1"/>
    <col min="11542" max="11776" width="2.26953125" style="377"/>
    <col min="11777" max="11778" width="2.26953125" style="377" customWidth="1"/>
    <col min="11779" max="11781" width="2.26953125" style="377"/>
    <col min="11782" max="11782" width="2.453125" style="377" bestFit="1" customWidth="1"/>
    <col min="11783" max="11796" width="2.26953125" style="377"/>
    <col min="11797" max="11797" width="2.6328125" style="377" bestFit="1" customWidth="1"/>
    <col min="11798" max="12032" width="2.26953125" style="377"/>
    <col min="12033" max="12034" width="2.26953125" style="377" customWidth="1"/>
    <col min="12035" max="12037" width="2.26953125" style="377"/>
    <col min="12038" max="12038" width="2.453125" style="377" bestFit="1" customWidth="1"/>
    <col min="12039" max="12052" width="2.26953125" style="377"/>
    <col min="12053" max="12053" width="2.6328125" style="377" bestFit="1" customWidth="1"/>
    <col min="12054" max="12288" width="2.26953125" style="377"/>
    <col min="12289" max="12290" width="2.26953125" style="377" customWidth="1"/>
    <col min="12291" max="12293" width="2.26953125" style="377"/>
    <col min="12294" max="12294" width="2.453125" style="377" bestFit="1" customWidth="1"/>
    <col min="12295" max="12308" width="2.26953125" style="377"/>
    <col min="12309" max="12309" width="2.6328125" style="377" bestFit="1" customWidth="1"/>
    <col min="12310" max="12544" width="2.26953125" style="377"/>
    <col min="12545" max="12546" width="2.26953125" style="377" customWidth="1"/>
    <col min="12547" max="12549" width="2.26953125" style="377"/>
    <col min="12550" max="12550" width="2.453125" style="377" bestFit="1" customWidth="1"/>
    <col min="12551" max="12564" width="2.26953125" style="377"/>
    <col min="12565" max="12565" width="2.6328125" style="377" bestFit="1" customWidth="1"/>
    <col min="12566" max="12800" width="2.26953125" style="377"/>
    <col min="12801" max="12802" width="2.26953125" style="377" customWidth="1"/>
    <col min="12803" max="12805" width="2.26953125" style="377"/>
    <col min="12806" max="12806" width="2.453125" style="377" bestFit="1" customWidth="1"/>
    <col min="12807" max="12820" width="2.26953125" style="377"/>
    <col min="12821" max="12821" width="2.6328125" style="377" bestFit="1" customWidth="1"/>
    <col min="12822" max="13056" width="2.26953125" style="377"/>
    <col min="13057" max="13058" width="2.26953125" style="377" customWidth="1"/>
    <col min="13059" max="13061" width="2.26953125" style="377"/>
    <col min="13062" max="13062" width="2.453125" style="377" bestFit="1" customWidth="1"/>
    <col min="13063" max="13076" width="2.26953125" style="377"/>
    <col min="13077" max="13077" width="2.6328125" style="377" bestFit="1" customWidth="1"/>
    <col min="13078" max="13312" width="2.26953125" style="377"/>
    <col min="13313" max="13314" width="2.26953125" style="377" customWidth="1"/>
    <col min="13315" max="13317" width="2.26953125" style="377"/>
    <col min="13318" max="13318" width="2.453125" style="377" bestFit="1" customWidth="1"/>
    <col min="13319" max="13332" width="2.26953125" style="377"/>
    <col min="13333" max="13333" width="2.6328125" style="377" bestFit="1" customWidth="1"/>
    <col min="13334" max="13568" width="2.26953125" style="377"/>
    <col min="13569" max="13570" width="2.26953125" style="377" customWidth="1"/>
    <col min="13571" max="13573" width="2.26953125" style="377"/>
    <col min="13574" max="13574" width="2.453125" style="377" bestFit="1" customWidth="1"/>
    <col min="13575" max="13588" width="2.26953125" style="377"/>
    <col min="13589" max="13589" width="2.6328125" style="377" bestFit="1" customWidth="1"/>
    <col min="13590" max="13824" width="2.26953125" style="377"/>
    <col min="13825" max="13826" width="2.26953125" style="377" customWidth="1"/>
    <col min="13827" max="13829" width="2.26953125" style="377"/>
    <col min="13830" max="13830" width="2.453125" style="377" bestFit="1" customWidth="1"/>
    <col min="13831" max="13844" width="2.26953125" style="377"/>
    <col min="13845" max="13845" width="2.6328125" style="377" bestFit="1" customWidth="1"/>
    <col min="13846" max="14080" width="2.26953125" style="377"/>
    <col min="14081" max="14082" width="2.26953125" style="377" customWidth="1"/>
    <col min="14083" max="14085" width="2.26953125" style="377"/>
    <col min="14086" max="14086" width="2.453125" style="377" bestFit="1" customWidth="1"/>
    <col min="14087" max="14100" width="2.26953125" style="377"/>
    <col min="14101" max="14101" width="2.6328125" style="377" bestFit="1" customWidth="1"/>
    <col min="14102" max="14336" width="2.26953125" style="377"/>
    <col min="14337" max="14338" width="2.26953125" style="377" customWidth="1"/>
    <col min="14339" max="14341" width="2.26953125" style="377"/>
    <col min="14342" max="14342" width="2.453125" style="377" bestFit="1" customWidth="1"/>
    <col min="14343" max="14356" width="2.26953125" style="377"/>
    <col min="14357" max="14357" width="2.6328125" style="377" bestFit="1" customWidth="1"/>
    <col min="14358" max="14592" width="2.26953125" style="377"/>
    <col min="14593" max="14594" width="2.26953125" style="377" customWidth="1"/>
    <col min="14595" max="14597" width="2.26953125" style="377"/>
    <col min="14598" max="14598" width="2.453125" style="377" bestFit="1" customWidth="1"/>
    <col min="14599" max="14612" width="2.26953125" style="377"/>
    <col min="14613" max="14613" width="2.6328125" style="377" bestFit="1" customWidth="1"/>
    <col min="14614" max="14848" width="2.26953125" style="377"/>
    <col min="14849" max="14850" width="2.26953125" style="377" customWidth="1"/>
    <col min="14851" max="14853" width="2.26953125" style="377"/>
    <col min="14854" max="14854" width="2.453125" style="377" bestFit="1" customWidth="1"/>
    <col min="14855" max="14868" width="2.26953125" style="377"/>
    <col min="14869" max="14869" width="2.6328125" style="377" bestFit="1" customWidth="1"/>
    <col min="14870" max="15104" width="2.26953125" style="377"/>
    <col min="15105" max="15106" width="2.26953125" style="377" customWidth="1"/>
    <col min="15107" max="15109" width="2.26953125" style="377"/>
    <col min="15110" max="15110" width="2.453125" style="377" bestFit="1" customWidth="1"/>
    <col min="15111" max="15124" width="2.26953125" style="377"/>
    <col min="15125" max="15125" width="2.6328125" style="377" bestFit="1" customWidth="1"/>
    <col min="15126" max="15360" width="2.26953125" style="377"/>
    <col min="15361" max="15362" width="2.26953125" style="377" customWidth="1"/>
    <col min="15363" max="15365" width="2.26953125" style="377"/>
    <col min="15366" max="15366" width="2.453125" style="377" bestFit="1" customWidth="1"/>
    <col min="15367" max="15380" width="2.26953125" style="377"/>
    <col min="15381" max="15381" width="2.6328125" style="377" bestFit="1" customWidth="1"/>
    <col min="15382" max="15616" width="2.26953125" style="377"/>
    <col min="15617" max="15618" width="2.26953125" style="377" customWidth="1"/>
    <col min="15619" max="15621" width="2.26953125" style="377"/>
    <col min="15622" max="15622" width="2.453125" style="377" bestFit="1" customWidth="1"/>
    <col min="15623" max="15636" width="2.26953125" style="377"/>
    <col min="15637" max="15637" width="2.6328125" style="377" bestFit="1" customWidth="1"/>
    <col min="15638" max="15872" width="2.26953125" style="377"/>
    <col min="15873" max="15874" width="2.26953125" style="377" customWidth="1"/>
    <col min="15875" max="15877" width="2.26953125" style="377"/>
    <col min="15878" max="15878" width="2.453125" style="377" bestFit="1" customWidth="1"/>
    <col min="15879" max="15892" width="2.26953125" style="377"/>
    <col min="15893" max="15893" width="2.6328125" style="377" bestFit="1" customWidth="1"/>
    <col min="15894" max="16128" width="2.26953125" style="377"/>
    <col min="16129" max="16130" width="2.26953125" style="377" customWidth="1"/>
    <col min="16131" max="16133" width="2.26953125" style="377"/>
    <col min="16134" max="16134" width="2.453125" style="377" bestFit="1" customWidth="1"/>
    <col min="16135" max="16148" width="2.26953125" style="377"/>
    <col min="16149" max="16149" width="2.6328125" style="377" bestFit="1" customWidth="1"/>
    <col min="16150" max="16384" width="2.26953125" style="377"/>
  </cols>
  <sheetData>
    <row r="1" spans="1:39">
      <c r="A1" s="410"/>
      <c r="B1" s="2543" t="s">
        <v>736</v>
      </c>
      <c r="C1" s="2543"/>
      <c r="D1" s="2543"/>
      <c r="E1" s="2543"/>
      <c r="F1" s="2543"/>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t="s">
        <v>289</v>
      </c>
      <c r="AF1" s="410"/>
      <c r="AG1" s="410"/>
      <c r="AH1" s="410"/>
      <c r="AI1" s="410"/>
      <c r="AJ1" s="410"/>
      <c r="AK1" s="410"/>
      <c r="AL1" s="410"/>
      <c r="AM1" s="410"/>
    </row>
    <row r="2" spans="1:39" ht="24" customHeight="1">
      <c r="A2" s="410"/>
      <c r="B2" s="529"/>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row>
    <row r="3" spans="1:39">
      <c r="A3" s="2545" t="s">
        <v>737</v>
      </c>
      <c r="B3" s="2545"/>
      <c r="C3" s="2545"/>
      <c r="D3" s="2545"/>
      <c r="E3" s="2545"/>
      <c r="F3" s="2545"/>
      <c r="G3" s="2545"/>
      <c r="H3" s="2545"/>
      <c r="I3" s="2545"/>
      <c r="J3" s="2545"/>
      <c r="K3" s="2545"/>
      <c r="L3" s="2545"/>
      <c r="M3" s="2545"/>
      <c r="N3" s="2545"/>
      <c r="O3" s="2545"/>
      <c r="P3" s="2545"/>
      <c r="Q3" s="2545"/>
      <c r="R3" s="2545"/>
      <c r="S3" s="2545"/>
      <c r="T3" s="2545"/>
      <c r="U3" s="2545"/>
      <c r="V3" s="2545"/>
      <c r="W3" s="2545"/>
      <c r="X3" s="2545"/>
      <c r="Y3" s="2545"/>
      <c r="Z3" s="2545"/>
      <c r="AA3" s="2545"/>
      <c r="AB3" s="2545"/>
      <c r="AC3" s="2545"/>
      <c r="AD3" s="2545"/>
      <c r="AE3" s="2545"/>
      <c r="AF3" s="2545"/>
      <c r="AG3" s="2545"/>
      <c r="AH3" s="2545"/>
      <c r="AI3" s="2545"/>
      <c r="AJ3" s="2545"/>
      <c r="AK3" s="2545"/>
      <c r="AL3" s="2545"/>
      <c r="AM3" s="2545"/>
    </row>
    <row r="4" spans="1:39">
      <c r="A4" s="2545"/>
      <c r="B4" s="2545"/>
      <c r="C4" s="2545"/>
      <c r="D4" s="2545"/>
      <c r="E4" s="2545"/>
      <c r="F4" s="2545"/>
      <c r="G4" s="2545"/>
      <c r="H4" s="2545"/>
      <c r="I4" s="2545"/>
      <c r="J4" s="2545"/>
      <c r="K4" s="2545"/>
      <c r="L4" s="2545"/>
      <c r="M4" s="2545"/>
      <c r="N4" s="2545"/>
      <c r="O4" s="2545"/>
      <c r="P4" s="2545"/>
      <c r="Q4" s="2545"/>
      <c r="R4" s="2545"/>
      <c r="S4" s="2545"/>
      <c r="T4" s="2545"/>
      <c r="U4" s="2545"/>
      <c r="V4" s="2545"/>
      <c r="W4" s="2545"/>
      <c r="X4" s="2545"/>
      <c r="Y4" s="2545"/>
      <c r="Z4" s="2545"/>
      <c r="AA4" s="2545"/>
      <c r="AB4" s="2545"/>
      <c r="AC4" s="2545"/>
      <c r="AD4" s="2545"/>
      <c r="AE4" s="2545"/>
      <c r="AF4" s="2545"/>
      <c r="AG4" s="2545"/>
      <c r="AH4" s="2545"/>
      <c r="AI4" s="2545"/>
      <c r="AJ4" s="2545"/>
      <c r="AK4" s="2545"/>
      <c r="AL4" s="2545"/>
      <c r="AM4" s="2545"/>
    </row>
    <row r="5" spans="1:39" ht="24" customHeight="1">
      <c r="A5" s="410"/>
      <c r="B5" s="529"/>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row>
    <row r="6" spans="1:39">
      <c r="A6" s="410"/>
      <c r="B6" s="2571" t="s">
        <v>338</v>
      </c>
      <c r="C6" s="2571"/>
      <c r="D6" s="2571"/>
      <c r="E6" s="2571"/>
      <c r="F6" s="2571"/>
      <c r="G6" s="2571"/>
      <c r="H6" s="2571"/>
      <c r="I6" s="2571"/>
      <c r="J6" s="2571"/>
      <c r="K6" s="2571"/>
      <c r="L6" s="2571"/>
      <c r="M6" s="2571"/>
      <c r="N6" s="2571"/>
      <c r="O6" s="2571"/>
      <c r="P6" s="2571"/>
      <c r="Q6" s="2571"/>
      <c r="R6" s="2571"/>
      <c r="S6" s="2571"/>
      <c r="T6" s="2571"/>
      <c r="U6" s="2571"/>
      <c r="V6" s="2571"/>
      <c r="W6" s="2571"/>
      <c r="X6" s="2571"/>
      <c r="Y6" s="2571"/>
      <c r="Z6" s="2571"/>
      <c r="AA6" s="2571"/>
      <c r="AB6" s="2571"/>
      <c r="AC6" s="2571"/>
      <c r="AD6" s="2571"/>
      <c r="AE6" s="2571"/>
      <c r="AF6" s="2571"/>
      <c r="AG6" s="2571"/>
      <c r="AH6" s="2571"/>
      <c r="AI6" s="2571"/>
      <c r="AJ6" s="2571"/>
      <c r="AK6" s="2571"/>
      <c r="AL6" s="2571"/>
      <c r="AM6" s="410"/>
    </row>
    <row r="7" spans="1:39">
      <c r="A7" s="410"/>
      <c r="B7" s="2571"/>
      <c r="C7" s="2571"/>
      <c r="D7" s="2571"/>
      <c r="E7" s="2571"/>
      <c r="F7" s="2571"/>
      <c r="G7" s="2571"/>
      <c r="H7" s="2571"/>
      <c r="I7" s="2571"/>
      <c r="J7" s="2571"/>
      <c r="K7" s="2571"/>
      <c r="L7" s="2571"/>
      <c r="M7" s="2571"/>
      <c r="N7" s="2571"/>
      <c r="O7" s="2571"/>
      <c r="P7" s="2571"/>
      <c r="Q7" s="2571"/>
      <c r="R7" s="2571"/>
      <c r="S7" s="2571"/>
      <c r="T7" s="2585"/>
      <c r="U7" s="2585"/>
      <c r="V7" s="2585"/>
      <c r="W7" s="2585"/>
      <c r="X7" s="2585"/>
      <c r="Y7" s="2585"/>
      <c r="Z7" s="2585"/>
      <c r="AA7" s="2585"/>
      <c r="AB7" s="2585"/>
      <c r="AC7" s="2585"/>
      <c r="AD7" s="2585"/>
      <c r="AE7" s="2585"/>
      <c r="AF7" s="2585"/>
      <c r="AG7" s="2585"/>
      <c r="AH7" s="2585"/>
      <c r="AI7" s="2585"/>
      <c r="AJ7" s="2585"/>
      <c r="AK7" s="2585"/>
      <c r="AL7" s="2585"/>
      <c r="AM7" s="410"/>
    </row>
    <row r="8" spans="1:39" ht="13.5" customHeight="1">
      <c r="A8" s="410"/>
      <c r="B8" s="2552" t="s">
        <v>738</v>
      </c>
      <c r="C8" s="2553"/>
      <c r="D8" s="412"/>
      <c r="E8" s="412"/>
      <c r="F8" s="412"/>
      <c r="G8" s="412"/>
      <c r="H8" s="412"/>
      <c r="I8" s="412"/>
      <c r="J8" s="412"/>
      <c r="K8" s="412"/>
      <c r="L8" s="412"/>
      <c r="M8" s="412"/>
      <c r="N8" s="412"/>
      <c r="O8" s="412"/>
      <c r="P8" s="412"/>
      <c r="Q8" s="412"/>
      <c r="R8" s="2558" t="s">
        <v>739</v>
      </c>
      <c r="S8" s="2559"/>
      <c r="T8" s="413"/>
      <c r="U8" s="412"/>
      <c r="V8" s="412"/>
      <c r="W8" s="412"/>
      <c r="X8" s="412"/>
      <c r="Y8" s="412"/>
      <c r="Z8" s="412"/>
      <c r="AA8" s="412"/>
      <c r="AB8" s="412"/>
      <c r="AC8" s="412"/>
      <c r="AD8" s="412"/>
      <c r="AE8" s="412"/>
      <c r="AF8" s="412"/>
      <c r="AG8" s="412"/>
      <c r="AH8" s="412"/>
      <c r="AI8" s="412"/>
      <c r="AJ8" s="412"/>
      <c r="AK8" s="412"/>
      <c r="AL8" s="414"/>
      <c r="AM8" s="410"/>
    </row>
    <row r="9" spans="1:39">
      <c r="A9" s="410"/>
      <c r="B9" s="2554"/>
      <c r="C9" s="2555"/>
      <c r="D9" s="415"/>
      <c r="E9" s="415"/>
      <c r="F9" s="2541">
        <v>1</v>
      </c>
      <c r="G9" s="418"/>
      <c r="H9" s="2539" t="s">
        <v>629</v>
      </c>
      <c r="I9" s="2539"/>
      <c r="J9" s="2539"/>
      <c r="K9" s="2539"/>
      <c r="L9" s="2539"/>
      <c r="M9" s="2539"/>
      <c r="N9" s="2539"/>
      <c r="O9" s="2539"/>
      <c r="P9" s="415"/>
      <c r="Q9" s="415"/>
      <c r="R9" s="2560"/>
      <c r="S9" s="2561"/>
      <c r="T9" s="416"/>
      <c r="U9" s="419">
        <v>1</v>
      </c>
      <c r="V9" s="415"/>
      <c r="W9" s="419" t="s">
        <v>856</v>
      </c>
      <c r="X9" s="419"/>
      <c r="Y9" s="419"/>
      <c r="Z9" s="419"/>
      <c r="AA9" s="419"/>
      <c r="AB9" s="419"/>
      <c r="AC9" s="419"/>
      <c r="AD9" s="419"/>
      <c r="AE9" s="419"/>
      <c r="AF9" s="419"/>
      <c r="AG9" s="419"/>
      <c r="AH9" s="419"/>
      <c r="AI9" s="419"/>
      <c r="AJ9" s="419"/>
      <c r="AK9" s="419"/>
      <c r="AL9" s="417"/>
      <c r="AM9" s="410"/>
    </row>
    <row r="10" spans="1:39">
      <c r="A10" s="410"/>
      <c r="B10" s="2554"/>
      <c r="C10" s="2555"/>
      <c r="D10" s="410"/>
      <c r="E10" s="410"/>
      <c r="F10" s="2541"/>
      <c r="G10" s="418"/>
      <c r="H10" s="2539"/>
      <c r="I10" s="2539"/>
      <c r="J10" s="2539"/>
      <c r="K10" s="2539"/>
      <c r="L10" s="2539"/>
      <c r="M10" s="2539"/>
      <c r="N10" s="2539"/>
      <c r="O10" s="2539"/>
      <c r="P10" s="419"/>
      <c r="Q10" s="419"/>
      <c r="R10" s="2560"/>
      <c r="S10" s="2561"/>
      <c r="T10" s="416"/>
      <c r="U10" s="419">
        <v>2</v>
      </c>
      <c r="V10" s="415"/>
      <c r="W10" s="419" t="s">
        <v>857</v>
      </c>
      <c r="X10" s="419"/>
      <c r="Y10" s="419"/>
      <c r="Z10" s="419"/>
      <c r="AA10" s="419"/>
      <c r="AB10" s="419"/>
      <c r="AC10" s="419"/>
      <c r="AD10" s="419"/>
      <c r="AE10" s="419"/>
      <c r="AF10" s="419"/>
      <c r="AG10" s="419"/>
      <c r="AH10" s="419"/>
      <c r="AI10" s="419"/>
      <c r="AJ10" s="419"/>
      <c r="AK10" s="419"/>
      <c r="AL10" s="420"/>
      <c r="AM10" s="410"/>
    </row>
    <row r="11" spans="1:39">
      <c r="A11" s="410"/>
      <c r="B11" s="2554"/>
      <c r="C11" s="2555"/>
      <c r="D11" s="410"/>
      <c r="E11" s="410"/>
      <c r="F11" s="2541">
        <v>2</v>
      </c>
      <c r="G11" s="410"/>
      <c r="H11" s="2539" t="s">
        <v>637</v>
      </c>
      <c r="I11" s="2539"/>
      <c r="J11" s="2539"/>
      <c r="K11" s="2539"/>
      <c r="L11" s="2539"/>
      <c r="M11" s="2539"/>
      <c r="N11" s="2539"/>
      <c r="O11" s="2539"/>
      <c r="P11" s="419"/>
      <c r="Q11" s="419"/>
      <c r="R11" s="2560"/>
      <c r="S11" s="2561"/>
      <c r="T11" s="416"/>
      <c r="U11" s="419">
        <v>3</v>
      </c>
      <c r="V11" s="415"/>
      <c r="W11" s="419" t="s">
        <v>740</v>
      </c>
      <c r="X11" s="419"/>
      <c r="Y11" s="419"/>
      <c r="Z11" s="419"/>
      <c r="AA11" s="419"/>
      <c r="AB11" s="419"/>
      <c r="AC11" s="419"/>
      <c r="AD11" s="419"/>
      <c r="AE11" s="419"/>
      <c r="AF11" s="419"/>
      <c r="AG11" s="419"/>
      <c r="AH11" s="419"/>
      <c r="AI11" s="419"/>
      <c r="AJ11" s="419"/>
      <c r="AK11" s="419"/>
      <c r="AL11" s="417"/>
      <c r="AM11" s="410"/>
    </row>
    <row r="12" spans="1:39">
      <c r="A12" s="410"/>
      <c r="B12" s="2554"/>
      <c r="C12" s="2555"/>
      <c r="D12" s="410"/>
      <c r="E12" s="410"/>
      <c r="F12" s="2541"/>
      <c r="G12" s="418"/>
      <c r="H12" s="2539"/>
      <c r="I12" s="2539"/>
      <c r="J12" s="2539"/>
      <c r="K12" s="2539"/>
      <c r="L12" s="2539"/>
      <c r="M12" s="2539"/>
      <c r="N12" s="2539"/>
      <c r="O12" s="2539"/>
      <c r="P12" s="419"/>
      <c r="Q12" s="419"/>
      <c r="R12" s="2560"/>
      <c r="S12" s="2561"/>
      <c r="T12" s="416"/>
      <c r="U12" s="430">
        <v>4</v>
      </c>
      <c r="V12" s="415"/>
      <c r="W12" s="419" t="s">
        <v>741</v>
      </c>
      <c r="X12" s="419"/>
      <c r="Y12" s="419"/>
      <c r="Z12" s="419"/>
      <c r="AA12" s="419"/>
      <c r="AB12" s="419"/>
      <c r="AC12" s="419"/>
      <c r="AD12" s="419"/>
      <c r="AE12" s="419"/>
      <c r="AF12" s="419"/>
      <c r="AG12" s="419"/>
      <c r="AH12" s="419"/>
      <c r="AI12" s="419"/>
      <c r="AJ12" s="419"/>
      <c r="AK12" s="419"/>
      <c r="AL12" s="417"/>
      <c r="AM12" s="410"/>
    </row>
    <row r="13" spans="1:39">
      <c r="A13" s="410"/>
      <c r="B13" s="2554"/>
      <c r="C13" s="2555"/>
      <c r="D13" s="410"/>
      <c r="E13" s="410"/>
      <c r="F13" s="2541">
        <v>3</v>
      </c>
      <c r="G13" s="418"/>
      <c r="H13" s="2539" t="s">
        <v>743</v>
      </c>
      <c r="I13" s="2539"/>
      <c r="J13" s="2539"/>
      <c r="K13" s="2539"/>
      <c r="L13" s="2539"/>
      <c r="M13" s="2539"/>
      <c r="N13" s="2539"/>
      <c r="O13" s="2539"/>
      <c r="P13" s="419"/>
      <c r="Q13" s="419"/>
      <c r="R13" s="2560"/>
      <c r="S13" s="2561"/>
      <c r="T13" s="416"/>
      <c r="U13" s="430">
        <v>5</v>
      </c>
      <c r="V13" s="415"/>
      <c r="W13" s="419" t="s">
        <v>742</v>
      </c>
      <c r="X13" s="419"/>
      <c r="Y13" s="419"/>
      <c r="Z13" s="419"/>
      <c r="AA13" s="419"/>
      <c r="AB13" s="419"/>
      <c r="AC13" s="419"/>
      <c r="AD13" s="419"/>
      <c r="AE13" s="419"/>
      <c r="AF13" s="419"/>
      <c r="AG13" s="419"/>
      <c r="AH13" s="419"/>
      <c r="AI13" s="419"/>
      <c r="AJ13" s="419"/>
      <c r="AK13" s="419"/>
      <c r="AL13" s="417"/>
      <c r="AM13" s="410"/>
    </row>
    <row r="14" spans="1:39">
      <c r="A14" s="410"/>
      <c r="B14" s="2554"/>
      <c r="C14" s="2555"/>
      <c r="D14" s="410"/>
      <c r="E14" s="410"/>
      <c r="F14" s="2541"/>
      <c r="G14" s="410"/>
      <c r="H14" s="2539"/>
      <c r="I14" s="2539"/>
      <c r="J14" s="2539"/>
      <c r="K14" s="2539"/>
      <c r="L14" s="2539"/>
      <c r="M14" s="2539"/>
      <c r="N14" s="2539"/>
      <c r="O14" s="2539"/>
      <c r="P14" s="419"/>
      <c r="Q14" s="419"/>
      <c r="R14" s="2560"/>
      <c r="S14" s="2561"/>
      <c r="T14" s="416"/>
      <c r="U14" s="430">
        <v>6</v>
      </c>
      <c r="V14" s="415"/>
      <c r="W14" s="419" t="s">
        <v>744</v>
      </c>
      <c r="X14" s="419"/>
      <c r="Y14" s="419"/>
      <c r="Z14" s="419"/>
      <c r="AA14" s="419"/>
      <c r="AB14" s="419"/>
      <c r="AC14" s="419"/>
      <c r="AD14" s="419"/>
      <c r="AE14" s="419"/>
      <c r="AF14" s="419"/>
      <c r="AG14" s="419"/>
      <c r="AH14" s="419"/>
      <c r="AI14" s="419"/>
      <c r="AJ14" s="419"/>
      <c r="AK14" s="419"/>
      <c r="AL14" s="417"/>
      <c r="AM14" s="410"/>
    </row>
    <row r="15" spans="1:39">
      <c r="A15" s="410"/>
      <c r="B15" s="2554"/>
      <c r="C15" s="2555"/>
      <c r="D15" s="410"/>
      <c r="E15" s="410"/>
      <c r="F15" s="528"/>
      <c r="G15" s="410"/>
      <c r="H15" s="527"/>
      <c r="I15" s="527"/>
      <c r="J15" s="527"/>
      <c r="K15" s="527"/>
      <c r="L15" s="527"/>
      <c r="M15" s="527"/>
      <c r="N15" s="527"/>
      <c r="O15" s="527"/>
      <c r="P15" s="419"/>
      <c r="Q15" s="419"/>
      <c r="R15" s="2560"/>
      <c r="S15" s="2561"/>
      <c r="T15" s="416"/>
      <c r="U15" s="430">
        <v>7</v>
      </c>
      <c r="V15" s="415"/>
      <c r="W15" s="419" t="s">
        <v>858</v>
      </c>
      <c r="X15" s="419"/>
      <c r="Y15" s="419"/>
      <c r="Z15" s="419"/>
      <c r="AA15" s="419"/>
      <c r="AB15" s="419"/>
      <c r="AC15" s="419"/>
      <c r="AD15" s="419"/>
      <c r="AE15" s="419"/>
      <c r="AF15" s="419"/>
      <c r="AG15" s="419"/>
      <c r="AH15" s="419"/>
      <c r="AI15" s="419"/>
      <c r="AJ15" s="419"/>
      <c r="AK15" s="419"/>
      <c r="AL15" s="417"/>
      <c r="AM15" s="410"/>
    </row>
    <row r="16" spans="1:39">
      <c r="A16" s="410"/>
      <c r="B16" s="2556"/>
      <c r="C16" s="2557"/>
      <c r="D16" s="421"/>
      <c r="E16" s="421"/>
      <c r="F16" s="421"/>
      <c r="G16" s="421"/>
      <c r="H16" s="421"/>
      <c r="I16" s="421"/>
      <c r="J16" s="421"/>
      <c r="K16" s="421"/>
      <c r="L16" s="421"/>
      <c r="M16" s="421"/>
      <c r="N16" s="421"/>
      <c r="O16" s="421"/>
      <c r="P16" s="421"/>
      <c r="Q16" s="421"/>
      <c r="R16" s="2562"/>
      <c r="S16" s="2563"/>
      <c r="T16" s="422"/>
      <c r="U16" s="423"/>
      <c r="V16" s="421"/>
      <c r="W16" s="424"/>
      <c r="X16" s="424"/>
      <c r="Y16" s="424"/>
      <c r="Z16" s="424"/>
      <c r="AA16" s="424"/>
      <c r="AB16" s="424"/>
      <c r="AC16" s="424"/>
      <c r="AD16" s="424"/>
      <c r="AE16" s="424"/>
      <c r="AF16" s="424"/>
      <c r="AG16" s="424"/>
      <c r="AH16" s="424"/>
      <c r="AI16" s="424"/>
      <c r="AJ16" s="424"/>
      <c r="AK16" s="424"/>
      <c r="AL16" s="425"/>
      <c r="AM16" s="410"/>
    </row>
    <row r="17" spans="1:39" ht="13.5" customHeight="1">
      <c r="A17" s="410"/>
      <c r="B17" s="2552" t="s">
        <v>745</v>
      </c>
      <c r="C17" s="2553"/>
      <c r="D17" s="413"/>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4"/>
      <c r="AM17" s="410"/>
    </row>
    <row r="18" spans="1:39">
      <c r="A18" s="410"/>
      <c r="B18" s="2554"/>
      <c r="C18" s="2555"/>
      <c r="D18" s="416"/>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27"/>
      <c r="AM18" s="410"/>
    </row>
    <row r="19" spans="1:39">
      <c r="A19" s="410"/>
      <c r="B19" s="2554"/>
      <c r="C19" s="2555"/>
      <c r="D19" s="416"/>
      <c r="E19" s="2578" t="s">
        <v>746</v>
      </c>
      <c r="F19" s="2578"/>
      <c r="G19" s="2578"/>
      <c r="H19" s="2578"/>
      <c r="I19" s="2578"/>
      <c r="J19" s="2578"/>
      <c r="K19" s="2578"/>
      <c r="L19" s="2578"/>
      <c r="M19" s="2578"/>
      <c r="N19" s="2578"/>
      <c r="O19" s="2578"/>
      <c r="P19" s="2578"/>
      <c r="Q19" s="2578"/>
      <c r="R19" s="2578"/>
      <c r="S19" s="2578"/>
      <c r="T19" s="2578"/>
      <c r="U19" s="2578"/>
      <c r="V19" s="2578"/>
      <c r="W19" s="2578" t="s">
        <v>747</v>
      </c>
      <c r="X19" s="2578"/>
      <c r="Y19" s="2578"/>
      <c r="Z19" s="2578"/>
      <c r="AA19" s="2578"/>
      <c r="AB19" s="2578"/>
      <c r="AC19" s="2578"/>
      <c r="AD19" s="2578"/>
      <c r="AE19" s="2578"/>
      <c r="AF19" s="2578"/>
      <c r="AG19" s="2578"/>
      <c r="AH19" s="2578"/>
      <c r="AI19" s="2578"/>
      <c r="AJ19" s="2578"/>
      <c r="AK19" s="2578"/>
      <c r="AL19" s="427"/>
      <c r="AM19" s="410"/>
    </row>
    <row r="20" spans="1:39">
      <c r="A20" s="410"/>
      <c r="B20" s="2554"/>
      <c r="C20" s="2555"/>
      <c r="D20" s="416"/>
      <c r="E20" s="2578"/>
      <c r="F20" s="2578"/>
      <c r="G20" s="2578"/>
      <c r="H20" s="2578"/>
      <c r="I20" s="2578"/>
      <c r="J20" s="2578"/>
      <c r="K20" s="2578"/>
      <c r="L20" s="2578"/>
      <c r="M20" s="2578"/>
      <c r="N20" s="2578"/>
      <c r="O20" s="2578"/>
      <c r="P20" s="2578"/>
      <c r="Q20" s="2578"/>
      <c r="R20" s="2578"/>
      <c r="S20" s="2578"/>
      <c r="T20" s="2578"/>
      <c r="U20" s="2578"/>
      <c r="V20" s="2578"/>
      <c r="W20" s="2578"/>
      <c r="X20" s="2578"/>
      <c r="Y20" s="2578"/>
      <c r="Z20" s="2578"/>
      <c r="AA20" s="2578"/>
      <c r="AB20" s="2578"/>
      <c r="AC20" s="2578"/>
      <c r="AD20" s="2578"/>
      <c r="AE20" s="2578"/>
      <c r="AF20" s="2578"/>
      <c r="AG20" s="2578"/>
      <c r="AH20" s="2578"/>
      <c r="AI20" s="2578"/>
      <c r="AJ20" s="2578"/>
      <c r="AK20" s="2578"/>
      <c r="AL20" s="427"/>
      <c r="AM20" s="410"/>
    </row>
    <row r="21" spans="1:39">
      <c r="A21" s="410"/>
      <c r="B21" s="2554"/>
      <c r="C21" s="2555"/>
      <c r="D21" s="416"/>
      <c r="E21" s="2668"/>
      <c r="F21" s="2668"/>
      <c r="G21" s="2668"/>
      <c r="H21" s="2668"/>
      <c r="I21" s="2668"/>
      <c r="J21" s="2668"/>
      <c r="K21" s="2668"/>
      <c r="L21" s="2668"/>
      <c r="M21" s="2668"/>
      <c r="N21" s="2668"/>
      <c r="O21" s="2668"/>
      <c r="P21" s="2668"/>
      <c r="Q21" s="2668"/>
      <c r="R21" s="2668"/>
      <c r="S21" s="2668"/>
      <c r="T21" s="2668"/>
      <c r="U21" s="2571" t="s">
        <v>172</v>
      </c>
      <c r="V21" s="2571"/>
      <c r="W21" s="2668"/>
      <c r="X21" s="2668"/>
      <c r="Y21" s="2668"/>
      <c r="Z21" s="2668"/>
      <c r="AA21" s="2668"/>
      <c r="AB21" s="2668"/>
      <c r="AC21" s="2668"/>
      <c r="AD21" s="2668"/>
      <c r="AE21" s="2668"/>
      <c r="AF21" s="2668"/>
      <c r="AG21" s="2668"/>
      <c r="AH21" s="2668"/>
      <c r="AI21" s="2668"/>
      <c r="AJ21" s="2571" t="s">
        <v>172</v>
      </c>
      <c r="AK21" s="2571"/>
      <c r="AL21" s="427"/>
      <c r="AM21" s="410"/>
    </row>
    <row r="22" spans="1:39">
      <c r="A22" s="410"/>
      <c r="B22" s="2554"/>
      <c r="C22" s="2555"/>
      <c r="D22" s="416"/>
      <c r="E22" s="2668"/>
      <c r="F22" s="2668"/>
      <c r="G22" s="2668"/>
      <c r="H22" s="2668"/>
      <c r="I22" s="2668"/>
      <c r="J22" s="2668"/>
      <c r="K22" s="2668"/>
      <c r="L22" s="2668"/>
      <c r="M22" s="2668"/>
      <c r="N22" s="2668"/>
      <c r="O22" s="2668"/>
      <c r="P22" s="2668"/>
      <c r="Q22" s="2668"/>
      <c r="R22" s="2668"/>
      <c r="S22" s="2668"/>
      <c r="T22" s="2668"/>
      <c r="U22" s="2571"/>
      <c r="V22" s="2571"/>
      <c r="W22" s="2668"/>
      <c r="X22" s="2668"/>
      <c r="Y22" s="2668"/>
      <c r="Z22" s="2668"/>
      <c r="AA22" s="2668"/>
      <c r="AB22" s="2668"/>
      <c r="AC22" s="2668"/>
      <c r="AD22" s="2668"/>
      <c r="AE22" s="2668"/>
      <c r="AF22" s="2668"/>
      <c r="AG22" s="2668"/>
      <c r="AH22" s="2668"/>
      <c r="AI22" s="2668"/>
      <c r="AJ22" s="2571"/>
      <c r="AK22" s="2571"/>
      <c r="AL22" s="427"/>
      <c r="AM22" s="410"/>
    </row>
    <row r="23" spans="1:39" ht="13.5" thickBot="1">
      <c r="A23" s="410"/>
      <c r="B23" s="2554"/>
      <c r="C23" s="2555"/>
      <c r="D23" s="416"/>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27"/>
      <c r="AM23" s="410"/>
    </row>
    <row r="24" spans="1:39">
      <c r="A24" s="410"/>
      <c r="B24" s="2554"/>
      <c r="C24" s="2555"/>
      <c r="D24" s="416"/>
      <c r="E24" s="415"/>
      <c r="F24" s="415"/>
      <c r="G24" s="415"/>
      <c r="H24" s="415"/>
      <c r="I24" s="415"/>
      <c r="J24" s="415"/>
      <c r="K24" s="415"/>
      <c r="L24" s="415"/>
      <c r="M24" s="415"/>
      <c r="N24" s="415"/>
      <c r="O24" s="415"/>
      <c r="P24" s="415"/>
      <c r="Q24" s="415"/>
      <c r="R24" s="415"/>
      <c r="S24" s="415"/>
      <c r="T24" s="415"/>
      <c r="U24" s="415"/>
      <c r="V24" s="415"/>
      <c r="W24" s="2873" t="s">
        <v>748</v>
      </c>
      <c r="X24" s="2874"/>
      <c r="Y24" s="2874"/>
      <c r="Z24" s="2874"/>
      <c r="AA24" s="2874"/>
      <c r="AB24" s="2874"/>
      <c r="AC24" s="2874"/>
      <c r="AD24" s="2874"/>
      <c r="AE24" s="2874"/>
      <c r="AF24" s="2874"/>
      <c r="AG24" s="2874"/>
      <c r="AH24" s="2874"/>
      <c r="AI24" s="2874"/>
      <c r="AJ24" s="2874"/>
      <c r="AK24" s="2875"/>
      <c r="AL24" s="427"/>
      <c r="AM24" s="410"/>
    </row>
    <row r="25" spans="1:39">
      <c r="A25" s="410"/>
      <c r="B25" s="2554"/>
      <c r="C25" s="2555"/>
      <c r="D25" s="416"/>
      <c r="E25" s="415"/>
      <c r="F25" s="415"/>
      <c r="G25" s="415"/>
      <c r="H25" s="415"/>
      <c r="I25" s="415"/>
      <c r="J25" s="415"/>
      <c r="K25" s="415"/>
      <c r="L25" s="415"/>
      <c r="M25" s="415"/>
      <c r="N25" s="415"/>
      <c r="O25" s="415"/>
      <c r="P25" s="415"/>
      <c r="Q25" s="415"/>
      <c r="R25" s="415"/>
      <c r="S25" s="415"/>
      <c r="T25" s="415"/>
      <c r="U25" s="415"/>
      <c r="V25" s="415"/>
      <c r="W25" s="2876"/>
      <c r="X25" s="2571"/>
      <c r="Y25" s="2571"/>
      <c r="Z25" s="2571"/>
      <c r="AA25" s="2571"/>
      <c r="AB25" s="2571"/>
      <c r="AC25" s="2571"/>
      <c r="AD25" s="2571"/>
      <c r="AE25" s="2571"/>
      <c r="AF25" s="2571"/>
      <c r="AG25" s="2571"/>
      <c r="AH25" s="2571"/>
      <c r="AI25" s="2571"/>
      <c r="AJ25" s="2571"/>
      <c r="AK25" s="2877"/>
      <c r="AL25" s="427"/>
      <c r="AM25" s="410"/>
    </row>
    <row r="26" spans="1:39">
      <c r="A26" s="410"/>
      <c r="B26" s="2554"/>
      <c r="C26" s="2555"/>
      <c r="D26" s="416"/>
      <c r="E26" s="415"/>
      <c r="F26" s="415"/>
      <c r="G26" s="415"/>
      <c r="H26" s="415"/>
      <c r="I26" s="415"/>
      <c r="J26" s="415"/>
      <c r="K26" s="415"/>
      <c r="L26" s="415"/>
      <c r="M26" s="415"/>
      <c r="N26" s="415"/>
      <c r="O26" s="415"/>
      <c r="P26" s="415"/>
      <c r="Q26" s="415"/>
      <c r="R26" s="415"/>
      <c r="S26" s="415"/>
      <c r="T26" s="415"/>
      <c r="U26" s="415"/>
      <c r="V26" s="415"/>
      <c r="W26" s="2893" t="str">
        <f>IFERROR(W21/E21,"")</f>
        <v/>
      </c>
      <c r="X26" s="2894"/>
      <c r="Y26" s="2894"/>
      <c r="Z26" s="2894"/>
      <c r="AA26" s="2894"/>
      <c r="AB26" s="2894"/>
      <c r="AC26" s="2894"/>
      <c r="AD26" s="2894"/>
      <c r="AE26" s="2894"/>
      <c r="AF26" s="2894"/>
      <c r="AG26" s="2894"/>
      <c r="AH26" s="2894"/>
      <c r="AI26" s="2894"/>
      <c r="AJ26" s="2571" t="s">
        <v>374</v>
      </c>
      <c r="AK26" s="2877"/>
      <c r="AL26" s="427"/>
      <c r="AM26" s="410"/>
    </row>
    <row r="27" spans="1:39" ht="13.5" thickBot="1">
      <c r="A27" s="410"/>
      <c r="B27" s="2554"/>
      <c r="C27" s="2555"/>
      <c r="D27" s="416"/>
      <c r="E27" s="415"/>
      <c r="F27" s="415"/>
      <c r="G27" s="415"/>
      <c r="H27" s="415"/>
      <c r="I27" s="415"/>
      <c r="J27" s="415"/>
      <c r="K27" s="415"/>
      <c r="L27" s="415"/>
      <c r="M27" s="415"/>
      <c r="N27" s="415"/>
      <c r="O27" s="415"/>
      <c r="P27" s="415"/>
      <c r="Q27" s="415"/>
      <c r="R27" s="415"/>
      <c r="S27" s="415"/>
      <c r="T27" s="415"/>
      <c r="U27" s="415"/>
      <c r="V27" s="415"/>
      <c r="W27" s="2895"/>
      <c r="X27" s="2896"/>
      <c r="Y27" s="2896"/>
      <c r="Z27" s="2896"/>
      <c r="AA27" s="2896"/>
      <c r="AB27" s="2896"/>
      <c r="AC27" s="2896"/>
      <c r="AD27" s="2896"/>
      <c r="AE27" s="2896"/>
      <c r="AF27" s="2896"/>
      <c r="AG27" s="2896"/>
      <c r="AH27" s="2896"/>
      <c r="AI27" s="2896"/>
      <c r="AJ27" s="2837"/>
      <c r="AK27" s="2838"/>
      <c r="AL27" s="427"/>
      <c r="AM27" s="410"/>
    </row>
    <row r="28" spans="1:39">
      <c r="A28" s="410"/>
      <c r="B28" s="2554"/>
      <c r="C28" s="2555"/>
      <c r="D28" s="416"/>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27"/>
      <c r="AM28" s="410"/>
    </row>
    <row r="29" spans="1:39">
      <c r="A29" s="410"/>
      <c r="B29" s="2554"/>
      <c r="C29" s="2555"/>
      <c r="D29" s="416"/>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27"/>
      <c r="AM29" s="410"/>
    </row>
    <row r="30" spans="1:39">
      <c r="A30" s="410"/>
      <c r="B30" s="2554"/>
      <c r="C30" s="2555"/>
      <c r="D30" s="412"/>
      <c r="E30" s="412"/>
      <c r="F30" s="412"/>
      <c r="G30" s="412"/>
      <c r="H30" s="412"/>
      <c r="I30" s="412"/>
      <c r="J30" s="412"/>
      <c r="K30" s="412"/>
      <c r="L30" s="412"/>
      <c r="M30" s="412"/>
      <c r="N30" s="412"/>
      <c r="O30" s="412"/>
      <c r="P30" s="412"/>
      <c r="Q30" s="412"/>
      <c r="R30" s="426"/>
      <c r="S30" s="426"/>
      <c r="T30" s="412"/>
      <c r="U30" s="412"/>
      <c r="V30" s="412"/>
      <c r="W30" s="526"/>
      <c r="X30" s="526"/>
      <c r="Y30" s="526"/>
      <c r="Z30" s="526"/>
      <c r="AA30" s="526"/>
      <c r="AB30" s="526"/>
      <c r="AC30" s="526"/>
      <c r="AD30" s="526"/>
      <c r="AE30" s="526"/>
      <c r="AF30" s="526"/>
      <c r="AG30" s="526"/>
      <c r="AH30" s="526"/>
      <c r="AI30" s="526"/>
      <c r="AJ30" s="526"/>
      <c r="AK30" s="526"/>
      <c r="AL30" s="414"/>
      <c r="AM30" s="410"/>
    </row>
    <row r="31" spans="1:39">
      <c r="A31" s="410"/>
      <c r="B31" s="2554"/>
      <c r="C31" s="2555"/>
      <c r="D31" s="419"/>
      <c r="E31" s="419"/>
      <c r="F31" s="419" t="s">
        <v>749</v>
      </c>
      <c r="G31" s="419"/>
      <c r="H31" s="419"/>
      <c r="I31" s="419"/>
      <c r="J31" s="419"/>
      <c r="K31" s="419"/>
      <c r="L31" s="419"/>
      <c r="M31" s="419"/>
      <c r="N31" s="419"/>
      <c r="O31" s="419"/>
      <c r="P31" s="419"/>
      <c r="Q31" s="419"/>
      <c r="R31" s="419"/>
      <c r="S31" s="419"/>
      <c r="T31" s="419"/>
      <c r="U31" s="419"/>
      <c r="V31" s="419"/>
      <c r="W31" s="419"/>
      <c r="X31" s="419"/>
      <c r="Y31" s="415"/>
      <c r="Z31" s="415"/>
      <c r="AA31" s="415"/>
      <c r="AB31" s="415"/>
      <c r="AC31" s="415"/>
      <c r="AD31" s="415"/>
      <c r="AE31" s="415"/>
      <c r="AF31" s="415"/>
      <c r="AG31" s="415"/>
      <c r="AH31" s="415"/>
      <c r="AI31" s="415"/>
      <c r="AJ31" s="415"/>
      <c r="AK31" s="415"/>
      <c r="AL31" s="427"/>
      <c r="AM31" s="410"/>
    </row>
    <row r="32" spans="1:39">
      <c r="A32" s="410"/>
      <c r="B32" s="2554"/>
      <c r="C32" s="2555"/>
      <c r="D32" s="419"/>
      <c r="E32" s="419"/>
      <c r="F32" s="419"/>
      <c r="G32" s="419"/>
      <c r="H32" s="419"/>
      <c r="I32" s="419"/>
      <c r="J32" s="419"/>
      <c r="K32" s="419"/>
      <c r="L32" s="419"/>
      <c r="M32" s="419"/>
      <c r="N32" s="419"/>
      <c r="O32" s="419"/>
      <c r="P32" s="419"/>
      <c r="Q32" s="419"/>
      <c r="R32" s="419"/>
      <c r="S32" s="419"/>
      <c r="T32" s="419"/>
      <c r="U32" s="419"/>
      <c r="V32" s="419"/>
      <c r="W32" s="419"/>
      <c r="X32" s="419"/>
      <c r="Y32" s="415"/>
      <c r="Z32" s="415"/>
      <c r="AA32" s="415"/>
      <c r="AB32" s="415"/>
      <c r="AC32" s="415"/>
      <c r="AD32" s="415"/>
      <c r="AE32" s="415"/>
      <c r="AF32" s="415"/>
      <c r="AG32" s="415"/>
      <c r="AH32" s="415"/>
      <c r="AI32" s="415"/>
      <c r="AJ32" s="415"/>
      <c r="AK32" s="415"/>
      <c r="AL32" s="427"/>
      <c r="AM32" s="410"/>
    </row>
    <row r="33" spans="1:39" ht="15" customHeight="1">
      <c r="A33" s="410"/>
      <c r="B33" s="2554"/>
      <c r="C33" s="2555"/>
      <c r="D33" s="415"/>
      <c r="E33" s="419"/>
      <c r="F33" s="2588" t="s">
        <v>750</v>
      </c>
      <c r="G33" s="2589"/>
      <c r="H33" s="2589"/>
      <c r="I33" s="2589"/>
      <c r="J33" s="2589"/>
      <c r="K33" s="2589"/>
      <c r="L33" s="2589"/>
      <c r="M33" s="2590"/>
      <c r="N33" s="2624"/>
      <c r="O33" s="2625"/>
      <c r="P33" s="2625"/>
      <c r="Q33" s="2625"/>
      <c r="R33" s="2625"/>
      <c r="S33" s="2626"/>
      <c r="T33" s="2588" t="s">
        <v>172</v>
      </c>
      <c r="U33" s="2590"/>
      <c r="V33" s="419"/>
      <c r="W33" s="419"/>
      <c r="X33" s="419"/>
      <c r="Y33" s="2892" t="s">
        <v>751</v>
      </c>
      <c r="Z33" s="2589"/>
      <c r="AA33" s="2589"/>
      <c r="AB33" s="2589"/>
      <c r="AC33" s="2589"/>
      <c r="AD33" s="2589"/>
      <c r="AE33" s="2589"/>
      <c r="AF33" s="2589"/>
      <c r="AG33" s="2589"/>
      <c r="AH33" s="2589"/>
      <c r="AI33" s="2590"/>
      <c r="AJ33" s="415"/>
      <c r="AK33" s="415"/>
      <c r="AL33" s="427"/>
      <c r="AM33" s="410"/>
    </row>
    <row r="34" spans="1:39" ht="15" customHeight="1">
      <c r="A34" s="410"/>
      <c r="B34" s="2554"/>
      <c r="C34" s="2555"/>
      <c r="D34" s="415"/>
      <c r="E34" s="419"/>
      <c r="F34" s="2591"/>
      <c r="G34" s="2592"/>
      <c r="H34" s="2592"/>
      <c r="I34" s="2592"/>
      <c r="J34" s="2592"/>
      <c r="K34" s="2592"/>
      <c r="L34" s="2592"/>
      <c r="M34" s="2593"/>
      <c r="N34" s="2627"/>
      <c r="O34" s="2628"/>
      <c r="P34" s="2628"/>
      <c r="Q34" s="2628"/>
      <c r="R34" s="2628"/>
      <c r="S34" s="2629"/>
      <c r="T34" s="2591"/>
      <c r="U34" s="2593"/>
      <c r="V34" s="419"/>
      <c r="W34" s="419"/>
      <c r="X34" s="419"/>
      <c r="Y34" s="2591"/>
      <c r="Z34" s="2592"/>
      <c r="AA34" s="2592"/>
      <c r="AB34" s="2592"/>
      <c r="AC34" s="2592"/>
      <c r="AD34" s="2592"/>
      <c r="AE34" s="2592"/>
      <c r="AF34" s="2592"/>
      <c r="AG34" s="2592"/>
      <c r="AH34" s="2592"/>
      <c r="AI34" s="2593"/>
      <c r="AJ34" s="415"/>
      <c r="AK34" s="415"/>
      <c r="AL34" s="427"/>
      <c r="AM34" s="410"/>
    </row>
    <row r="35" spans="1:39" ht="15" customHeight="1">
      <c r="A35" s="410"/>
      <c r="B35" s="2554"/>
      <c r="C35" s="2555"/>
      <c r="D35" s="415"/>
      <c r="E35" s="419"/>
      <c r="F35" s="2588" t="s">
        <v>752</v>
      </c>
      <c r="G35" s="2589"/>
      <c r="H35" s="2589"/>
      <c r="I35" s="2589"/>
      <c r="J35" s="2589"/>
      <c r="K35" s="2589"/>
      <c r="L35" s="2589"/>
      <c r="M35" s="2590"/>
      <c r="N35" s="2624"/>
      <c r="O35" s="2625"/>
      <c r="P35" s="2625"/>
      <c r="Q35" s="2625"/>
      <c r="R35" s="2625"/>
      <c r="S35" s="2626"/>
      <c r="T35" s="2588" t="s">
        <v>172</v>
      </c>
      <c r="U35" s="2590"/>
      <c r="V35" s="419"/>
      <c r="W35" s="419"/>
      <c r="X35" s="419"/>
      <c r="Y35" s="2624"/>
      <c r="Z35" s="2625"/>
      <c r="AA35" s="2625"/>
      <c r="AB35" s="2625"/>
      <c r="AC35" s="2625"/>
      <c r="AD35" s="2625"/>
      <c r="AE35" s="2625"/>
      <c r="AF35" s="2625"/>
      <c r="AG35" s="2626"/>
      <c r="AH35" s="2588" t="s">
        <v>172</v>
      </c>
      <c r="AI35" s="2590"/>
      <c r="AJ35" s="415"/>
      <c r="AK35" s="415"/>
      <c r="AL35" s="427"/>
      <c r="AM35" s="410"/>
    </row>
    <row r="36" spans="1:39" ht="15" customHeight="1" thickBot="1">
      <c r="A36" s="410"/>
      <c r="B36" s="2554"/>
      <c r="C36" s="2555"/>
      <c r="D36" s="415"/>
      <c r="E36" s="419"/>
      <c r="F36" s="2591"/>
      <c r="G36" s="2592"/>
      <c r="H36" s="2592"/>
      <c r="I36" s="2592"/>
      <c r="J36" s="2592"/>
      <c r="K36" s="2592"/>
      <c r="L36" s="2592"/>
      <c r="M36" s="2593"/>
      <c r="N36" s="2627"/>
      <c r="O36" s="2628"/>
      <c r="P36" s="2628"/>
      <c r="Q36" s="2628"/>
      <c r="R36" s="2628"/>
      <c r="S36" s="2629"/>
      <c r="T36" s="2591"/>
      <c r="U36" s="2593"/>
      <c r="V36" s="419"/>
      <c r="W36" s="419"/>
      <c r="X36" s="419"/>
      <c r="Y36" s="2882"/>
      <c r="Z36" s="2883"/>
      <c r="AA36" s="2883"/>
      <c r="AB36" s="2883"/>
      <c r="AC36" s="2883"/>
      <c r="AD36" s="2883"/>
      <c r="AE36" s="2883"/>
      <c r="AF36" s="2883"/>
      <c r="AG36" s="2884"/>
      <c r="AH36" s="2831"/>
      <c r="AI36" s="2804"/>
      <c r="AJ36" s="415"/>
      <c r="AK36" s="415"/>
      <c r="AL36" s="427"/>
      <c r="AM36" s="410"/>
    </row>
    <row r="37" spans="1:39" ht="15" customHeight="1">
      <c r="A37" s="410"/>
      <c r="B37" s="2554"/>
      <c r="C37" s="2555"/>
      <c r="D37" s="415"/>
      <c r="E37" s="419"/>
      <c r="F37" s="2588" t="s">
        <v>753</v>
      </c>
      <c r="G37" s="2589"/>
      <c r="H37" s="2589"/>
      <c r="I37" s="2589"/>
      <c r="J37" s="2589"/>
      <c r="K37" s="2589"/>
      <c r="L37" s="2589"/>
      <c r="M37" s="2590"/>
      <c r="N37" s="2624"/>
      <c r="O37" s="2625"/>
      <c r="P37" s="2625"/>
      <c r="Q37" s="2625"/>
      <c r="R37" s="2625"/>
      <c r="S37" s="2626"/>
      <c r="T37" s="2588" t="s">
        <v>172</v>
      </c>
      <c r="U37" s="2590"/>
      <c r="V37" s="419"/>
      <c r="W37" s="419"/>
      <c r="X37" s="419"/>
      <c r="Y37" s="2817" t="s">
        <v>754</v>
      </c>
      <c r="Z37" s="2885"/>
      <c r="AA37" s="2885"/>
      <c r="AB37" s="2885"/>
      <c r="AC37" s="2885"/>
      <c r="AD37" s="2885"/>
      <c r="AE37" s="2885"/>
      <c r="AF37" s="2885"/>
      <c r="AG37" s="2885"/>
      <c r="AH37" s="2885"/>
      <c r="AI37" s="2844"/>
      <c r="AJ37" s="415"/>
      <c r="AK37" s="415"/>
      <c r="AL37" s="427"/>
      <c r="AM37" s="410"/>
    </row>
    <row r="38" spans="1:39" ht="15" customHeight="1" thickBot="1">
      <c r="A38" s="410"/>
      <c r="B38" s="2554"/>
      <c r="C38" s="2555"/>
      <c r="D38" s="415"/>
      <c r="E38" s="419"/>
      <c r="F38" s="2831"/>
      <c r="G38" s="2540"/>
      <c r="H38" s="2540"/>
      <c r="I38" s="2540"/>
      <c r="J38" s="2540"/>
      <c r="K38" s="2540"/>
      <c r="L38" s="2540"/>
      <c r="M38" s="2804"/>
      <c r="N38" s="2882"/>
      <c r="O38" s="2883"/>
      <c r="P38" s="2883"/>
      <c r="Q38" s="2883"/>
      <c r="R38" s="2883"/>
      <c r="S38" s="2884"/>
      <c r="T38" s="2831"/>
      <c r="U38" s="2804"/>
      <c r="V38" s="419"/>
      <c r="W38" s="419"/>
      <c r="X38" s="419"/>
      <c r="Y38" s="2886"/>
      <c r="Z38" s="2592"/>
      <c r="AA38" s="2592"/>
      <c r="AB38" s="2592"/>
      <c r="AC38" s="2592"/>
      <c r="AD38" s="2592"/>
      <c r="AE38" s="2592"/>
      <c r="AF38" s="2592"/>
      <c r="AG38" s="2592"/>
      <c r="AH38" s="2592"/>
      <c r="AI38" s="2887"/>
      <c r="AJ38" s="415"/>
      <c r="AK38" s="415"/>
      <c r="AL38" s="427"/>
      <c r="AM38" s="410"/>
    </row>
    <row r="39" spans="1:39" ht="15" customHeight="1">
      <c r="A39" s="410"/>
      <c r="B39" s="2554"/>
      <c r="C39" s="2555"/>
      <c r="D39" s="415"/>
      <c r="E39" s="419"/>
      <c r="F39" s="2888" t="s">
        <v>755</v>
      </c>
      <c r="G39" s="2874"/>
      <c r="H39" s="2874"/>
      <c r="I39" s="2874"/>
      <c r="J39" s="2874"/>
      <c r="K39" s="2874"/>
      <c r="L39" s="2874"/>
      <c r="M39" s="2874"/>
      <c r="N39" s="2890">
        <f>SUM(N33:S38)</f>
        <v>0</v>
      </c>
      <c r="O39" s="2890"/>
      <c r="P39" s="2890"/>
      <c r="Q39" s="2890"/>
      <c r="R39" s="2890"/>
      <c r="S39" s="2890"/>
      <c r="T39" s="2874" t="s">
        <v>172</v>
      </c>
      <c r="U39" s="2875"/>
      <c r="V39" s="419"/>
      <c r="W39" s="419"/>
      <c r="X39" s="419"/>
      <c r="Y39" s="2893" t="str">
        <f>IFERROR(Y35/N39,"")</f>
        <v/>
      </c>
      <c r="Z39" s="2894"/>
      <c r="AA39" s="2894"/>
      <c r="AB39" s="2894"/>
      <c r="AC39" s="2894"/>
      <c r="AD39" s="2894"/>
      <c r="AE39" s="2894"/>
      <c r="AF39" s="2894"/>
      <c r="AG39" s="2894"/>
      <c r="AH39" s="2571" t="s">
        <v>374</v>
      </c>
      <c r="AI39" s="2877"/>
      <c r="AJ39" s="415"/>
      <c r="AK39" s="415"/>
      <c r="AL39" s="427"/>
      <c r="AM39" s="410"/>
    </row>
    <row r="40" spans="1:39" ht="15" customHeight="1" thickBot="1">
      <c r="A40" s="410"/>
      <c r="B40" s="2554"/>
      <c r="C40" s="2555"/>
      <c r="D40" s="415"/>
      <c r="E40" s="419"/>
      <c r="F40" s="2889"/>
      <c r="G40" s="2837"/>
      <c r="H40" s="2837"/>
      <c r="I40" s="2837"/>
      <c r="J40" s="2837"/>
      <c r="K40" s="2837"/>
      <c r="L40" s="2837"/>
      <c r="M40" s="2837"/>
      <c r="N40" s="2891"/>
      <c r="O40" s="2891"/>
      <c r="P40" s="2891"/>
      <c r="Q40" s="2891"/>
      <c r="R40" s="2891"/>
      <c r="S40" s="2891"/>
      <c r="T40" s="2837"/>
      <c r="U40" s="2838"/>
      <c r="V40" s="419"/>
      <c r="W40" s="419"/>
      <c r="X40" s="419"/>
      <c r="Y40" s="2895"/>
      <c r="Z40" s="2896"/>
      <c r="AA40" s="2896"/>
      <c r="AB40" s="2896"/>
      <c r="AC40" s="2896"/>
      <c r="AD40" s="2896"/>
      <c r="AE40" s="2896"/>
      <c r="AF40" s="2896"/>
      <c r="AG40" s="2896"/>
      <c r="AH40" s="2837"/>
      <c r="AI40" s="2838"/>
      <c r="AJ40" s="415"/>
      <c r="AK40" s="415"/>
      <c r="AL40" s="427"/>
      <c r="AM40" s="410"/>
    </row>
    <row r="41" spans="1:39">
      <c r="A41" s="410"/>
      <c r="B41" s="2554"/>
      <c r="C41" s="2555"/>
      <c r="D41" s="415"/>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5"/>
      <c r="AI41" s="415"/>
      <c r="AJ41" s="415"/>
      <c r="AK41" s="415"/>
      <c r="AL41" s="427"/>
      <c r="AM41" s="410"/>
    </row>
    <row r="42" spans="1:39">
      <c r="A42" s="410"/>
      <c r="B42" s="2556"/>
      <c r="C42" s="2557"/>
      <c r="D42" s="421"/>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1"/>
      <c r="AI42" s="421"/>
      <c r="AJ42" s="421"/>
      <c r="AK42" s="421"/>
      <c r="AL42" s="428"/>
      <c r="AM42" s="410"/>
    </row>
    <row r="43" spans="1:39" ht="61.5" customHeight="1">
      <c r="A43" s="410"/>
      <c r="B43" s="2598" t="s">
        <v>1209</v>
      </c>
      <c r="C43" s="2598"/>
      <c r="D43" s="2598"/>
      <c r="E43" s="2598"/>
      <c r="F43" s="2598"/>
      <c r="G43" s="2598"/>
      <c r="H43" s="2598"/>
      <c r="I43" s="2598"/>
      <c r="J43" s="2598"/>
      <c r="K43" s="2598"/>
      <c r="L43" s="2598"/>
      <c r="M43" s="2598"/>
      <c r="N43" s="2598"/>
      <c r="O43" s="2598"/>
      <c r="P43" s="2598"/>
      <c r="Q43" s="2598"/>
      <c r="R43" s="2598"/>
      <c r="S43" s="2598"/>
      <c r="T43" s="2598"/>
      <c r="U43" s="2598"/>
      <c r="V43" s="2598"/>
      <c r="W43" s="2598"/>
      <c r="X43" s="2598"/>
      <c r="Y43" s="2598"/>
      <c r="Z43" s="2598"/>
      <c r="AA43" s="2598"/>
      <c r="AB43" s="2598"/>
      <c r="AC43" s="2598"/>
      <c r="AD43" s="2598"/>
      <c r="AE43" s="2598"/>
      <c r="AF43" s="2598"/>
      <c r="AG43" s="2598"/>
      <c r="AH43" s="2598"/>
      <c r="AI43" s="2598"/>
      <c r="AJ43" s="2598"/>
      <c r="AK43" s="2598"/>
      <c r="AL43" s="2598"/>
      <c r="AM43" s="410"/>
    </row>
    <row r="44" spans="1:39">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row>
    <row r="45" spans="1:39">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row>
    <row r="46" spans="1:39">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row>
    <row r="47" spans="1:39">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row>
    <row r="48" spans="1:39">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row>
    <row r="49" spans="2:38">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row>
    <row r="50" spans="2:38">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row>
    <row r="51" spans="2:38">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row>
    <row r="52" spans="2:38">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row>
    <row r="53" spans="2:38">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row>
  </sheetData>
  <sheetProtection algorithmName="SHA-512" hashValue="u2zaWcwD8DPeu/YTxd3Hagz9YYtShP9x2ZtuebHenLVqVD6Xm+Ftyl4CxcJWDd6nOHjB1XXy5HA7Zvdx/22rPg==" saltValue="Z0CoqAAdaLjHnHq305Y9XA==" spinCount="100000" sheet="1" formatCells="0" formatColumns="0" formatRows="0" insertColumns="0" insertRows="0" insertHyperlinks="0" deleteColumns="0" deleteRows="0" sort="0" autoFilter="0" pivotTables="0"/>
  <mergeCells count="41">
    <mergeCell ref="B43:AL43"/>
    <mergeCell ref="F35:M36"/>
    <mergeCell ref="N35:S36"/>
    <mergeCell ref="T35:U36"/>
    <mergeCell ref="Y35:AG36"/>
    <mergeCell ref="AH35:AI36"/>
    <mergeCell ref="F37:M38"/>
    <mergeCell ref="N37:S38"/>
    <mergeCell ref="T37:U38"/>
    <mergeCell ref="Y37:AI38"/>
    <mergeCell ref="F39:M40"/>
    <mergeCell ref="N39:S40"/>
    <mergeCell ref="T39:U40"/>
    <mergeCell ref="Y39:AG40"/>
    <mergeCell ref="AH39:AI40"/>
    <mergeCell ref="B17:C42"/>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B1:F1"/>
    <mergeCell ref="A3:AM4"/>
    <mergeCell ref="B6:K7"/>
    <mergeCell ref="L6:AL7"/>
    <mergeCell ref="B8:C16"/>
    <mergeCell ref="R8:S16"/>
    <mergeCell ref="F9:F10"/>
    <mergeCell ref="H9:O10"/>
    <mergeCell ref="F11:F12"/>
    <mergeCell ref="H11:O12"/>
    <mergeCell ref="F13:F14"/>
    <mergeCell ref="H13:O14"/>
  </mergeCells>
  <phoneticPr fontId="3"/>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D03F-0463-4551-9A97-A7F2EADAF206}">
  <sheetPr>
    <tabColor theme="0"/>
  </sheetPr>
  <dimension ref="A1:J42"/>
  <sheetViews>
    <sheetView showGridLines="0" view="pageBreakPreview" zoomScaleNormal="100" zoomScaleSheetLayoutView="100" workbookViewId="0">
      <selection sqref="A1:C1"/>
    </sheetView>
  </sheetViews>
  <sheetFormatPr defaultRowHeight="13"/>
  <cols>
    <col min="1" max="1" width="5.26953125" style="377" customWidth="1"/>
    <col min="2" max="3" width="9" style="377" customWidth="1"/>
    <col min="4" max="5" width="8.453125" style="377" customWidth="1"/>
    <col min="6" max="6" width="8.36328125" style="377" customWidth="1"/>
    <col min="7" max="7" width="7.36328125" style="377" customWidth="1"/>
    <col min="8" max="9" width="8.453125" style="377" customWidth="1"/>
    <col min="10" max="10" width="17.08984375" style="377" customWidth="1"/>
    <col min="11" max="256" width="9" style="377"/>
    <col min="257" max="257" width="5.26953125" style="377" customWidth="1"/>
    <col min="258" max="259" width="9" style="377" customWidth="1"/>
    <col min="260" max="261" width="8.453125" style="377" customWidth="1"/>
    <col min="262" max="262" width="8.36328125" style="377" customWidth="1"/>
    <col min="263" max="263" width="7.36328125" style="377" customWidth="1"/>
    <col min="264" max="265" width="8.453125" style="377" customWidth="1"/>
    <col min="266" max="266" width="17.08984375" style="377" customWidth="1"/>
    <col min="267" max="512" width="9" style="377"/>
    <col min="513" max="513" width="5.26953125" style="377" customWidth="1"/>
    <col min="514" max="515" width="9" style="377" customWidth="1"/>
    <col min="516" max="517" width="8.453125" style="377" customWidth="1"/>
    <col min="518" max="518" width="8.36328125" style="377" customWidth="1"/>
    <col min="519" max="519" width="7.36328125" style="377" customWidth="1"/>
    <col min="520" max="521" width="8.453125" style="377" customWidth="1"/>
    <col min="522" max="522" width="17.08984375" style="377" customWidth="1"/>
    <col min="523" max="768" width="9" style="377"/>
    <col min="769" max="769" width="5.26953125" style="377" customWidth="1"/>
    <col min="770" max="771" width="9" style="377" customWidth="1"/>
    <col min="772" max="773" width="8.453125" style="377" customWidth="1"/>
    <col min="774" max="774" width="8.36328125" style="377" customWidth="1"/>
    <col min="775" max="775" width="7.36328125" style="377" customWidth="1"/>
    <col min="776" max="777" width="8.453125" style="377" customWidth="1"/>
    <col min="778" max="778" width="17.08984375" style="377" customWidth="1"/>
    <col min="779" max="1024" width="9" style="377"/>
    <col min="1025" max="1025" width="5.26953125" style="377" customWidth="1"/>
    <col min="1026" max="1027" width="9" style="377" customWidth="1"/>
    <col min="1028" max="1029" width="8.453125" style="377" customWidth="1"/>
    <col min="1030" max="1030" width="8.36328125" style="377" customWidth="1"/>
    <col min="1031" max="1031" width="7.36328125" style="377" customWidth="1"/>
    <col min="1032" max="1033" width="8.453125" style="377" customWidth="1"/>
    <col min="1034" max="1034" width="17.08984375" style="377" customWidth="1"/>
    <col min="1035" max="1280" width="9" style="377"/>
    <col min="1281" max="1281" width="5.26953125" style="377" customWidth="1"/>
    <col min="1282" max="1283" width="9" style="377" customWidth="1"/>
    <col min="1284" max="1285" width="8.453125" style="377" customWidth="1"/>
    <col min="1286" max="1286" width="8.36328125" style="377" customWidth="1"/>
    <col min="1287" max="1287" width="7.36328125" style="377" customWidth="1"/>
    <col min="1288" max="1289" width="8.453125" style="377" customWidth="1"/>
    <col min="1290" max="1290" width="17.08984375" style="377" customWidth="1"/>
    <col min="1291" max="1536" width="9" style="377"/>
    <col min="1537" max="1537" width="5.26953125" style="377" customWidth="1"/>
    <col min="1538" max="1539" width="9" style="377" customWidth="1"/>
    <col min="1540" max="1541" width="8.453125" style="377" customWidth="1"/>
    <col min="1542" max="1542" width="8.36328125" style="377" customWidth="1"/>
    <col min="1543" max="1543" width="7.36328125" style="377" customWidth="1"/>
    <col min="1544" max="1545" width="8.453125" style="377" customWidth="1"/>
    <col min="1546" max="1546" width="17.08984375" style="377" customWidth="1"/>
    <col min="1547" max="1792" width="9" style="377"/>
    <col min="1793" max="1793" width="5.26953125" style="377" customWidth="1"/>
    <col min="1794" max="1795" width="9" style="377" customWidth="1"/>
    <col min="1796" max="1797" width="8.453125" style="377" customWidth="1"/>
    <col min="1798" max="1798" width="8.36328125" style="377" customWidth="1"/>
    <col min="1799" max="1799" width="7.36328125" style="377" customWidth="1"/>
    <col min="1800" max="1801" width="8.453125" style="377" customWidth="1"/>
    <col min="1802" max="1802" width="17.08984375" style="377" customWidth="1"/>
    <col min="1803" max="2048" width="9" style="377"/>
    <col min="2049" max="2049" width="5.26953125" style="377" customWidth="1"/>
    <col min="2050" max="2051" width="9" style="377" customWidth="1"/>
    <col min="2052" max="2053" width="8.453125" style="377" customWidth="1"/>
    <col min="2054" max="2054" width="8.36328125" style="377" customWidth="1"/>
    <col min="2055" max="2055" width="7.36328125" style="377" customWidth="1"/>
    <col min="2056" max="2057" width="8.453125" style="377" customWidth="1"/>
    <col min="2058" max="2058" width="17.08984375" style="377" customWidth="1"/>
    <col min="2059" max="2304" width="9" style="377"/>
    <col min="2305" max="2305" width="5.26953125" style="377" customWidth="1"/>
    <col min="2306" max="2307" width="9" style="377" customWidth="1"/>
    <col min="2308" max="2309" width="8.453125" style="377" customWidth="1"/>
    <col min="2310" max="2310" width="8.36328125" style="377" customWidth="1"/>
    <col min="2311" max="2311" width="7.36328125" style="377" customWidth="1"/>
    <col min="2312" max="2313" width="8.453125" style="377" customWidth="1"/>
    <col min="2314" max="2314" width="17.08984375" style="377" customWidth="1"/>
    <col min="2315" max="2560" width="9" style="377"/>
    <col min="2561" max="2561" width="5.26953125" style="377" customWidth="1"/>
    <col min="2562" max="2563" width="9" style="377" customWidth="1"/>
    <col min="2564" max="2565" width="8.453125" style="377" customWidth="1"/>
    <col min="2566" max="2566" width="8.36328125" style="377" customWidth="1"/>
    <col min="2567" max="2567" width="7.36328125" style="377" customWidth="1"/>
    <col min="2568" max="2569" width="8.453125" style="377" customWidth="1"/>
    <col min="2570" max="2570" width="17.08984375" style="377" customWidth="1"/>
    <col min="2571" max="2816" width="9" style="377"/>
    <col min="2817" max="2817" width="5.26953125" style="377" customWidth="1"/>
    <col min="2818" max="2819" width="9" style="377" customWidth="1"/>
    <col min="2820" max="2821" width="8.453125" style="377" customWidth="1"/>
    <col min="2822" max="2822" width="8.36328125" style="377" customWidth="1"/>
    <col min="2823" max="2823" width="7.36328125" style="377" customWidth="1"/>
    <col min="2824" max="2825" width="8.453125" style="377" customWidth="1"/>
    <col min="2826" max="2826" width="17.08984375" style="377" customWidth="1"/>
    <col min="2827" max="3072" width="9" style="377"/>
    <col min="3073" max="3073" width="5.26953125" style="377" customWidth="1"/>
    <col min="3074" max="3075" width="9" style="377" customWidth="1"/>
    <col min="3076" max="3077" width="8.453125" style="377" customWidth="1"/>
    <col min="3078" max="3078" width="8.36328125" style="377" customWidth="1"/>
    <col min="3079" max="3079" width="7.36328125" style="377" customWidth="1"/>
    <col min="3080" max="3081" width="8.453125" style="377" customWidth="1"/>
    <col min="3082" max="3082" width="17.08984375" style="377" customWidth="1"/>
    <col min="3083" max="3328" width="9" style="377"/>
    <col min="3329" max="3329" width="5.26953125" style="377" customWidth="1"/>
    <col min="3330" max="3331" width="9" style="377" customWidth="1"/>
    <col min="3332" max="3333" width="8.453125" style="377" customWidth="1"/>
    <col min="3334" max="3334" width="8.36328125" style="377" customWidth="1"/>
    <col min="3335" max="3335" width="7.36328125" style="377" customWidth="1"/>
    <col min="3336" max="3337" width="8.453125" style="377" customWidth="1"/>
    <col min="3338" max="3338" width="17.08984375" style="377" customWidth="1"/>
    <col min="3339" max="3584" width="9" style="377"/>
    <col min="3585" max="3585" width="5.26953125" style="377" customWidth="1"/>
    <col min="3586" max="3587" width="9" style="377" customWidth="1"/>
    <col min="3588" max="3589" width="8.453125" style="377" customWidth="1"/>
    <col min="3590" max="3590" width="8.36328125" style="377" customWidth="1"/>
    <col min="3591" max="3591" width="7.36328125" style="377" customWidth="1"/>
    <col min="3592" max="3593" width="8.453125" style="377" customWidth="1"/>
    <col min="3594" max="3594" width="17.08984375" style="377" customWidth="1"/>
    <col min="3595" max="3840" width="9" style="377"/>
    <col min="3841" max="3841" width="5.26953125" style="377" customWidth="1"/>
    <col min="3842" max="3843" width="9" style="377" customWidth="1"/>
    <col min="3844" max="3845" width="8.453125" style="377" customWidth="1"/>
    <col min="3846" max="3846" width="8.36328125" style="377" customWidth="1"/>
    <col min="3847" max="3847" width="7.36328125" style="377" customWidth="1"/>
    <col min="3848" max="3849" width="8.453125" style="377" customWidth="1"/>
    <col min="3850" max="3850" width="17.08984375" style="377" customWidth="1"/>
    <col min="3851" max="4096" width="9" style="377"/>
    <col min="4097" max="4097" width="5.26953125" style="377" customWidth="1"/>
    <col min="4098" max="4099" width="9" style="377" customWidth="1"/>
    <col min="4100" max="4101" width="8.453125" style="377" customWidth="1"/>
    <col min="4102" max="4102" width="8.36328125" style="377" customWidth="1"/>
    <col min="4103" max="4103" width="7.36328125" style="377" customWidth="1"/>
    <col min="4104" max="4105" width="8.453125" style="377" customWidth="1"/>
    <col min="4106" max="4106" width="17.08984375" style="377" customWidth="1"/>
    <col min="4107" max="4352" width="9" style="377"/>
    <col min="4353" max="4353" width="5.26953125" style="377" customWidth="1"/>
    <col min="4354" max="4355" width="9" style="377" customWidth="1"/>
    <col min="4356" max="4357" width="8.453125" style="377" customWidth="1"/>
    <col min="4358" max="4358" width="8.36328125" style="377" customWidth="1"/>
    <col min="4359" max="4359" width="7.36328125" style="377" customWidth="1"/>
    <col min="4360" max="4361" width="8.453125" style="377" customWidth="1"/>
    <col min="4362" max="4362" width="17.08984375" style="377" customWidth="1"/>
    <col min="4363" max="4608" width="9" style="377"/>
    <col min="4609" max="4609" width="5.26953125" style="377" customWidth="1"/>
    <col min="4610" max="4611" width="9" style="377" customWidth="1"/>
    <col min="4612" max="4613" width="8.453125" style="377" customWidth="1"/>
    <col min="4614" max="4614" width="8.36328125" style="377" customWidth="1"/>
    <col min="4615" max="4615" width="7.36328125" style="377" customWidth="1"/>
    <col min="4616" max="4617" width="8.453125" style="377" customWidth="1"/>
    <col min="4618" max="4618" width="17.08984375" style="377" customWidth="1"/>
    <col min="4619" max="4864" width="9" style="377"/>
    <col min="4865" max="4865" width="5.26953125" style="377" customWidth="1"/>
    <col min="4866" max="4867" width="9" style="377" customWidth="1"/>
    <col min="4868" max="4869" width="8.453125" style="377" customWidth="1"/>
    <col min="4870" max="4870" width="8.36328125" style="377" customWidth="1"/>
    <col min="4871" max="4871" width="7.36328125" style="377" customWidth="1"/>
    <col min="4872" max="4873" width="8.453125" style="377" customWidth="1"/>
    <col min="4874" max="4874" width="17.08984375" style="377" customWidth="1"/>
    <col min="4875" max="5120" width="9" style="377"/>
    <col min="5121" max="5121" width="5.26953125" style="377" customWidth="1"/>
    <col min="5122" max="5123" width="9" style="377" customWidth="1"/>
    <col min="5124" max="5125" width="8.453125" style="377" customWidth="1"/>
    <col min="5126" max="5126" width="8.36328125" style="377" customWidth="1"/>
    <col min="5127" max="5127" width="7.36328125" style="377" customWidth="1"/>
    <col min="5128" max="5129" width="8.453125" style="377" customWidth="1"/>
    <col min="5130" max="5130" width="17.08984375" style="377" customWidth="1"/>
    <col min="5131" max="5376" width="9" style="377"/>
    <col min="5377" max="5377" width="5.26953125" style="377" customWidth="1"/>
    <col min="5378" max="5379" width="9" style="377" customWidth="1"/>
    <col min="5380" max="5381" width="8.453125" style="377" customWidth="1"/>
    <col min="5382" max="5382" width="8.36328125" style="377" customWidth="1"/>
    <col min="5383" max="5383" width="7.36328125" style="377" customWidth="1"/>
    <col min="5384" max="5385" width="8.453125" style="377" customWidth="1"/>
    <col min="5386" max="5386" width="17.08984375" style="377" customWidth="1"/>
    <col min="5387" max="5632" width="9" style="377"/>
    <col min="5633" max="5633" width="5.26953125" style="377" customWidth="1"/>
    <col min="5634" max="5635" width="9" style="377" customWidth="1"/>
    <col min="5636" max="5637" width="8.453125" style="377" customWidth="1"/>
    <col min="5638" max="5638" width="8.36328125" style="377" customWidth="1"/>
    <col min="5639" max="5639" width="7.36328125" style="377" customWidth="1"/>
    <col min="5640" max="5641" width="8.453125" style="377" customWidth="1"/>
    <col min="5642" max="5642" width="17.08984375" style="377" customWidth="1"/>
    <col min="5643" max="5888" width="9" style="377"/>
    <col min="5889" max="5889" width="5.26953125" style="377" customWidth="1"/>
    <col min="5890" max="5891" width="9" style="377" customWidth="1"/>
    <col min="5892" max="5893" width="8.453125" style="377" customWidth="1"/>
    <col min="5894" max="5894" width="8.36328125" style="377" customWidth="1"/>
    <col min="5895" max="5895" width="7.36328125" style="377" customWidth="1"/>
    <col min="5896" max="5897" width="8.453125" style="377" customWidth="1"/>
    <col min="5898" max="5898" width="17.08984375" style="377" customWidth="1"/>
    <col min="5899" max="6144" width="9" style="377"/>
    <col min="6145" max="6145" width="5.26953125" style="377" customWidth="1"/>
    <col min="6146" max="6147" width="9" style="377" customWidth="1"/>
    <col min="6148" max="6149" width="8.453125" style="377" customWidth="1"/>
    <col min="6150" max="6150" width="8.36328125" style="377" customWidth="1"/>
    <col min="6151" max="6151" width="7.36328125" style="377" customWidth="1"/>
    <col min="6152" max="6153" width="8.453125" style="377" customWidth="1"/>
    <col min="6154" max="6154" width="17.08984375" style="377" customWidth="1"/>
    <col min="6155" max="6400" width="9" style="377"/>
    <col min="6401" max="6401" width="5.26953125" style="377" customWidth="1"/>
    <col min="6402" max="6403" width="9" style="377" customWidth="1"/>
    <col min="6404" max="6405" width="8.453125" style="377" customWidth="1"/>
    <col min="6406" max="6406" width="8.36328125" style="377" customWidth="1"/>
    <col min="6407" max="6407" width="7.36328125" style="377" customWidth="1"/>
    <col min="6408" max="6409" width="8.453125" style="377" customWidth="1"/>
    <col min="6410" max="6410" width="17.08984375" style="377" customWidth="1"/>
    <col min="6411" max="6656" width="9" style="377"/>
    <col min="6657" max="6657" width="5.26953125" style="377" customWidth="1"/>
    <col min="6658" max="6659" width="9" style="377" customWidth="1"/>
    <col min="6660" max="6661" width="8.453125" style="377" customWidth="1"/>
    <col min="6662" max="6662" width="8.36328125" style="377" customWidth="1"/>
    <col min="6663" max="6663" width="7.36328125" style="377" customWidth="1"/>
    <col min="6664" max="6665" width="8.453125" style="377" customWidth="1"/>
    <col min="6666" max="6666" width="17.08984375" style="377" customWidth="1"/>
    <col min="6667" max="6912" width="9" style="377"/>
    <col min="6913" max="6913" width="5.26953125" style="377" customWidth="1"/>
    <col min="6914" max="6915" width="9" style="377" customWidth="1"/>
    <col min="6916" max="6917" width="8.453125" style="377" customWidth="1"/>
    <col min="6918" max="6918" width="8.36328125" style="377" customWidth="1"/>
    <col min="6919" max="6919" width="7.36328125" style="377" customWidth="1"/>
    <col min="6920" max="6921" width="8.453125" style="377" customWidth="1"/>
    <col min="6922" max="6922" width="17.08984375" style="377" customWidth="1"/>
    <col min="6923" max="7168" width="9" style="377"/>
    <col min="7169" max="7169" width="5.26953125" style="377" customWidth="1"/>
    <col min="7170" max="7171" width="9" style="377" customWidth="1"/>
    <col min="7172" max="7173" width="8.453125" style="377" customWidth="1"/>
    <col min="7174" max="7174" width="8.36328125" style="377" customWidth="1"/>
    <col min="7175" max="7175" width="7.36328125" style="377" customWidth="1"/>
    <col min="7176" max="7177" width="8.453125" style="377" customWidth="1"/>
    <col min="7178" max="7178" width="17.08984375" style="377" customWidth="1"/>
    <col min="7179" max="7424" width="9" style="377"/>
    <col min="7425" max="7425" width="5.26953125" style="377" customWidth="1"/>
    <col min="7426" max="7427" width="9" style="377" customWidth="1"/>
    <col min="7428" max="7429" width="8.453125" style="377" customWidth="1"/>
    <col min="7430" max="7430" width="8.36328125" style="377" customWidth="1"/>
    <col min="7431" max="7431" width="7.36328125" style="377" customWidth="1"/>
    <col min="7432" max="7433" width="8.453125" style="377" customWidth="1"/>
    <col min="7434" max="7434" width="17.08984375" style="377" customWidth="1"/>
    <col min="7435" max="7680" width="9" style="377"/>
    <col min="7681" max="7681" width="5.26953125" style="377" customWidth="1"/>
    <col min="7682" max="7683" width="9" style="377" customWidth="1"/>
    <col min="7684" max="7685" width="8.453125" style="377" customWidth="1"/>
    <col min="7686" max="7686" width="8.36328125" style="377" customWidth="1"/>
    <col min="7687" max="7687" width="7.36328125" style="377" customWidth="1"/>
    <col min="7688" max="7689" width="8.453125" style="377" customWidth="1"/>
    <col min="7690" max="7690" width="17.08984375" style="377" customWidth="1"/>
    <col min="7691" max="7936" width="9" style="377"/>
    <col min="7937" max="7937" width="5.26953125" style="377" customWidth="1"/>
    <col min="7938" max="7939" width="9" style="377" customWidth="1"/>
    <col min="7940" max="7941" width="8.453125" style="377" customWidth="1"/>
    <col min="7942" max="7942" width="8.36328125" style="377" customWidth="1"/>
    <col min="7943" max="7943" width="7.36328125" style="377" customWidth="1"/>
    <col min="7944" max="7945" width="8.453125" style="377" customWidth="1"/>
    <col min="7946" max="7946" width="17.08984375" style="377" customWidth="1"/>
    <col min="7947" max="8192" width="9" style="377"/>
    <col min="8193" max="8193" width="5.26953125" style="377" customWidth="1"/>
    <col min="8194" max="8195" width="9" style="377" customWidth="1"/>
    <col min="8196" max="8197" width="8.453125" style="377" customWidth="1"/>
    <col min="8198" max="8198" width="8.36328125" style="377" customWidth="1"/>
    <col min="8199" max="8199" width="7.36328125" style="377" customWidth="1"/>
    <col min="8200" max="8201" width="8.453125" style="377" customWidth="1"/>
    <col min="8202" max="8202" width="17.08984375" style="377" customWidth="1"/>
    <col min="8203" max="8448" width="9" style="377"/>
    <col min="8449" max="8449" width="5.26953125" style="377" customWidth="1"/>
    <col min="8450" max="8451" width="9" style="377" customWidth="1"/>
    <col min="8452" max="8453" width="8.453125" style="377" customWidth="1"/>
    <col min="8454" max="8454" width="8.36328125" style="377" customWidth="1"/>
    <col min="8455" max="8455" width="7.36328125" style="377" customWidth="1"/>
    <col min="8456" max="8457" width="8.453125" style="377" customWidth="1"/>
    <col min="8458" max="8458" width="17.08984375" style="377" customWidth="1"/>
    <col min="8459" max="8704" width="9" style="377"/>
    <col min="8705" max="8705" width="5.26953125" style="377" customWidth="1"/>
    <col min="8706" max="8707" width="9" style="377" customWidth="1"/>
    <col min="8708" max="8709" width="8.453125" style="377" customWidth="1"/>
    <col min="8710" max="8710" width="8.36328125" style="377" customWidth="1"/>
    <col min="8711" max="8711" width="7.36328125" style="377" customWidth="1"/>
    <col min="8712" max="8713" width="8.453125" style="377" customWidth="1"/>
    <col min="8714" max="8714" width="17.08984375" style="377" customWidth="1"/>
    <col min="8715" max="8960" width="9" style="377"/>
    <col min="8961" max="8961" width="5.26953125" style="377" customWidth="1"/>
    <col min="8962" max="8963" width="9" style="377" customWidth="1"/>
    <col min="8964" max="8965" width="8.453125" style="377" customWidth="1"/>
    <col min="8966" max="8966" width="8.36328125" style="377" customWidth="1"/>
    <col min="8967" max="8967" width="7.36328125" style="377" customWidth="1"/>
    <col min="8968" max="8969" width="8.453125" style="377" customWidth="1"/>
    <col min="8970" max="8970" width="17.08984375" style="377" customWidth="1"/>
    <col min="8971" max="9216" width="9" style="377"/>
    <col min="9217" max="9217" width="5.26953125" style="377" customWidth="1"/>
    <col min="9218" max="9219" width="9" style="377" customWidth="1"/>
    <col min="9220" max="9221" width="8.453125" style="377" customWidth="1"/>
    <col min="9222" max="9222" width="8.36328125" style="377" customWidth="1"/>
    <col min="9223" max="9223" width="7.36328125" style="377" customWidth="1"/>
    <col min="9224" max="9225" width="8.453125" style="377" customWidth="1"/>
    <col min="9226" max="9226" width="17.08984375" style="377" customWidth="1"/>
    <col min="9227" max="9472" width="9" style="377"/>
    <col min="9473" max="9473" width="5.26953125" style="377" customWidth="1"/>
    <col min="9474" max="9475" width="9" style="377" customWidth="1"/>
    <col min="9476" max="9477" width="8.453125" style="377" customWidth="1"/>
    <col min="9478" max="9478" width="8.36328125" style="377" customWidth="1"/>
    <col min="9479" max="9479" width="7.36328125" style="377" customWidth="1"/>
    <col min="9480" max="9481" width="8.453125" style="377" customWidth="1"/>
    <col min="9482" max="9482" width="17.08984375" style="377" customWidth="1"/>
    <col min="9483" max="9728" width="9" style="377"/>
    <col min="9729" max="9729" width="5.26953125" style="377" customWidth="1"/>
    <col min="9730" max="9731" width="9" style="377" customWidth="1"/>
    <col min="9732" max="9733" width="8.453125" style="377" customWidth="1"/>
    <col min="9734" max="9734" width="8.36328125" style="377" customWidth="1"/>
    <col min="9735" max="9735" width="7.36328125" style="377" customWidth="1"/>
    <col min="9736" max="9737" width="8.453125" style="377" customWidth="1"/>
    <col min="9738" max="9738" width="17.08984375" style="377" customWidth="1"/>
    <col min="9739" max="9984" width="9" style="377"/>
    <col min="9985" max="9985" width="5.26953125" style="377" customWidth="1"/>
    <col min="9986" max="9987" width="9" style="377" customWidth="1"/>
    <col min="9988" max="9989" width="8.453125" style="377" customWidth="1"/>
    <col min="9990" max="9990" width="8.36328125" style="377" customWidth="1"/>
    <col min="9991" max="9991" width="7.36328125" style="377" customWidth="1"/>
    <col min="9992" max="9993" width="8.453125" style="377" customWidth="1"/>
    <col min="9994" max="9994" width="17.08984375" style="377" customWidth="1"/>
    <col min="9995" max="10240" width="9" style="377"/>
    <col min="10241" max="10241" width="5.26953125" style="377" customWidth="1"/>
    <col min="10242" max="10243" width="9" style="377" customWidth="1"/>
    <col min="10244" max="10245" width="8.453125" style="377" customWidth="1"/>
    <col min="10246" max="10246" width="8.36328125" style="377" customWidth="1"/>
    <col min="10247" max="10247" width="7.36328125" style="377" customWidth="1"/>
    <col min="10248" max="10249" width="8.453125" style="377" customWidth="1"/>
    <col min="10250" max="10250" width="17.08984375" style="377" customWidth="1"/>
    <col min="10251" max="10496" width="9" style="377"/>
    <col min="10497" max="10497" width="5.26953125" style="377" customWidth="1"/>
    <col min="10498" max="10499" width="9" style="377" customWidth="1"/>
    <col min="10500" max="10501" width="8.453125" style="377" customWidth="1"/>
    <col min="10502" max="10502" width="8.36328125" style="377" customWidth="1"/>
    <col min="10503" max="10503" width="7.36328125" style="377" customWidth="1"/>
    <col min="10504" max="10505" width="8.453125" style="377" customWidth="1"/>
    <col min="10506" max="10506" width="17.08984375" style="377" customWidth="1"/>
    <col min="10507" max="10752" width="9" style="377"/>
    <col min="10753" max="10753" width="5.26953125" style="377" customWidth="1"/>
    <col min="10754" max="10755" width="9" style="377" customWidth="1"/>
    <col min="10756" max="10757" width="8.453125" style="377" customWidth="1"/>
    <col min="10758" max="10758" width="8.36328125" style="377" customWidth="1"/>
    <col min="10759" max="10759" width="7.36328125" style="377" customWidth="1"/>
    <col min="10760" max="10761" width="8.453125" style="377" customWidth="1"/>
    <col min="10762" max="10762" width="17.08984375" style="377" customWidth="1"/>
    <col min="10763" max="11008" width="9" style="377"/>
    <col min="11009" max="11009" width="5.26953125" style="377" customWidth="1"/>
    <col min="11010" max="11011" width="9" style="377" customWidth="1"/>
    <col min="11012" max="11013" width="8.453125" style="377" customWidth="1"/>
    <col min="11014" max="11014" width="8.36328125" style="377" customWidth="1"/>
    <col min="11015" max="11015" width="7.36328125" style="377" customWidth="1"/>
    <col min="11016" max="11017" width="8.453125" style="377" customWidth="1"/>
    <col min="11018" max="11018" width="17.08984375" style="377" customWidth="1"/>
    <col min="11019" max="11264" width="9" style="377"/>
    <col min="11265" max="11265" width="5.26953125" style="377" customWidth="1"/>
    <col min="11266" max="11267" width="9" style="377" customWidth="1"/>
    <col min="11268" max="11269" width="8.453125" style="377" customWidth="1"/>
    <col min="11270" max="11270" width="8.36328125" style="377" customWidth="1"/>
    <col min="11271" max="11271" width="7.36328125" style="377" customWidth="1"/>
    <col min="11272" max="11273" width="8.453125" style="377" customWidth="1"/>
    <col min="11274" max="11274" width="17.08984375" style="377" customWidth="1"/>
    <col min="11275" max="11520" width="9" style="377"/>
    <col min="11521" max="11521" width="5.26953125" style="377" customWidth="1"/>
    <col min="11522" max="11523" width="9" style="377" customWidth="1"/>
    <col min="11524" max="11525" width="8.453125" style="377" customWidth="1"/>
    <col min="11526" max="11526" width="8.36328125" style="377" customWidth="1"/>
    <col min="11527" max="11527" width="7.36328125" style="377" customWidth="1"/>
    <col min="11528" max="11529" width="8.453125" style="377" customWidth="1"/>
    <col min="11530" max="11530" width="17.08984375" style="377" customWidth="1"/>
    <col min="11531" max="11776" width="9" style="377"/>
    <col min="11777" max="11777" width="5.26953125" style="377" customWidth="1"/>
    <col min="11778" max="11779" width="9" style="377" customWidth="1"/>
    <col min="11780" max="11781" width="8.453125" style="377" customWidth="1"/>
    <col min="11782" max="11782" width="8.36328125" style="377" customWidth="1"/>
    <col min="11783" max="11783" width="7.36328125" style="377" customWidth="1"/>
    <col min="11784" max="11785" width="8.453125" style="377" customWidth="1"/>
    <col min="11786" max="11786" width="17.08984375" style="377" customWidth="1"/>
    <col min="11787" max="12032" width="9" style="377"/>
    <col min="12033" max="12033" width="5.26953125" style="377" customWidth="1"/>
    <col min="12034" max="12035" width="9" style="377" customWidth="1"/>
    <col min="12036" max="12037" width="8.453125" style="377" customWidth="1"/>
    <col min="12038" max="12038" width="8.36328125" style="377" customWidth="1"/>
    <col min="12039" max="12039" width="7.36328125" style="377" customWidth="1"/>
    <col min="12040" max="12041" width="8.453125" style="377" customWidth="1"/>
    <col min="12042" max="12042" width="17.08984375" style="377" customWidth="1"/>
    <col min="12043" max="12288" width="9" style="377"/>
    <col min="12289" max="12289" width="5.26953125" style="377" customWidth="1"/>
    <col min="12290" max="12291" width="9" style="377" customWidth="1"/>
    <col min="12292" max="12293" width="8.453125" style="377" customWidth="1"/>
    <col min="12294" max="12294" width="8.36328125" style="377" customWidth="1"/>
    <col min="12295" max="12295" width="7.36328125" style="377" customWidth="1"/>
    <col min="12296" max="12297" width="8.453125" style="377" customWidth="1"/>
    <col min="12298" max="12298" width="17.08984375" style="377" customWidth="1"/>
    <col min="12299" max="12544" width="9" style="377"/>
    <col min="12545" max="12545" width="5.26953125" style="377" customWidth="1"/>
    <col min="12546" max="12547" width="9" style="377" customWidth="1"/>
    <col min="12548" max="12549" width="8.453125" style="377" customWidth="1"/>
    <col min="12550" max="12550" width="8.36328125" style="377" customWidth="1"/>
    <col min="12551" max="12551" width="7.36328125" style="377" customWidth="1"/>
    <col min="12552" max="12553" width="8.453125" style="377" customWidth="1"/>
    <col min="12554" max="12554" width="17.08984375" style="377" customWidth="1"/>
    <col min="12555" max="12800" width="9" style="377"/>
    <col min="12801" max="12801" width="5.26953125" style="377" customWidth="1"/>
    <col min="12802" max="12803" width="9" style="377" customWidth="1"/>
    <col min="12804" max="12805" width="8.453125" style="377" customWidth="1"/>
    <col min="12806" max="12806" width="8.36328125" style="377" customWidth="1"/>
    <col min="12807" max="12807" width="7.36328125" style="377" customWidth="1"/>
    <col min="12808" max="12809" width="8.453125" style="377" customWidth="1"/>
    <col min="12810" max="12810" width="17.08984375" style="377" customWidth="1"/>
    <col min="12811" max="13056" width="9" style="377"/>
    <col min="13057" max="13057" width="5.26953125" style="377" customWidth="1"/>
    <col min="13058" max="13059" width="9" style="377" customWidth="1"/>
    <col min="13060" max="13061" width="8.453125" style="377" customWidth="1"/>
    <col min="13062" max="13062" width="8.36328125" style="377" customWidth="1"/>
    <col min="13063" max="13063" width="7.36328125" style="377" customWidth="1"/>
    <col min="13064" max="13065" width="8.453125" style="377" customWidth="1"/>
    <col min="13066" max="13066" width="17.08984375" style="377" customWidth="1"/>
    <col min="13067" max="13312" width="9" style="377"/>
    <col min="13313" max="13313" width="5.26953125" style="377" customWidth="1"/>
    <col min="13314" max="13315" width="9" style="377" customWidth="1"/>
    <col min="13316" max="13317" width="8.453125" style="377" customWidth="1"/>
    <col min="13318" max="13318" width="8.36328125" style="377" customWidth="1"/>
    <col min="13319" max="13319" width="7.36328125" style="377" customWidth="1"/>
    <col min="13320" max="13321" width="8.453125" style="377" customWidth="1"/>
    <col min="13322" max="13322" width="17.08984375" style="377" customWidth="1"/>
    <col min="13323" max="13568" width="9" style="377"/>
    <col min="13569" max="13569" width="5.26953125" style="377" customWidth="1"/>
    <col min="13570" max="13571" width="9" style="377" customWidth="1"/>
    <col min="13572" max="13573" width="8.453125" style="377" customWidth="1"/>
    <col min="13574" max="13574" width="8.36328125" style="377" customWidth="1"/>
    <col min="13575" max="13575" width="7.36328125" style="377" customWidth="1"/>
    <col min="13576" max="13577" width="8.453125" style="377" customWidth="1"/>
    <col min="13578" max="13578" width="17.08984375" style="377" customWidth="1"/>
    <col min="13579" max="13824" width="9" style="377"/>
    <col min="13825" max="13825" width="5.26953125" style="377" customWidth="1"/>
    <col min="13826" max="13827" width="9" style="377" customWidth="1"/>
    <col min="13828" max="13829" width="8.453125" style="377" customWidth="1"/>
    <col min="13830" max="13830" width="8.36328125" style="377" customWidth="1"/>
    <col min="13831" max="13831" width="7.36328125" style="377" customWidth="1"/>
    <col min="13832" max="13833" width="8.453125" style="377" customWidth="1"/>
    <col min="13834" max="13834" width="17.08984375" style="377" customWidth="1"/>
    <col min="13835" max="14080" width="9" style="377"/>
    <col min="14081" max="14081" width="5.26953125" style="377" customWidth="1"/>
    <col min="14082" max="14083" width="9" style="377" customWidth="1"/>
    <col min="14084" max="14085" width="8.453125" style="377" customWidth="1"/>
    <col min="14086" max="14086" width="8.36328125" style="377" customWidth="1"/>
    <col min="14087" max="14087" width="7.36328125" style="377" customWidth="1"/>
    <col min="14088" max="14089" width="8.453125" style="377" customWidth="1"/>
    <col min="14090" max="14090" width="17.08984375" style="377" customWidth="1"/>
    <col min="14091" max="14336" width="9" style="377"/>
    <col min="14337" max="14337" width="5.26953125" style="377" customWidth="1"/>
    <col min="14338" max="14339" width="9" style="377" customWidth="1"/>
    <col min="14340" max="14341" width="8.453125" style="377" customWidth="1"/>
    <col min="14342" max="14342" width="8.36328125" style="377" customWidth="1"/>
    <col min="14343" max="14343" width="7.36328125" style="377" customWidth="1"/>
    <col min="14344" max="14345" width="8.453125" style="377" customWidth="1"/>
    <col min="14346" max="14346" width="17.08984375" style="377" customWidth="1"/>
    <col min="14347" max="14592" width="9" style="377"/>
    <col min="14593" max="14593" width="5.26953125" style="377" customWidth="1"/>
    <col min="14594" max="14595" width="9" style="377" customWidth="1"/>
    <col min="14596" max="14597" width="8.453125" style="377" customWidth="1"/>
    <col min="14598" max="14598" width="8.36328125" style="377" customWidth="1"/>
    <col min="14599" max="14599" width="7.36328125" style="377" customWidth="1"/>
    <col min="14600" max="14601" width="8.453125" style="377" customWidth="1"/>
    <col min="14602" max="14602" width="17.08984375" style="377" customWidth="1"/>
    <col min="14603" max="14848" width="9" style="377"/>
    <col min="14849" max="14849" width="5.26953125" style="377" customWidth="1"/>
    <col min="14850" max="14851" width="9" style="377" customWidth="1"/>
    <col min="14852" max="14853" width="8.453125" style="377" customWidth="1"/>
    <col min="14854" max="14854" width="8.36328125" style="377" customWidth="1"/>
    <col min="14855" max="14855" width="7.36328125" style="377" customWidth="1"/>
    <col min="14856" max="14857" width="8.453125" style="377" customWidth="1"/>
    <col min="14858" max="14858" width="17.08984375" style="377" customWidth="1"/>
    <col min="14859" max="15104" width="9" style="377"/>
    <col min="15105" max="15105" width="5.26953125" style="377" customWidth="1"/>
    <col min="15106" max="15107" width="9" style="377" customWidth="1"/>
    <col min="15108" max="15109" width="8.453125" style="377" customWidth="1"/>
    <col min="15110" max="15110" width="8.36328125" style="377" customWidth="1"/>
    <col min="15111" max="15111" width="7.36328125" style="377" customWidth="1"/>
    <col min="15112" max="15113" width="8.453125" style="377" customWidth="1"/>
    <col min="15114" max="15114" width="17.08984375" style="377" customWidth="1"/>
    <col min="15115" max="15360" width="9" style="377"/>
    <col min="15361" max="15361" width="5.26953125" style="377" customWidth="1"/>
    <col min="15362" max="15363" width="9" style="377" customWidth="1"/>
    <col min="15364" max="15365" width="8.453125" style="377" customWidth="1"/>
    <col min="15366" max="15366" width="8.36328125" style="377" customWidth="1"/>
    <col min="15367" max="15367" width="7.36328125" style="377" customWidth="1"/>
    <col min="15368" max="15369" width="8.453125" style="377" customWidth="1"/>
    <col min="15370" max="15370" width="17.08984375" style="377" customWidth="1"/>
    <col min="15371" max="15616" width="9" style="377"/>
    <col min="15617" max="15617" width="5.26953125" style="377" customWidth="1"/>
    <col min="15618" max="15619" width="9" style="377" customWidth="1"/>
    <col min="15620" max="15621" width="8.453125" style="377" customWidth="1"/>
    <col min="15622" max="15622" width="8.36328125" style="377" customWidth="1"/>
    <col min="15623" max="15623" width="7.36328125" style="377" customWidth="1"/>
    <col min="15624" max="15625" width="8.453125" style="377" customWidth="1"/>
    <col min="15626" max="15626" width="17.08984375" style="377" customWidth="1"/>
    <col min="15627" max="15872" width="9" style="377"/>
    <col min="15873" max="15873" width="5.26953125" style="377" customWidth="1"/>
    <col min="15874" max="15875" width="9" style="377" customWidth="1"/>
    <col min="15876" max="15877" width="8.453125" style="377" customWidth="1"/>
    <col min="15878" max="15878" width="8.36328125" style="377" customWidth="1"/>
    <col min="15879" max="15879" width="7.36328125" style="377" customWidth="1"/>
    <col min="15880" max="15881" width="8.453125" style="377" customWidth="1"/>
    <col min="15882" max="15882" width="17.08984375" style="377" customWidth="1"/>
    <col min="15883" max="16128" width="9" style="377"/>
    <col min="16129" max="16129" width="5.26953125" style="377" customWidth="1"/>
    <col min="16130" max="16131" width="9" style="377" customWidth="1"/>
    <col min="16132" max="16133" width="8.453125" style="377" customWidth="1"/>
    <col min="16134" max="16134" width="8.36328125" style="377" customWidth="1"/>
    <col min="16135" max="16135" width="7.36328125" style="377" customWidth="1"/>
    <col min="16136" max="16137" width="8.453125" style="377" customWidth="1"/>
    <col min="16138" max="16138" width="17.08984375" style="377" customWidth="1"/>
    <col min="16139" max="16384" width="9" style="377"/>
  </cols>
  <sheetData>
    <row r="1" spans="1:10" ht="27.75" customHeight="1">
      <c r="A1" s="2907" t="s">
        <v>1208</v>
      </c>
      <c r="B1" s="2666"/>
      <c r="C1" s="2666"/>
      <c r="G1" s="2128" t="s">
        <v>807</v>
      </c>
      <c r="H1" s="2128"/>
      <c r="I1" s="2128"/>
      <c r="J1" s="2128"/>
    </row>
    <row r="2" spans="1:10" ht="84.75" customHeight="1">
      <c r="A2" s="2630" t="s">
        <v>757</v>
      </c>
      <c r="B2" s="1951"/>
      <c r="C2" s="1951"/>
      <c r="D2" s="1951"/>
      <c r="E2" s="1951"/>
      <c r="F2" s="1951"/>
      <c r="G2" s="1951"/>
      <c r="H2" s="1951"/>
      <c r="I2" s="1951"/>
      <c r="J2" s="1951"/>
    </row>
    <row r="3" spans="1:10" ht="15.75" customHeight="1">
      <c r="A3" s="2633"/>
      <c r="B3" s="2633"/>
      <c r="C3" s="2633"/>
      <c r="D3" s="2633"/>
      <c r="E3" s="2633"/>
      <c r="F3" s="381"/>
      <c r="H3" s="401"/>
      <c r="I3" s="401"/>
      <c r="J3" s="401"/>
    </row>
    <row r="4" spans="1:10" ht="15.75" customHeight="1" thickBot="1">
      <c r="A4" s="2631"/>
      <c r="B4" s="2631"/>
      <c r="C4" s="2631"/>
      <c r="D4" s="2632"/>
      <c r="E4" s="2633"/>
      <c r="F4" s="492"/>
    </row>
    <row r="5" spans="1:10" ht="17.25" customHeight="1">
      <c r="A5" s="2631"/>
      <c r="B5" s="2631"/>
      <c r="C5" s="2631"/>
      <c r="D5" s="2632"/>
      <c r="E5" s="2632"/>
      <c r="F5" s="492"/>
      <c r="G5" s="2897" t="s">
        <v>758</v>
      </c>
      <c r="H5" s="2898"/>
      <c r="I5" s="2902"/>
      <c r="J5" s="2903"/>
    </row>
    <row r="6" spans="1:10" ht="17.25" customHeight="1">
      <c r="A6" s="2631"/>
      <c r="B6" s="2631"/>
      <c r="C6" s="2631"/>
      <c r="D6" s="2632"/>
      <c r="E6" s="2632"/>
      <c r="F6" s="407"/>
      <c r="G6" s="2899"/>
      <c r="H6" s="2674"/>
      <c r="I6" s="2635"/>
      <c r="J6" s="2904"/>
    </row>
    <row r="7" spans="1:10" ht="17.25" customHeight="1" thickBot="1">
      <c r="A7" s="2631"/>
      <c r="B7" s="2631"/>
      <c r="C7" s="2631"/>
      <c r="D7" s="2632"/>
      <c r="E7" s="2632"/>
      <c r="F7" s="407"/>
      <c r="G7" s="2900"/>
      <c r="H7" s="2901"/>
      <c r="I7" s="2905"/>
      <c r="J7" s="2906"/>
    </row>
    <row r="8" spans="1:10" ht="15.75" customHeight="1"/>
    <row r="9" spans="1:10" ht="15.75" customHeight="1">
      <c r="A9" s="402" t="s">
        <v>759</v>
      </c>
      <c r="B9" s="402"/>
      <c r="C9" s="402"/>
      <c r="D9" s="402"/>
      <c r="E9" s="402"/>
      <c r="F9" s="402"/>
      <c r="G9" s="402"/>
      <c r="H9" s="402"/>
      <c r="I9" s="402"/>
      <c r="J9" s="402"/>
    </row>
    <row r="10" spans="1:10" s="402" customFormat="1" ht="30" customHeight="1">
      <c r="A10" s="404"/>
      <c r="B10" s="2647" t="s">
        <v>122</v>
      </c>
      <c r="C10" s="2647"/>
      <c r="D10" s="2647" t="s">
        <v>809</v>
      </c>
      <c r="E10" s="2647"/>
      <c r="F10" s="2647" t="s">
        <v>165</v>
      </c>
      <c r="G10" s="2648"/>
      <c r="H10" s="2674" t="s">
        <v>859</v>
      </c>
      <c r="I10" s="2647"/>
      <c r="J10" s="473" t="s">
        <v>760</v>
      </c>
    </row>
    <row r="11" spans="1:10" s="402" customFormat="1" ht="17.25" customHeight="1">
      <c r="A11" s="404">
        <v>1</v>
      </c>
      <c r="B11" s="2636"/>
      <c r="C11" s="2636"/>
      <c r="D11" s="2637"/>
      <c r="E11" s="2638"/>
      <c r="F11" s="2636"/>
      <c r="G11" s="2639"/>
      <c r="H11" s="2657"/>
      <c r="I11" s="2657"/>
      <c r="J11" s="493"/>
    </row>
    <row r="12" spans="1:10" s="402" customFormat="1" ht="17.25" customHeight="1">
      <c r="A12" s="404">
        <v>2</v>
      </c>
      <c r="B12" s="2636"/>
      <c r="C12" s="2636"/>
      <c r="D12" s="2637"/>
      <c r="E12" s="2638"/>
      <c r="F12" s="2636"/>
      <c r="G12" s="2639"/>
      <c r="H12" s="2657"/>
      <c r="I12" s="2657"/>
      <c r="J12" s="493"/>
    </row>
    <row r="13" spans="1:10" s="402" customFormat="1" ht="17.25" customHeight="1">
      <c r="A13" s="404">
        <v>3</v>
      </c>
      <c r="B13" s="2639"/>
      <c r="C13" s="2642"/>
      <c r="D13" s="2643"/>
      <c r="E13" s="2644"/>
      <c r="F13" s="2639"/>
      <c r="G13" s="2645"/>
      <c r="H13" s="2657"/>
      <c r="I13" s="2657"/>
      <c r="J13" s="493"/>
    </row>
    <row r="14" spans="1:10" s="402" customFormat="1" ht="17.25" customHeight="1">
      <c r="A14" s="404">
        <v>4</v>
      </c>
      <c r="B14" s="2639"/>
      <c r="C14" s="2642"/>
      <c r="D14" s="2643"/>
      <c r="E14" s="2644"/>
      <c r="F14" s="2639"/>
      <c r="G14" s="2645"/>
      <c r="H14" s="2657"/>
      <c r="I14" s="2657"/>
      <c r="J14" s="493"/>
    </row>
    <row r="15" spans="1:10" s="402" customFormat="1" ht="17.25" customHeight="1">
      <c r="A15" s="404">
        <v>5</v>
      </c>
      <c r="B15" s="2639"/>
      <c r="C15" s="2642"/>
      <c r="D15" s="2643"/>
      <c r="E15" s="2644"/>
      <c r="F15" s="2639"/>
      <c r="G15" s="2645"/>
      <c r="H15" s="2657"/>
      <c r="I15" s="2657"/>
      <c r="J15" s="493"/>
    </row>
    <row r="16" spans="1:10" s="402" customFormat="1" ht="17.25" customHeight="1">
      <c r="A16" s="404">
        <v>6</v>
      </c>
      <c r="B16" s="2639"/>
      <c r="C16" s="2642"/>
      <c r="D16" s="2643"/>
      <c r="E16" s="2644"/>
      <c r="F16" s="2639"/>
      <c r="G16" s="2645"/>
      <c r="H16" s="2657"/>
      <c r="I16" s="2657"/>
      <c r="J16" s="403"/>
    </row>
    <row r="17" spans="1:10" s="402" customFormat="1" ht="17.25" customHeight="1">
      <c r="A17" s="404">
        <v>7</v>
      </c>
      <c r="B17" s="2636"/>
      <c r="C17" s="2636"/>
      <c r="D17" s="2636"/>
      <c r="E17" s="2636"/>
      <c r="F17" s="2636"/>
      <c r="G17" s="2639"/>
      <c r="H17" s="2636"/>
      <c r="I17" s="2636"/>
      <c r="J17" s="405"/>
    </row>
    <row r="18" spans="1:10" s="402" customFormat="1" ht="17.25" customHeight="1">
      <c r="A18" s="404">
        <v>8</v>
      </c>
      <c r="B18" s="2636"/>
      <c r="C18" s="2636"/>
      <c r="D18" s="2636"/>
      <c r="E18" s="2636"/>
      <c r="F18" s="2636"/>
      <c r="G18" s="2639"/>
      <c r="H18" s="2636"/>
      <c r="I18" s="2636"/>
      <c r="J18" s="403"/>
    </row>
    <row r="19" spans="1:10" s="402" customFormat="1" ht="17.25" customHeight="1">
      <c r="A19" s="404">
        <v>9</v>
      </c>
      <c r="B19" s="2636"/>
      <c r="C19" s="2636"/>
      <c r="D19" s="2636"/>
      <c r="E19" s="2636"/>
      <c r="F19" s="2636"/>
      <c r="G19" s="2639"/>
      <c r="H19" s="2636"/>
      <c r="I19" s="2636"/>
      <c r="J19" s="403"/>
    </row>
    <row r="20" spans="1:10" s="402" customFormat="1" ht="17.25" customHeight="1">
      <c r="A20" s="404">
        <v>10</v>
      </c>
      <c r="B20" s="2636"/>
      <c r="C20" s="2636"/>
      <c r="D20" s="2636"/>
      <c r="E20" s="2636"/>
      <c r="F20" s="2636"/>
      <c r="G20" s="2639"/>
      <c r="H20" s="2636"/>
      <c r="I20" s="2636"/>
      <c r="J20" s="403"/>
    </row>
    <row r="21" spans="1:10" s="402" customFormat="1" ht="17.25" customHeight="1">
      <c r="A21" s="404">
        <v>11</v>
      </c>
      <c r="B21" s="2639"/>
      <c r="C21" s="2642"/>
      <c r="D21" s="2643"/>
      <c r="E21" s="2644"/>
      <c r="F21" s="2636"/>
      <c r="G21" s="2639"/>
      <c r="H21" s="2657"/>
      <c r="I21" s="2657"/>
      <c r="J21" s="493"/>
    </row>
    <row r="22" spans="1:10" s="402" customFormat="1" ht="17.25" customHeight="1">
      <c r="A22" s="404">
        <v>12</v>
      </c>
      <c r="B22" s="2636"/>
      <c r="C22" s="2636"/>
      <c r="D22" s="2637"/>
      <c r="E22" s="2638"/>
      <c r="F22" s="2636"/>
      <c r="G22" s="2639"/>
      <c r="H22" s="2657"/>
      <c r="I22" s="2657"/>
      <c r="J22" s="493"/>
    </row>
    <row r="23" spans="1:10" s="402" customFormat="1" ht="17.25" customHeight="1">
      <c r="A23" s="404">
        <v>13</v>
      </c>
      <c r="B23" s="2639"/>
      <c r="C23" s="2642"/>
      <c r="D23" s="2643"/>
      <c r="E23" s="2644"/>
      <c r="F23" s="2639"/>
      <c r="G23" s="2645"/>
      <c r="H23" s="2657"/>
      <c r="I23" s="2657"/>
      <c r="J23" s="493"/>
    </row>
    <row r="24" spans="1:10" s="402" customFormat="1" ht="17.25" customHeight="1">
      <c r="A24" s="404">
        <v>14</v>
      </c>
      <c r="B24" s="2636"/>
      <c r="C24" s="2636"/>
      <c r="D24" s="2637"/>
      <c r="E24" s="2638"/>
      <c r="F24" s="2636"/>
      <c r="G24" s="2639"/>
      <c r="H24" s="2657"/>
      <c r="I24" s="2657"/>
      <c r="J24" s="493"/>
    </row>
    <row r="25" spans="1:10" s="402" customFormat="1" ht="17.25" customHeight="1">
      <c r="A25" s="404">
        <v>15</v>
      </c>
      <c r="B25" s="2636"/>
      <c r="C25" s="2636"/>
      <c r="D25" s="2643"/>
      <c r="E25" s="2656"/>
      <c r="F25" s="2636"/>
      <c r="G25" s="2639"/>
      <c r="H25" s="2657"/>
      <c r="I25" s="2657"/>
      <c r="J25" s="403"/>
    </row>
    <row r="26" spans="1:10" s="402" customFormat="1" ht="17.25" customHeight="1">
      <c r="A26" s="404">
        <v>16</v>
      </c>
      <c r="B26" s="2636"/>
      <c r="C26" s="2636"/>
      <c r="D26" s="2657"/>
      <c r="E26" s="2636"/>
      <c r="F26" s="2636"/>
      <c r="G26" s="2639"/>
      <c r="H26" s="2657"/>
      <c r="I26" s="2657"/>
      <c r="J26" s="403"/>
    </row>
    <row r="27" spans="1:10" s="402" customFormat="1" ht="17.25" customHeight="1">
      <c r="A27" s="404">
        <v>17</v>
      </c>
      <c r="B27" s="2636"/>
      <c r="C27" s="2636"/>
      <c r="D27" s="2636"/>
      <c r="E27" s="2636"/>
      <c r="F27" s="2636"/>
      <c r="G27" s="2639"/>
      <c r="H27" s="2657"/>
      <c r="I27" s="2657"/>
      <c r="J27" s="403"/>
    </row>
    <row r="28" spans="1:10" s="402" customFormat="1" ht="17.25" customHeight="1">
      <c r="A28" s="404">
        <v>18</v>
      </c>
      <c r="B28" s="2636"/>
      <c r="C28" s="2636"/>
      <c r="D28" s="2636"/>
      <c r="E28" s="2636"/>
      <c r="F28" s="2636"/>
      <c r="G28" s="2639"/>
      <c r="H28" s="2657"/>
      <c r="I28" s="2657"/>
      <c r="J28" s="403"/>
    </row>
    <row r="29" spans="1:10" s="402" customFormat="1" ht="17.25" customHeight="1">
      <c r="A29" s="404">
        <v>19</v>
      </c>
      <c r="B29" s="2636"/>
      <c r="C29" s="2636"/>
      <c r="D29" s="2636"/>
      <c r="E29" s="2636"/>
      <c r="F29" s="2636"/>
      <c r="G29" s="2639"/>
      <c r="H29" s="2657"/>
      <c r="I29" s="2657"/>
      <c r="J29" s="403"/>
    </row>
    <row r="30" spans="1:10" s="402" customFormat="1" ht="17.25" customHeight="1">
      <c r="A30" s="404">
        <v>20</v>
      </c>
      <c r="B30" s="2636"/>
      <c r="C30" s="2636"/>
      <c r="D30" s="2636"/>
      <c r="E30" s="2636"/>
      <c r="F30" s="2636"/>
      <c r="G30" s="2639"/>
      <c r="H30" s="2657"/>
      <c r="I30" s="2657"/>
      <c r="J30" s="403"/>
    </row>
    <row r="31" spans="1:10" s="402" customFormat="1" ht="17.25" customHeight="1">
      <c r="A31" s="404">
        <v>21</v>
      </c>
      <c r="B31" s="2636"/>
      <c r="C31" s="2636"/>
      <c r="D31" s="2658"/>
      <c r="E31" s="2659"/>
      <c r="F31" s="2636"/>
      <c r="G31" s="2639"/>
      <c r="H31" s="2657"/>
      <c r="I31" s="2657"/>
      <c r="J31" s="493"/>
    </row>
    <row r="32" spans="1:10" s="402" customFormat="1" ht="17.25" customHeight="1">
      <c r="A32" s="404">
        <v>22</v>
      </c>
      <c r="B32" s="2636"/>
      <c r="C32" s="2636"/>
      <c r="D32" s="2658"/>
      <c r="E32" s="2659"/>
      <c r="F32" s="2636"/>
      <c r="G32" s="2639"/>
      <c r="H32" s="2657"/>
      <c r="I32" s="2657"/>
      <c r="J32" s="493"/>
    </row>
    <row r="33" spans="1:10" s="402" customFormat="1" ht="17.25" customHeight="1">
      <c r="A33" s="404">
        <v>23</v>
      </c>
      <c r="B33" s="2636"/>
      <c r="C33" s="2636"/>
      <c r="D33" s="2658"/>
      <c r="E33" s="2659"/>
      <c r="F33" s="2636"/>
      <c r="G33" s="2639"/>
      <c r="H33" s="2657"/>
      <c r="I33" s="2657"/>
      <c r="J33" s="493"/>
    </row>
    <row r="34" spans="1:10" s="402" customFormat="1" ht="17.25" customHeight="1">
      <c r="A34" s="404">
        <v>24</v>
      </c>
      <c r="B34" s="2636"/>
      <c r="C34" s="2636"/>
      <c r="D34" s="2658"/>
      <c r="E34" s="2659"/>
      <c r="F34" s="2636"/>
      <c r="G34" s="2639"/>
      <c r="H34" s="2657"/>
      <c r="I34" s="2657"/>
      <c r="J34" s="403"/>
    </row>
    <row r="35" spans="1:10" s="402" customFormat="1" ht="17.25" customHeight="1">
      <c r="A35" s="404">
        <v>25</v>
      </c>
      <c r="B35" s="2636"/>
      <c r="C35" s="2636"/>
      <c r="D35" s="2658"/>
      <c r="E35" s="2659"/>
      <c r="F35" s="2636"/>
      <c r="G35" s="2639"/>
      <c r="H35" s="2657"/>
      <c r="I35" s="2657"/>
      <c r="J35" s="403"/>
    </row>
    <row r="36" spans="1:10" s="402" customFormat="1" ht="17.25" customHeight="1">
      <c r="A36" s="404">
        <v>26</v>
      </c>
      <c r="B36" s="2636"/>
      <c r="C36" s="2636"/>
      <c r="D36" s="2636"/>
      <c r="E36" s="2636"/>
      <c r="F36" s="2636"/>
      <c r="G36" s="2639"/>
      <c r="H36" s="2657"/>
      <c r="I36" s="2657"/>
      <c r="J36" s="403"/>
    </row>
    <row r="37" spans="1:10" s="402" customFormat="1" ht="17.25" customHeight="1">
      <c r="A37" s="404">
        <v>27</v>
      </c>
      <c r="B37" s="2636"/>
      <c r="C37" s="2636"/>
      <c r="D37" s="2636"/>
      <c r="E37" s="2636"/>
      <c r="F37" s="2636"/>
      <c r="G37" s="2639"/>
      <c r="H37" s="2657"/>
      <c r="I37" s="2657"/>
      <c r="J37" s="403"/>
    </row>
    <row r="38" spans="1:10" s="402" customFormat="1" ht="17.25" customHeight="1">
      <c r="A38" s="404">
        <v>28</v>
      </c>
      <c r="B38" s="2636"/>
      <c r="C38" s="2636"/>
      <c r="D38" s="2636"/>
      <c r="E38" s="2636"/>
      <c r="F38" s="2636"/>
      <c r="G38" s="2639"/>
      <c r="H38" s="2657"/>
      <c r="I38" s="2657"/>
      <c r="J38" s="403"/>
    </row>
    <row r="39" spans="1:10" s="402" customFormat="1" ht="17.25" customHeight="1">
      <c r="A39" s="404">
        <v>29</v>
      </c>
      <c r="B39" s="2636"/>
      <c r="C39" s="2636"/>
      <c r="D39" s="2636"/>
      <c r="E39" s="2636"/>
      <c r="F39" s="2636"/>
      <c r="G39" s="2639"/>
      <c r="H39" s="2657"/>
      <c r="I39" s="2657"/>
      <c r="J39" s="403"/>
    </row>
    <row r="40" spans="1:10" s="402" customFormat="1" ht="17.25" customHeight="1">
      <c r="A40" s="404">
        <v>30</v>
      </c>
      <c r="B40" s="2636"/>
      <c r="C40" s="2636"/>
      <c r="D40" s="2636"/>
      <c r="E40" s="2636"/>
      <c r="F40" s="2636"/>
      <c r="G40" s="2639"/>
      <c r="H40" s="2657"/>
      <c r="I40" s="2657"/>
      <c r="J40" s="403"/>
    </row>
    <row r="41" spans="1:10" ht="20.25" customHeight="1">
      <c r="A41" s="2664" t="s">
        <v>761</v>
      </c>
      <c r="B41" s="2665"/>
      <c r="C41" s="2665"/>
      <c r="D41" s="2665"/>
      <c r="E41" s="2665"/>
      <c r="F41" s="2665"/>
      <c r="G41" s="2665"/>
      <c r="H41" s="2665"/>
      <c r="I41" s="2665"/>
      <c r="J41" s="2665"/>
    </row>
    <row r="42" spans="1:10" ht="20.25" customHeight="1">
      <c r="A42" s="2665"/>
      <c r="B42" s="2665"/>
      <c r="C42" s="2665"/>
      <c r="D42" s="2665"/>
      <c r="E42" s="2665"/>
      <c r="F42" s="2665"/>
      <c r="G42" s="2665"/>
      <c r="H42" s="2665"/>
      <c r="I42" s="2665"/>
      <c r="J42" s="2665"/>
    </row>
  </sheetData>
  <mergeCells count="140">
    <mergeCell ref="B40:C40"/>
    <mergeCell ref="D40:E40"/>
    <mergeCell ref="F40:G40"/>
    <mergeCell ref="H40:I40"/>
    <mergeCell ref="A41:J42"/>
    <mergeCell ref="A1:C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 ref="B10:C10"/>
    <mergeCell ref="D10:E10"/>
    <mergeCell ref="F10:G10"/>
    <mergeCell ref="H10:I10"/>
  </mergeCells>
  <phoneticPr fontId="3"/>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B5BE-F6A4-4B79-98BE-B27EC3C69CD0}">
  <sheetPr>
    <tabColor theme="4"/>
  </sheetPr>
  <dimension ref="A1:AM50"/>
  <sheetViews>
    <sheetView view="pageBreakPreview" zoomScaleSheetLayoutView="100" workbookViewId="0">
      <selection activeCell="B37" sqref="B37:AK41"/>
    </sheetView>
  </sheetViews>
  <sheetFormatPr defaultColWidth="9" defaultRowHeight="21" customHeight="1"/>
  <cols>
    <col min="1" max="1" width="8.1796875" style="542" customWidth="1"/>
    <col min="2" max="23" width="2.7265625" style="542" customWidth="1"/>
    <col min="24" max="24" width="5.7265625" style="542" customWidth="1"/>
    <col min="25" max="25" width="4.54296875" style="542" customWidth="1"/>
    <col min="26" max="37" width="2.7265625" style="542" customWidth="1"/>
    <col min="38" max="38" width="2.6328125" style="542" customWidth="1"/>
    <col min="39" max="39" width="9.36328125" style="542" customWidth="1"/>
    <col min="40" max="40" width="2.6328125" style="542" customWidth="1"/>
    <col min="41" max="16384" width="9" style="542"/>
  </cols>
  <sheetData>
    <row r="1" spans="1:39" s="561" customFormat="1" ht="20.149999999999999" customHeight="1">
      <c r="A1" s="561" t="s">
        <v>1023</v>
      </c>
    </row>
    <row r="2" spans="1:39" s="561" customFormat="1" ht="20.149999999999999" customHeight="1">
      <c r="AA2" s="1453" t="s">
        <v>898</v>
      </c>
      <c r="AB2" s="1453"/>
      <c r="AC2" s="1453"/>
      <c r="AD2" s="1453"/>
      <c r="AE2" s="1453"/>
      <c r="AF2" s="1453"/>
      <c r="AG2" s="1453"/>
      <c r="AH2" s="1453"/>
      <c r="AI2" s="1453"/>
      <c r="AJ2" s="1453"/>
    </row>
    <row r="3" spans="1:39" s="561" customFormat="1" ht="20.149999999999999" customHeight="1"/>
    <row r="4" spans="1:39" ht="21" customHeight="1">
      <c r="B4" s="1425" t="s">
        <v>897</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5"/>
      <c r="AE4" s="1425"/>
      <c r="AF4" s="1425"/>
      <c r="AG4" s="1425"/>
      <c r="AH4" s="1425"/>
      <c r="AI4" s="1425"/>
      <c r="AJ4" s="1425"/>
    </row>
    <row r="5" spans="1:39" s="559" customFormat="1" ht="18" customHeight="1">
      <c r="A5" s="560"/>
      <c r="B5" s="560"/>
      <c r="C5" s="560"/>
      <c r="D5" s="560"/>
      <c r="E5" s="560"/>
      <c r="F5" s="560"/>
      <c r="G5" s="560"/>
      <c r="H5" s="560"/>
    </row>
    <row r="6" spans="1:39" s="559" customFormat="1" ht="29.25" customHeight="1">
      <c r="A6" s="560"/>
      <c r="B6" s="1426" t="s">
        <v>896</v>
      </c>
      <c r="C6" s="1426"/>
      <c r="D6" s="1426"/>
      <c r="E6" s="1426"/>
      <c r="F6" s="1426"/>
      <c r="G6" s="1426"/>
      <c r="H6" s="1426"/>
      <c r="I6" s="1426"/>
      <c r="J6" s="1426"/>
      <c r="K6" s="1426"/>
      <c r="L6" s="1427"/>
      <c r="M6" s="1427"/>
      <c r="N6" s="1427"/>
      <c r="O6" s="1427"/>
      <c r="P6" s="1427"/>
      <c r="Q6" s="1427"/>
      <c r="R6" s="1427"/>
      <c r="S6" s="1427"/>
      <c r="T6" s="1427"/>
      <c r="U6" s="1427"/>
      <c r="V6" s="1427"/>
      <c r="W6" s="1427"/>
      <c r="X6" s="1427"/>
      <c r="Y6" s="1427"/>
      <c r="Z6" s="1427"/>
      <c r="AA6" s="1427"/>
      <c r="AB6" s="1427"/>
      <c r="AC6" s="1427"/>
      <c r="AD6" s="1427"/>
      <c r="AE6" s="1427"/>
      <c r="AF6" s="1427"/>
      <c r="AG6" s="1427"/>
      <c r="AH6" s="1427"/>
      <c r="AI6" s="1427"/>
      <c r="AJ6" s="1427"/>
    </row>
    <row r="7" spans="1:39" s="559" customFormat="1" ht="31.5" customHeight="1">
      <c r="A7" s="560"/>
      <c r="B7" s="1426" t="s">
        <v>895</v>
      </c>
      <c r="C7" s="1426"/>
      <c r="D7" s="1426"/>
      <c r="E7" s="1426"/>
      <c r="F7" s="1426"/>
      <c r="G7" s="1426"/>
      <c r="H7" s="1426"/>
      <c r="I7" s="1426"/>
      <c r="J7" s="1426"/>
      <c r="K7" s="1426"/>
      <c r="L7" s="1428"/>
      <c r="M7" s="1428"/>
      <c r="N7" s="1428"/>
      <c r="O7" s="1428"/>
      <c r="P7" s="1428"/>
      <c r="Q7" s="1428"/>
      <c r="R7" s="1428"/>
      <c r="S7" s="1428"/>
      <c r="T7" s="1428"/>
      <c r="U7" s="1428"/>
      <c r="V7" s="1428"/>
      <c r="W7" s="1428"/>
      <c r="X7" s="1428"/>
      <c r="Y7" s="1428"/>
      <c r="Z7" s="1429" t="s">
        <v>894</v>
      </c>
      <c r="AA7" s="1429"/>
      <c r="AB7" s="1429"/>
      <c r="AC7" s="1429"/>
      <c r="AD7" s="1429"/>
      <c r="AE7" s="1429"/>
      <c r="AF7" s="1429"/>
      <c r="AG7" s="1430" t="s">
        <v>893</v>
      </c>
      <c r="AH7" s="1430"/>
      <c r="AI7" s="1430"/>
      <c r="AJ7" s="1430"/>
    </row>
    <row r="8" spans="1:39" s="559" customFormat="1" ht="29.25" customHeight="1">
      <c r="B8" s="1440" t="s">
        <v>892</v>
      </c>
      <c r="C8" s="1440"/>
      <c r="D8" s="1440"/>
      <c r="E8" s="1440"/>
      <c r="F8" s="1440"/>
      <c r="G8" s="1440"/>
      <c r="H8" s="1440"/>
      <c r="I8" s="1440"/>
      <c r="J8" s="1440"/>
      <c r="K8" s="1440"/>
      <c r="L8" s="1427" t="s">
        <v>891</v>
      </c>
      <c r="M8" s="1427"/>
      <c r="N8" s="1427"/>
      <c r="O8" s="1427"/>
      <c r="P8" s="1427"/>
      <c r="Q8" s="1427"/>
      <c r="R8" s="1427"/>
      <c r="S8" s="1427"/>
      <c r="T8" s="1427"/>
      <c r="U8" s="1427"/>
      <c r="V8" s="1427"/>
      <c r="W8" s="1427"/>
      <c r="X8" s="1427"/>
      <c r="Y8" s="1427"/>
      <c r="Z8" s="1427"/>
      <c r="AA8" s="1427"/>
      <c r="AB8" s="1427"/>
      <c r="AC8" s="1427"/>
      <c r="AD8" s="1427"/>
      <c r="AE8" s="1427"/>
      <c r="AF8" s="1427"/>
      <c r="AG8" s="1427"/>
      <c r="AH8" s="1427"/>
      <c r="AI8" s="1427"/>
      <c r="AJ8" s="1427"/>
    </row>
    <row r="9" spans="1:39" ht="9.75" customHeight="1"/>
    <row r="10" spans="1:39" ht="21" customHeight="1">
      <c r="B10" s="1441" t="s">
        <v>890</v>
      </c>
      <c r="C10" s="1441"/>
      <c r="D10" s="1441"/>
      <c r="E10" s="1441"/>
      <c r="F10" s="1441"/>
      <c r="G10" s="1441"/>
      <c r="H10" s="1441"/>
      <c r="I10" s="1441"/>
      <c r="J10" s="1441"/>
      <c r="K10" s="1441"/>
      <c r="L10" s="1441"/>
      <c r="M10" s="1441"/>
      <c r="N10" s="1441"/>
      <c r="O10" s="1441"/>
      <c r="P10" s="1441"/>
      <c r="Q10" s="1441"/>
      <c r="R10" s="1441"/>
      <c r="S10" s="1441"/>
      <c r="T10" s="1441"/>
      <c r="U10" s="1441"/>
      <c r="V10" s="1441"/>
      <c r="W10" s="1441"/>
      <c r="X10" s="1441"/>
      <c r="Y10" s="1441"/>
      <c r="Z10" s="1441"/>
      <c r="AA10" s="1441"/>
      <c r="AB10" s="1441"/>
      <c r="AC10" s="1441"/>
      <c r="AD10" s="1441"/>
      <c r="AE10" s="1441"/>
      <c r="AF10" s="1441"/>
      <c r="AG10" s="1441"/>
      <c r="AH10" s="1441"/>
      <c r="AI10" s="1441"/>
      <c r="AJ10" s="1441"/>
    </row>
    <row r="11" spans="1:39" ht="21" customHeight="1">
      <c r="B11" s="1437" t="s">
        <v>889</v>
      </c>
      <c r="C11" s="1437"/>
      <c r="D11" s="1437"/>
      <c r="E11" s="1437"/>
      <c r="F11" s="1437"/>
      <c r="G11" s="1437"/>
      <c r="H11" s="1437"/>
      <c r="I11" s="1437"/>
      <c r="J11" s="1437"/>
      <c r="K11" s="1437"/>
      <c r="L11" s="1437"/>
      <c r="M11" s="1437"/>
      <c r="N11" s="1437"/>
      <c r="O11" s="1437"/>
      <c r="P11" s="1437"/>
      <c r="Q11" s="1437"/>
      <c r="R11" s="1437"/>
      <c r="S11" s="1438"/>
      <c r="T11" s="1438"/>
      <c r="U11" s="1438"/>
      <c r="V11" s="1438"/>
      <c r="W11" s="1438"/>
      <c r="X11" s="1438"/>
      <c r="Y11" s="1438"/>
      <c r="Z11" s="1438"/>
      <c r="AA11" s="1438"/>
      <c r="AB11" s="1438"/>
      <c r="AC11" s="558" t="s">
        <v>875</v>
      </c>
      <c r="AD11" s="557"/>
      <c r="AE11" s="1439"/>
      <c r="AF11" s="1439"/>
      <c r="AG11" s="1439"/>
      <c r="AH11" s="1439"/>
      <c r="AI11" s="1439"/>
      <c r="AJ11" s="1439"/>
      <c r="AM11" s="556"/>
    </row>
    <row r="12" spans="1:39" ht="21" customHeight="1" thickBot="1">
      <c r="B12" s="555"/>
      <c r="C12" s="1431" t="s">
        <v>888</v>
      </c>
      <c r="D12" s="1431"/>
      <c r="E12" s="1431"/>
      <c r="F12" s="1431"/>
      <c r="G12" s="1431"/>
      <c r="H12" s="1431"/>
      <c r="I12" s="1431"/>
      <c r="J12" s="1431"/>
      <c r="K12" s="1431"/>
      <c r="L12" s="1431"/>
      <c r="M12" s="1431"/>
      <c r="N12" s="1431"/>
      <c r="O12" s="1431"/>
      <c r="P12" s="1431"/>
      <c r="Q12" s="1431"/>
      <c r="R12" s="1431"/>
      <c r="S12" s="1432">
        <f>ROUNDUP(S11*50%,1)</f>
        <v>0</v>
      </c>
      <c r="T12" s="1432"/>
      <c r="U12" s="1432"/>
      <c r="V12" s="1432"/>
      <c r="W12" s="1432"/>
      <c r="X12" s="1432"/>
      <c r="Y12" s="1432"/>
      <c r="Z12" s="1432"/>
      <c r="AA12" s="1432"/>
      <c r="AB12" s="1432"/>
      <c r="AC12" s="554" t="s">
        <v>875</v>
      </c>
      <c r="AD12" s="554"/>
      <c r="AE12" s="1433"/>
      <c r="AF12" s="1433"/>
      <c r="AG12" s="1433"/>
      <c r="AH12" s="1433"/>
      <c r="AI12" s="1433"/>
      <c r="AJ12" s="1433"/>
    </row>
    <row r="13" spans="1:39" ht="21" customHeight="1" thickTop="1">
      <c r="B13" s="1434" t="s">
        <v>887</v>
      </c>
      <c r="C13" s="1434"/>
      <c r="D13" s="1434"/>
      <c r="E13" s="1434"/>
      <c r="F13" s="1434"/>
      <c r="G13" s="1434"/>
      <c r="H13" s="1434"/>
      <c r="I13" s="1434"/>
      <c r="J13" s="1434"/>
      <c r="K13" s="1434"/>
      <c r="L13" s="1434"/>
      <c r="M13" s="1434"/>
      <c r="N13" s="1434"/>
      <c r="O13" s="1434"/>
      <c r="P13" s="1434"/>
      <c r="Q13" s="1434"/>
      <c r="R13" s="1434"/>
      <c r="S13" s="1435" t="e">
        <f>ROUNDUP(AE25/L25,1)</f>
        <v>#DIV/0!</v>
      </c>
      <c r="T13" s="1435"/>
      <c r="U13" s="1435"/>
      <c r="V13" s="1435"/>
      <c r="W13" s="1435"/>
      <c r="X13" s="1435"/>
      <c r="Y13" s="1435"/>
      <c r="Z13" s="1435"/>
      <c r="AA13" s="1435"/>
      <c r="AB13" s="1435"/>
      <c r="AC13" s="553" t="s">
        <v>875</v>
      </c>
      <c r="AD13" s="553"/>
      <c r="AE13" s="1436" t="s">
        <v>886</v>
      </c>
      <c r="AF13" s="1436"/>
      <c r="AG13" s="1436"/>
      <c r="AH13" s="1436"/>
      <c r="AI13" s="1436"/>
      <c r="AJ13" s="1436"/>
    </row>
    <row r="14" spans="1:39" ht="21" customHeight="1">
      <c r="B14" s="1442" t="s">
        <v>885</v>
      </c>
      <c r="C14" s="1442"/>
      <c r="D14" s="1442"/>
      <c r="E14" s="1442"/>
      <c r="F14" s="1442"/>
      <c r="G14" s="1442"/>
      <c r="H14" s="1442"/>
      <c r="I14" s="1442"/>
      <c r="J14" s="1442"/>
      <c r="K14" s="1442"/>
      <c r="L14" s="1442" t="s">
        <v>884</v>
      </c>
      <c r="M14" s="1442"/>
      <c r="N14" s="1442"/>
      <c r="O14" s="1442"/>
      <c r="P14" s="1442"/>
      <c r="Q14" s="1442"/>
      <c r="R14" s="1442"/>
      <c r="S14" s="1442"/>
      <c r="T14" s="1442"/>
      <c r="U14" s="1442"/>
      <c r="V14" s="1442"/>
      <c r="W14" s="1442"/>
      <c r="X14" s="1442"/>
      <c r="Y14" s="1442" t="s">
        <v>883</v>
      </c>
      <c r="Z14" s="1442"/>
      <c r="AA14" s="1442"/>
      <c r="AB14" s="1442"/>
      <c r="AC14" s="1442"/>
      <c r="AD14" s="1442"/>
      <c r="AE14" s="1442" t="s">
        <v>882</v>
      </c>
      <c r="AF14" s="1442"/>
      <c r="AG14" s="1442"/>
      <c r="AH14" s="1442"/>
      <c r="AI14" s="1442"/>
      <c r="AJ14" s="1442"/>
    </row>
    <row r="15" spans="1:39" ht="21" customHeight="1">
      <c r="B15" s="548">
        <v>1</v>
      </c>
      <c r="C15" s="1443"/>
      <c r="D15" s="1443"/>
      <c r="E15" s="1443"/>
      <c r="F15" s="1443"/>
      <c r="G15" s="1443"/>
      <c r="H15" s="1443"/>
      <c r="I15" s="1443"/>
      <c r="J15" s="1443"/>
      <c r="K15" s="1443"/>
      <c r="L15" s="1443"/>
      <c r="M15" s="1443"/>
      <c r="N15" s="1443"/>
      <c r="O15" s="1443"/>
      <c r="P15" s="1443"/>
      <c r="Q15" s="1443"/>
      <c r="R15" s="1443"/>
      <c r="S15" s="1443"/>
      <c r="T15" s="1443"/>
      <c r="U15" s="1443"/>
      <c r="V15" s="1443"/>
      <c r="W15" s="1443"/>
      <c r="X15" s="1443"/>
      <c r="Y15" s="1443"/>
      <c r="Z15" s="1443"/>
      <c r="AA15" s="1443"/>
      <c r="AB15" s="1443"/>
      <c r="AC15" s="1443"/>
      <c r="AD15" s="1443"/>
      <c r="AE15" s="1443"/>
      <c r="AF15" s="1443"/>
      <c r="AG15" s="1443"/>
      <c r="AH15" s="1443"/>
      <c r="AI15" s="1443"/>
      <c r="AJ15" s="1443"/>
    </row>
    <row r="16" spans="1:39" ht="21" customHeight="1">
      <c r="B16" s="548">
        <v>2</v>
      </c>
      <c r="C16" s="1443"/>
      <c r="D16" s="1443"/>
      <c r="E16" s="1443"/>
      <c r="F16" s="1443"/>
      <c r="G16" s="1443"/>
      <c r="H16" s="1443"/>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row>
    <row r="17" spans="2:36" ht="21" customHeight="1">
      <c r="B17" s="548">
        <v>3</v>
      </c>
      <c r="C17" s="1443"/>
      <c r="D17" s="1443"/>
      <c r="E17" s="1443"/>
      <c r="F17" s="1443"/>
      <c r="G17" s="1443"/>
      <c r="H17" s="1443"/>
      <c r="I17" s="1443"/>
      <c r="J17" s="1443"/>
      <c r="K17" s="1443"/>
      <c r="L17" s="1443"/>
      <c r="M17" s="1443"/>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3"/>
      <c r="AI17" s="1443"/>
      <c r="AJ17" s="1443"/>
    </row>
    <row r="18" spans="2:36" ht="21" customHeight="1">
      <c r="B18" s="548">
        <v>4</v>
      </c>
      <c r="C18" s="1443"/>
      <c r="D18" s="1443"/>
      <c r="E18" s="1443"/>
      <c r="F18" s="1443"/>
      <c r="G18" s="1443"/>
      <c r="H18" s="1443"/>
      <c r="I18" s="1443"/>
      <c r="J18" s="1443"/>
      <c r="K18" s="1443"/>
      <c r="L18" s="1443"/>
      <c r="M18" s="1443"/>
      <c r="N18" s="1443"/>
      <c r="O18" s="1443"/>
      <c r="P18" s="1443"/>
      <c r="Q18" s="1443"/>
      <c r="R18" s="1443"/>
      <c r="S18" s="1443"/>
      <c r="T18" s="1443"/>
      <c r="U18" s="1443"/>
      <c r="V18" s="1443"/>
      <c r="W18" s="1443"/>
      <c r="X18" s="1443"/>
      <c r="Y18" s="1443"/>
      <c r="Z18" s="1443"/>
      <c r="AA18" s="1443"/>
      <c r="AB18" s="1443"/>
      <c r="AC18" s="1443"/>
      <c r="AD18" s="1443"/>
      <c r="AE18" s="1443"/>
      <c r="AF18" s="1443"/>
      <c r="AG18" s="1443"/>
      <c r="AH18" s="1443"/>
      <c r="AI18" s="1443"/>
      <c r="AJ18" s="1443"/>
    </row>
    <row r="19" spans="2:36" ht="21" customHeight="1">
      <c r="B19" s="548">
        <v>5</v>
      </c>
      <c r="C19" s="1443"/>
      <c r="D19" s="1443"/>
      <c r="E19" s="1443"/>
      <c r="F19" s="1443"/>
      <c r="G19" s="1443"/>
      <c r="H19" s="1443"/>
      <c r="I19" s="1443"/>
      <c r="J19" s="1443"/>
      <c r="K19" s="1443"/>
      <c r="L19" s="1443"/>
      <c r="M19" s="1443"/>
      <c r="N19" s="1443"/>
      <c r="O19" s="1443"/>
      <c r="P19" s="1443"/>
      <c r="Q19" s="1443"/>
      <c r="R19" s="1443"/>
      <c r="S19" s="1443"/>
      <c r="T19" s="1443"/>
      <c r="U19" s="1443"/>
      <c r="V19" s="1443"/>
      <c r="W19" s="1443"/>
      <c r="X19" s="1443"/>
      <c r="Y19" s="1443"/>
      <c r="Z19" s="1443"/>
      <c r="AA19" s="1443"/>
      <c r="AB19" s="1443"/>
      <c r="AC19" s="1443"/>
      <c r="AD19" s="1443"/>
      <c r="AE19" s="1443"/>
      <c r="AF19" s="1443"/>
      <c r="AG19" s="1443"/>
      <c r="AH19" s="1443"/>
      <c r="AI19" s="1443"/>
      <c r="AJ19" s="1443"/>
    </row>
    <row r="20" spans="2:36" ht="21" customHeight="1">
      <c r="B20" s="548">
        <v>6</v>
      </c>
      <c r="C20" s="1443"/>
      <c r="D20" s="1443"/>
      <c r="E20" s="1443"/>
      <c r="F20" s="1443"/>
      <c r="G20" s="1443"/>
      <c r="H20" s="1443"/>
      <c r="I20" s="1443"/>
      <c r="J20" s="1443"/>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row>
    <row r="21" spans="2:36" ht="21" customHeight="1">
      <c r="B21" s="548">
        <v>7</v>
      </c>
      <c r="C21" s="1443"/>
      <c r="D21" s="1443"/>
      <c r="E21" s="1443"/>
      <c r="F21" s="1443"/>
      <c r="G21" s="1443"/>
      <c r="H21" s="1443"/>
      <c r="I21" s="1443"/>
      <c r="J21" s="1443"/>
      <c r="K21" s="1443"/>
      <c r="L21" s="1443"/>
      <c r="M21" s="1443"/>
      <c r="N21" s="1443"/>
      <c r="O21" s="1443"/>
      <c r="P21" s="1443"/>
      <c r="Q21" s="1443"/>
      <c r="R21" s="1443"/>
      <c r="S21" s="1443"/>
      <c r="T21" s="1443"/>
      <c r="U21" s="1443"/>
      <c r="V21" s="1443"/>
      <c r="W21" s="1443"/>
      <c r="X21" s="1443"/>
      <c r="Y21" s="1443"/>
      <c r="Z21" s="1443"/>
      <c r="AA21" s="1443"/>
      <c r="AB21" s="1443"/>
      <c r="AC21" s="1443"/>
      <c r="AD21" s="1443"/>
      <c r="AE21" s="1443"/>
      <c r="AF21" s="1443"/>
      <c r="AG21" s="1443"/>
      <c r="AH21" s="1443"/>
      <c r="AI21" s="1443"/>
      <c r="AJ21" s="1443"/>
    </row>
    <row r="22" spans="2:36" ht="21" customHeight="1">
      <c r="B22" s="548">
        <v>8</v>
      </c>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3"/>
      <c r="AA22" s="1443"/>
      <c r="AB22" s="1443"/>
      <c r="AC22" s="1443"/>
      <c r="AD22" s="1443"/>
      <c r="AE22" s="1443"/>
      <c r="AF22" s="1443"/>
      <c r="AG22" s="1443"/>
      <c r="AH22" s="1443"/>
      <c r="AI22" s="1443"/>
      <c r="AJ22" s="1443"/>
    </row>
    <row r="23" spans="2:36" ht="21" customHeight="1">
      <c r="B23" s="548">
        <v>9</v>
      </c>
      <c r="C23" s="1443"/>
      <c r="D23" s="1443"/>
      <c r="E23" s="1443"/>
      <c r="F23" s="1443"/>
      <c r="G23" s="1443"/>
      <c r="H23" s="1443"/>
      <c r="I23" s="1443"/>
      <c r="J23" s="1443"/>
      <c r="K23" s="1443"/>
      <c r="L23" s="1443"/>
      <c r="M23" s="1443"/>
      <c r="N23" s="1443"/>
      <c r="O23" s="1443"/>
      <c r="P23" s="1443"/>
      <c r="Q23" s="1443"/>
      <c r="R23" s="1443"/>
      <c r="S23" s="1443"/>
      <c r="T23" s="1443"/>
      <c r="U23" s="1443"/>
      <c r="V23" s="1443"/>
      <c r="W23" s="1443"/>
      <c r="X23" s="1443"/>
      <c r="Y23" s="1443"/>
      <c r="Z23" s="1443"/>
      <c r="AA23" s="1443"/>
      <c r="AB23" s="1443"/>
      <c r="AC23" s="1443"/>
      <c r="AD23" s="1443"/>
      <c r="AE23" s="1443"/>
      <c r="AF23" s="1443"/>
      <c r="AG23" s="1443"/>
      <c r="AH23" s="1443"/>
      <c r="AI23" s="1443"/>
      <c r="AJ23" s="1443"/>
    </row>
    <row r="24" spans="2:36" ht="21" customHeight="1">
      <c r="B24" s="548">
        <v>10</v>
      </c>
      <c r="C24" s="1443"/>
      <c r="D24" s="1443"/>
      <c r="E24" s="1443"/>
      <c r="F24" s="1443"/>
      <c r="G24" s="1443"/>
      <c r="H24" s="1443"/>
      <c r="I24" s="1443"/>
      <c r="J24" s="1443"/>
      <c r="K24" s="1443"/>
      <c r="L24" s="1443"/>
      <c r="M24" s="1443"/>
      <c r="N24" s="1443"/>
      <c r="O24" s="1443"/>
      <c r="P24" s="1443"/>
      <c r="Q24" s="1443"/>
      <c r="R24" s="1443"/>
      <c r="S24" s="1443"/>
      <c r="T24" s="1443"/>
      <c r="U24" s="1443"/>
      <c r="V24" s="1443"/>
      <c r="W24" s="1443"/>
      <c r="X24" s="1443"/>
      <c r="Y24" s="1443"/>
      <c r="Z24" s="1443"/>
      <c r="AA24" s="1443"/>
      <c r="AB24" s="1443"/>
      <c r="AC24" s="1443"/>
      <c r="AD24" s="1443"/>
      <c r="AE24" s="1443"/>
      <c r="AF24" s="1443"/>
      <c r="AG24" s="1443"/>
      <c r="AH24" s="1443"/>
      <c r="AI24" s="1443"/>
      <c r="AJ24" s="1443"/>
    </row>
    <row r="25" spans="2:36" ht="21" customHeight="1">
      <c r="B25" s="1444" t="s">
        <v>881</v>
      </c>
      <c r="C25" s="1444"/>
      <c r="D25" s="1444"/>
      <c r="E25" s="1444"/>
      <c r="F25" s="1444"/>
      <c r="G25" s="1444"/>
      <c r="H25" s="1444"/>
      <c r="I25" s="1444"/>
      <c r="J25" s="1444"/>
      <c r="K25" s="1444"/>
      <c r="L25" s="1445"/>
      <c r="M25" s="1445"/>
      <c r="N25" s="1445"/>
      <c r="O25" s="1445"/>
      <c r="P25" s="1445"/>
      <c r="Q25" s="1446" t="s">
        <v>880</v>
      </c>
      <c r="R25" s="1446"/>
      <c r="S25" s="1442" t="s">
        <v>879</v>
      </c>
      <c r="T25" s="1442"/>
      <c r="U25" s="1442"/>
      <c r="V25" s="1442"/>
      <c r="W25" s="1442"/>
      <c r="X25" s="1442"/>
      <c r="Y25" s="1442"/>
      <c r="Z25" s="1442"/>
      <c r="AA25" s="1442"/>
      <c r="AB25" s="1442"/>
      <c r="AC25" s="1442"/>
      <c r="AD25" s="1442"/>
      <c r="AE25" s="1447">
        <f>SUM(AE15:AJ24)</f>
        <v>0</v>
      </c>
      <c r="AF25" s="1447"/>
      <c r="AG25" s="1447"/>
      <c r="AH25" s="1447"/>
      <c r="AI25" s="1447"/>
      <c r="AJ25" s="1447"/>
    </row>
    <row r="26" spans="2:36" ht="9" customHeight="1">
      <c r="B26" s="547"/>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row>
    <row r="27" spans="2:36" ht="21" customHeight="1">
      <c r="B27" s="1441" t="s">
        <v>878</v>
      </c>
      <c r="C27" s="1441"/>
      <c r="D27" s="1441"/>
      <c r="E27" s="1441"/>
      <c r="F27" s="1441"/>
      <c r="G27" s="1441"/>
      <c r="H27" s="1441"/>
      <c r="I27" s="1441"/>
      <c r="J27" s="1441"/>
      <c r="K27" s="1441"/>
      <c r="L27" s="1441"/>
      <c r="M27" s="1441"/>
      <c r="N27" s="1441"/>
      <c r="O27" s="1441"/>
      <c r="P27" s="1441"/>
      <c r="Q27" s="1441"/>
      <c r="R27" s="1441"/>
      <c r="S27" s="1441"/>
      <c r="T27" s="1441"/>
      <c r="U27" s="1441"/>
      <c r="V27" s="1441"/>
      <c r="W27" s="1441"/>
      <c r="X27" s="1441"/>
      <c r="Y27" s="1441"/>
      <c r="Z27" s="1441"/>
      <c r="AA27" s="1441"/>
      <c r="AB27" s="1441"/>
      <c r="AC27" s="1441"/>
      <c r="AD27" s="1441"/>
      <c r="AE27" s="1441"/>
      <c r="AF27" s="1441"/>
      <c r="AG27" s="1441"/>
      <c r="AH27" s="1441"/>
      <c r="AI27" s="1441"/>
      <c r="AJ27" s="1441"/>
    </row>
    <row r="28" spans="2:36" ht="21" customHeight="1" thickBot="1">
      <c r="B28" s="1455" t="s">
        <v>877</v>
      </c>
      <c r="C28" s="1455"/>
      <c r="D28" s="1455"/>
      <c r="E28" s="1455"/>
      <c r="F28" s="1455"/>
      <c r="G28" s="1455"/>
      <c r="H28" s="1455"/>
      <c r="I28" s="1455"/>
      <c r="J28" s="1455"/>
      <c r="K28" s="1455"/>
      <c r="L28" s="1455"/>
      <c r="M28" s="1455"/>
      <c r="N28" s="1455"/>
      <c r="O28" s="1455"/>
      <c r="P28" s="1455"/>
      <c r="Q28" s="1455"/>
      <c r="R28" s="1455"/>
      <c r="S28" s="1432">
        <f>ROUNDUP(S11/40,1)</f>
        <v>0</v>
      </c>
      <c r="T28" s="1432"/>
      <c r="U28" s="1432"/>
      <c r="V28" s="1432"/>
      <c r="W28" s="1432"/>
      <c r="X28" s="1432"/>
      <c r="Y28" s="1432"/>
      <c r="Z28" s="1432"/>
      <c r="AA28" s="1432"/>
      <c r="AB28" s="1432"/>
      <c r="AC28" s="552" t="s">
        <v>875</v>
      </c>
      <c r="AD28" s="551"/>
      <c r="AE28" s="1433"/>
      <c r="AF28" s="1433"/>
      <c r="AG28" s="1433"/>
      <c r="AH28" s="1433"/>
      <c r="AI28" s="1433"/>
      <c r="AJ28" s="1433"/>
    </row>
    <row r="29" spans="2:36" ht="21" customHeight="1" thickTop="1">
      <c r="B29" s="1434" t="s">
        <v>876</v>
      </c>
      <c r="C29" s="1434"/>
      <c r="D29" s="1434"/>
      <c r="E29" s="1434"/>
      <c r="F29" s="1434"/>
      <c r="G29" s="1434"/>
      <c r="H29" s="1434"/>
      <c r="I29" s="1434"/>
      <c r="J29" s="1434"/>
      <c r="K29" s="1434"/>
      <c r="L29" s="1434"/>
      <c r="M29" s="1434"/>
      <c r="N29" s="1434"/>
      <c r="O29" s="1434"/>
      <c r="P29" s="1434"/>
      <c r="Q29" s="1434"/>
      <c r="R29" s="1434"/>
      <c r="S29" s="1456"/>
      <c r="T29" s="1456"/>
      <c r="U29" s="1456"/>
      <c r="V29" s="1456"/>
      <c r="W29" s="1456"/>
      <c r="X29" s="1456"/>
      <c r="Y29" s="1456"/>
      <c r="Z29" s="1456"/>
      <c r="AA29" s="1456"/>
      <c r="AB29" s="1456"/>
      <c r="AC29" s="550" t="s">
        <v>875</v>
      </c>
      <c r="AD29" s="549"/>
      <c r="AE29" s="1436" t="s">
        <v>874</v>
      </c>
      <c r="AF29" s="1436"/>
      <c r="AG29" s="1436"/>
      <c r="AH29" s="1436"/>
      <c r="AI29" s="1436"/>
      <c r="AJ29" s="1436"/>
    </row>
    <row r="30" spans="2:36" ht="21" customHeight="1">
      <c r="B30" s="1454" t="s">
        <v>873</v>
      </c>
      <c r="C30" s="1454"/>
      <c r="D30" s="1454"/>
      <c r="E30" s="1454"/>
      <c r="F30" s="1454"/>
      <c r="G30" s="1454"/>
      <c r="H30" s="1454"/>
      <c r="I30" s="1454"/>
      <c r="J30" s="1454"/>
      <c r="K30" s="1454"/>
      <c r="L30" s="1454"/>
      <c r="M30" s="1454"/>
      <c r="N30" s="1454"/>
      <c r="O30" s="1454"/>
      <c r="P30" s="1454"/>
      <c r="Q30" s="1454"/>
      <c r="R30" s="1454"/>
      <c r="S30" s="1454" t="s">
        <v>872</v>
      </c>
      <c r="T30" s="1454"/>
      <c r="U30" s="1454"/>
      <c r="V30" s="1454"/>
      <c r="W30" s="1454"/>
      <c r="X30" s="1454"/>
      <c r="Y30" s="1454"/>
      <c r="Z30" s="1454"/>
      <c r="AA30" s="1454"/>
      <c r="AB30" s="1454"/>
      <c r="AC30" s="1454"/>
      <c r="AD30" s="1454"/>
      <c r="AE30" s="1454"/>
      <c r="AF30" s="1454"/>
      <c r="AG30" s="1454"/>
      <c r="AH30" s="1454"/>
      <c r="AI30" s="1454"/>
      <c r="AJ30" s="1454"/>
    </row>
    <row r="31" spans="2:36" ht="21" customHeight="1">
      <c r="B31" s="548">
        <v>1</v>
      </c>
      <c r="C31" s="1443"/>
      <c r="D31" s="1443"/>
      <c r="E31" s="1443"/>
      <c r="F31" s="1443"/>
      <c r="G31" s="1443"/>
      <c r="H31" s="1443"/>
      <c r="I31" s="1443"/>
      <c r="J31" s="1443"/>
      <c r="K31" s="1443"/>
      <c r="L31" s="1443"/>
      <c r="M31" s="1443"/>
      <c r="N31" s="1443"/>
      <c r="O31" s="1443"/>
      <c r="P31" s="1443"/>
      <c r="Q31" s="1443"/>
      <c r="R31" s="1443"/>
      <c r="S31" s="1443"/>
      <c r="T31" s="1443"/>
      <c r="U31" s="1443"/>
      <c r="V31" s="1443"/>
      <c r="W31" s="1443"/>
      <c r="X31" s="1443"/>
      <c r="Y31" s="1443"/>
      <c r="Z31" s="1443"/>
      <c r="AA31" s="1443"/>
      <c r="AB31" s="1443"/>
      <c r="AC31" s="1443"/>
      <c r="AD31" s="1443"/>
      <c r="AE31" s="1443"/>
      <c r="AF31" s="1443"/>
      <c r="AG31" s="1443"/>
      <c r="AH31" s="1443"/>
      <c r="AI31" s="1443"/>
      <c r="AJ31" s="1443"/>
    </row>
    <row r="32" spans="2:36" ht="21" customHeight="1">
      <c r="B32" s="548">
        <v>2</v>
      </c>
      <c r="C32" s="1443"/>
      <c r="D32" s="1443"/>
      <c r="E32" s="1443"/>
      <c r="F32" s="1443"/>
      <c r="G32" s="1443"/>
      <c r="H32" s="1443"/>
      <c r="I32" s="1443"/>
      <c r="J32" s="1443"/>
      <c r="K32" s="1443"/>
      <c r="L32" s="1443"/>
      <c r="M32" s="1443"/>
      <c r="N32" s="1443"/>
      <c r="O32" s="1443"/>
      <c r="P32" s="1443"/>
      <c r="Q32" s="1443"/>
      <c r="R32" s="1443"/>
      <c r="S32" s="1443"/>
      <c r="T32" s="1443"/>
      <c r="U32" s="1443"/>
      <c r="V32" s="1443"/>
      <c r="W32" s="1443"/>
      <c r="X32" s="1443"/>
      <c r="Y32" s="1443"/>
      <c r="Z32" s="1443"/>
      <c r="AA32" s="1443"/>
      <c r="AB32" s="1443"/>
      <c r="AC32" s="1443"/>
      <c r="AD32" s="1443"/>
      <c r="AE32" s="1443"/>
      <c r="AF32" s="1443"/>
      <c r="AG32" s="1443"/>
      <c r="AH32" s="1443"/>
      <c r="AI32" s="1443"/>
      <c r="AJ32" s="1443"/>
    </row>
    <row r="33" spans="2:38" ht="21" customHeight="1">
      <c r="B33" s="548">
        <v>3</v>
      </c>
      <c r="C33" s="1443"/>
      <c r="D33" s="1443"/>
      <c r="E33" s="1443"/>
      <c r="F33" s="1443"/>
      <c r="G33" s="1443"/>
      <c r="H33" s="1443"/>
      <c r="I33" s="1443"/>
      <c r="J33" s="1443"/>
      <c r="K33" s="1443"/>
      <c r="L33" s="1443"/>
      <c r="M33" s="1443"/>
      <c r="N33" s="1443"/>
      <c r="O33" s="1443"/>
      <c r="P33" s="1443"/>
      <c r="Q33" s="1443"/>
      <c r="R33" s="1443"/>
      <c r="S33" s="1443"/>
      <c r="T33" s="1443"/>
      <c r="U33" s="1443"/>
      <c r="V33" s="1443"/>
      <c r="W33" s="1443"/>
      <c r="X33" s="1443"/>
      <c r="Y33" s="1443"/>
      <c r="Z33" s="1443"/>
      <c r="AA33" s="1443"/>
      <c r="AB33" s="1443"/>
      <c r="AC33" s="1443"/>
      <c r="AD33" s="1443"/>
      <c r="AE33" s="1443"/>
      <c r="AF33" s="1443"/>
      <c r="AG33" s="1443"/>
      <c r="AH33" s="1443"/>
      <c r="AI33" s="1443"/>
      <c r="AJ33" s="1443"/>
    </row>
    <row r="34" spans="2:38" ht="8.25" customHeight="1">
      <c r="B34" s="547"/>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row>
    <row r="35" spans="2:38" ht="22.5" customHeight="1">
      <c r="B35" s="1450" t="s">
        <v>871</v>
      </c>
      <c r="C35" s="1450"/>
      <c r="D35" s="1450"/>
      <c r="E35" s="1450"/>
      <c r="F35" s="1450"/>
      <c r="G35" s="1450"/>
      <c r="H35" s="1451" t="s">
        <v>870</v>
      </c>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D35" s="1451"/>
      <c r="AE35" s="1451"/>
      <c r="AF35" s="1451"/>
      <c r="AG35" s="1451"/>
      <c r="AH35" s="1451"/>
      <c r="AI35" s="1451"/>
      <c r="AJ35" s="1451"/>
    </row>
    <row r="36" spans="2:38" ht="8.25" customHeight="1">
      <c r="B36" s="547"/>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row>
    <row r="37" spans="2:38" ht="18.75" customHeight="1">
      <c r="B37" s="1452" t="s">
        <v>1074</v>
      </c>
      <c r="C37" s="1452"/>
      <c r="D37" s="1452"/>
      <c r="E37" s="1452"/>
      <c r="F37" s="1452"/>
      <c r="G37" s="1452"/>
      <c r="H37" s="1452"/>
      <c r="I37" s="1452"/>
      <c r="J37" s="1452"/>
      <c r="K37" s="1452"/>
      <c r="L37" s="1452"/>
      <c r="M37" s="1452"/>
      <c r="N37" s="1452"/>
      <c r="O37" s="1452"/>
      <c r="P37" s="1452"/>
      <c r="Q37" s="1452"/>
      <c r="R37" s="1452"/>
      <c r="S37" s="1452"/>
      <c r="T37" s="1452"/>
      <c r="U37" s="1452"/>
      <c r="V37" s="1452"/>
      <c r="W37" s="1452"/>
      <c r="X37" s="1452"/>
      <c r="Y37" s="1452"/>
      <c r="Z37" s="1452"/>
      <c r="AA37" s="1452"/>
      <c r="AB37" s="1452"/>
      <c r="AC37" s="1452"/>
      <c r="AD37" s="1452"/>
      <c r="AE37" s="1452"/>
      <c r="AF37" s="1452"/>
      <c r="AG37" s="1452"/>
      <c r="AH37" s="1452"/>
      <c r="AI37" s="1452"/>
      <c r="AJ37" s="1452"/>
      <c r="AK37" s="1452"/>
      <c r="AL37" s="545"/>
    </row>
    <row r="38" spans="2:38" ht="18.75" customHeight="1">
      <c r="B38" s="1452"/>
      <c r="C38" s="1452"/>
      <c r="D38" s="1452"/>
      <c r="E38" s="1452"/>
      <c r="F38" s="1452"/>
      <c r="G38" s="1452"/>
      <c r="H38" s="1452"/>
      <c r="I38" s="1452"/>
      <c r="J38" s="1452"/>
      <c r="K38" s="1452"/>
      <c r="L38" s="1452"/>
      <c r="M38" s="1452"/>
      <c r="N38" s="1452"/>
      <c r="O38" s="1452"/>
      <c r="P38" s="1452"/>
      <c r="Q38" s="1452"/>
      <c r="R38" s="1452"/>
      <c r="S38" s="1452"/>
      <c r="T38" s="1452"/>
      <c r="U38" s="1452"/>
      <c r="V38" s="1452"/>
      <c r="W38" s="1452"/>
      <c r="X38" s="1452"/>
      <c r="Y38" s="1452"/>
      <c r="Z38" s="1452"/>
      <c r="AA38" s="1452"/>
      <c r="AB38" s="1452"/>
      <c r="AC38" s="1452"/>
      <c r="AD38" s="1452"/>
      <c r="AE38" s="1452"/>
      <c r="AF38" s="1452"/>
      <c r="AG38" s="1452"/>
      <c r="AH38" s="1452"/>
      <c r="AI38" s="1452"/>
      <c r="AJ38" s="1452"/>
      <c r="AK38" s="1452"/>
      <c r="AL38" s="545"/>
    </row>
    <row r="39" spans="2:38" ht="18.75" customHeight="1">
      <c r="B39" s="1452"/>
      <c r="C39" s="1452"/>
      <c r="D39" s="1452"/>
      <c r="E39" s="1452"/>
      <c r="F39" s="1452"/>
      <c r="G39" s="1452"/>
      <c r="H39" s="1452"/>
      <c r="I39" s="1452"/>
      <c r="J39" s="1452"/>
      <c r="K39" s="1452"/>
      <c r="L39" s="1452"/>
      <c r="M39" s="1452"/>
      <c r="N39" s="1452"/>
      <c r="O39" s="1452"/>
      <c r="P39" s="1452"/>
      <c r="Q39" s="1452"/>
      <c r="R39" s="1452"/>
      <c r="S39" s="1452"/>
      <c r="T39" s="1452"/>
      <c r="U39" s="1452"/>
      <c r="V39" s="1452"/>
      <c r="W39" s="1452"/>
      <c r="X39" s="1452"/>
      <c r="Y39" s="1452"/>
      <c r="Z39" s="1452"/>
      <c r="AA39" s="1452"/>
      <c r="AB39" s="1452"/>
      <c r="AC39" s="1452"/>
      <c r="AD39" s="1452"/>
      <c r="AE39" s="1452"/>
      <c r="AF39" s="1452"/>
      <c r="AG39" s="1452"/>
      <c r="AH39" s="1452"/>
      <c r="AI39" s="1452"/>
      <c r="AJ39" s="1452"/>
      <c r="AK39" s="1452"/>
      <c r="AL39" s="545"/>
    </row>
    <row r="40" spans="2:38" ht="18.75" customHeight="1">
      <c r="B40" s="1452"/>
      <c r="C40" s="1452"/>
      <c r="D40" s="1452"/>
      <c r="E40" s="1452"/>
      <c r="F40" s="1452"/>
      <c r="G40" s="1452"/>
      <c r="H40" s="1452"/>
      <c r="I40" s="1452"/>
      <c r="J40" s="1452"/>
      <c r="K40" s="1452"/>
      <c r="L40" s="1452"/>
      <c r="M40" s="1452"/>
      <c r="N40" s="1452"/>
      <c r="O40" s="1452"/>
      <c r="P40" s="1452"/>
      <c r="Q40" s="1452"/>
      <c r="R40" s="1452"/>
      <c r="S40" s="1452"/>
      <c r="T40" s="1452"/>
      <c r="U40" s="1452"/>
      <c r="V40" s="1452"/>
      <c r="W40" s="1452"/>
      <c r="X40" s="1452"/>
      <c r="Y40" s="1452"/>
      <c r="Z40" s="1452"/>
      <c r="AA40" s="1452"/>
      <c r="AB40" s="1452"/>
      <c r="AC40" s="1452"/>
      <c r="AD40" s="1452"/>
      <c r="AE40" s="1452"/>
      <c r="AF40" s="1452"/>
      <c r="AG40" s="1452"/>
      <c r="AH40" s="1452"/>
      <c r="AI40" s="1452"/>
      <c r="AJ40" s="1452"/>
      <c r="AK40" s="1452"/>
      <c r="AL40" s="545"/>
    </row>
    <row r="41" spans="2:38" ht="70" customHeight="1">
      <c r="B41" s="1452"/>
      <c r="C41" s="1452"/>
      <c r="D41" s="1452"/>
      <c r="E41" s="1452"/>
      <c r="F41" s="1452"/>
      <c r="G41" s="1452"/>
      <c r="H41" s="1452"/>
      <c r="I41" s="1452"/>
      <c r="J41" s="1452"/>
      <c r="K41" s="1452"/>
      <c r="L41" s="1452"/>
      <c r="M41" s="1452"/>
      <c r="N41" s="1452"/>
      <c r="O41" s="1452"/>
      <c r="P41" s="1452"/>
      <c r="Q41" s="1452"/>
      <c r="R41" s="1452"/>
      <c r="S41" s="1452"/>
      <c r="T41" s="1452"/>
      <c r="U41" s="1452"/>
      <c r="V41" s="1452"/>
      <c r="W41" s="1452"/>
      <c r="X41" s="1452"/>
      <c r="Y41" s="1452"/>
      <c r="Z41" s="1452"/>
      <c r="AA41" s="1452"/>
      <c r="AB41" s="1452"/>
      <c r="AC41" s="1452"/>
      <c r="AD41" s="1452"/>
      <c r="AE41" s="1452"/>
      <c r="AF41" s="1452"/>
      <c r="AG41" s="1452"/>
      <c r="AH41" s="1452"/>
      <c r="AI41" s="1452"/>
      <c r="AJ41" s="1452"/>
      <c r="AK41" s="1452"/>
      <c r="AL41" s="545"/>
    </row>
    <row r="42" spans="2:38" ht="15" customHeight="1">
      <c r="B42" s="1449" t="s">
        <v>1075</v>
      </c>
      <c r="C42" s="1449"/>
      <c r="D42" s="1449"/>
      <c r="E42" s="1449"/>
      <c r="F42" s="1449"/>
      <c r="G42" s="1449"/>
      <c r="H42" s="1449"/>
      <c r="I42" s="1449"/>
      <c r="J42" s="1449"/>
      <c r="K42" s="1449"/>
      <c r="L42" s="1449"/>
      <c r="M42" s="1449"/>
      <c r="N42" s="1449"/>
      <c r="O42" s="1449"/>
      <c r="P42" s="1449"/>
      <c r="Q42" s="1449"/>
      <c r="R42" s="1449"/>
      <c r="S42" s="1449"/>
      <c r="T42" s="1449"/>
      <c r="U42" s="1449"/>
      <c r="V42" s="1449"/>
      <c r="W42" s="1449"/>
      <c r="X42" s="1449"/>
      <c r="Y42" s="1449"/>
      <c r="Z42" s="1449"/>
      <c r="AA42" s="1449"/>
      <c r="AB42" s="1449"/>
      <c r="AC42" s="1449"/>
      <c r="AD42" s="1449"/>
      <c r="AE42" s="1449"/>
      <c r="AF42" s="1449"/>
      <c r="AG42" s="1449"/>
      <c r="AH42" s="1449"/>
      <c r="AI42" s="1449"/>
      <c r="AJ42" s="1449"/>
      <c r="AK42" s="1449"/>
      <c r="AL42" s="545"/>
    </row>
    <row r="43" spans="2:38" ht="15" customHeight="1">
      <c r="B43" s="1449"/>
      <c r="C43" s="1449"/>
      <c r="D43" s="1449"/>
      <c r="E43" s="1449"/>
      <c r="F43" s="1449"/>
      <c r="G43" s="1449"/>
      <c r="H43" s="1449"/>
      <c r="I43" s="1449"/>
      <c r="J43" s="1449"/>
      <c r="K43" s="1449"/>
      <c r="L43" s="1449"/>
      <c r="M43" s="1449"/>
      <c r="N43" s="1449"/>
      <c r="O43" s="1449"/>
      <c r="P43" s="1449"/>
      <c r="Q43" s="1449"/>
      <c r="R43" s="1449"/>
      <c r="S43" s="1449"/>
      <c r="T43" s="1449"/>
      <c r="U43" s="1449"/>
      <c r="V43" s="1449"/>
      <c r="W43" s="1449"/>
      <c r="X43" s="1449"/>
      <c r="Y43" s="1449"/>
      <c r="Z43" s="1449"/>
      <c r="AA43" s="1449"/>
      <c r="AB43" s="1449"/>
      <c r="AC43" s="1449"/>
      <c r="AD43" s="1449"/>
      <c r="AE43" s="1449"/>
      <c r="AF43" s="1449"/>
      <c r="AG43" s="1449"/>
      <c r="AH43" s="1449"/>
      <c r="AI43" s="1449"/>
      <c r="AJ43" s="1449"/>
      <c r="AK43" s="1449"/>
      <c r="AL43" s="545"/>
    </row>
    <row r="44" spans="2:38" ht="15" customHeight="1">
      <c r="B44" s="1449"/>
      <c r="C44" s="1449"/>
      <c r="D44" s="1449"/>
      <c r="E44" s="1449"/>
      <c r="F44" s="1449"/>
      <c r="G44" s="1449"/>
      <c r="H44" s="1449"/>
      <c r="I44" s="1449"/>
      <c r="J44" s="1449"/>
      <c r="K44" s="1449"/>
      <c r="L44" s="1449"/>
      <c r="M44" s="1449"/>
      <c r="N44" s="1449"/>
      <c r="O44" s="1449"/>
      <c r="P44" s="1449"/>
      <c r="Q44" s="1449"/>
      <c r="R44" s="1449"/>
      <c r="S44" s="1449"/>
      <c r="T44" s="1449"/>
      <c r="U44" s="1449"/>
      <c r="V44" s="1449"/>
      <c r="W44" s="1449"/>
      <c r="X44" s="1449"/>
      <c r="Y44" s="1449"/>
      <c r="Z44" s="1449"/>
      <c r="AA44" s="1449"/>
      <c r="AB44" s="1449"/>
      <c r="AC44" s="1449"/>
      <c r="AD44" s="1449"/>
      <c r="AE44" s="1449"/>
      <c r="AF44" s="1449"/>
      <c r="AG44" s="1449"/>
      <c r="AH44" s="1449"/>
      <c r="AI44" s="1449"/>
      <c r="AJ44" s="1449"/>
      <c r="AK44" s="1449"/>
      <c r="AL44" s="545"/>
    </row>
    <row r="45" spans="2:38" ht="15" customHeight="1">
      <c r="B45" s="1449"/>
      <c r="C45" s="1449"/>
      <c r="D45" s="1449"/>
      <c r="E45" s="1449"/>
      <c r="F45" s="1449"/>
      <c r="G45" s="1449"/>
      <c r="H45" s="1449"/>
      <c r="I45" s="1449"/>
      <c r="J45" s="1449"/>
      <c r="K45" s="1449"/>
      <c r="L45" s="1449"/>
      <c r="M45" s="1449"/>
      <c r="N45" s="1449"/>
      <c r="O45" s="1449"/>
      <c r="P45" s="1449"/>
      <c r="Q45" s="1449"/>
      <c r="R45" s="1449"/>
      <c r="S45" s="1449"/>
      <c r="T45" s="1449"/>
      <c r="U45" s="1449"/>
      <c r="V45" s="1449"/>
      <c r="W45" s="1449"/>
      <c r="X45" s="1449"/>
      <c r="Y45" s="1449"/>
      <c r="Z45" s="1449"/>
      <c r="AA45" s="1449"/>
      <c r="AB45" s="1449"/>
      <c r="AC45" s="1449"/>
      <c r="AD45" s="1449"/>
      <c r="AE45" s="1449"/>
      <c r="AF45" s="1449"/>
      <c r="AG45" s="1449"/>
      <c r="AH45" s="1449"/>
      <c r="AI45" s="1449"/>
      <c r="AJ45" s="1449"/>
      <c r="AK45" s="1449"/>
      <c r="AL45" s="545"/>
    </row>
    <row r="46" spans="2:38" ht="23" customHeight="1">
      <c r="B46" s="1449"/>
      <c r="C46" s="1449"/>
      <c r="D46" s="1449"/>
      <c r="E46" s="1449"/>
      <c r="F46" s="1449"/>
      <c r="G46" s="1449"/>
      <c r="H46" s="1449"/>
      <c r="I46" s="1449"/>
      <c r="J46" s="1449"/>
      <c r="K46" s="1449"/>
      <c r="L46" s="1449"/>
      <c r="M46" s="1449"/>
      <c r="N46" s="1449"/>
      <c r="O46" s="1449"/>
      <c r="P46" s="1449"/>
      <c r="Q46" s="1449"/>
      <c r="R46" s="1449"/>
      <c r="S46" s="1449"/>
      <c r="T46" s="1449"/>
      <c r="U46" s="1449"/>
      <c r="V46" s="1449"/>
      <c r="W46" s="1449"/>
      <c r="X46" s="1449"/>
      <c r="Y46" s="1449"/>
      <c r="Z46" s="1449"/>
      <c r="AA46" s="1449"/>
      <c r="AB46" s="1449"/>
      <c r="AC46" s="1449"/>
      <c r="AD46" s="1449"/>
      <c r="AE46" s="1449"/>
      <c r="AF46" s="1449"/>
      <c r="AG46" s="1449"/>
      <c r="AH46" s="1449"/>
      <c r="AI46" s="1449"/>
      <c r="AJ46" s="1449"/>
      <c r="AK46" s="1449"/>
      <c r="AL46" s="545"/>
    </row>
    <row r="47" spans="2:38" s="543" customFormat="1" ht="36.75" customHeight="1">
      <c r="B47" s="1448" t="s">
        <v>1078</v>
      </c>
      <c r="C47" s="1448"/>
      <c r="D47" s="1448"/>
      <c r="E47" s="1448"/>
      <c r="F47" s="1448"/>
      <c r="G47" s="1448"/>
      <c r="H47" s="1448"/>
      <c r="I47" s="1448"/>
      <c r="J47" s="1448"/>
      <c r="K47" s="1448"/>
      <c r="L47" s="1448"/>
      <c r="M47" s="1448"/>
      <c r="N47" s="1448"/>
      <c r="O47" s="1448"/>
      <c r="P47" s="1448"/>
      <c r="Q47" s="1448"/>
      <c r="R47" s="1448"/>
      <c r="S47" s="1448"/>
      <c r="T47" s="1448"/>
      <c r="U47" s="1448"/>
      <c r="V47" s="1448"/>
      <c r="W47" s="1448"/>
      <c r="X47" s="1448"/>
      <c r="Y47" s="1448"/>
      <c r="Z47" s="1448"/>
      <c r="AA47" s="1448"/>
      <c r="AB47" s="1448"/>
      <c r="AC47" s="1448"/>
      <c r="AD47" s="1448"/>
      <c r="AE47" s="1448"/>
      <c r="AF47" s="1448"/>
      <c r="AG47" s="1448"/>
      <c r="AH47" s="1448"/>
      <c r="AI47" s="1448"/>
      <c r="AJ47" s="1448"/>
      <c r="AK47" s="1448"/>
    </row>
    <row r="48" spans="2:38" s="543" customFormat="1" ht="36" customHeight="1">
      <c r="B48" s="1449" t="s">
        <v>1077</v>
      </c>
      <c r="C48" s="1449"/>
      <c r="D48" s="1449"/>
      <c r="E48" s="1449"/>
      <c r="F48" s="1449"/>
      <c r="G48" s="1449"/>
      <c r="H48" s="1449"/>
      <c r="I48" s="1449"/>
      <c r="J48" s="1449"/>
      <c r="K48" s="1449"/>
      <c r="L48" s="1449"/>
      <c r="M48" s="1449"/>
      <c r="N48" s="1449"/>
      <c r="O48" s="1449"/>
      <c r="P48" s="1449"/>
      <c r="Q48" s="1449"/>
      <c r="R48" s="1449"/>
      <c r="S48" s="1449"/>
      <c r="T48" s="1449"/>
      <c r="U48" s="1449"/>
      <c r="V48" s="1449"/>
      <c r="W48" s="1449"/>
      <c r="X48" s="1449"/>
      <c r="Y48" s="1449"/>
      <c r="Z48" s="1449"/>
      <c r="AA48" s="1449"/>
      <c r="AB48" s="1449"/>
      <c r="AC48" s="1449"/>
      <c r="AD48" s="1449"/>
      <c r="AE48" s="1449"/>
      <c r="AF48" s="1449"/>
      <c r="AG48" s="1449"/>
      <c r="AH48" s="1449"/>
      <c r="AI48" s="1449"/>
      <c r="AJ48" s="1449"/>
      <c r="AK48" s="1449"/>
    </row>
    <row r="49" spans="2:37" s="543" customFormat="1" ht="21" customHeight="1">
      <c r="B49" s="543" t="s">
        <v>869</v>
      </c>
      <c r="AK49" s="544"/>
    </row>
    <row r="50" spans="2:37" s="543" customFormat="1" ht="21" customHeight="1">
      <c r="B50" s="543" t="s">
        <v>869</v>
      </c>
      <c r="AK50" s="544"/>
    </row>
  </sheetData>
  <protectedRanges>
    <protectedRange sqref="L7:Y7 AG7:AJ7 L6:AJ6 L8:AJ8" name="範囲1"/>
  </protectedRanges>
  <mergeCells count="90">
    <mergeCell ref="C31:R31"/>
    <mergeCell ref="S31:AJ31"/>
    <mergeCell ref="C32:R32"/>
    <mergeCell ref="S32:AJ32"/>
    <mergeCell ref="AA2:AJ2"/>
    <mergeCell ref="B30:R30"/>
    <mergeCell ref="B28:R28"/>
    <mergeCell ref="S28:AB28"/>
    <mergeCell ref="AE28:AJ28"/>
    <mergeCell ref="B29:R29"/>
    <mergeCell ref="S29:AB29"/>
    <mergeCell ref="S30:AJ30"/>
    <mergeCell ref="AE29:AJ29"/>
    <mergeCell ref="C24:K24"/>
    <mergeCell ref="L24:X24"/>
    <mergeCell ref="Y24:AD24"/>
    <mergeCell ref="B47:AK47"/>
    <mergeCell ref="B48:AK48"/>
    <mergeCell ref="C33:R33"/>
    <mergeCell ref="S33:AJ33"/>
    <mergeCell ref="B35:G35"/>
    <mergeCell ref="H35:AJ35"/>
    <mergeCell ref="B37:AK41"/>
    <mergeCell ref="B42:AK46"/>
    <mergeCell ref="B27:AJ27"/>
    <mergeCell ref="C22:K22"/>
    <mergeCell ref="L22:X22"/>
    <mergeCell ref="Y22:AD22"/>
    <mergeCell ref="AE22:AJ22"/>
    <mergeCell ref="C23:K23"/>
    <mergeCell ref="L23:X23"/>
    <mergeCell ref="Y23:AD23"/>
    <mergeCell ref="AE23:AJ23"/>
    <mergeCell ref="AE24:AJ24"/>
    <mergeCell ref="B25:K25"/>
    <mergeCell ref="L25:P25"/>
    <mergeCell ref="Q25:R25"/>
    <mergeCell ref="S25:AD25"/>
    <mergeCell ref="AE25:AJ25"/>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D5498-E57E-410C-A519-B15875496D40}">
  <sheetPr>
    <tabColor theme="0"/>
  </sheetPr>
  <dimension ref="A1:I42"/>
  <sheetViews>
    <sheetView showGridLines="0" view="pageBreakPreview" zoomScale="110" zoomScaleNormal="100" zoomScaleSheetLayoutView="110" workbookViewId="0">
      <selection sqref="A1:C1"/>
    </sheetView>
  </sheetViews>
  <sheetFormatPr defaultRowHeight="13"/>
  <cols>
    <col min="1" max="1" width="5.26953125" style="377" customWidth="1"/>
    <col min="2" max="9" width="10.453125" style="377" customWidth="1"/>
    <col min="10" max="256" width="9" style="377"/>
    <col min="257" max="257" width="5.26953125" style="377" customWidth="1"/>
    <col min="258" max="265" width="10.453125" style="377" customWidth="1"/>
    <col min="266" max="512" width="9" style="377"/>
    <col min="513" max="513" width="5.26953125" style="377" customWidth="1"/>
    <col min="514" max="521" width="10.453125" style="377" customWidth="1"/>
    <col min="522" max="768" width="9" style="377"/>
    <col min="769" max="769" width="5.26953125" style="377" customWidth="1"/>
    <col min="770" max="777" width="10.453125" style="377" customWidth="1"/>
    <col min="778" max="1024" width="9" style="377"/>
    <col min="1025" max="1025" width="5.26953125" style="377" customWidth="1"/>
    <col min="1026" max="1033" width="10.453125" style="377" customWidth="1"/>
    <col min="1034" max="1280" width="9" style="377"/>
    <col min="1281" max="1281" width="5.26953125" style="377" customWidth="1"/>
    <col min="1282" max="1289" width="10.453125" style="377" customWidth="1"/>
    <col min="1290" max="1536" width="9" style="377"/>
    <col min="1537" max="1537" width="5.26953125" style="377" customWidth="1"/>
    <col min="1538" max="1545" width="10.453125" style="377" customWidth="1"/>
    <col min="1546" max="1792" width="9" style="377"/>
    <col min="1793" max="1793" width="5.26953125" style="377" customWidth="1"/>
    <col min="1794" max="1801" width="10.453125" style="377" customWidth="1"/>
    <col min="1802" max="2048" width="9" style="377"/>
    <col min="2049" max="2049" width="5.26953125" style="377" customWidth="1"/>
    <col min="2050" max="2057" width="10.453125" style="377" customWidth="1"/>
    <col min="2058" max="2304" width="9" style="377"/>
    <col min="2305" max="2305" width="5.26953125" style="377" customWidth="1"/>
    <col min="2306" max="2313" width="10.453125" style="377" customWidth="1"/>
    <col min="2314" max="2560" width="9" style="377"/>
    <col min="2561" max="2561" width="5.26953125" style="377" customWidth="1"/>
    <col min="2562" max="2569" width="10.453125" style="377" customWidth="1"/>
    <col min="2570" max="2816" width="9" style="377"/>
    <col min="2817" max="2817" width="5.26953125" style="377" customWidth="1"/>
    <col min="2818" max="2825" width="10.453125" style="377" customWidth="1"/>
    <col min="2826" max="3072" width="9" style="377"/>
    <col min="3073" max="3073" width="5.26953125" style="377" customWidth="1"/>
    <col min="3074" max="3081" width="10.453125" style="377" customWidth="1"/>
    <col min="3082" max="3328" width="9" style="377"/>
    <col min="3329" max="3329" width="5.26953125" style="377" customWidth="1"/>
    <col min="3330" max="3337" width="10.453125" style="377" customWidth="1"/>
    <col min="3338" max="3584" width="9" style="377"/>
    <col min="3585" max="3585" width="5.26953125" style="377" customWidth="1"/>
    <col min="3586" max="3593" width="10.453125" style="377" customWidth="1"/>
    <col min="3594" max="3840" width="9" style="377"/>
    <col min="3841" max="3841" width="5.26953125" style="377" customWidth="1"/>
    <col min="3842" max="3849" width="10.453125" style="377" customWidth="1"/>
    <col min="3850" max="4096" width="9" style="377"/>
    <col min="4097" max="4097" width="5.26953125" style="377" customWidth="1"/>
    <col min="4098" max="4105" width="10.453125" style="377" customWidth="1"/>
    <col min="4106" max="4352" width="9" style="377"/>
    <col min="4353" max="4353" width="5.26953125" style="377" customWidth="1"/>
    <col min="4354" max="4361" width="10.453125" style="377" customWidth="1"/>
    <col min="4362" max="4608" width="9" style="377"/>
    <col min="4609" max="4609" width="5.26953125" style="377" customWidth="1"/>
    <col min="4610" max="4617" width="10.453125" style="377" customWidth="1"/>
    <col min="4618" max="4864" width="9" style="377"/>
    <col min="4865" max="4865" width="5.26953125" style="377" customWidth="1"/>
    <col min="4866" max="4873" width="10.453125" style="377" customWidth="1"/>
    <col min="4874" max="5120" width="9" style="377"/>
    <col min="5121" max="5121" width="5.26953125" style="377" customWidth="1"/>
    <col min="5122" max="5129" width="10.453125" style="377" customWidth="1"/>
    <col min="5130" max="5376" width="9" style="377"/>
    <col min="5377" max="5377" width="5.26953125" style="377" customWidth="1"/>
    <col min="5378" max="5385" width="10.453125" style="377" customWidth="1"/>
    <col min="5386" max="5632" width="9" style="377"/>
    <col min="5633" max="5633" width="5.26953125" style="377" customWidth="1"/>
    <col min="5634" max="5641" width="10.453125" style="377" customWidth="1"/>
    <col min="5642" max="5888" width="9" style="377"/>
    <col min="5889" max="5889" width="5.26953125" style="377" customWidth="1"/>
    <col min="5890" max="5897" width="10.453125" style="377" customWidth="1"/>
    <col min="5898" max="6144" width="9" style="377"/>
    <col min="6145" max="6145" width="5.26953125" style="377" customWidth="1"/>
    <col min="6146" max="6153" width="10.453125" style="377" customWidth="1"/>
    <col min="6154" max="6400" width="9" style="377"/>
    <col min="6401" max="6401" width="5.26953125" style="377" customWidth="1"/>
    <col min="6402" max="6409" width="10.453125" style="377" customWidth="1"/>
    <col min="6410" max="6656" width="9" style="377"/>
    <col min="6657" max="6657" width="5.26953125" style="377" customWidth="1"/>
    <col min="6658" max="6665" width="10.453125" style="377" customWidth="1"/>
    <col min="6666" max="6912" width="9" style="377"/>
    <col min="6913" max="6913" width="5.26953125" style="377" customWidth="1"/>
    <col min="6914" max="6921" width="10.453125" style="377" customWidth="1"/>
    <col min="6922" max="7168" width="9" style="377"/>
    <col min="7169" max="7169" width="5.26953125" style="377" customWidth="1"/>
    <col min="7170" max="7177" width="10.453125" style="377" customWidth="1"/>
    <col min="7178" max="7424" width="9" style="377"/>
    <col min="7425" max="7425" width="5.26953125" style="377" customWidth="1"/>
    <col min="7426" max="7433" width="10.453125" style="377" customWidth="1"/>
    <col min="7434" max="7680" width="9" style="377"/>
    <col min="7681" max="7681" width="5.26953125" style="377" customWidth="1"/>
    <col min="7682" max="7689" width="10.453125" style="377" customWidth="1"/>
    <col min="7690" max="7936" width="9" style="377"/>
    <col min="7937" max="7937" width="5.26953125" style="377" customWidth="1"/>
    <col min="7938" max="7945" width="10.453125" style="377" customWidth="1"/>
    <col min="7946" max="8192" width="9" style="377"/>
    <col min="8193" max="8193" width="5.26953125" style="377" customWidth="1"/>
    <col min="8194" max="8201" width="10.453125" style="377" customWidth="1"/>
    <col min="8202" max="8448" width="9" style="377"/>
    <col min="8449" max="8449" width="5.26953125" style="377" customWidth="1"/>
    <col min="8450" max="8457" width="10.453125" style="377" customWidth="1"/>
    <col min="8458" max="8704" width="9" style="377"/>
    <col min="8705" max="8705" width="5.26953125" style="377" customWidth="1"/>
    <col min="8706" max="8713" width="10.453125" style="377" customWidth="1"/>
    <col min="8714" max="8960" width="9" style="377"/>
    <col min="8961" max="8961" width="5.26953125" style="377" customWidth="1"/>
    <col min="8962" max="8969" width="10.453125" style="377" customWidth="1"/>
    <col min="8970" max="9216" width="9" style="377"/>
    <col min="9217" max="9217" width="5.26953125" style="377" customWidth="1"/>
    <col min="9218" max="9225" width="10.453125" style="377" customWidth="1"/>
    <col min="9226" max="9472" width="9" style="377"/>
    <col min="9473" max="9473" width="5.26953125" style="377" customWidth="1"/>
    <col min="9474" max="9481" width="10.453125" style="377" customWidth="1"/>
    <col min="9482" max="9728" width="9" style="377"/>
    <col min="9729" max="9729" width="5.26953125" style="377" customWidth="1"/>
    <col min="9730" max="9737" width="10.453125" style="377" customWidth="1"/>
    <col min="9738" max="9984" width="9" style="377"/>
    <col min="9985" max="9985" width="5.26953125" style="377" customWidth="1"/>
    <col min="9986" max="9993" width="10.453125" style="377" customWidth="1"/>
    <col min="9994" max="10240" width="9" style="377"/>
    <col min="10241" max="10241" width="5.26953125" style="377" customWidth="1"/>
    <col min="10242" max="10249" width="10.453125" style="377" customWidth="1"/>
    <col min="10250" max="10496" width="9" style="377"/>
    <col min="10497" max="10497" width="5.26953125" style="377" customWidth="1"/>
    <col min="10498" max="10505" width="10.453125" style="377" customWidth="1"/>
    <col min="10506" max="10752" width="9" style="377"/>
    <col min="10753" max="10753" width="5.26953125" style="377" customWidth="1"/>
    <col min="10754" max="10761" width="10.453125" style="377" customWidth="1"/>
    <col min="10762" max="11008" width="9" style="377"/>
    <col min="11009" max="11009" width="5.26953125" style="377" customWidth="1"/>
    <col min="11010" max="11017" width="10.453125" style="377" customWidth="1"/>
    <col min="11018" max="11264" width="9" style="377"/>
    <col min="11265" max="11265" width="5.26953125" style="377" customWidth="1"/>
    <col min="11266" max="11273" width="10.453125" style="377" customWidth="1"/>
    <col min="11274" max="11520" width="9" style="377"/>
    <col min="11521" max="11521" width="5.26953125" style="377" customWidth="1"/>
    <col min="11522" max="11529" width="10.453125" style="377" customWidth="1"/>
    <col min="11530" max="11776" width="9" style="377"/>
    <col min="11777" max="11777" width="5.26953125" style="377" customWidth="1"/>
    <col min="11778" max="11785" width="10.453125" style="377" customWidth="1"/>
    <col min="11786" max="12032" width="9" style="377"/>
    <col min="12033" max="12033" width="5.26953125" style="377" customWidth="1"/>
    <col min="12034" max="12041" width="10.453125" style="377" customWidth="1"/>
    <col min="12042" max="12288" width="9" style="377"/>
    <col min="12289" max="12289" width="5.26953125" style="377" customWidth="1"/>
    <col min="12290" max="12297" width="10.453125" style="377" customWidth="1"/>
    <col min="12298" max="12544" width="9" style="377"/>
    <col min="12545" max="12545" width="5.26953125" style="377" customWidth="1"/>
    <col min="12546" max="12553" width="10.453125" style="377" customWidth="1"/>
    <col min="12554" max="12800" width="9" style="377"/>
    <col min="12801" max="12801" width="5.26953125" style="377" customWidth="1"/>
    <col min="12802" max="12809" width="10.453125" style="377" customWidth="1"/>
    <col min="12810" max="13056" width="9" style="377"/>
    <col min="13057" max="13057" width="5.26953125" style="377" customWidth="1"/>
    <col min="13058" max="13065" width="10.453125" style="377" customWidth="1"/>
    <col min="13066" max="13312" width="9" style="377"/>
    <col min="13313" max="13313" width="5.26953125" style="377" customWidth="1"/>
    <col min="13314" max="13321" width="10.453125" style="377" customWidth="1"/>
    <col min="13322" max="13568" width="9" style="377"/>
    <col min="13569" max="13569" width="5.26953125" style="377" customWidth="1"/>
    <col min="13570" max="13577" width="10.453125" style="377" customWidth="1"/>
    <col min="13578" max="13824" width="9" style="377"/>
    <col min="13825" max="13825" width="5.26953125" style="377" customWidth="1"/>
    <col min="13826" max="13833" width="10.453125" style="377" customWidth="1"/>
    <col min="13834" max="14080" width="9" style="377"/>
    <col min="14081" max="14081" width="5.26953125" style="377" customWidth="1"/>
    <col min="14082" max="14089" width="10.453125" style="377" customWidth="1"/>
    <col min="14090" max="14336" width="9" style="377"/>
    <col min="14337" max="14337" width="5.26953125" style="377" customWidth="1"/>
    <col min="14338" max="14345" width="10.453125" style="377" customWidth="1"/>
    <col min="14346" max="14592" width="9" style="377"/>
    <col min="14593" max="14593" width="5.26953125" style="377" customWidth="1"/>
    <col min="14594" max="14601" width="10.453125" style="377" customWidth="1"/>
    <col min="14602" max="14848" width="9" style="377"/>
    <col min="14849" max="14849" width="5.26953125" style="377" customWidth="1"/>
    <col min="14850" max="14857" width="10.453125" style="377" customWidth="1"/>
    <col min="14858" max="15104" width="9" style="377"/>
    <col min="15105" max="15105" width="5.26953125" style="377" customWidth="1"/>
    <col min="15106" max="15113" width="10.453125" style="377" customWidth="1"/>
    <col min="15114" max="15360" width="9" style="377"/>
    <col min="15361" max="15361" width="5.26953125" style="377" customWidth="1"/>
    <col min="15362" max="15369" width="10.453125" style="377" customWidth="1"/>
    <col min="15370" max="15616" width="9" style="377"/>
    <col min="15617" max="15617" width="5.26953125" style="377" customWidth="1"/>
    <col min="15618" max="15625" width="10.453125" style="377" customWidth="1"/>
    <col min="15626" max="15872" width="9" style="377"/>
    <col min="15873" max="15873" width="5.26953125" style="377" customWidth="1"/>
    <col min="15874" max="15881" width="10.453125" style="377" customWidth="1"/>
    <col min="15882" max="16128" width="9" style="377"/>
    <col min="16129" max="16129" width="5.26953125" style="377" customWidth="1"/>
    <col min="16130" max="16137" width="10.453125" style="377" customWidth="1"/>
    <col min="16138" max="16384" width="9" style="377"/>
  </cols>
  <sheetData>
    <row r="1" spans="1:9" ht="27.75" customHeight="1">
      <c r="A1" s="2907" t="s">
        <v>1210</v>
      </c>
      <c r="B1" s="2666"/>
      <c r="C1" s="2666"/>
      <c r="D1" s="401"/>
      <c r="E1" s="401"/>
      <c r="F1" s="401"/>
      <c r="G1" s="2633" t="s">
        <v>807</v>
      </c>
      <c r="H1" s="2633"/>
      <c r="I1" s="2633"/>
    </row>
    <row r="2" spans="1:9" ht="84.75" customHeight="1">
      <c r="A2" s="2908" t="s">
        <v>762</v>
      </c>
      <c r="B2" s="2909"/>
      <c r="C2" s="2909"/>
      <c r="D2" s="2909"/>
      <c r="E2" s="2909"/>
      <c r="F2" s="2909"/>
      <c r="G2" s="2909"/>
      <c r="H2" s="2909"/>
      <c r="I2" s="2909"/>
    </row>
    <row r="3" spans="1:9" ht="15.75" customHeight="1">
      <c r="A3" s="2633"/>
      <c r="B3" s="2633"/>
      <c r="C3" s="2633"/>
      <c r="D3" s="2633"/>
      <c r="E3" s="2633"/>
      <c r="F3" s="381"/>
      <c r="H3" s="401"/>
      <c r="I3" s="401"/>
    </row>
    <row r="4" spans="1:9" ht="15.75" customHeight="1" thickBot="1">
      <c r="A4" s="2631"/>
      <c r="B4" s="2631"/>
      <c r="C4" s="2631"/>
      <c r="D4" s="2632"/>
      <c r="E4" s="2633"/>
      <c r="F4" s="492"/>
    </row>
    <row r="5" spans="1:9" ht="17.25" customHeight="1">
      <c r="A5" s="2631"/>
      <c r="B5" s="2631"/>
      <c r="C5" s="2631"/>
      <c r="D5" s="474"/>
      <c r="E5" s="2910" t="s">
        <v>763</v>
      </c>
      <c r="F5" s="2911"/>
      <c r="G5" s="2916"/>
      <c r="H5" s="2917"/>
      <c r="I5" s="475"/>
    </row>
    <row r="6" spans="1:9" ht="17.25" customHeight="1">
      <c r="A6" s="2631"/>
      <c r="B6" s="2631"/>
      <c r="C6" s="2631"/>
      <c r="D6" s="474"/>
      <c r="E6" s="2912"/>
      <c r="F6" s="2913"/>
      <c r="G6" s="2918"/>
      <c r="H6" s="2919"/>
      <c r="I6" s="475"/>
    </row>
    <row r="7" spans="1:9" ht="17.25" customHeight="1" thickBot="1">
      <c r="A7" s="2631"/>
      <c r="B7" s="2631"/>
      <c r="C7" s="2631"/>
      <c r="D7" s="474"/>
      <c r="E7" s="2914"/>
      <c r="F7" s="2915"/>
      <c r="G7" s="2920"/>
      <c r="H7" s="2921"/>
      <c r="I7" s="475"/>
    </row>
    <row r="8" spans="1:9" ht="15.75" customHeight="1"/>
    <row r="9" spans="1:9" ht="15.75" customHeight="1">
      <c r="A9" s="402" t="s">
        <v>764</v>
      </c>
      <c r="B9" s="402"/>
      <c r="C9" s="402"/>
      <c r="D9" s="402"/>
      <c r="E9" s="402"/>
      <c r="F9" s="402"/>
      <c r="G9" s="402"/>
      <c r="H9" s="402"/>
      <c r="I9" s="402"/>
    </row>
    <row r="10" spans="1:9" s="402" customFormat="1" ht="30" customHeight="1">
      <c r="A10" s="404"/>
      <c r="B10" s="2647" t="s">
        <v>122</v>
      </c>
      <c r="C10" s="2647"/>
      <c r="D10" s="2647" t="s">
        <v>809</v>
      </c>
      <c r="E10" s="2647"/>
      <c r="F10" s="2647" t="s">
        <v>165</v>
      </c>
      <c r="G10" s="2648"/>
      <c r="H10" s="2674" t="s">
        <v>765</v>
      </c>
      <c r="I10" s="2647"/>
    </row>
    <row r="11" spans="1:9" s="402" customFormat="1" ht="17.25" customHeight="1">
      <c r="A11" s="404">
        <v>1</v>
      </c>
      <c r="B11" s="2636"/>
      <c r="C11" s="2636"/>
      <c r="D11" s="2637"/>
      <c r="E11" s="2638"/>
      <c r="F11" s="2636"/>
      <c r="G11" s="2639"/>
      <c r="H11" s="2657"/>
      <c r="I11" s="2657"/>
    </row>
    <row r="12" spans="1:9" s="402" customFormat="1" ht="17.25" customHeight="1">
      <c r="A12" s="404">
        <v>2</v>
      </c>
      <c r="B12" s="2636"/>
      <c r="C12" s="2636"/>
      <c r="D12" s="2637"/>
      <c r="E12" s="2638"/>
      <c r="F12" s="2636"/>
      <c r="G12" s="2639"/>
      <c r="H12" s="2657"/>
      <c r="I12" s="2657"/>
    </row>
    <row r="13" spans="1:9" s="402" customFormat="1" ht="17.25" customHeight="1">
      <c r="A13" s="404">
        <v>3</v>
      </c>
      <c r="B13" s="2639"/>
      <c r="C13" s="2642"/>
      <c r="D13" s="2643"/>
      <c r="E13" s="2644"/>
      <c r="F13" s="2639"/>
      <c r="G13" s="2645"/>
      <c r="H13" s="2657"/>
      <c r="I13" s="2657"/>
    </row>
    <row r="14" spans="1:9" s="402" customFormat="1" ht="17.25" customHeight="1">
      <c r="A14" s="404">
        <v>4</v>
      </c>
      <c r="B14" s="2639"/>
      <c r="C14" s="2642"/>
      <c r="D14" s="2643"/>
      <c r="E14" s="2644"/>
      <c r="F14" s="2639"/>
      <c r="G14" s="2645"/>
      <c r="H14" s="2657"/>
      <c r="I14" s="2657"/>
    </row>
    <row r="15" spans="1:9" s="402" customFormat="1" ht="17.25" customHeight="1">
      <c r="A15" s="404">
        <v>5</v>
      </c>
      <c r="B15" s="2639"/>
      <c r="C15" s="2642"/>
      <c r="D15" s="2643"/>
      <c r="E15" s="2644"/>
      <c r="F15" s="2639"/>
      <c r="G15" s="2645"/>
      <c r="H15" s="2657"/>
      <c r="I15" s="2657"/>
    </row>
    <row r="16" spans="1:9" s="402" customFormat="1" ht="17.25" customHeight="1">
      <c r="A16" s="404">
        <v>6</v>
      </c>
      <c r="B16" s="2639"/>
      <c r="C16" s="2642"/>
      <c r="D16" s="2643"/>
      <c r="E16" s="2644"/>
      <c r="F16" s="2639"/>
      <c r="G16" s="2645"/>
      <c r="H16" s="2657"/>
      <c r="I16" s="2657"/>
    </row>
    <row r="17" spans="1:9" s="402" customFormat="1" ht="17.25" customHeight="1">
      <c r="A17" s="404">
        <v>7</v>
      </c>
      <c r="B17" s="2636"/>
      <c r="C17" s="2636"/>
      <c r="D17" s="2636"/>
      <c r="E17" s="2636"/>
      <c r="F17" s="2636"/>
      <c r="G17" s="2639"/>
      <c r="H17" s="2636"/>
      <c r="I17" s="2636"/>
    </row>
    <row r="18" spans="1:9" s="402" customFormat="1" ht="17.25" customHeight="1">
      <c r="A18" s="404">
        <v>8</v>
      </c>
      <c r="B18" s="2636"/>
      <c r="C18" s="2636"/>
      <c r="D18" s="2636"/>
      <c r="E18" s="2636"/>
      <c r="F18" s="2636"/>
      <c r="G18" s="2639"/>
      <c r="H18" s="2636"/>
      <c r="I18" s="2636"/>
    </row>
    <row r="19" spans="1:9" s="402" customFormat="1" ht="17.25" customHeight="1">
      <c r="A19" s="404">
        <v>9</v>
      </c>
      <c r="B19" s="2636"/>
      <c r="C19" s="2636"/>
      <c r="D19" s="2636"/>
      <c r="E19" s="2636"/>
      <c r="F19" s="2636"/>
      <c r="G19" s="2639"/>
      <c r="H19" s="2636"/>
      <c r="I19" s="2636"/>
    </row>
    <row r="20" spans="1:9" s="402" customFormat="1" ht="17.25" customHeight="1">
      <c r="A20" s="404">
        <v>10</v>
      </c>
      <c r="B20" s="2636"/>
      <c r="C20" s="2636"/>
      <c r="D20" s="2636"/>
      <c r="E20" s="2636"/>
      <c r="F20" s="2636"/>
      <c r="G20" s="2639"/>
      <c r="H20" s="2636"/>
      <c r="I20" s="2636"/>
    </row>
    <row r="21" spans="1:9" s="402" customFormat="1" ht="17.25" customHeight="1">
      <c r="A21" s="404">
        <v>11</v>
      </c>
      <c r="B21" s="2639"/>
      <c r="C21" s="2642"/>
      <c r="D21" s="2643"/>
      <c r="E21" s="2644"/>
      <c r="F21" s="2636"/>
      <c r="G21" s="2639"/>
      <c r="H21" s="2657"/>
      <c r="I21" s="2657"/>
    </row>
    <row r="22" spans="1:9" s="402" customFormat="1" ht="17.25" customHeight="1">
      <c r="A22" s="404">
        <v>12</v>
      </c>
      <c r="B22" s="2636"/>
      <c r="C22" s="2636"/>
      <c r="D22" s="2637"/>
      <c r="E22" s="2638"/>
      <c r="F22" s="2636"/>
      <c r="G22" s="2639"/>
      <c r="H22" s="2657"/>
      <c r="I22" s="2657"/>
    </row>
    <row r="23" spans="1:9" s="402" customFormat="1" ht="17.25" customHeight="1">
      <c r="A23" s="404">
        <v>13</v>
      </c>
      <c r="B23" s="2639"/>
      <c r="C23" s="2642"/>
      <c r="D23" s="2643"/>
      <c r="E23" s="2644"/>
      <c r="F23" s="2639"/>
      <c r="G23" s="2645"/>
      <c r="H23" s="2657"/>
      <c r="I23" s="2657"/>
    </row>
    <row r="24" spans="1:9" s="402" customFormat="1" ht="17.25" customHeight="1">
      <c r="A24" s="404">
        <v>14</v>
      </c>
      <c r="B24" s="2636"/>
      <c r="C24" s="2636"/>
      <c r="D24" s="2637"/>
      <c r="E24" s="2638"/>
      <c r="F24" s="2636"/>
      <c r="G24" s="2639"/>
      <c r="H24" s="2657"/>
      <c r="I24" s="2657"/>
    </row>
    <row r="25" spans="1:9" s="402" customFormat="1" ht="17.25" customHeight="1">
      <c r="A25" s="404">
        <v>15</v>
      </c>
      <c r="B25" s="2636"/>
      <c r="C25" s="2636"/>
      <c r="D25" s="2643"/>
      <c r="E25" s="2656"/>
      <c r="F25" s="2636"/>
      <c r="G25" s="2639"/>
      <c r="H25" s="2657"/>
      <c r="I25" s="2657"/>
    </row>
    <row r="26" spans="1:9" s="402" customFormat="1" ht="17.25" customHeight="1">
      <c r="A26" s="404">
        <v>16</v>
      </c>
      <c r="B26" s="2636"/>
      <c r="C26" s="2636"/>
      <c r="D26" s="2657"/>
      <c r="E26" s="2636"/>
      <c r="F26" s="2636"/>
      <c r="G26" s="2639"/>
      <c r="H26" s="2657"/>
      <c r="I26" s="2657"/>
    </row>
    <row r="27" spans="1:9" s="402" customFormat="1" ht="17.25" customHeight="1">
      <c r="A27" s="404">
        <v>17</v>
      </c>
      <c r="B27" s="2636"/>
      <c r="C27" s="2636"/>
      <c r="D27" s="2636"/>
      <c r="E27" s="2636"/>
      <c r="F27" s="2636"/>
      <c r="G27" s="2639"/>
      <c r="H27" s="2657"/>
      <c r="I27" s="2657"/>
    </row>
    <row r="28" spans="1:9" s="402" customFormat="1" ht="17.25" customHeight="1">
      <c r="A28" s="404">
        <v>18</v>
      </c>
      <c r="B28" s="2636"/>
      <c r="C28" s="2636"/>
      <c r="D28" s="2636"/>
      <c r="E28" s="2636"/>
      <c r="F28" s="2636"/>
      <c r="G28" s="2639"/>
      <c r="H28" s="2657"/>
      <c r="I28" s="2657"/>
    </row>
    <row r="29" spans="1:9" s="402" customFormat="1" ht="17.25" customHeight="1">
      <c r="A29" s="404">
        <v>19</v>
      </c>
      <c r="B29" s="2636"/>
      <c r="C29" s="2636"/>
      <c r="D29" s="2636"/>
      <c r="E29" s="2636"/>
      <c r="F29" s="2636"/>
      <c r="G29" s="2639"/>
      <c r="H29" s="2657"/>
      <c r="I29" s="2657"/>
    </row>
    <row r="30" spans="1:9" s="402" customFormat="1" ht="17.25" customHeight="1">
      <c r="A30" s="404">
        <v>20</v>
      </c>
      <c r="B30" s="2636"/>
      <c r="C30" s="2636"/>
      <c r="D30" s="2636"/>
      <c r="E30" s="2636"/>
      <c r="F30" s="2636"/>
      <c r="G30" s="2639"/>
      <c r="H30" s="2657"/>
      <c r="I30" s="2657"/>
    </row>
    <row r="31" spans="1:9" s="402" customFormat="1" ht="17.25" customHeight="1">
      <c r="A31" s="404">
        <v>21</v>
      </c>
      <c r="B31" s="2636"/>
      <c r="C31" s="2636"/>
      <c r="D31" s="2658"/>
      <c r="E31" s="2659"/>
      <c r="F31" s="2636"/>
      <c r="G31" s="2639"/>
      <c r="H31" s="2657"/>
      <c r="I31" s="2657"/>
    </row>
    <row r="32" spans="1:9" s="402" customFormat="1" ht="17.25" customHeight="1">
      <c r="A32" s="404">
        <v>22</v>
      </c>
      <c r="B32" s="2636"/>
      <c r="C32" s="2636"/>
      <c r="D32" s="2658"/>
      <c r="E32" s="2659"/>
      <c r="F32" s="2636"/>
      <c r="G32" s="2639"/>
      <c r="H32" s="2657"/>
      <c r="I32" s="2657"/>
    </row>
    <row r="33" spans="1:9" s="402" customFormat="1" ht="17.25" customHeight="1">
      <c r="A33" s="404">
        <v>23</v>
      </c>
      <c r="B33" s="2636"/>
      <c r="C33" s="2636"/>
      <c r="D33" s="2658"/>
      <c r="E33" s="2659"/>
      <c r="F33" s="2636"/>
      <c r="G33" s="2639"/>
      <c r="H33" s="2657"/>
      <c r="I33" s="2657"/>
    </row>
    <row r="34" spans="1:9" s="402" customFormat="1" ht="17.25" customHeight="1">
      <c r="A34" s="404">
        <v>24</v>
      </c>
      <c r="B34" s="2636"/>
      <c r="C34" s="2636"/>
      <c r="D34" s="2658"/>
      <c r="E34" s="2659"/>
      <c r="F34" s="2636"/>
      <c r="G34" s="2639"/>
      <c r="H34" s="2657"/>
      <c r="I34" s="2657"/>
    </row>
    <row r="35" spans="1:9" s="402" customFormat="1" ht="17.25" customHeight="1">
      <c r="A35" s="404">
        <v>25</v>
      </c>
      <c r="B35" s="2636"/>
      <c r="C35" s="2636"/>
      <c r="D35" s="2658"/>
      <c r="E35" s="2659"/>
      <c r="F35" s="2636"/>
      <c r="G35" s="2639"/>
      <c r="H35" s="2657"/>
      <c r="I35" s="2657"/>
    </row>
    <row r="36" spans="1:9" s="402" customFormat="1" ht="17.25" customHeight="1">
      <c r="A36" s="404">
        <v>26</v>
      </c>
      <c r="B36" s="2636"/>
      <c r="C36" s="2636"/>
      <c r="D36" s="2636"/>
      <c r="E36" s="2636"/>
      <c r="F36" s="2636"/>
      <c r="G36" s="2639"/>
      <c r="H36" s="2657"/>
      <c r="I36" s="2657"/>
    </row>
    <row r="37" spans="1:9" s="402" customFormat="1" ht="17.25" customHeight="1">
      <c r="A37" s="404">
        <v>27</v>
      </c>
      <c r="B37" s="2636"/>
      <c r="C37" s="2636"/>
      <c r="D37" s="2636"/>
      <c r="E37" s="2636"/>
      <c r="F37" s="2636"/>
      <c r="G37" s="2639"/>
      <c r="H37" s="2657"/>
      <c r="I37" s="2657"/>
    </row>
    <row r="38" spans="1:9" s="402" customFormat="1" ht="17.25" customHeight="1">
      <c r="A38" s="404">
        <v>28</v>
      </c>
      <c r="B38" s="2636"/>
      <c r="C38" s="2636"/>
      <c r="D38" s="2636"/>
      <c r="E38" s="2636"/>
      <c r="F38" s="2636"/>
      <c r="G38" s="2639"/>
      <c r="H38" s="2657"/>
      <c r="I38" s="2657"/>
    </row>
    <row r="39" spans="1:9" s="402" customFormat="1" ht="17.25" customHeight="1">
      <c r="A39" s="404">
        <v>29</v>
      </c>
      <c r="B39" s="2636"/>
      <c r="C39" s="2636"/>
      <c r="D39" s="2636"/>
      <c r="E39" s="2636"/>
      <c r="F39" s="2636"/>
      <c r="G39" s="2639"/>
      <c r="H39" s="2657"/>
      <c r="I39" s="2657"/>
    </row>
    <row r="40" spans="1:9" s="402" customFormat="1" ht="17.25" customHeight="1">
      <c r="A40" s="404">
        <v>30</v>
      </c>
      <c r="B40" s="2636"/>
      <c r="C40" s="2636"/>
      <c r="D40" s="2636"/>
      <c r="E40" s="2636"/>
      <c r="F40" s="2636"/>
      <c r="G40" s="2639"/>
      <c r="H40" s="2657"/>
      <c r="I40" s="2657"/>
    </row>
    <row r="41" spans="1:9" ht="22.5" customHeight="1">
      <c r="A41" s="2664" t="s">
        <v>766</v>
      </c>
      <c r="B41" s="2665"/>
      <c r="C41" s="2665"/>
      <c r="D41" s="2665"/>
      <c r="E41" s="2665"/>
      <c r="F41" s="2665"/>
      <c r="G41" s="2665"/>
      <c r="H41" s="2665"/>
      <c r="I41" s="2665"/>
    </row>
    <row r="42" spans="1:9" ht="22.5" customHeight="1">
      <c r="A42" s="2665"/>
      <c r="B42" s="2665"/>
      <c r="C42" s="2665"/>
      <c r="D42" s="2665"/>
      <c r="E42" s="2665"/>
      <c r="F42" s="2665"/>
      <c r="G42" s="2665"/>
      <c r="H42" s="2665"/>
      <c r="I42" s="2665"/>
    </row>
  </sheetData>
  <mergeCells count="137">
    <mergeCell ref="A41:I42"/>
    <mergeCell ref="A1:C1"/>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A5:C5"/>
    <mergeCell ref="E5:F7"/>
    <mergeCell ref="G5:H7"/>
    <mergeCell ref="A6:C6"/>
    <mergeCell ref="A7:C7"/>
    <mergeCell ref="B10:C10"/>
    <mergeCell ref="D10:E10"/>
    <mergeCell ref="F10:G10"/>
    <mergeCell ref="H10:I10"/>
    <mergeCell ref="G1:I1"/>
    <mergeCell ref="A2:I2"/>
    <mergeCell ref="A3:C3"/>
    <mergeCell ref="D3:E3"/>
    <mergeCell ref="A4:C4"/>
    <mergeCell ref="D4:E4"/>
    <mergeCell ref="B11:C11"/>
    <mergeCell ref="D11:E11"/>
    <mergeCell ref="F11:G11"/>
    <mergeCell ref="H11:I11"/>
  </mergeCells>
  <phoneticPr fontId="3"/>
  <pageMargins left="0.8" right="0.7" top="0.75" bottom="0.75" header="0.3" footer="0.3"/>
  <pageSetup paperSize="9" scale="9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58302-ACD2-4F60-A661-1E5199DA4CBD}">
  <sheetPr>
    <tabColor theme="0"/>
  </sheetPr>
  <dimension ref="A1:K47"/>
  <sheetViews>
    <sheetView showGridLines="0" view="pageBreakPreview" topLeftCell="A7" zoomScaleNormal="100" zoomScaleSheetLayoutView="100" workbookViewId="0">
      <selection activeCell="J6" sqref="J6"/>
    </sheetView>
  </sheetViews>
  <sheetFormatPr defaultRowHeight="13"/>
  <cols>
    <col min="1" max="1" width="5.26953125" style="377" customWidth="1"/>
    <col min="2" max="5" width="7.90625" style="377" customWidth="1"/>
    <col min="6" max="6" width="11.26953125" style="377" customWidth="1"/>
    <col min="7" max="9" width="7.90625" style="377" customWidth="1"/>
    <col min="10" max="10" width="15.7265625" style="377" customWidth="1"/>
    <col min="11" max="11" width="13.26953125" style="377" customWidth="1"/>
    <col min="12" max="256" width="9" style="377"/>
    <col min="257" max="257" width="5.26953125" style="377" customWidth="1"/>
    <col min="258" max="261" width="7.90625" style="377" customWidth="1"/>
    <col min="262" max="262" width="11.26953125" style="377" customWidth="1"/>
    <col min="263" max="265" width="7.90625" style="377" customWidth="1"/>
    <col min="266" max="266" width="15.7265625" style="377" customWidth="1"/>
    <col min="267" max="267" width="13.26953125" style="377" customWidth="1"/>
    <col min="268" max="512" width="9" style="377"/>
    <col min="513" max="513" width="5.26953125" style="377" customWidth="1"/>
    <col min="514" max="517" width="7.90625" style="377" customWidth="1"/>
    <col min="518" max="518" width="11.26953125" style="377" customWidth="1"/>
    <col min="519" max="521" width="7.90625" style="377" customWidth="1"/>
    <col min="522" max="522" width="15.7265625" style="377" customWidth="1"/>
    <col min="523" max="523" width="13.26953125" style="377" customWidth="1"/>
    <col min="524" max="768" width="9" style="377"/>
    <col min="769" max="769" width="5.26953125" style="377" customWidth="1"/>
    <col min="770" max="773" width="7.90625" style="377" customWidth="1"/>
    <col min="774" max="774" width="11.26953125" style="377" customWidth="1"/>
    <col min="775" max="777" width="7.90625" style="377" customWidth="1"/>
    <col min="778" max="778" width="15.7265625" style="377" customWidth="1"/>
    <col min="779" max="779" width="13.26953125" style="377" customWidth="1"/>
    <col min="780" max="1024" width="9" style="377"/>
    <col min="1025" max="1025" width="5.26953125" style="377" customWidth="1"/>
    <col min="1026" max="1029" width="7.90625" style="377" customWidth="1"/>
    <col min="1030" max="1030" width="11.26953125" style="377" customWidth="1"/>
    <col min="1031" max="1033" width="7.90625" style="377" customWidth="1"/>
    <col min="1034" max="1034" width="15.7265625" style="377" customWidth="1"/>
    <col min="1035" max="1035" width="13.26953125" style="377" customWidth="1"/>
    <col min="1036" max="1280" width="9" style="377"/>
    <col min="1281" max="1281" width="5.26953125" style="377" customWidth="1"/>
    <col min="1282" max="1285" width="7.90625" style="377" customWidth="1"/>
    <col min="1286" max="1286" width="11.26953125" style="377" customWidth="1"/>
    <col min="1287" max="1289" width="7.90625" style="377" customWidth="1"/>
    <col min="1290" max="1290" width="15.7265625" style="377" customWidth="1"/>
    <col min="1291" max="1291" width="13.26953125" style="377" customWidth="1"/>
    <col min="1292" max="1536" width="9" style="377"/>
    <col min="1537" max="1537" width="5.26953125" style="377" customWidth="1"/>
    <col min="1538" max="1541" width="7.90625" style="377" customWidth="1"/>
    <col min="1542" max="1542" width="11.26953125" style="377" customWidth="1"/>
    <col min="1543" max="1545" width="7.90625" style="377" customWidth="1"/>
    <col min="1546" max="1546" width="15.7265625" style="377" customWidth="1"/>
    <col min="1547" max="1547" width="13.26953125" style="377" customWidth="1"/>
    <col min="1548" max="1792" width="9" style="377"/>
    <col min="1793" max="1793" width="5.26953125" style="377" customWidth="1"/>
    <col min="1794" max="1797" width="7.90625" style="377" customWidth="1"/>
    <col min="1798" max="1798" width="11.26953125" style="377" customWidth="1"/>
    <col min="1799" max="1801" width="7.90625" style="377" customWidth="1"/>
    <col min="1802" max="1802" width="15.7265625" style="377" customWidth="1"/>
    <col min="1803" max="1803" width="13.26953125" style="377" customWidth="1"/>
    <col min="1804" max="2048" width="9" style="377"/>
    <col min="2049" max="2049" width="5.26953125" style="377" customWidth="1"/>
    <col min="2050" max="2053" width="7.90625" style="377" customWidth="1"/>
    <col min="2054" max="2054" width="11.26953125" style="377" customWidth="1"/>
    <col min="2055" max="2057" width="7.90625" style="377" customWidth="1"/>
    <col min="2058" max="2058" width="15.7265625" style="377" customWidth="1"/>
    <col min="2059" max="2059" width="13.26953125" style="377" customWidth="1"/>
    <col min="2060" max="2304" width="9" style="377"/>
    <col min="2305" max="2305" width="5.26953125" style="377" customWidth="1"/>
    <col min="2306" max="2309" width="7.90625" style="377" customWidth="1"/>
    <col min="2310" max="2310" width="11.26953125" style="377" customWidth="1"/>
    <col min="2311" max="2313" width="7.90625" style="377" customWidth="1"/>
    <col min="2314" max="2314" width="15.7265625" style="377" customWidth="1"/>
    <col min="2315" max="2315" width="13.26953125" style="377" customWidth="1"/>
    <col min="2316" max="2560" width="9" style="377"/>
    <col min="2561" max="2561" width="5.26953125" style="377" customWidth="1"/>
    <col min="2562" max="2565" width="7.90625" style="377" customWidth="1"/>
    <col min="2566" max="2566" width="11.26953125" style="377" customWidth="1"/>
    <col min="2567" max="2569" width="7.90625" style="377" customWidth="1"/>
    <col min="2570" max="2570" width="15.7265625" style="377" customWidth="1"/>
    <col min="2571" max="2571" width="13.26953125" style="377" customWidth="1"/>
    <col min="2572" max="2816" width="9" style="377"/>
    <col min="2817" max="2817" width="5.26953125" style="377" customWidth="1"/>
    <col min="2818" max="2821" width="7.90625" style="377" customWidth="1"/>
    <col min="2822" max="2822" width="11.26953125" style="377" customWidth="1"/>
    <col min="2823" max="2825" width="7.90625" style="377" customWidth="1"/>
    <col min="2826" max="2826" width="15.7265625" style="377" customWidth="1"/>
    <col min="2827" max="2827" width="13.26953125" style="377" customWidth="1"/>
    <col min="2828" max="3072" width="9" style="377"/>
    <col min="3073" max="3073" width="5.26953125" style="377" customWidth="1"/>
    <col min="3074" max="3077" width="7.90625" style="377" customWidth="1"/>
    <col min="3078" max="3078" width="11.26953125" style="377" customWidth="1"/>
    <col min="3079" max="3081" width="7.90625" style="377" customWidth="1"/>
    <col min="3082" max="3082" width="15.7265625" style="377" customWidth="1"/>
    <col min="3083" max="3083" width="13.26953125" style="377" customWidth="1"/>
    <col min="3084" max="3328" width="9" style="377"/>
    <col min="3329" max="3329" width="5.26953125" style="377" customWidth="1"/>
    <col min="3330" max="3333" width="7.90625" style="377" customWidth="1"/>
    <col min="3334" max="3334" width="11.26953125" style="377" customWidth="1"/>
    <col min="3335" max="3337" width="7.90625" style="377" customWidth="1"/>
    <col min="3338" max="3338" width="15.7265625" style="377" customWidth="1"/>
    <col min="3339" max="3339" width="13.26953125" style="377" customWidth="1"/>
    <col min="3340" max="3584" width="9" style="377"/>
    <col min="3585" max="3585" width="5.26953125" style="377" customWidth="1"/>
    <col min="3586" max="3589" width="7.90625" style="377" customWidth="1"/>
    <col min="3590" max="3590" width="11.26953125" style="377" customWidth="1"/>
    <col min="3591" max="3593" width="7.90625" style="377" customWidth="1"/>
    <col min="3594" max="3594" width="15.7265625" style="377" customWidth="1"/>
    <col min="3595" max="3595" width="13.26953125" style="377" customWidth="1"/>
    <col min="3596" max="3840" width="9" style="377"/>
    <col min="3841" max="3841" width="5.26953125" style="377" customWidth="1"/>
    <col min="3842" max="3845" width="7.90625" style="377" customWidth="1"/>
    <col min="3846" max="3846" width="11.26953125" style="377" customWidth="1"/>
    <col min="3847" max="3849" width="7.90625" style="377" customWidth="1"/>
    <col min="3850" max="3850" width="15.7265625" style="377" customWidth="1"/>
    <col min="3851" max="3851" width="13.26953125" style="377" customWidth="1"/>
    <col min="3852" max="4096" width="9" style="377"/>
    <col min="4097" max="4097" width="5.26953125" style="377" customWidth="1"/>
    <col min="4098" max="4101" width="7.90625" style="377" customWidth="1"/>
    <col min="4102" max="4102" width="11.26953125" style="377" customWidth="1"/>
    <col min="4103" max="4105" width="7.90625" style="377" customWidth="1"/>
    <col min="4106" max="4106" width="15.7265625" style="377" customWidth="1"/>
    <col min="4107" max="4107" width="13.26953125" style="377" customWidth="1"/>
    <col min="4108" max="4352" width="9" style="377"/>
    <col min="4353" max="4353" width="5.26953125" style="377" customWidth="1"/>
    <col min="4354" max="4357" width="7.90625" style="377" customWidth="1"/>
    <col min="4358" max="4358" width="11.26953125" style="377" customWidth="1"/>
    <col min="4359" max="4361" width="7.90625" style="377" customWidth="1"/>
    <col min="4362" max="4362" width="15.7265625" style="377" customWidth="1"/>
    <col min="4363" max="4363" width="13.26953125" style="377" customWidth="1"/>
    <col min="4364" max="4608" width="9" style="377"/>
    <col min="4609" max="4609" width="5.26953125" style="377" customWidth="1"/>
    <col min="4610" max="4613" width="7.90625" style="377" customWidth="1"/>
    <col min="4614" max="4614" width="11.26953125" style="377" customWidth="1"/>
    <col min="4615" max="4617" width="7.90625" style="377" customWidth="1"/>
    <col min="4618" max="4618" width="15.7265625" style="377" customWidth="1"/>
    <col min="4619" max="4619" width="13.26953125" style="377" customWidth="1"/>
    <col min="4620" max="4864" width="9" style="377"/>
    <col min="4865" max="4865" width="5.26953125" style="377" customWidth="1"/>
    <col min="4866" max="4869" width="7.90625" style="377" customWidth="1"/>
    <col min="4870" max="4870" width="11.26953125" style="377" customWidth="1"/>
    <col min="4871" max="4873" width="7.90625" style="377" customWidth="1"/>
    <col min="4874" max="4874" width="15.7265625" style="377" customWidth="1"/>
    <col min="4875" max="4875" width="13.26953125" style="377" customWidth="1"/>
    <col min="4876" max="5120" width="9" style="377"/>
    <col min="5121" max="5121" width="5.26953125" style="377" customWidth="1"/>
    <col min="5122" max="5125" width="7.90625" style="377" customWidth="1"/>
    <col min="5126" max="5126" width="11.26953125" style="377" customWidth="1"/>
    <col min="5127" max="5129" width="7.90625" style="377" customWidth="1"/>
    <col min="5130" max="5130" width="15.7265625" style="377" customWidth="1"/>
    <col min="5131" max="5131" width="13.26953125" style="377" customWidth="1"/>
    <col min="5132" max="5376" width="9" style="377"/>
    <col min="5377" max="5377" width="5.26953125" style="377" customWidth="1"/>
    <col min="5378" max="5381" width="7.90625" style="377" customWidth="1"/>
    <col min="5382" max="5382" width="11.26953125" style="377" customWidth="1"/>
    <col min="5383" max="5385" width="7.90625" style="377" customWidth="1"/>
    <col min="5386" max="5386" width="15.7265625" style="377" customWidth="1"/>
    <col min="5387" max="5387" width="13.26953125" style="377" customWidth="1"/>
    <col min="5388" max="5632" width="9" style="377"/>
    <col min="5633" max="5633" width="5.26953125" style="377" customWidth="1"/>
    <col min="5634" max="5637" width="7.90625" style="377" customWidth="1"/>
    <col min="5638" max="5638" width="11.26953125" style="377" customWidth="1"/>
    <col min="5639" max="5641" width="7.90625" style="377" customWidth="1"/>
    <col min="5642" max="5642" width="15.7265625" style="377" customWidth="1"/>
    <col min="5643" max="5643" width="13.26953125" style="377" customWidth="1"/>
    <col min="5644" max="5888" width="9" style="377"/>
    <col min="5889" max="5889" width="5.26953125" style="377" customWidth="1"/>
    <col min="5890" max="5893" width="7.90625" style="377" customWidth="1"/>
    <col min="5894" max="5894" width="11.26953125" style="377" customWidth="1"/>
    <col min="5895" max="5897" width="7.90625" style="377" customWidth="1"/>
    <col min="5898" max="5898" width="15.7265625" style="377" customWidth="1"/>
    <col min="5899" max="5899" width="13.26953125" style="377" customWidth="1"/>
    <col min="5900" max="6144" width="9" style="377"/>
    <col min="6145" max="6145" width="5.26953125" style="377" customWidth="1"/>
    <col min="6146" max="6149" width="7.90625" style="377" customWidth="1"/>
    <col min="6150" max="6150" width="11.26953125" style="377" customWidth="1"/>
    <col min="6151" max="6153" width="7.90625" style="377" customWidth="1"/>
    <col min="6154" max="6154" width="15.7265625" style="377" customWidth="1"/>
    <col min="6155" max="6155" width="13.26953125" style="377" customWidth="1"/>
    <col min="6156" max="6400" width="9" style="377"/>
    <col min="6401" max="6401" width="5.26953125" style="377" customWidth="1"/>
    <col min="6402" max="6405" width="7.90625" style="377" customWidth="1"/>
    <col min="6406" max="6406" width="11.26953125" style="377" customWidth="1"/>
    <col min="6407" max="6409" width="7.90625" style="377" customWidth="1"/>
    <col min="6410" max="6410" width="15.7265625" style="377" customWidth="1"/>
    <col min="6411" max="6411" width="13.26953125" style="377" customWidth="1"/>
    <col min="6412" max="6656" width="9" style="377"/>
    <col min="6657" max="6657" width="5.26953125" style="377" customWidth="1"/>
    <col min="6658" max="6661" width="7.90625" style="377" customWidth="1"/>
    <col min="6662" max="6662" width="11.26953125" style="377" customWidth="1"/>
    <col min="6663" max="6665" width="7.90625" style="377" customWidth="1"/>
    <col min="6666" max="6666" width="15.7265625" style="377" customWidth="1"/>
    <col min="6667" max="6667" width="13.26953125" style="377" customWidth="1"/>
    <col min="6668" max="6912" width="9" style="377"/>
    <col min="6913" max="6913" width="5.26953125" style="377" customWidth="1"/>
    <col min="6914" max="6917" width="7.90625" style="377" customWidth="1"/>
    <col min="6918" max="6918" width="11.26953125" style="377" customWidth="1"/>
    <col min="6919" max="6921" width="7.90625" style="377" customWidth="1"/>
    <col min="6922" max="6922" width="15.7265625" style="377" customWidth="1"/>
    <col min="6923" max="6923" width="13.26953125" style="377" customWidth="1"/>
    <col min="6924" max="7168" width="9" style="377"/>
    <col min="7169" max="7169" width="5.26953125" style="377" customWidth="1"/>
    <col min="7170" max="7173" width="7.90625" style="377" customWidth="1"/>
    <col min="7174" max="7174" width="11.26953125" style="377" customWidth="1"/>
    <col min="7175" max="7177" width="7.90625" style="377" customWidth="1"/>
    <col min="7178" max="7178" width="15.7265625" style="377" customWidth="1"/>
    <col min="7179" max="7179" width="13.26953125" style="377" customWidth="1"/>
    <col min="7180" max="7424" width="9" style="377"/>
    <col min="7425" max="7425" width="5.26953125" style="377" customWidth="1"/>
    <col min="7426" max="7429" width="7.90625" style="377" customWidth="1"/>
    <col min="7430" max="7430" width="11.26953125" style="377" customWidth="1"/>
    <col min="7431" max="7433" width="7.90625" style="377" customWidth="1"/>
    <col min="7434" max="7434" width="15.7265625" style="377" customWidth="1"/>
    <col min="7435" max="7435" width="13.26953125" style="377" customWidth="1"/>
    <col min="7436" max="7680" width="9" style="377"/>
    <col min="7681" max="7681" width="5.26953125" style="377" customWidth="1"/>
    <col min="7682" max="7685" width="7.90625" style="377" customWidth="1"/>
    <col min="7686" max="7686" width="11.26953125" style="377" customWidth="1"/>
    <col min="7687" max="7689" width="7.90625" style="377" customWidth="1"/>
    <col min="7690" max="7690" width="15.7265625" style="377" customWidth="1"/>
    <col min="7691" max="7691" width="13.26953125" style="377" customWidth="1"/>
    <col min="7692" max="7936" width="9" style="377"/>
    <col min="7937" max="7937" width="5.26953125" style="377" customWidth="1"/>
    <col min="7938" max="7941" width="7.90625" style="377" customWidth="1"/>
    <col min="7942" max="7942" width="11.26953125" style="377" customWidth="1"/>
    <col min="7943" max="7945" width="7.90625" style="377" customWidth="1"/>
    <col min="7946" max="7946" width="15.7265625" style="377" customWidth="1"/>
    <col min="7947" max="7947" width="13.26953125" style="377" customWidth="1"/>
    <col min="7948" max="8192" width="9" style="377"/>
    <col min="8193" max="8193" width="5.26953125" style="377" customWidth="1"/>
    <col min="8194" max="8197" width="7.90625" style="377" customWidth="1"/>
    <col min="8198" max="8198" width="11.26953125" style="377" customWidth="1"/>
    <col min="8199" max="8201" width="7.90625" style="377" customWidth="1"/>
    <col min="8202" max="8202" width="15.7265625" style="377" customWidth="1"/>
    <col min="8203" max="8203" width="13.26953125" style="377" customWidth="1"/>
    <col min="8204" max="8448" width="9" style="377"/>
    <col min="8449" max="8449" width="5.26953125" style="377" customWidth="1"/>
    <col min="8450" max="8453" width="7.90625" style="377" customWidth="1"/>
    <col min="8454" max="8454" width="11.26953125" style="377" customWidth="1"/>
    <col min="8455" max="8457" width="7.90625" style="377" customWidth="1"/>
    <col min="8458" max="8458" width="15.7265625" style="377" customWidth="1"/>
    <col min="8459" max="8459" width="13.26953125" style="377" customWidth="1"/>
    <col min="8460" max="8704" width="9" style="377"/>
    <col min="8705" max="8705" width="5.26953125" style="377" customWidth="1"/>
    <col min="8706" max="8709" width="7.90625" style="377" customWidth="1"/>
    <col min="8710" max="8710" width="11.26953125" style="377" customWidth="1"/>
    <col min="8711" max="8713" width="7.90625" style="377" customWidth="1"/>
    <col min="8714" max="8714" width="15.7265625" style="377" customWidth="1"/>
    <col min="8715" max="8715" width="13.26953125" style="377" customWidth="1"/>
    <col min="8716" max="8960" width="9" style="377"/>
    <col min="8961" max="8961" width="5.26953125" style="377" customWidth="1"/>
    <col min="8962" max="8965" width="7.90625" style="377" customWidth="1"/>
    <col min="8966" max="8966" width="11.26953125" style="377" customWidth="1"/>
    <col min="8967" max="8969" width="7.90625" style="377" customWidth="1"/>
    <col min="8970" max="8970" width="15.7265625" style="377" customWidth="1"/>
    <col min="8971" max="8971" width="13.26953125" style="377" customWidth="1"/>
    <col min="8972" max="9216" width="9" style="377"/>
    <col min="9217" max="9217" width="5.26953125" style="377" customWidth="1"/>
    <col min="9218" max="9221" width="7.90625" style="377" customWidth="1"/>
    <col min="9222" max="9222" width="11.26953125" style="377" customWidth="1"/>
    <col min="9223" max="9225" width="7.90625" style="377" customWidth="1"/>
    <col min="9226" max="9226" width="15.7265625" style="377" customWidth="1"/>
    <col min="9227" max="9227" width="13.26953125" style="377" customWidth="1"/>
    <col min="9228" max="9472" width="9" style="377"/>
    <col min="9473" max="9473" width="5.26953125" style="377" customWidth="1"/>
    <col min="9474" max="9477" width="7.90625" style="377" customWidth="1"/>
    <col min="9478" max="9478" width="11.26953125" style="377" customWidth="1"/>
    <col min="9479" max="9481" width="7.90625" style="377" customWidth="1"/>
    <col min="9482" max="9482" width="15.7265625" style="377" customWidth="1"/>
    <col min="9483" max="9483" width="13.26953125" style="377" customWidth="1"/>
    <col min="9484" max="9728" width="9" style="377"/>
    <col min="9729" max="9729" width="5.26953125" style="377" customWidth="1"/>
    <col min="9730" max="9733" width="7.90625" style="377" customWidth="1"/>
    <col min="9734" max="9734" width="11.26953125" style="377" customWidth="1"/>
    <col min="9735" max="9737" width="7.90625" style="377" customWidth="1"/>
    <col min="9738" max="9738" width="15.7265625" style="377" customWidth="1"/>
    <col min="9739" max="9739" width="13.26953125" style="377" customWidth="1"/>
    <col min="9740" max="9984" width="9" style="377"/>
    <col min="9985" max="9985" width="5.26953125" style="377" customWidth="1"/>
    <col min="9986" max="9989" width="7.90625" style="377" customWidth="1"/>
    <col min="9990" max="9990" width="11.26953125" style="377" customWidth="1"/>
    <col min="9991" max="9993" width="7.90625" style="377" customWidth="1"/>
    <col min="9994" max="9994" width="15.7265625" style="377" customWidth="1"/>
    <col min="9995" max="9995" width="13.26953125" style="377" customWidth="1"/>
    <col min="9996" max="10240" width="9" style="377"/>
    <col min="10241" max="10241" width="5.26953125" style="377" customWidth="1"/>
    <col min="10242" max="10245" width="7.90625" style="377" customWidth="1"/>
    <col min="10246" max="10246" width="11.26953125" style="377" customWidth="1"/>
    <col min="10247" max="10249" width="7.90625" style="377" customWidth="1"/>
    <col min="10250" max="10250" width="15.7265625" style="377" customWidth="1"/>
    <col min="10251" max="10251" width="13.26953125" style="377" customWidth="1"/>
    <col min="10252" max="10496" width="9" style="377"/>
    <col min="10497" max="10497" width="5.26953125" style="377" customWidth="1"/>
    <col min="10498" max="10501" width="7.90625" style="377" customWidth="1"/>
    <col min="10502" max="10502" width="11.26953125" style="377" customWidth="1"/>
    <col min="10503" max="10505" width="7.90625" style="377" customWidth="1"/>
    <col min="10506" max="10506" width="15.7265625" style="377" customWidth="1"/>
    <col min="10507" max="10507" width="13.26953125" style="377" customWidth="1"/>
    <col min="10508" max="10752" width="9" style="377"/>
    <col min="10753" max="10753" width="5.26953125" style="377" customWidth="1"/>
    <col min="10754" max="10757" width="7.90625" style="377" customWidth="1"/>
    <col min="10758" max="10758" width="11.26953125" style="377" customWidth="1"/>
    <col min="10759" max="10761" width="7.90625" style="377" customWidth="1"/>
    <col min="10762" max="10762" width="15.7265625" style="377" customWidth="1"/>
    <col min="10763" max="10763" width="13.26953125" style="377" customWidth="1"/>
    <col min="10764" max="11008" width="9" style="377"/>
    <col min="11009" max="11009" width="5.26953125" style="377" customWidth="1"/>
    <col min="11010" max="11013" width="7.90625" style="377" customWidth="1"/>
    <col min="11014" max="11014" width="11.26953125" style="377" customWidth="1"/>
    <col min="11015" max="11017" width="7.90625" style="377" customWidth="1"/>
    <col min="11018" max="11018" width="15.7265625" style="377" customWidth="1"/>
    <col min="11019" max="11019" width="13.26953125" style="377" customWidth="1"/>
    <col min="11020" max="11264" width="9" style="377"/>
    <col min="11265" max="11265" width="5.26953125" style="377" customWidth="1"/>
    <col min="11266" max="11269" width="7.90625" style="377" customWidth="1"/>
    <col min="11270" max="11270" width="11.26953125" style="377" customWidth="1"/>
    <col min="11271" max="11273" width="7.90625" style="377" customWidth="1"/>
    <col min="11274" max="11274" width="15.7265625" style="377" customWidth="1"/>
    <col min="11275" max="11275" width="13.26953125" style="377" customWidth="1"/>
    <col min="11276" max="11520" width="9" style="377"/>
    <col min="11521" max="11521" width="5.26953125" style="377" customWidth="1"/>
    <col min="11522" max="11525" width="7.90625" style="377" customWidth="1"/>
    <col min="11526" max="11526" width="11.26953125" style="377" customWidth="1"/>
    <col min="11527" max="11529" width="7.90625" style="377" customWidth="1"/>
    <col min="11530" max="11530" width="15.7265625" style="377" customWidth="1"/>
    <col min="11531" max="11531" width="13.26953125" style="377" customWidth="1"/>
    <col min="11532" max="11776" width="9" style="377"/>
    <col min="11777" max="11777" width="5.26953125" style="377" customWidth="1"/>
    <col min="11778" max="11781" width="7.90625" style="377" customWidth="1"/>
    <col min="11782" max="11782" width="11.26953125" style="377" customWidth="1"/>
    <col min="11783" max="11785" width="7.90625" style="377" customWidth="1"/>
    <col min="11786" max="11786" width="15.7265625" style="377" customWidth="1"/>
    <col min="11787" max="11787" width="13.26953125" style="377" customWidth="1"/>
    <col min="11788" max="12032" width="9" style="377"/>
    <col min="12033" max="12033" width="5.26953125" style="377" customWidth="1"/>
    <col min="12034" max="12037" width="7.90625" style="377" customWidth="1"/>
    <col min="12038" max="12038" width="11.26953125" style="377" customWidth="1"/>
    <col min="12039" max="12041" width="7.90625" style="377" customWidth="1"/>
    <col min="12042" max="12042" width="15.7265625" style="377" customWidth="1"/>
    <col min="12043" max="12043" width="13.26953125" style="377" customWidth="1"/>
    <col min="12044" max="12288" width="9" style="377"/>
    <col min="12289" max="12289" width="5.26953125" style="377" customWidth="1"/>
    <col min="12290" max="12293" width="7.90625" style="377" customWidth="1"/>
    <col min="12294" max="12294" width="11.26953125" style="377" customWidth="1"/>
    <col min="12295" max="12297" width="7.90625" style="377" customWidth="1"/>
    <col min="12298" max="12298" width="15.7265625" style="377" customWidth="1"/>
    <col min="12299" max="12299" width="13.26953125" style="377" customWidth="1"/>
    <col min="12300" max="12544" width="9" style="377"/>
    <col min="12545" max="12545" width="5.26953125" style="377" customWidth="1"/>
    <col min="12546" max="12549" width="7.90625" style="377" customWidth="1"/>
    <col min="12550" max="12550" width="11.26953125" style="377" customWidth="1"/>
    <col min="12551" max="12553" width="7.90625" style="377" customWidth="1"/>
    <col min="12554" max="12554" width="15.7265625" style="377" customWidth="1"/>
    <col min="12555" max="12555" width="13.26953125" style="377" customWidth="1"/>
    <col min="12556" max="12800" width="9" style="377"/>
    <col min="12801" max="12801" width="5.26953125" style="377" customWidth="1"/>
    <col min="12802" max="12805" width="7.90625" style="377" customWidth="1"/>
    <col min="12806" max="12806" width="11.26953125" style="377" customWidth="1"/>
    <col min="12807" max="12809" width="7.90625" style="377" customWidth="1"/>
    <col min="12810" max="12810" width="15.7265625" style="377" customWidth="1"/>
    <col min="12811" max="12811" width="13.26953125" style="377" customWidth="1"/>
    <col min="12812" max="13056" width="9" style="377"/>
    <col min="13057" max="13057" width="5.26953125" style="377" customWidth="1"/>
    <col min="13058" max="13061" width="7.90625" style="377" customWidth="1"/>
    <col min="13062" max="13062" width="11.26953125" style="377" customWidth="1"/>
    <col min="13063" max="13065" width="7.90625" style="377" customWidth="1"/>
    <col min="13066" max="13066" width="15.7265625" style="377" customWidth="1"/>
    <col min="13067" max="13067" width="13.26953125" style="377" customWidth="1"/>
    <col min="13068" max="13312" width="9" style="377"/>
    <col min="13313" max="13313" width="5.26953125" style="377" customWidth="1"/>
    <col min="13314" max="13317" width="7.90625" style="377" customWidth="1"/>
    <col min="13318" max="13318" width="11.26953125" style="377" customWidth="1"/>
    <col min="13319" max="13321" width="7.90625" style="377" customWidth="1"/>
    <col min="13322" max="13322" width="15.7265625" style="377" customWidth="1"/>
    <col min="13323" max="13323" width="13.26953125" style="377" customWidth="1"/>
    <col min="13324" max="13568" width="9" style="377"/>
    <col min="13569" max="13569" width="5.26953125" style="377" customWidth="1"/>
    <col min="13570" max="13573" width="7.90625" style="377" customWidth="1"/>
    <col min="13574" max="13574" width="11.26953125" style="377" customWidth="1"/>
    <col min="13575" max="13577" width="7.90625" style="377" customWidth="1"/>
    <col min="13578" max="13578" width="15.7265625" style="377" customWidth="1"/>
    <col min="13579" max="13579" width="13.26953125" style="377" customWidth="1"/>
    <col min="13580" max="13824" width="9" style="377"/>
    <col min="13825" max="13825" width="5.26953125" style="377" customWidth="1"/>
    <col min="13826" max="13829" width="7.90625" style="377" customWidth="1"/>
    <col min="13830" max="13830" width="11.26953125" style="377" customWidth="1"/>
    <col min="13831" max="13833" width="7.90625" style="377" customWidth="1"/>
    <col min="13834" max="13834" width="15.7265625" style="377" customWidth="1"/>
    <col min="13835" max="13835" width="13.26953125" style="377" customWidth="1"/>
    <col min="13836" max="14080" width="9" style="377"/>
    <col min="14081" max="14081" width="5.26953125" style="377" customWidth="1"/>
    <col min="14082" max="14085" width="7.90625" style="377" customWidth="1"/>
    <col min="14086" max="14086" width="11.26953125" style="377" customWidth="1"/>
    <col min="14087" max="14089" width="7.90625" style="377" customWidth="1"/>
    <col min="14090" max="14090" width="15.7265625" style="377" customWidth="1"/>
    <col min="14091" max="14091" width="13.26953125" style="377" customWidth="1"/>
    <col min="14092" max="14336" width="9" style="377"/>
    <col min="14337" max="14337" width="5.26953125" style="377" customWidth="1"/>
    <col min="14338" max="14341" width="7.90625" style="377" customWidth="1"/>
    <col min="14342" max="14342" width="11.26953125" style="377" customWidth="1"/>
    <col min="14343" max="14345" width="7.90625" style="377" customWidth="1"/>
    <col min="14346" max="14346" width="15.7265625" style="377" customWidth="1"/>
    <col min="14347" max="14347" width="13.26953125" style="377" customWidth="1"/>
    <col min="14348" max="14592" width="9" style="377"/>
    <col min="14593" max="14593" width="5.26953125" style="377" customWidth="1"/>
    <col min="14594" max="14597" width="7.90625" style="377" customWidth="1"/>
    <col min="14598" max="14598" width="11.26953125" style="377" customWidth="1"/>
    <col min="14599" max="14601" width="7.90625" style="377" customWidth="1"/>
    <col min="14602" max="14602" width="15.7265625" style="377" customWidth="1"/>
    <col min="14603" max="14603" width="13.26953125" style="377" customWidth="1"/>
    <col min="14604" max="14848" width="9" style="377"/>
    <col min="14849" max="14849" width="5.26953125" style="377" customWidth="1"/>
    <col min="14850" max="14853" width="7.90625" style="377" customWidth="1"/>
    <col min="14854" max="14854" width="11.26953125" style="377" customWidth="1"/>
    <col min="14855" max="14857" width="7.90625" style="377" customWidth="1"/>
    <col min="14858" max="14858" width="15.7265625" style="377" customWidth="1"/>
    <col min="14859" max="14859" width="13.26953125" style="377" customWidth="1"/>
    <col min="14860" max="15104" width="9" style="377"/>
    <col min="15105" max="15105" width="5.26953125" style="377" customWidth="1"/>
    <col min="15106" max="15109" width="7.90625" style="377" customWidth="1"/>
    <col min="15110" max="15110" width="11.26953125" style="377" customWidth="1"/>
    <col min="15111" max="15113" width="7.90625" style="377" customWidth="1"/>
    <col min="15114" max="15114" width="15.7265625" style="377" customWidth="1"/>
    <col min="15115" max="15115" width="13.26953125" style="377" customWidth="1"/>
    <col min="15116" max="15360" width="9" style="377"/>
    <col min="15361" max="15361" width="5.26953125" style="377" customWidth="1"/>
    <col min="15362" max="15365" width="7.90625" style="377" customWidth="1"/>
    <col min="15366" max="15366" width="11.26953125" style="377" customWidth="1"/>
    <col min="15367" max="15369" width="7.90625" style="377" customWidth="1"/>
    <col min="15370" max="15370" width="15.7265625" style="377" customWidth="1"/>
    <col min="15371" max="15371" width="13.26953125" style="377" customWidth="1"/>
    <col min="15372" max="15616" width="9" style="377"/>
    <col min="15617" max="15617" width="5.26953125" style="377" customWidth="1"/>
    <col min="15618" max="15621" width="7.90625" style="377" customWidth="1"/>
    <col min="15622" max="15622" width="11.26953125" style="377" customWidth="1"/>
    <col min="15623" max="15625" width="7.90625" style="377" customWidth="1"/>
    <col min="15626" max="15626" width="15.7265625" style="377" customWidth="1"/>
    <col min="15627" max="15627" width="13.26953125" style="377" customWidth="1"/>
    <col min="15628" max="15872" width="9" style="377"/>
    <col min="15873" max="15873" width="5.26953125" style="377" customWidth="1"/>
    <col min="15874" max="15877" width="7.90625" style="377" customWidth="1"/>
    <col min="15878" max="15878" width="11.26953125" style="377" customWidth="1"/>
    <col min="15879" max="15881" width="7.90625" style="377" customWidth="1"/>
    <col min="15882" max="15882" width="15.7265625" style="377" customWidth="1"/>
    <col min="15883" max="15883" width="13.26953125" style="377" customWidth="1"/>
    <col min="15884" max="16128" width="9" style="377"/>
    <col min="16129" max="16129" width="5.26953125" style="377" customWidth="1"/>
    <col min="16130" max="16133" width="7.90625" style="377" customWidth="1"/>
    <col min="16134" max="16134" width="11.26953125" style="377" customWidth="1"/>
    <col min="16135" max="16137" width="7.90625" style="377" customWidth="1"/>
    <col min="16138" max="16138" width="15.7265625" style="377" customWidth="1"/>
    <col min="16139" max="16139" width="13.26953125" style="377" customWidth="1"/>
    <col min="16140" max="16384" width="9" style="377"/>
  </cols>
  <sheetData>
    <row r="1" spans="1:11" ht="27.75" customHeight="1">
      <c r="A1" s="476" t="s">
        <v>767</v>
      </c>
      <c r="B1" s="476"/>
      <c r="G1" s="2128" t="s">
        <v>807</v>
      </c>
      <c r="H1" s="2128"/>
      <c r="I1" s="2128"/>
      <c r="J1" s="2128"/>
      <c r="K1" s="2128"/>
    </row>
    <row r="2" spans="1:11" ht="84.75" customHeight="1">
      <c r="A2" s="2630" t="s">
        <v>768</v>
      </c>
      <c r="B2" s="1951"/>
      <c r="C2" s="1951"/>
      <c r="D2" s="1951"/>
      <c r="E2" s="1951"/>
      <c r="F2" s="1951"/>
      <c r="G2" s="1951"/>
      <c r="H2" s="1951"/>
      <c r="I2" s="1951"/>
      <c r="J2" s="1951"/>
      <c r="K2" s="1951"/>
    </row>
    <row r="3" spans="1:11" ht="16.5" customHeight="1" thickBot="1">
      <c r="A3" s="491"/>
      <c r="B3" s="485"/>
      <c r="C3" s="485"/>
      <c r="D3" s="485"/>
      <c r="E3" s="485"/>
      <c r="F3" s="485"/>
      <c r="G3" s="485"/>
      <c r="H3" s="485"/>
      <c r="I3" s="485"/>
      <c r="J3" s="485"/>
      <c r="K3" s="485"/>
    </row>
    <row r="4" spans="1:11" ht="16.5" customHeight="1">
      <c r="A4" s="2936" t="s">
        <v>373</v>
      </c>
      <c r="B4" s="2924" t="s">
        <v>769</v>
      </c>
      <c r="C4" s="2925"/>
      <c r="D4" s="2925"/>
      <c r="E4" s="2926"/>
      <c r="F4" s="2933" t="s">
        <v>172</v>
      </c>
      <c r="K4" s="477"/>
    </row>
    <row r="5" spans="1:11" ht="16.5" customHeight="1">
      <c r="A5" s="2922"/>
      <c r="B5" s="2927"/>
      <c r="C5" s="2928"/>
      <c r="D5" s="2928"/>
      <c r="E5" s="2929"/>
      <c r="F5" s="2934"/>
      <c r="K5" s="477"/>
    </row>
    <row r="6" spans="1:11" ht="16.5" customHeight="1" thickBot="1">
      <c r="A6" s="2923"/>
      <c r="B6" s="2930"/>
      <c r="C6" s="2931"/>
      <c r="D6" s="2931"/>
      <c r="E6" s="2932"/>
      <c r="F6" s="2935"/>
      <c r="K6" s="477"/>
    </row>
    <row r="7" spans="1:11" ht="16.5" customHeight="1">
      <c r="A7" s="2922" t="s">
        <v>375</v>
      </c>
      <c r="B7" s="2924" t="s">
        <v>770</v>
      </c>
      <c r="C7" s="2925"/>
      <c r="D7" s="2925"/>
      <c r="E7" s="2926"/>
      <c r="F7" s="2933" t="s">
        <v>172</v>
      </c>
      <c r="K7" s="477"/>
    </row>
    <row r="8" spans="1:11" ht="16.5" customHeight="1">
      <c r="A8" s="2922"/>
      <c r="B8" s="2927"/>
      <c r="C8" s="2928"/>
      <c r="D8" s="2928"/>
      <c r="E8" s="2929"/>
      <c r="F8" s="2934"/>
      <c r="K8" s="477"/>
    </row>
    <row r="9" spans="1:11" ht="16.5" customHeight="1" thickBot="1">
      <c r="A9" s="2923"/>
      <c r="B9" s="2930"/>
      <c r="C9" s="2931"/>
      <c r="D9" s="2931"/>
      <c r="E9" s="2932"/>
      <c r="F9" s="2935"/>
      <c r="K9" s="477"/>
    </row>
    <row r="10" spans="1:11" ht="18.75" customHeight="1">
      <c r="A10" s="2922" t="s">
        <v>493</v>
      </c>
      <c r="B10" s="2924" t="s">
        <v>771</v>
      </c>
      <c r="C10" s="2925"/>
      <c r="D10" s="2925"/>
      <c r="E10" s="2926"/>
      <c r="F10" s="2933" t="s">
        <v>374</v>
      </c>
      <c r="K10" s="477"/>
    </row>
    <row r="11" spans="1:11" ht="18.75" customHeight="1">
      <c r="A11" s="2922"/>
      <c r="B11" s="2927"/>
      <c r="C11" s="2928"/>
      <c r="D11" s="2928"/>
      <c r="E11" s="2929"/>
      <c r="F11" s="2934"/>
      <c r="K11" s="477"/>
    </row>
    <row r="12" spans="1:11" ht="18.75" customHeight="1" thickBot="1">
      <c r="A12" s="2923"/>
      <c r="B12" s="2930"/>
      <c r="C12" s="2931"/>
      <c r="D12" s="2931"/>
      <c r="E12" s="2932"/>
      <c r="F12" s="2935"/>
      <c r="K12" s="477"/>
    </row>
    <row r="13" spans="1:11" ht="15.75" customHeight="1"/>
    <row r="14" spans="1:11" ht="15.75" customHeight="1">
      <c r="A14" s="402" t="s">
        <v>772</v>
      </c>
      <c r="B14" s="402"/>
      <c r="C14" s="402"/>
      <c r="D14" s="402"/>
      <c r="E14" s="402"/>
      <c r="F14" s="402"/>
      <c r="G14" s="402"/>
      <c r="H14" s="402"/>
      <c r="I14" s="402"/>
      <c r="J14" s="402"/>
      <c r="K14" s="402"/>
    </row>
    <row r="15" spans="1:11" s="402" customFormat="1" ht="30" customHeight="1">
      <c r="A15" s="404"/>
      <c r="B15" s="2647" t="s">
        <v>122</v>
      </c>
      <c r="C15" s="2647"/>
      <c r="D15" s="2647" t="s">
        <v>809</v>
      </c>
      <c r="E15" s="2647"/>
      <c r="F15" s="2647" t="s">
        <v>165</v>
      </c>
      <c r="G15" s="2648"/>
      <c r="H15" s="2674" t="s">
        <v>859</v>
      </c>
      <c r="I15" s="2647"/>
      <c r="J15" s="478" t="s">
        <v>860</v>
      </c>
      <c r="K15" s="473" t="s">
        <v>773</v>
      </c>
    </row>
    <row r="16" spans="1:11" s="402" customFormat="1" ht="17.25" customHeight="1">
      <c r="A16" s="404">
        <v>1</v>
      </c>
      <c r="B16" s="2636"/>
      <c r="C16" s="2636"/>
      <c r="D16" s="2637"/>
      <c r="E16" s="2638"/>
      <c r="F16" s="2636"/>
      <c r="G16" s="2639"/>
      <c r="H16" s="2657"/>
      <c r="I16" s="2657"/>
      <c r="J16" s="494"/>
      <c r="K16" s="493"/>
    </row>
    <row r="17" spans="1:11" s="402" customFormat="1" ht="17.25" customHeight="1">
      <c r="A17" s="404">
        <v>2</v>
      </c>
      <c r="B17" s="2636"/>
      <c r="C17" s="2636"/>
      <c r="D17" s="2637"/>
      <c r="E17" s="2638"/>
      <c r="F17" s="2636"/>
      <c r="G17" s="2639"/>
      <c r="H17" s="2657"/>
      <c r="I17" s="2657"/>
      <c r="J17" s="494"/>
      <c r="K17" s="493"/>
    </row>
    <row r="18" spans="1:11" s="402" customFormat="1" ht="17.25" customHeight="1">
      <c r="A18" s="404">
        <v>3</v>
      </c>
      <c r="B18" s="2639"/>
      <c r="C18" s="2642"/>
      <c r="D18" s="2643"/>
      <c r="E18" s="2644"/>
      <c r="F18" s="2639"/>
      <c r="G18" s="2645"/>
      <c r="H18" s="2657"/>
      <c r="I18" s="2657"/>
      <c r="J18" s="494"/>
      <c r="K18" s="493"/>
    </row>
    <row r="19" spans="1:11" s="402" customFormat="1" ht="17.25" customHeight="1">
      <c r="A19" s="404">
        <v>4</v>
      </c>
      <c r="B19" s="2639"/>
      <c r="C19" s="2642"/>
      <c r="D19" s="2643"/>
      <c r="E19" s="2644"/>
      <c r="F19" s="2639"/>
      <c r="G19" s="2645"/>
      <c r="H19" s="2657"/>
      <c r="I19" s="2657"/>
      <c r="J19" s="494"/>
      <c r="K19" s="493"/>
    </row>
    <row r="20" spans="1:11" s="402" customFormat="1" ht="17.25" customHeight="1">
      <c r="A20" s="404">
        <v>5</v>
      </c>
      <c r="B20" s="2639"/>
      <c r="C20" s="2642"/>
      <c r="D20" s="2643"/>
      <c r="E20" s="2644"/>
      <c r="F20" s="2639"/>
      <c r="G20" s="2645"/>
      <c r="H20" s="2657"/>
      <c r="I20" s="2657"/>
      <c r="J20" s="494"/>
      <c r="K20" s="493"/>
    </row>
    <row r="21" spans="1:11" s="402" customFormat="1" ht="17.25" customHeight="1">
      <c r="A21" s="404">
        <v>6</v>
      </c>
      <c r="B21" s="2639"/>
      <c r="C21" s="2642"/>
      <c r="D21" s="2643"/>
      <c r="E21" s="2644"/>
      <c r="F21" s="2639"/>
      <c r="G21" s="2645"/>
      <c r="H21" s="2657"/>
      <c r="I21" s="2657"/>
      <c r="J21" s="494"/>
      <c r="K21" s="403"/>
    </row>
    <row r="22" spans="1:11" s="402" customFormat="1" ht="17.25" customHeight="1">
      <c r="A22" s="404">
        <v>7</v>
      </c>
      <c r="B22" s="2636"/>
      <c r="C22" s="2636"/>
      <c r="D22" s="2636"/>
      <c r="E22" s="2636"/>
      <c r="F22" s="2636"/>
      <c r="G22" s="2639"/>
      <c r="H22" s="2636"/>
      <c r="I22" s="2636"/>
      <c r="J22" s="493"/>
      <c r="K22" s="405"/>
    </row>
    <row r="23" spans="1:11" s="402" customFormat="1" ht="17.25" customHeight="1">
      <c r="A23" s="404">
        <v>8</v>
      </c>
      <c r="B23" s="2636"/>
      <c r="C23" s="2636"/>
      <c r="D23" s="2636"/>
      <c r="E23" s="2636"/>
      <c r="F23" s="2636"/>
      <c r="G23" s="2639"/>
      <c r="H23" s="2636"/>
      <c r="I23" s="2636"/>
      <c r="J23" s="493"/>
      <c r="K23" s="403"/>
    </row>
    <row r="24" spans="1:11" s="402" customFormat="1" ht="17.25" customHeight="1">
      <c r="A24" s="404">
        <v>9</v>
      </c>
      <c r="B24" s="2636"/>
      <c r="C24" s="2636"/>
      <c r="D24" s="2636"/>
      <c r="E24" s="2636"/>
      <c r="F24" s="2636"/>
      <c r="G24" s="2639"/>
      <c r="H24" s="2636"/>
      <c r="I24" s="2636"/>
      <c r="J24" s="493"/>
      <c r="K24" s="403"/>
    </row>
    <row r="25" spans="1:11" s="402" customFormat="1" ht="17.25" customHeight="1">
      <c r="A25" s="404">
        <v>10</v>
      </c>
      <c r="B25" s="2636"/>
      <c r="C25" s="2636"/>
      <c r="D25" s="2636"/>
      <c r="E25" s="2636"/>
      <c r="F25" s="2636"/>
      <c r="G25" s="2639"/>
      <c r="H25" s="2636"/>
      <c r="I25" s="2636"/>
      <c r="J25" s="493"/>
      <c r="K25" s="403"/>
    </row>
    <row r="26" spans="1:11" s="402" customFormat="1" ht="17.25" customHeight="1">
      <c r="A26" s="404">
        <v>11</v>
      </c>
      <c r="B26" s="2639"/>
      <c r="C26" s="2642"/>
      <c r="D26" s="2643"/>
      <c r="E26" s="2644"/>
      <c r="F26" s="2636"/>
      <c r="G26" s="2639"/>
      <c r="H26" s="2657"/>
      <c r="I26" s="2657"/>
      <c r="J26" s="494"/>
      <c r="K26" s="493"/>
    </row>
    <row r="27" spans="1:11" s="402" customFormat="1" ht="17.25" customHeight="1">
      <c r="A27" s="404">
        <v>12</v>
      </c>
      <c r="B27" s="2636"/>
      <c r="C27" s="2636"/>
      <c r="D27" s="2637"/>
      <c r="E27" s="2638"/>
      <c r="F27" s="2636"/>
      <c r="G27" s="2639"/>
      <c r="H27" s="2657"/>
      <c r="I27" s="2657"/>
      <c r="J27" s="494"/>
      <c r="K27" s="493"/>
    </row>
    <row r="28" spans="1:11" s="402" customFormat="1" ht="17.25" customHeight="1">
      <c r="A28" s="404">
        <v>13</v>
      </c>
      <c r="B28" s="2639"/>
      <c r="C28" s="2642"/>
      <c r="D28" s="2643"/>
      <c r="E28" s="2644"/>
      <c r="F28" s="2639"/>
      <c r="G28" s="2645"/>
      <c r="H28" s="2657"/>
      <c r="I28" s="2657"/>
      <c r="J28" s="494"/>
      <c r="K28" s="493"/>
    </row>
    <row r="29" spans="1:11" s="402" customFormat="1" ht="17.25" customHeight="1">
      <c r="A29" s="404">
        <v>14</v>
      </c>
      <c r="B29" s="2636"/>
      <c r="C29" s="2636"/>
      <c r="D29" s="2637"/>
      <c r="E29" s="2638"/>
      <c r="F29" s="2636"/>
      <c r="G29" s="2639"/>
      <c r="H29" s="2657"/>
      <c r="I29" s="2657"/>
      <c r="J29" s="494"/>
      <c r="K29" s="493"/>
    </row>
    <row r="30" spans="1:11" s="402" customFormat="1" ht="17.25" customHeight="1">
      <c r="A30" s="404">
        <v>15</v>
      </c>
      <c r="B30" s="2636"/>
      <c r="C30" s="2636"/>
      <c r="D30" s="2643"/>
      <c r="E30" s="2656"/>
      <c r="F30" s="2636"/>
      <c r="G30" s="2639"/>
      <c r="H30" s="2657"/>
      <c r="I30" s="2657"/>
      <c r="J30" s="494"/>
      <c r="K30" s="403"/>
    </row>
    <row r="31" spans="1:11" s="402" customFormat="1" ht="17.25" customHeight="1">
      <c r="A31" s="404">
        <v>16</v>
      </c>
      <c r="B31" s="2636"/>
      <c r="C31" s="2636"/>
      <c r="D31" s="2657"/>
      <c r="E31" s="2636"/>
      <c r="F31" s="2636"/>
      <c r="G31" s="2639"/>
      <c r="H31" s="2657"/>
      <c r="I31" s="2657"/>
      <c r="J31" s="494"/>
      <c r="K31" s="403"/>
    </row>
    <row r="32" spans="1:11" s="402" customFormat="1" ht="17.25" customHeight="1">
      <c r="A32" s="404">
        <v>17</v>
      </c>
      <c r="B32" s="2636"/>
      <c r="C32" s="2636"/>
      <c r="D32" s="2636"/>
      <c r="E32" s="2636"/>
      <c r="F32" s="2636"/>
      <c r="G32" s="2639"/>
      <c r="H32" s="2657"/>
      <c r="I32" s="2657"/>
      <c r="J32" s="494"/>
      <c r="K32" s="403"/>
    </row>
    <row r="33" spans="1:11" s="402" customFormat="1" ht="17.25" customHeight="1">
      <c r="A33" s="404">
        <v>18</v>
      </c>
      <c r="B33" s="2636"/>
      <c r="C33" s="2636"/>
      <c r="D33" s="2636"/>
      <c r="E33" s="2636"/>
      <c r="F33" s="2636"/>
      <c r="G33" s="2639"/>
      <c r="H33" s="2657"/>
      <c r="I33" s="2657"/>
      <c r="J33" s="494"/>
      <c r="K33" s="403"/>
    </row>
    <row r="34" spans="1:11" s="402" customFormat="1" ht="17.25" customHeight="1">
      <c r="A34" s="404">
        <v>19</v>
      </c>
      <c r="B34" s="2636"/>
      <c r="C34" s="2636"/>
      <c r="D34" s="2636"/>
      <c r="E34" s="2636"/>
      <c r="F34" s="2636"/>
      <c r="G34" s="2639"/>
      <c r="H34" s="2657"/>
      <c r="I34" s="2657"/>
      <c r="J34" s="494"/>
      <c r="K34" s="403"/>
    </row>
    <row r="35" spans="1:11" s="402" customFormat="1" ht="17.25" customHeight="1">
      <c r="A35" s="404">
        <v>20</v>
      </c>
      <c r="B35" s="2636"/>
      <c r="C35" s="2636"/>
      <c r="D35" s="2636"/>
      <c r="E35" s="2636"/>
      <c r="F35" s="2636"/>
      <c r="G35" s="2639"/>
      <c r="H35" s="2657"/>
      <c r="I35" s="2657"/>
      <c r="J35" s="494"/>
      <c r="K35" s="403"/>
    </row>
    <row r="36" spans="1:11" s="402" customFormat="1" ht="17.25" customHeight="1">
      <c r="A36" s="404">
        <v>21</v>
      </c>
      <c r="B36" s="2636"/>
      <c r="C36" s="2636"/>
      <c r="D36" s="2658"/>
      <c r="E36" s="2659"/>
      <c r="F36" s="2636"/>
      <c r="G36" s="2639"/>
      <c r="H36" s="2657"/>
      <c r="I36" s="2657"/>
      <c r="J36" s="494"/>
      <c r="K36" s="493"/>
    </row>
    <row r="37" spans="1:11" s="402" customFormat="1" ht="17.25" customHeight="1">
      <c r="A37" s="404">
        <v>22</v>
      </c>
      <c r="B37" s="2636"/>
      <c r="C37" s="2636"/>
      <c r="D37" s="2658"/>
      <c r="E37" s="2659"/>
      <c r="F37" s="2636"/>
      <c r="G37" s="2639"/>
      <c r="H37" s="2657"/>
      <c r="I37" s="2657"/>
      <c r="J37" s="494"/>
      <c r="K37" s="493"/>
    </row>
    <row r="38" spans="1:11" s="402" customFormat="1" ht="17.25" customHeight="1">
      <c r="A38" s="404">
        <v>23</v>
      </c>
      <c r="B38" s="2636"/>
      <c r="C38" s="2636"/>
      <c r="D38" s="2658"/>
      <c r="E38" s="2659"/>
      <c r="F38" s="2636"/>
      <c r="G38" s="2639"/>
      <c r="H38" s="2657"/>
      <c r="I38" s="2657"/>
      <c r="J38" s="494"/>
      <c r="K38" s="493"/>
    </row>
    <row r="39" spans="1:11" s="402" customFormat="1" ht="17.25" customHeight="1">
      <c r="A39" s="404">
        <v>24</v>
      </c>
      <c r="B39" s="2636"/>
      <c r="C39" s="2636"/>
      <c r="D39" s="2658"/>
      <c r="E39" s="2659"/>
      <c r="F39" s="2636"/>
      <c r="G39" s="2639"/>
      <c r="H39" s="2657"/>
      <c r="I39" s="2657"/>
      <c r="J39" s="494"/>
      <c r="K39" s="403"/>
    </row>
    <row r="40" spans="1:11" s="402" customFormat="1" ht="17.25" customHeight="1">
      <c r="A40" s="404">
        <v>25</v>
      </c>
      <c r="B40" s="2636"/>
      <c r="C40" s="2636"/>
      <c r="D40" s="2658"/>
      <c r="E40" s="2659"/>
      <c r="F40" s="2636"/>
      <c r="G40" s="2639"/>
      <c r="H40" s="2657"/>
      <c r="I40" s="2657"/>
      <c r="J40" s="494"/>
      <c r="K40" s="403"/>
    </row>
    <row r="41" spans="1:11" s="402" customFormat="1" ht="17.25" customHeight="1">
      <c r="A41" s="404">
        <v>26</v>
      </c>
      <c r="B41" s="2636"/>
      <c r="C41" s="2636"/>
      <c r="D41" s="2636"/>
      <c r="E41" s="2636"/>
      <c r="F41" s="2636"/>
      <c r="G41" s="2639"/>
      <c r="H41" s="2657"/>
      <c r="I41" s="2657"/>
      <c r="J41" s="494"/>
      <c r="K41" s="403"/>
    </row>
    <row r="42" spans="1:11" s="402" customFormat="1" ht="17.25" customHeight="1">
      <c r="A42" s="404">
        <v>27</v>
      </c>
      <c r="B42" s="2636"/>
      <c r="C42" s="2636"/>
      <c r="D42" s="2636"/>
      <c r="E42" s="2636"/>
      <c r="F42" s="2636"/>
      <c r="G42" s="2639"/>
      <c r="H42" s="2657"/>
      <c r="I42" s="2657"/>
      <c r="J42" s="494"/>
      <c r="K42" s="403"/>
    </row>
    <row r="43" spans="1:11" s="402" customFormat="1" ht="17.25" customHeight="1">
      <c r="A43" s="404">
        <v>28</v>
      </c>
      <c r="B43" s="2636"/>
      <c r="C43" s="2636"/>
      <c r="D43" s="2636"/>
      <c r="E43" s="2636"/>
      <c r="F43" s="2636"/>
      <c r="G43" s="2639"/>
      <c r="H43" s="2657"/>
      <c r="I43" s="2657"/>
      <c r="J43" s="494"/>
      <c r="K43" s="403"/>
    </row>
    <row r="44" spans="1:11" s="402" customFormat="1" ht="17.25" customHeight="1">
      <c r="A44" s="404">
        <v>29</v>
      </c>
      <c r="B44" s="2636"/>
      <c r="C44" s="2636"/>
      <c r="D44" s="2636"/>
      <c r="E44" s="2636"/>
      <c r="F44" s="2636"/>
      <c r="G44" s="2639"/>
      <c r="H44" s="2657"/>
      <c r="I44" s="2657"/>
      <c r="J44" s="494"/>
      <c r="K44" s="403"/>
    </row>
    <row r="45" spans="1:11" s="402" customFormat="1" ht="17.25" customHeight="1">
      <c r="A45" s="404">
        <v>30</v>
      </c>
      <c r="B45" s="2636"/>
      <c r="C45" s="2636"/>
      <c r="D45" s="2636"/>
      <c r="E45" s="2636"/>
      <c r="F45" s="2636"/>
      <c r="G45" s="2639"/>
      <c r="H45" s="2657"/>
      <c r="I45" s="2657"/>
      <c r="J45" s="494"/>
      <c r="K45" s="403"/>
    </row>
    <row r="46" spans="1:11" ht="30" customHeight="1">
      <c r="A46" s="2664" t="s">
        <v>774</v>
      </c>
      <c r="B46" s="2665"/>
      <c r="C46" s="2665"/>
      <c r="D46" s="2665"/>
      <c r="E46" s="2665"/>
      <c r="F46" s="2665"/>
      <c r="G46" s="2665"/>
      <c r="H46" s="2665"/>
      <c r="I46" s="2665"/>
      <c r="J46" s="2665"/>
      <c r="K46" s="2665"/>
    </row>
    <row r="47" spans="1:11" ht="30" customHeight="1">
      <c r="A47" s="2665"/>
      <c r="B47" s="2665"/>
      <c r="C47" s="2665"/>
      <c r="D47" s="2665"/>
      <c r="E47" s="2665"/>
      <c r="F47" s="2665"/>
      <c r="G47" s="2665"/>
      <c r="H47" s="2665"/>
      <c r="I47" s="2665"/>
      <c r="J47" s="2665"/>
      <c r="K47" s="2665"/>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6"/>
  <sheetViews>
    <sheetView showGridLines="0" view="pageBreakPreview" zoomScaleNormal="100" zoomScaleSheetLayoutView="100" workbookViewId="0">
      <selection activeCell="A2" sqref="A2"/>
    </sheetView>
  </sheetViews>
  <sheetFormatPr defaultColWidth="9" defaultRowHeight="13"/>
  <cols>
    <col min="1" max="1" width="1.26953125" style="292" customWidth="1"/>
    <col min="2" max="2" width="24.26953125" style="292" customWidth="1"/>
    <col min="3" max="3" width="4" style="292" customWidth="1"/>
    <col min="4" max="5" width="20.08984375" style="292" customWidth="1"/>
    <col min="6" max="6" width="12.7265625" style="292" customWidth="1"/>
    <col min="7" max="7" width="11.26953125" style="292" customWidth="1"/>
    <col min="8" max="8" width="3.08984375" style="292" customWidth="1"/>
    <col min="9" max="9" width="3.7265625" style="292" customWidth="1"/>
    <col min="10" max="10" width="2.453125" style="292" customWidth="1"/>
    <col min="11" max="16384" width="9" style="292"/>
  </cols>
  <sheetData>
    <row r="1" spans="1:10" ht="27.75" customHeight="1">
      <c r="A1" s="291"/>
      <c r="B1" s="292" t="s">
        <v>663</v>
      </c>
      <c r="F1" s="2937" t="s">
        <v>775</v>
      </c>
      <c r="G1" s="2938"/>
      <c r="H1" s="2938"/>
    </row>
    <row r="2" spans="1:10" ht="21" customHeight="1">
      <c r="A2" s="291"/>
      <c r="F2" s="376"/>
      <c r="G2" s="399"/>
      <c r="H2" s="399"/>
    </row>
    <row r="3" spans="1:10" ht="36" customHeight="1">
      <c r="B3" s="2939" t="s">
        <v>662</v>
      </c>
      <c r="C3" s="2940"/>
      <c r="D3" s="2940"/>
      <c r="E3" s="2940"/>
      <c r="F3" s="2940"/>
      <c r="G3" s="2940"/>
      <c r="H3" s="2940"/>
    </row>
    <row r="4" spans="1:10" ht="28.5" customHeight="1">
      <c r="A4" s="293"/>
      <c r="B4" s="293"/>
      <c r="C4" s="293"/>
      <c r="D4" s="293"/>
      <c r="E4" s="293"/>
      <c r="F4" s="293"/>
      <c r="G4" s="293"/>
      <c r="H4" s="293"/>
    </row>
    <row r="5" spans="1:10" ht="36" customHeight="1">
      <c r="A5" s="293"/>
      <c r="B5" s="294" t="s">
        <v>168</v>
      </c>
      <c r="C5" s="2941"/>
      <c r="D5" s="2942"/>
      <c r="E5" s="2942"/>
      <c r="F5" s="2942"/>
      <c r="G5" s="2942"/>
      <c r="H5" s="2943"/>
    </row>
    <row r="6" spans="1:10" ht="36.75" customHeight="1">
      <c r="B6" s="398" t="s">
        <v>605</v>
      </c>
      <c r="C6" s="2944" t="s">
        <v>606</v>
      </c>
      <c r="D6" s="2944"/>
      <c r="E6" s="2944"/>
      <c r="F6" s="2944"/>
      <c r="G6" s="2944"/>
      <c r="H6" s="2945"/>
    </row>
    <row r="7" spans="1:10" ht="81" customHeight="1">
      <c r="B7" s="409" t="s">
        <v>661</v>
      </c>
      <c r="C7" s="2946" t="s">
        <v>660</v>
      </c>
      <c r="D7" s="2947"/>
      <c r="E7" s="2947"/>
      <c r="F7" s="2948"/>
      <c r="G7" s="2949" t="s">
        <v>270</v>
      </c>
      <c r="H7" s="2950"/>
    </row>
    <row r="8" spans="1:10" ht="238.5" customHeight="1">
      <c r="B8" s="408" t="s">
        <v>659</v>
      </c>
      <c r="C8" s="2946" t="s">
        <v>658</v>
      </c>
      <c r="D8" s="2947"/>
      <c r="E8" s="2947"/>
      <c r="F8" s="2948"/>
      <c r="G8" s="2949" t="s">
        <v>270</v>
      </c>
      <c r="H8" s="2950"/>
    </row>
    <row r="9" spans="1:10" ht="75" customHeight="1">
      <c r="B9" s="409" t="s">
        <v>657</v>
      </c>
      <c r="C9" s="2946" t="s">
        <v>656</v>
      </c>
      <c r="D9" s="2947"/>
      <c r="E9" s="2947"/>
      <c r="F9" s="2948"/>
      <c r="G9" s="2949" t="s">
        <v>270</v>
      </c>
      <c r="H9" s="2950"/>
    </row>
    <row r="10" spans="1:10" ht="120.75" customHeight="1">
      <c r="B10" s="408" t="s">
        <v>655</v>
      </c>
      <c r="C10" s="2946" t="s">
        <v>654</v>
      </c>
      <c r="D10" s="2947"/>
      <c r="E10" s="2947"/>
      <c r="F10" s="2948"/>
      <c r="G10" s="2949" t="s">
        <v>270</v>
      </c>
      <c r="H10" s="2950"/>
    </row>
    <row r="12" spans="1:10" ht="17.25" customHeight="1">
      <c r="B12" s="295" t="s">
        <v>80</v>
      </c>
      <c r="C12" s="296"/>
      <c r="D12" s="296"/>
      <c r="E12" s="296"/>
      <c r="F12" s="296"/>
      <c r="G12" s="296"/>
      <c r="H12" s="296"/>
      <c r="I12" s="296"/>
      <c r="J12" s="296"/>
    </row>
    <row r="13" spans="1:10" ht="35.25" customHeight="1">
      <c r="B13" s="2951" t="s">
        <v>653</v>
      </c>
      <c r="C13" s="2951"/>
      <c r="D13" s="2951"/>
      <c r="E13" s="2951"/>
      <c r="F13" s="2951"/>
      <c r="G13" s="2951"/>
      <c r="H13" s="2951"/>
      <c r="I13" s="296"/>
      <c r="J13" s="296"/>
    </row>
    <row r="14" spans="1:10" ht="17.25" customHeight="1">
      <c r="B14" s="397" t="s">
        <v>652</v>
      </c>
      <c r="C14" s="296"/>
      <c r="D14" s="296"/>
      <c r="E14" s="296"/>
      <c r="F14" s="296"/>
      <c r="G14" s="296"/>
      <c r="H14" s="296"/>
      <c r="I14" s="296"/>
      <c r="J14" s="296"/>
    </row>
    <row r="15" spans="1:10" ht="17.25" customHeight="1">
      <c r="B15" s="397" t="s">
        <v>651</v>
      </c>
      <c r="C15" s="296"/>
      <c r="D15" s="296"/>
      <c r="E15" s="296"/>
      <c r="F15" s="296"/>
      <c r="G15" s="296"/>
      <c r="H15" s="296"/>
      <c r="I15" s="296"/>
      <c r="J15" s="296"/>
    </row>
    <row r="16" spans="1:10">
      <c r="B16" s="295"/>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3"/>
  <pageMargins left="0.70866141732283472" right="0.70866141732283472" top="0.74803149606299213" bottom="0.74803149606299213" header="0.31496062992125984" footer="0.31496062992125984"/>
  <pageSetup paperSize="9" scale="92"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15"/>
  <sheetViews>
    <sheetView view="pageBreakPreview" zoomScaleNormal="100" zoomScaleSheetLayoutView="100" workbookViewId="0">
      <selection activeCell="A4" sqref="A4"/>
    </sheetView>
  </sheetViews>
  <sheetFormatPr defaultColWidth="9" defaultRowHeight="13"/>
  <cols>
    <col min="1" max="1" width="0.7265625" style="436" customWidth="1"/>
    <col min="2" max="2" width="24.26953125" style="436" customWidth="1"/>
    <col min="3" max="3" width="4" style="436" customWidth="1"/>
    <col min="4" max="6" width="20.08984375" style="436" customWidth="1"/>
    <col min="7" max="7" width="3.08984375" style="436" customWidth="1"/>
    <col min="8" max="16384" width="9" style="292"/>
  </cols>
  <sheetData>
    <row r="1" spans="1:7" ht="16.5">
      <c r="A1" s="435"/>
    </row>
    <row r="2" spans="1:7" ht="16.5">
      <c r="A2" s="435"/>
      <c r="B2" s="843" t="s">
        <v>1218</v>
      </c>
      <c r="F2" s="2958" t="s">
        <v>775</v>
      </c>
      <c r="G2" s="2958"/>
    </row>
    <row r="3" spans="1:7" ht="16.5">
      <c r="A3" s="435"/>
      <c r="F3" s="437"/>
      <c r="G3" s="437"/>
    </row>
    <row r="4" spans="1:7" ht="16.5">
      <c r="B4" s="2959" t="s">
        <v>712</v>
      </c>
      <c r="C4" s="2960"/>
      <c r="D4" s="2960"/>
      <c r="E4" s="2960"/>
      <c r="F4" s="2960"/>
      <c r="G4" s="2960"/>
    </row>
    <row r="5" spans="1:7" ht="16.5">
      <c r="A5" s="438"/>
      <c r="B5" s="438"/>
      <c r="C5" s="438"/>
      <c r="D5" s="438"/>
      <c r="E5" s="438"/>
      <c r="F5" s="438"/>
      <c r="G5" s="438"/>
    </row>
    <row r="6" spans="1:7" ht="25" customHeight="1">
      <c r="A6" s="438"/>
      <c r="B6" s="439" t="s">
        <v>168</v>
      </c>
      <c r="C6" s="2961"/>
      <c r="D6" s="2962"/>
      <c r="E6" s="2962"/>
      <c r="F6" s="2962"/>
      <c r="G6" s="2963"/>
    </row>
    <row r="7" spans="1:7" ht="25" customHeight="1">
      <c r="B7" s="440" t="s">
        <v>605</v>
      </c>
      <c r="C7" s="2964" t="s">
        <v>606</v>
      </c>
      <c r="D7" s="2964"/>
      <c r="E7" s="2964"/>
      <c r="F7" s="2964"/>
      <c r="G7" s="2965"/>
    </row>
    <row r="8" spans="1:7" ht="25" customHeight="1">
      <c r="B8" s="441" t="s">
        <v>713</v>
      </c>
      <c r="C8" s="2966" t="s">
        <v>714</v>
      </c>
      <c r="D8" s="2967"/>
      <c r="E8" s="2967"/>
      <c r="F8" s="2967"/>
      <c r="G8" s="2968"/>
    </row>
    <row r="9" spans="1:7" ht="131.25" customHeight="1">
      <c r="B9" s="441" t="s">
        <v>715</v>
      </c>
      <c r="C9" s="2969" t="s">
        <v>716</v>
      </c>
      <c r="D9" s="2970"/>
      <c r="E9" s="2970"/>
      <c r="F9" s="2970"/>
      <c r="G9" s="2971"/>
    </row>
    <row r="11" spans="1:7" ht="35.25" customHeight="1">
      <c r="B11" s="2952" t="s">
        <v>80</v>
      </c>
      <c r="C11" s="2953"/>
      <c r="D11" s="2953"/>
      <c r="E11" s="2953"/>
      <c r="F11" s="2953"/>
      <c r="G11" s="2953"/>
    </row>
    <row r="12" spans="1:7" ht="54.75" customHeight="1">
      <c r="B12" s="2954" t="s">
        <v>730</v>
      </c>
      <c r="C12" s="2955"/>
      <c r="D12" s="2955"/>
      <c r="E12" s="2955"/>
      <c r="F12" s="2955"/>
      <c r="G12" s="2955"/>
    </row>
    <row r="13" spans="1:7" ht="55.5" customHeight="1">
      <c r="B13" s="2956" t="s">
        <v>717</v>
      </c>
      <c r="C13" s="2956"/>
      <c r="D13" s="2956"/>
      <c r="E13" s="2956"/>
      <c r="F13" s="2956"/>
      <c r="G13" s="2956"/>
    </row>
    <row r="14" spans="1:7" ht="29.25" customHeight="1">
      <c r="B14" s="2957" t="s">
        <v>718</v>
      </c>
      <c r="C14" s="2953"/>
      <c r="D14" s="2953"/>
      <c r="E14" s="2953"/>
      <c r="F14" s="2953"/>
      <c r="G14" s="2953"/>
    </row>
    <row r="15" spans="1:7">
      <c r="B15" s="442"/>
    </row>
  </sheetData>
  <mergeCells count="10">
    <mergeCell ref="B11:G11"/>
    <mergeCell ref="B12:G12"/>
    <mergeCell ref="B13:G13"/>
    <mergeCell ref="B14:G14"/>
    <mergeCell ref="F2:G2"/>
    <mergeCell ref="B4:G4"/>
    <mergeCell ref="C6:G6"/>
    <mergeCell ref="C7:G7"/>
    <mergeCell ref="C8:G8"/>
    <mergeCell ref="C9:G9"/>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41"/>
  <sheetViews>
    <sheetView view="pageBreakPreview" zoomScaleNormal="100" zoomScaleSheetLayoutView="100" workbookViewId="0">
      <selection activeCell="B3" sqref="B3:P3"/>
    </sheetView>
  </sheetViews>
  <sheetFormatPr defaultColWidth="9" defaultRowHeight="13"/>
  <cols>
    <col min="1" max="1" width="1.08984375" style="432" customWidth="1"/>
    <col min="2" max="14" width="2.6328125" style="432" customWidth="1"/>
    <col min="15" max="16" width="26.6328125" style="432" customWidth="1"/>
    <col min="17" max="16384" width="9" style="292"/>
  </cols>
  <sheetData>
    <row r="1" spans="1:16" ht="16.5">
      <c r="A1" s="435"/>
      <c r="B1" s="3011" t="s">
        <v>775</v>
      </c>
      <c r="C1" s="3012"/>
      <c r="D1" s="3012"/>
      <c r="E1" s="3012"/>
      <c r="F1" s="3012"/>
      <c r="G1" s="3012"/>
      <c r="H1" s="3012"/>
      <c r="I1" s="3012"/>
      <c r="J1" s="3012"/>
      <c r="K1" s="3012"/>
      <c r="L1" s="3012"/>
      <c r="M1" s="3012"/>
      <c r="N1" s="3012"/>
      <c r="O1" s="3012"/>
      <c r="P1" s="3012"/>
    </row>
    <row r="2" spans="1:16" ht="16.5">
      <c r="A2" s="435"/>
      <c r="B2" s="3013" t="s">
        <v>1219</v>
      </c>
      <c r="C2" s="3013"/>
      <c r="D2" s="3013"/>
      <c r="E2" s="3013"/>
      <c r="F2" s="3013"/>
      <c r="G2" s="3013"/>
      <c r="H2" s="3013"/>
      <c r="I2" s="3013"/>
      <c r="J2" s="3013"/>
      <c r="K2" s="3013"/>
      <c r="L2" s="3013"/>
      <c r="M2" s="3013"/>
      <c r="N2" s="3013"/>
      <c r="O2" s="3013"/>
      <c r="P2" s="3013"/>
    </row>
    <row r="3" spans="1:16" ht="16.5">
      <c r="A3" s="1"/>
      <c r="B3" s="3014" t="s">
        <v>729</v>
      </c>
      <c r="C3" s="3014"/>
      <c r="D3" s="3014"/>
      <c r="E3" s="3014"/>
      <c r="F3" s="3014"/>
      <c r="G3" s="3014"/>
      <c r="H3" s="3014"/>
      <c r="I3" s="3014"/>
      <c r="J3" s="3014"/>
      <c r="K3" s="3014"/>
      <c r="L3" s="3014"/>
      <c r="M3" s="3014"/>
      <c r="N3" s="3014"/>
      <c r="O3" s="3014"/>
      <c r="P3" s="3014"/>
    </row>
    <row r="4" spans="1:16" ht="17" thickBot="1">
      <c r="A4" s="438"/>
      <c r="B4" s="3015"/>
      <c r="C4" s="3016"/>
      <c r="D4" s="3016"/>
      <c r="E4" s="3016"/>
      <c r="F4" s="3016"/>
      <c r="G4" s="3016"/>
      <c r="H4" s="3016"/>
      <c r="I4" s="3016"/>
      <c r="J4" s="3016"/>
      <c r="K4" s="3016"/>
      <c r="L4" s="3016"/>
      <c r="M4" s="3016"/>
      <c r="N4" s="3016"/>
      <c r="O4" s="3016"/>
      <c r="P4" s="3016"/>
    </row>
    <row r="5" spans="1:16" ht="25" customHeight="1">
      <c r="A5" s="438"/>
      <c r="B5" s="3017" t="s">
        <v>168</v>
      </c>
      <c r="C5" s="3018"/>
      <c r="D5" s="3018"/>
      <c r="E5" s="3018"/>
      <c r="F5" s="3018"/>
      <c r="G5" s="3018"/>
      <c r="H5" s="3018"/>
      <c r="I5" s="3018"/>
      <c r="J5" s="3018"/>
      <c r="K5" s="3018"/>
      <c r="L5" s="3018"/>
      <c r="M5" s="3018"/>
      <c r="N5" s="3019"/>
      <c r="O5" s="3020"/>
      <c r="P5" s="3021"/>
    </row>
    <row r="6" spans="1:16" ht="25" customHeight="1">
      <c r="A6" s="436"/>
      <c r="B6" s="2995" t="s">
        <v>62</v>
      </c>
      <c r="C6" s="2996"/>
      <c r="D6" s="2996"/>
      <c r="E6" s="2996"/>
      <c r="F6" s="2996"/>
      <c r="G6" s="2996"/>
      <c r="H6" s="2996"/>
      <c r="I6" s="2996"/>
      <c r="J6" s="2996"/>
      <c r="K6" s="2996"/>
      <c r="L6" s="2996"/>
      <c r="M6" s="2996"/>
      <c r="N6" s="2997"/>
      <c r="O6" s="2998" t="s">
        <v>606</v>
      </c>
      <c r="P6" s="2999"/>
    </row>
    <row r="7" spans="1:16" ht="25" customHeight="1">
      <c r="B7" s="3000" t="s">
        <v>728</v>
      </c>
      <c r="C7" s="3001"/>
      <c r="D7" s="3001"/>
      <c r="E7" s="3001"/>
      <c r="F7" s="3001"/>
      <c r="G7" s="3001"/>
      <c r="H7" s="3001"/>
      <c r="I7" s="3001"/>
      <c r="J7" s="3001"/>
      <c r="K7" s="3001"/>
      <c r="L7" s="3001"/>
      <c r="M7" s="3001"/>
      <c r="N7" s="3002"/>
      <c r="O7" s="3003" t="s">
        <v>727</v>
      </c>
      <c r="P7" s="3004"/>
    </row>
    <row r="8" spans="1:16">
      <c r="B8" s="3005" t="s">
        <v>158</v>
      </c>
      <c r="C8" s="3006"/>
      <c r="D8" s="3006"/>
      <c r="E8" s="3006"/>
      <c r="F8" s="3006"/>
      <c r="G8" s="3006" t="s">
        <v>122</v>
      </c>
      <c r="H8" s="3006"/>
      <c r="I8" s="3006"/>
      <c r="J8" s="3006"/>
      <c r="K8" s="3006"/>
      <c r="L8" s="3006"/>
      <c r="M8" s="3006"/>
      <c r="N8" s="3006"/>
      <c r="O8" s="3007" t="s">
        <v>726</v>
      </c>
      <c r="P8" s="3010" t="s">
        <v>725</v>
      </c>
    </row>
    <row r="9" spans="1:16">
      <c r="B9" s="3005"/>
      <c r="C9" s="3006"/>
      <c r="D9" s="3006"/>
      <c r="E9" s="3006"/>
      <c r="F9" s="3006"/>
      <c r="G9" s="3006"/>
      <c r="H9" s="3006"/>
      <c r="I9" s="3006"/>
      <c r="J9" s="3006"/>
      <c r="K9" s="3006"/>
      <c r="L9" s="3006"/>
      <c r="M9" s="3006"/>
      <c r="N9" s="3006"/>
      <c r="O9" s="3008"/>
      <c r="P9" s="3010"/>
    </row>
    <row r="10" spans="1:16">
      <c r="B10" s="3005"/>
      <c r="C10" s="3006"/>
      <c r="D10" s="3006"/>
      <c r="E10" s="3006"/>
      <c r="F10" s="3006"/>
      <c r="G10" s="3006"/>
      <c r="H10" s="3006"/>
      <c r="I10" s="3006"/>
      <c r="J10" s="3006"/>
      <c r="K10" s="3006"/>
      <c r="L10" s="3006"/>
      <c r="M10" s="3006"/>
      <c r="N10" s="3006"/>
      <c r="O10" s="3009"/>
      <c r="P10" s="3010"/>
    </row>
    <row r="11" spans="1:16" ht="25" customHeight="1">
      <c r="B11" s="2993"/>
      <c r="C11" s="2994"/>
      <c r="D11" s="2994"/>
      <c r="E11" s="2994"/>
      <c r="F11" s="2994"/>
      <c r="G11" s="2994"/>
      <c r="H11" s="2994"/>
      <c r="I11" s="2994"/>
      <c r="J11" s="2994"/>
      <c r="K11" s="2994"/>
      <c r="L11" s="2994"/>
      <c r="M11" s="2994"/>
      <c r="N11" s="2994"/>
      <c r="O11" s="458"/>
      <c r="P11" s="459"/>
    </row>
    <row r="12" spans="1:16" ht="25" customHeight="1">
      <c r="B12" s="2993"/>
      <c r="C12" s="2994"/>
      <c r="D12" s="2994"/>
      <c r="E12" s="2994"/>
      <c r="F12" s="2994"/>
      <c r="G12" s="2994"/>
      <c r="H12" s="2994"/>
      <c r="I12" s="2994"/>
      <c r="J12" s="2994"/>
      <c r="K12" s="2994"/>
      <c r="L12" s="2994"/>
      <c r="M12" s="2994"/>
      <c r="N12" s="2994"/>
      <c r="O12" s="458"/>
      <c r="P12" s="459"/>
    </row>
    <row r="13" spans="1:16" ht="25" customHeight="1">
      <c r="B13" s="2993"/>
      <c r="C13" s="2994"/>
      <c r="D13" s="2994"/>
      <c r="E13" s="2994"/>
      <c r="F13" s="2994"/>
      <c r="G13" s="2994"/>
      <c r="H13" s="2994"/>
      <c r="I13" s="2994"/>
      <c r="J13" s="2994"/>
      <c r="K13" s="2994"/>
      <c r="L13" s="2994"/>
      <c r="M13" s="2994"/>
      <c r="N13" s="2994"/>
      <c r="O13" s="458"/>
      <c r="P13" s="459"/>
    </row>
    <row r="14" spans="1:16" ht="25" customHeight="1">
      <c r="B14" s="2993"/>
      <c r="C14" s="2994"/>
      <c r="D14" s="2994"/>
      <c r="E14" s="2994"/>
      <c r="F14" s="2994"/>
      <c r="G14" s="2994"/>
      <c r="H14" s="2994"/>
      <c r="I14" s="2994"/>
      <c r="J14" s="2994"/>
      <c r="K14" s="2994"/>
      <c r="L14" s="2994"/>
      <c r="M14" s="2994"/>
      <c r="N14" s="2994"/>
      <c r="O14" s="458"/>
      <c r="P14" s="457"/>
    </row>
    <row r="15" spans="1:16" ht="25" customHeight="1">
      <c r="B15" s="2993"/>
      <c r="C15" s="2994"/>
      <c r="D15" s="2994"/>
      <c r="E15" s="2994"/>
      <c r="F15" s="2994"/>
      <c r="G15" s="2994"/>
      <c r="H15" s="2994"/>
      <c r="I15" s="2994"/>
      <c r="J15" s="2994"/>
      <c r="K15" s="2994"/>
      <c r="L15" s="2994"/>
      <c r="M15" s="2994"/>
      <c r="N15" s="2994"/>
      <c r="O15" s="458"/>
      <c r="P15" s="457"/>
    </row>
    <row r="16" spans="1:16" ht="25" customHeight="1">
      <c r="B16" s="2993"/>
      <c r="C16" s="2994"/>
      <c r="D16" s="2994"/>
      <c r="E16" s="2994"/>
      <c r="F16" s="2994"/>
      <c r="G16" s="2994"/>
      <c r="H16" s="2994"/>
      <c r="I16" s="2994"/>
      <c r="J16" s="2994"/>
      <c r="K16" s="2994"/>
      <c r="L16" s="2994"/>
      <c r="M16" s="2994"/>
      <c r="N16" s="2994"/>
      <c r="O16" s="458"/>
      <c r="P16" s="457"/>
    </row>
    <row r="17" spans="2:16" ht="25" customHeight="1">
      <c r="B17" s="2993"/>
      <c r="C17" s="2994"/>
      <c r="D17" s="2994"/>
      <c r="E17" s="2994"/>
      <c r="F17" s="2994"/>
      <c r="G17" s="2994"/>
      <c r="H17" s="2994"/>
      <c r="I17" s="2994"/>
      <c r="J17" s="2994"/>
      <c r="K17" s="2994"/>
      <c r="L17" s="2994"/>
      <c r="M17" s="2994"/>
      <c r="N17" s="2994"/>
      <c r="O17" s="458"/>
      <c r="P17" s="457"/>
    </row>
    <row r="18" spans="2:16" ht="25" customHeight="1">
      <c r="B18" s="2993"/>
      <c r="C18" s="2994"/>
      <c r="D18" s="2994"/>
      <c r="E18" s="2994"/>
      <c r="F18" s="2994"/>
      <c r="G18" s="2994"/>
      <c r="H18" s="2994"/>
      <c r="I18" s="2994"/>
      <c r="J18" s="2994"/>
      <c r="K18" s="2994"/>
      <c r="L18" s="2994"/>
      <c r="M18" s="2994"/>
      <c r="N18" s="2994"/>
      <c r="O18" s="458"/>
      <c r="P18" s="457"/>
    </row>
    <row r="19" spans="2:16" ht="25" customHeight="1">
      <c r="B19" s="2993"/>
      <c r="C19" s="2994"/>
      <c r="D19" s="2994"/>
      <c r="E19" s="2994"/>
      <c r="F19" s="2994"/>
      <c r="G19" s="2994"/>
      <c r="H19" s="2994"/>
      <c r="I19" s="2994"/>
      <c r="J19" s="2994"/>
      <c r="K19" s="2994"/>
      <c r="L19" s="2994"/>
      <c r="M19" s="2994"/>
      <c r="N19" s="2994"/>
      <c r="O19" s="458"/>
      <c r="P19" s="457"/>
    </row>
    <row r="20" spans="2:16" ht="25" customHeight="1">
      <c r="B20" s="2974"/>
      <c r="C20" s="2975"/>
      <c r="D20" s="2975"/>
      <c r="E20" s="2975"/>
      <c r="F20" s="2975"/>
      <c r="G20" s="2975"/>
      <c r="H20" s="2975"/>
      <c r="I20" s="2975"/>
      <c r="J20" s="2975"/>
      <c r="K20" s="2975"/>
      <c r="L20" s="2975"/>
      <c r="M20" s="2975"/>
      <c r="N20" s="2975"/>
      <c r="O20" s="456"/>
      <c r="P20" s="455"/>
    </row>
    <row r="21" spans="2:16" ht="25" customHeight="1">
      <c r="B21" s="2974"/>
      <c r="C21" s="2975"/>
      <c r="D21" s="2975"/>
      <c r="E21" s="2975"/>
      <c r="F21" s="2975"/>
      <c r="G21" s="2975"/>
      <c r="H21" s="2975"/>
      <c r="I21" s="2975"/>
      <c r="J21" s="2975"/>
      <c r="K21" s="2975"/>
      <c r="L21" s="2975"/>
      <c r="M21" s="2975"/>
      <c r="N21" s="2975"/>
      <c r="O21" s="456"/>
      <c r="P21" s="455"/>
    </row>
    <row r="22" spans="2:16" ht="25" customHeight="1" thickBot="1">
      <c r="B22" s="2976"/>
      <c r="C22" s="2977"/>
      <c r="D22" s="2977"/>
      <c r="E22" s="2977"/>
      <c r="F22" s="2977"/>
      <c r="G22" s="2977"/>
      <c r="H22" s="2977"/>
      <c r="I22" s="2977"/>
      <c r="J22" s="2977"/>
      <c r="K22" s="2977"/>
      <c r="L22" s="2977"/>
      <c r="M22" s="2977"/>
      <c r="N22" s="2977"/>
      <c r="O22" s="454"/>
      <c r="P22" s="453"/>
    </row>
    <row r="23" spans="2:16" ht="13.5" thickBot="1">
      <c r="B23" s="448"/>
      <c r="C23" s="448"/>
      <c r="D23" s="448"/>
      <c r="E23" s="448"/>
      <c r="F23" s="448"/>
      <c r="G23" s="448"/>
      <c r="H23" s="448"/>
      <c r="I23" s="448"/>
      <c r="J23" s="448"/>
      <c r="K23" s="448"/>
      <c r="L23" s="448"/>
      <c r="M23" s="448"/>
      <c r="N23" s="448"/>
      <c r="O23" s="448"/>
      <c r="P23" s="448"/>
    </row>
    <row r="24" spans="2:16">
      <c r="B24" s="2978" t="s">
        <v>724</v>
      </c>
      <c r="C24" s="2979"/>
      <c r="D24" s="2979"/>
      <c r="E24" s="2979"/>
      <c r="F24" s="2979"/>
      <c r="G24" s="2979"/>
      <c r="H24" s="2979"/>
      <c r="I24" s="2979"/>
      <c r="J24" s="2980"/>
      <c r="K24" s="2980"/>
      <c r="L24" s="2980"/>
      <c r="M24" s="2980"/>
      <c r="N24" s="2981"/>
      <c r="O24" s="2986" t="s">
        <v>723</v>
      </c>
      <c r="P24" s="452"/>
    </row>
    <row r="25" spans="2:16" ht="26">
      <c r="B25" s="2982"/>
      <c r="C25" s="2983"/>
      <c r="D25" s="2983"/>
      <c r="E25" s="2983"/>
      <c r="F25" s="2983"/>
      <c r="G25" s="2983"/>
      <c r="H25" s="2983"/>
      <c r="I25" s="2983"/>
      <c r="J25" s="2984"/>
      <c r="K25" s="2984"/>
      <c r="L25" s="2984"/>
      <c r="M25" s="2984"/>
      <c r="N25" s="2985"/>
      <c r="O25" s="2987"/>
      <c r="P25" s="451" t="s">
        <v>722</v>
      </c>
    </row>
    <row r="26" spans="2:16" ht="25" customHeight="1" thickBot="1">
      <c r="B26" s="2988"/>
      <c r="C26" s="2989"/>
      <c r="D26" s="2989"/>
      <c r="E26" s="2989"/>
      <c r="F26" s="2989"/>
      <c r="G26" s="2989"/>
      <c r="H26" s="2989"/>
      <c r="I26" s="2989"/>
      <c r="J26" s="2990"/>
      <c r="K26" s="2990"/>
      <c r="L26" s="2990"/>
      <c r="M26" s="2990"/>
      <c r="N26" s="2991"/>
      <c r="O26" s="450"/>
      <c r="P26" s="449"/>
    </row>
    <row r="27" spans="2:16">
      <c r="B27" s="448"/>
      <c r="C27" s="448"/>
      <c r="D27" s="448"/>
      <c r="E27" s="448"/>
      <c r="F27" s="448"/>
      <c r="G27" s="448"/>
      <c r="H27" s="448"/>
      <c r="I27" s="448"/>
      <c r="J27" s="447"/>
      <c r="K27" s="447"/>
      <c r="L27" s="447"/>
      <c r="M27" s="447"/>
      <c r="N27" s="447"/>
      <c r="O27" s="446"/>
      <c r="P27" s="446"/>
    </row>
    <row r="28" spans="2:16" ht="36" customHeight="1">
      <c r="B28" s="2992" t="s">
        <v>721</v>
      </c>
      <c r="C28" s="2973"/>
      <c r="D28" s="2973"/>
      <c r="E28" s="2973"/>
      <c r="F28" s="2973"/>
      <c r="G28" s="2973"/>
      <c r="H28" s="2973"/>
      <c r="I28" s="2973"/>
      <c r="J28" s="2973"/>
      <c r="K28" s="2973"/>
      <c r="L28" s="2973"/>
      <c r="M28" s="2973"/>
      <c r="N28" s="2973"/>
      <c r="O28" s="2973"/>
      <c r="P28" s="2973"/>
    </row>
    <row r="29" spans="2:16">
      <c r="B29" s="2992" t="s">
        <v>720</v>
      </c>
      <c r="C29" s="2973"/>
      <c r="D29" s="2973"/>
      <c r="E29" s="2973"/>
      <c r="F29" s="2973"/>
      <c r="G29" s="2973"/>
      <c r="H29" s="2973"/>
      <c r="I29" s="2973"/>
      <c r="J29" s="2973"/>
      <c r="K29" s="2973"/>
      <c r="L29" s="2973"/>
      <c r="M29" s="2973"/>
      <c r="N29" s="2973"/>
      <c r="O29" s="2973"/>
      <c r="P29" s="2973"/>
    </row>
    <row r="30" spans="2:16">
      <c r="B30" s="445"/>
      <c r="C30" s="444"/>
      <c r="D30" s="444"/>
      <c r="E30" s="444"/>
      <c r="F30" s="444"/>
      <c r="G30" s="444"/>
      <c r="H30" s="444"/>
      <c r="I30" s="444"/>
      <c r="J30" s="444"/>
      <c r="K30" s="444"/>
      <c r="L30" s="444"/>
      <c r="M30" s="444"/>
      <c r="N30" s="444"/>
      <c r="O30" s="444"/>
      <c r="P30" s="444"/>
    </row>
    <row r="31" spans="2:16">
      <c r="B31" s="2972" t="s">
        <v>719</v>
      </c>
      <c r="C31" s="2973"/>
      <c r="D31" s="2973"/>
      <c r="E31" s="2973"/>
      <c r="F31" s="2973"/>
      <c r="G31" s="2973"/>
      <c r="H31" s="2973"/>
      <c r="I31" s="2973"/>
      <c r="J31" s="2973"/>
      <c r="K31" s="2973"/>
      <c r="L31" s="2973"/>
      <c r="M31" s="2973"/>
      <c r="N31" s="2973"/>
      <c r="O31" s="2973"/>
      <c r="P31" s="2973"/>
    </row>
    <row r="32" spans="2:16">
      <c r="B32" s="2973"/>
      <c r="C32" s="2973"/>
      <c r="D32" s="2973"/>
      <c r="E32" s="2973"/>
      <c r="F32" s="2973"/>
      <c r="G32" s="2973"/>
      <c r="H32" s="2973"/>
      <c r="I32" s="2973"/>
      <c r="J32" s="2973"/>
      <c r="K32" s="2973"/>
      <c r="L32" s="2973"/>
      <c r="M32" s="2973"/>
      <c r="N32" s="2973"/>
      <c r="O32" s="2973"/>
      <c r="P32" s="2973"/>
    </row>
    <row r="33" spans="2:16">
      <c r="B33" s="2973"/>
      <c r="C33" s="2973"/>
      <c r="D33" s="2973"/>
      <c r="E33" s="2973"/>
      <c r="F33" s="2973"/>
      <c r="G33" s="2973"/>
      <c r="H33" s="2973"/>
      <c r="I33" s="2973"/>
      <c r="J33" s="2973"/>
      <c r="K33" s="2973"/>
      <c r="L33" s="2973"/>
      <c r="M33" s="2973"/>
      <c r="N33" s="2973"/>
      <c r="O33" s="2973"/>
      <c r="P33" s="2973"/>
    </row>
    <row r="34" spans="2:16">
      <c r="B34" s="2973"/>
      <c r="C34" s="2973"/>
      <c r="D34" s="2973"/>
      <c r="E34" s="2973"/>
      <c r="F34" s="2973"/>
      <c r="G34" s="2973"/>
      <c r="H34" s="2973"/>
      <c r="I34" s="2973"/>
      <c r="J34" s="2973"/>
      <c r="K34" s="2973"/>
      <c r="L34" s="2973"/>
      <c r="M34" s="2973"/>
      <c r="N34" s="2973"/>
      <c r="O34" s="2973"/>
      <c r="P34" s="2973"/>
    </row>
    <row r="35" spans="2:16" ht="55.5" customHeight="1">
      <c r="B35" s="2973"/>
      <c r="C35" s="2973"/>
      <c r="D35" s="2973"/>
      <c r="E35" s="2973"/>
      <c r="F35" s="2973"/>
      <c r="G35" s="2973"/>
      <c r="H35" s="2973"/>
      <c r="I35" s="2973"/>
      <c r="J35" s="2973"/>
      <c r="K35" s="2973"/>
      <c r="L35" s="2973"/>
      <c r="M35" s="2973"/>
      <c r="N35" s="2973"/>
      <c r="O35" s="2973"/>
      <c r="P35" s="2973"/>
    </row>
    <row r="36" spans="2:16">
      <c r="B36" s="443"/>
      <c r="C36" s="443"/>
      <c r="D36" s="443"/>
      <c r="E36" s="443"/>
      <c r="F36" s="443"/>
      <c r="G36" s="443"/>
      <c r="H36" s="443"/>
      <c r="I36" s="443"/>
      <c r="J36" s="443"/>
      <c r="K36" s="443"/>
      <c r="L36" s="443"/>
      <c r="M36" s="443"/>
      <c r="N36" s="443"/>
      <c r="O36" s="443"/>
      <c r="P36" s="443"/>
    </row>
    <row r="37" spans="2:16">
      <c r="B37" s="443"/>
      <c r="C37" s="443"/>
      <c r="D37" s="443"/>
      <c r="E37" s="443"/>
      <c r="F37" s="443"/>
      <c r="G37" s="443"/>
      <c r="H37" s="443"/>
      <c r="I37" s="443"/>
      <c r="J37" s="443"/>
      <c r="K37" s="443"/>
      <c r="L37" s="443"/>
      <c r="M37" s="443"/>
      <c r="N37" s="443"/>
      <c r="O37" s="443"/>
      <c r="P37" s="443"/>
    </row>
    <row r="38" spans="2:16">
      <c r="B38" s="443"/>
      <c r="C38" s="443"/>
      <c r="D38" s="443"/>
      <c r="E38" s="443"/>
      <c r="F38" s="443"/>
      <c r="G38" s="443"/>
      <c r="H38" s="443"/>
      <c r="I38" s="443"/>
      <c r="J38" s="443"/>
      <c r="K38" s="443"/>
      <c r="L38" s="443"/>
      <c r="M38" s="443"/>
      <c r="N38" s="443"/>
      <c r="O38" s="443"/>
      <c r="P38" s="443"/>
    </row>
    <row r="39" spans="2:16">
      <c r="B39" s="443"/>
      <c r="C39" s="443"/>
      <c r="D39" s="443"/>
      <c r="E39" s="443"/>
      <c r="F39" s="443"/>
      <c r="G39" s="443"/>
      <c r="H39" s="443"/>
      <c r="I39" s="443"/>
      <c r="J39" s="443"/>
      <c r="K39" s="443"/>
      <c r="L39" s="443"/>
      <c r="M39" s="443"/>
      <c r="N39" s="443"/>
      <c r="O39" s="443"/>
      <c r="P39" s="443"/>
    </row>
    <row r="40" spans="2:16">
      <c r="B40" s="443"/>
      <c r="C40" s="443"/>
      <c r="D40" s="443"/>
      <c r="E40" s="443"/>
      <c r="F40" s="443"/>
      <c r="G40" s="443"/>
      <c r="H40" s="443"/>
      <c r="I40" s="443"/>
      <c r="J40" s="443"/>
      <c r="K40" s="443"/>
      <c r="L40" s="443"/>
      <c r="M40" s="443"/>
      <c r="N40" s="443"/>
      <c r="O40" s="443"/>
      <c r="P40" s="443"/>
    </row>
    <row r="41" spans="2:16">
      <c r="B41" s="443"/>
      <c r="C41" s="443"/>
      <c r="D41" s="443"/>
      <c r="E41" s="443"/>
      <c r="F41" s="443"/>
      <c r="G41" s="443"/>
      <c r="H41" s="443"/>
      <c r="I41" s="443"/>
      <c r="J41" s="443"/>
      <c r="K41" s="443"/>
      <c r="L41" s="443"/>
      <c r="M41" s="443"/>
      <c r="N41" s="443"/>
      <c r="O41" s="443"/>
      <c r="P41" s="443"/>
    </row>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0866141732283472" right="0.70866141732283472"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8E0E-F088-4748-9E38-C05CF74E06B1}">
  <sheetPr>
    <tabColor theme="8"/>
  </sheetPr>
  <dimension ref="A1:AF62"/>
  <sheetViews>
    <sheetView view="pageBreakPreview" zoomScale="115" zoomScaleNormal="100" zoomScaleSheetLayoutView="115" workbookViewId="0">
      <selection activeCell="G5" sqref="G5"/>
    </sheetView>
  </sheetViews>
  <sheetFormatPr defaultColWidth="3.6328125" defaultRowHeight="17.25" customHeight="1"/>
  <cols>
    <col min="1" max="1" width="1.7265625" style="624" customWidth="1"/>
    <col min="2" max="6" width="5.26953125" style="624" customWidth="1"/>
    <col min="7" max="7" width="5.7265625" style="624" customWidth="1"/>
    <col min="8" max="11" width="3.6328125" style="624" customWidth="1"/>
    <col min="12" max="12" width="2.1796875" style="624" customWidth="1"/>
    <col min="13" max="13" width="4.1796875" style="624" customWidth="1"/>
    <col min="14" max="16" width="5.26953125" style="624" customWidth="1"/>
    <col min="17" max="28" width="3.6328125" style="624" customWidth="1"/>
    <col min="29" max="29" width="2.1796875" style="624" customWidth="1"/>
    <col min="30" max="16384" width="3.6328125" style="624"/>
  </cols>
  <sheetData>
    <row r="1" spans="1:29" ht="20.149999999999999" customHeight="1"/>
    <row r="2" spans="1:29" ht="20.149999999999999" customHeight="1">
      <c r="A2" s="642"/>
      <c r="B2" s="642" t="s">
        <v>1220</v>
      </c>
      <c r="C2" s="642"/>
      <c r="D2" s="642"/>
      <c r="E2" s="642"/>
      <c r="F2" s="642"/>
      <c r="G2" s="642"/>
      <c r="H2" s="642"/>
      <c r="I2" s="642"/>
      <c r="J2" s="642"/>
      <c r="K2" s="642"/>
      <c r="L2" s="642"/>
      <c r="M2" s="642"/>
      <c r="N2" s="642"/>
      <c r="O2" s="642"/>
      <c r="P2" s="642"/>
      <c r="Q2" s="642"/>
      <c r="R2" s="642"/>
      <c r="S2" s="642"/>
      <c r="T2" s="3041" t="s">
        <v>288</v>
      </c>
      <c r="U2" s="3041"/>
      <c r="V2" s="3041"/>
      <c r="W2" s="3041"/>
      <c r="X2" s="3041"/>
      <c r="Y2" s="3041"/>
      <c r="Z2" s="3041"/>
      <c r="AA2" s="3041"/>
      <c r="AB2" s="3041"/>
      <c r="AC2" s="642"/>
    </row>
    <row r="3" spans="1:29" ht="20.149999999999999" customHeight="1">
      <c r="A3" s="642"/>
      <c r="B3" s="642"/>
      <c r="C3" s="642"/>
      <c r="D3" s="642"/>
      <c r="E3" s="642"/>
      <c r="F3" s="642"/>
      <c r="G3" s="642"/>
      <c r="H3" s="642"/>
      <c r="I3" s="642"/>
      <c r="J3" s="642"/>
      <c r="K3" s="642"/>
      <c r="L3" s="642"/>
      <c r="M3" s="642"/>
      <c r="N3" s="642"/>
      <c r="O3" s="642"/>
      <c r="P3" s="642"/>
      <c r="Q3" s="642"/>
      <c r="R3" s="642"/>
      <c r="S3" s="642"/>
      <c r="T3" s="660"/>
      <c r="U3" s="660"/>
      <c r="V3" s="660"/>
      <c r="W3" s="660"/>
      <c r="X3" s="660"/>
      <c r="Y3" s="660"/>
      <c r="Z3" s="660"/>
      <c r="AA3" s="660"/>
      <c r="AB3" s="660"/>
      <c r="AC3" s="642"/>
    </row>
    <row r="4" spans="1:29" ht="20.149999999999999" customHeight="1">
      <c r="A4" s="3051" t="s">
        <v>1001</v>
      </c>
      <c r="B4" s="3052"/>
      <c r="C4" s="3052"/>
      <c r="D4" s="3052"/>
      <c r="E4" s="3052"/>
      <c r="F4" s="3052"/>
      <c r="G4" s="3052"/>
      <c r="H4" s="3052"/>
      <c r="I4" s="3052"/>
      <c r="J4" s="3052"/>
      <c r="K4" s="3052"/>
      <c r="L4" s="3052"/>
      <c r="M4" s="3052"/>
      <c r="N4" s="3052"/>
      <c r="O4" s="3052"/>
      <c r="P4" s="3052"/>
      <c r="Q4" s="3052"/>
      <c r="R4" s="3052"/>
      <c r="S4" s="3052"/>
      <c r="T4" s="3052"/>
      <c r="U4" s="3052"/>
      <c r="V4" s="3052"/>
      <c r="W4" s="3052"/>
      <c r="X4" s="3052"/>
      <c r="Y4" s="3052"/>
      <c r="Z4" s="3052"/>
      <c r="AA4" s="3052"/>
      <c r="AB4" s="3052"/>
      <c r="AC4" s="3052"/>
    </row>
    <row r="5" spans="1:29" s="625" customFormat="1" ht="20.149999999999999" customHeight="1">
      <c r="A5" s="642"/>
      <c r="B5" s="642"/>
      <c r="C5" s="642"/>
      <c r="D5" s="642"/>
      <c r="E5" s="642"/>
      <c r="F5" s="642"/>
      <c r="G5" s="642"/>
      <c r="H5" s="642"/>
      <c r="I5" s="642"/>
      <c r="J5" s="642"/>
      <c r="K5" s="642"/>
      <c r="L5" s="642"/>
      <c r="M5" s="644"/>
      <c r="N5" s="642"/>
      <c r="O5" s="644"/>
      <c r="P5" s="644"/>
      <c r="Q5" s="644"/>
      <c r="R5" s="644"/>
      <c r="S5" s="644"/>
      <c r="T5" s="644"/>
      <c r="U5" s="644"/>
      <c r="V5" s="644"/>
      <c r="W5" s="644"/>
      <c r="X5" s="644"/>
      <c r="Y5" s="644"/>
      <c r="Z5" s="644"/>
      <c r="AA5" s="644"/>
      <c r="AB5" s="644"/>
      <c r="AC5" s="642"/>
    </row>
    <row r="6" spans="1:29" s="629" customFormat="1" ht="20.149999999999999" customHeight="1">
      <c r="A6" s="633"/>
      <c r="B6" s="633" t="s">
        <v>1000</v>
      </c>
      <c r="C6" s="633"/>
      <c r="D6" s="633"/>
      <c r="E6" s="633"/>
      <c r="F6" s="633"/>
      <c r="G6" s="633"/>
      <c r="H6" s="633"/>
      <c r="I6" s="633"/>
      <c r="J6" s="633"/>
      <c r="K6" s="633"/>
      <c r="L6" s="633"/>
      <c r="M6" s="635"/>
      <c r="N6" s="635"/>
      <c r="O6" s="635"/>
      <c r="P6" s="635"/>
      <c r="Q6" s="635"/>
      <c r="R6" s="635"/>
      <c r="S6" s="635"/>
      <c r="T6" s="635"/>
      <c r="U6" s="635"/>
      <c r="V6" s="635"/>
      <c r="W6" s="635"/>
      <c r="X6" s="635"/>
      <c r="Y6" s="635"/>
      <c r="Z6" s="635"/>
      <c r="AA6" s="635"/>
      <c r="AB6" s="635"/>
      <c r="AC6" s="633"/>
    </row>
    <row r="7" spans="1:29" ht="20.149999999999999" customHeight="1" thickBot="1">
      <c r="A7" s="642"/>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row>
    <row r="8" spans="1:29" ht="30" customHeight="1">
      <c r="A8" s="642"/>
      <c r="B8" s="3045" t="s">
        <v>999</v>
      </c>
      <c r="C8" s="3046"/>
      <c r="D8" s="3046"/>
      <c r="E8" s="3046"/>
      <c r="F8" s="3047"/>
      <c r="G8" s="3048" t="s">
        <v>998</v>
      </c>
      <c r="H8" s="3049"/>
      <c r="I8" s="3049"/>
      <c r="J8" s="3049"/>
      <c r="K8" s="3049"/>
      <c r="L8" s="3049"/>
      <c r="M8" s="3049"/>
      <c r="N8" s="3049"/>
      <c r="O8" s="3049"/>
      <c r="P8" s="3049"/>
      <c r="Q8" s="3049"/>
      <c r="R8" s="3049"/>
      <c r="S8" s="3049"/>
      <c r="T8" s="3049"/>
      <c r="U8" s="3049"/>
      <c r="V8" s="3049"/>
      <c r="W8" s="3049"/>
      <c r="X8" s="3049"/>
      <c r="Y8" s="3049"/>
      <c r="Z8" s="3049"/>
      <c r="AA8" s="3049"/>
      <c r="AB8" s="3050"/>
      <c r="AC8" s="644"/>
    </row>
    <row r="9" spans="1:29" ht="36" customHeight="1">
      <c r="A9" s="642"/>
      <c r="B9" s="3053" t="s">
        <v>996</v>
      </c>
      <c r="C9" s="3054"/>
      <c r="D9" s="3054"/>
      <c r="E9" s="3054"/>
      <c r="F9" s="3055"/>
      <c r="G9" s="3056"/>
      <c r="H9" s="3057"/>
      <c r="I9" s="3057"/>
      <c r="J9" s="3057"/>
      <c r="K9" s="3057"/>
      <c r="L9" s="3057"/>
      <c r="M9" s="3057"/>
      <c r="N9" s="3057"/>
      <c r="O9" s="3057"/>
      <c r="P9" s="3057"/>
      <c r="Q9" s="3057"/>
      <c r="R9" s="3057"/>
      <c r="S9" s="3057"/>
      <c r="T9" s="3057"/>
      <c r="U9" s="3057"/>
      <c r="V9" s="3057"/>
      <c r="W9" s="3057"/>
      <c r="X9" s="3057"/>
      <c r="Y9" s="3057"/>
      <c r="Z9" s="3057"/>
      <c r="AA9" s="3057"/>
      <c r="AB9" s="3058"/>
      <c r="AC9" s="644"/>
    </row>
    <row r="10" spans="1:29" ht="19.5" customHeight="1">
      <c r="A10" s="642"/>
      <c r="B10" s="3059" t="s">
        <v>995</v>
      </c>
      <c r="C10" s="3060"/>
      <c r="D10" s="3060"/>
      <c r="E10" s="3060"/>
      <c r="F10" s="3061"/>
      <c r="G10" s="3068" t="s">
        <v>994</v>
      </c>
      <c r="H10" s="3069"/>
      <c r="I10" s="3069"/>
      <c r="J10" s="3069"/>
      <c r="K10" s="3069"/>
      <c r="L10" s="3069"/>
      <c r="M10" s="3069"/>
      <c r="N10" s="3069"/>
      <c r="O10" s="3069"/>
      <c r="P10" s="3069"/>
      <c r="Q10" s="3069"/>
      <c r="R10" s="3069"/>
      <c r="S10" s="3069"/>
      <c r="T10" s="3070"/>
      <c r="U10" s="3074" t="s">
        <v>993</v>
      </c>
      <c r="V10" s="3075"/>
      <c r="W10" s="3075"/>
      <c r="X10" s="3075"/>
      <c r="Y10" s="3075"/>
      <c r="Z10" s="3075"/>
      <c r="AA10" s="3075"/>
      <c r="AB10" s="3076"/>
      <c r="AC10" s="644"/>
    </row>
    <row r="11" spans="1:29" ht="19.5" customHeight="1">
      <c r="A11" s="642"/>
      <c r="B11" s="3062"/>
      <c r="C11" s="3063"/>
      <c r="D11" s="3063"/>
      <c r="E11" s="3063"/>
      <c r="F11" s="3064"/>
      <c r="G11" s="3071"/>
      <c r="H11" s="3072"/>
      <c r="I11" s="3072"/>
      <c r="J11" s="3072"/>
      <c r="K11" s="3072"/>
      <c r="L11" s="3072"/>
      <c r="M11" s="3072"/>
      <c r="N11" s="3072"/>
      <c r="O11" s="3072"/>
      <c r="P11" s="3072"/>
      <c r="Q11" s="3072"/>
      <c r="R11" s="3072"/>
      <c r="S11" s="3072"/>
      <c r="T11" s="3073"/>
      <c r="U11" s="3077"/>
      <c r="V11" s="3078"/>
      <c r="W11" s="3078"/>
      <c r="X11" s="3078"/>
      <c r="Y11" s="3078"/>
      <c r="Z11" s="3078"/>
      <c r="AA11" s="3078"/>
      <c r="AB11" s="3079"/>
      <c r="AC11" s="644"/>
    </row>
    <row r="12" spans="1:29" ht="24.75" customHeight="1">
      <c r="A12" s="642"/>
      <c r="B12" s="3065"/>
      <c r="C12" s="3066"/>
      <c r="D12" s="3066"/>
      <c r="E12" s="3066"/>
      <c r="F12" s="3067"/>
      <c r="G12" s="3033" t="s">
        <v>992</v>
      </c>
      <c r="H12" s="3034"/>
      <c r="I12" s="3034"/>
      <c r="J12" s="3034"/>
      <c r="K12" s="3034"/>
      <c r="L12" s="3034"/>
      <c r="M12" s="3034"/>
      <c r="N12" s="3034"/>
      <c r="O12" s="3034"/>
      <c r="P12" s="3034"/>
      <c r="Q12" s="3034"/>
      <c r="R12" s="3034"/>
      <c r="S12" s="3034"/>
      <c r="T12" s="3080"/>
      <c r="U12" s="657"/>
      <c r="V12" s="657"/>
      <c r="W12" s="657"/>
      <c r="X12" s="657" t="s">
        <v>991</v>
      </c>
      <c r="Y12" s="657"/>
      <c r="Z12" s="657" t="s">
        <v>990</v>
      </c>
      <c r="AA12" s="657"/>
      <c r="AB12" s="659" t="s">
        <v>989</v>
      </c>
      <c r="AC12" s="644"/>
    </row>
    <row r="13" spans="1:29" ht="62.25" customHeight="1" thickBot="1">
      <c r="A13" s="642"/>
      <c r="B13" s="3059" t="s">
        <v>988</v>
      </c>
      <c r="C13" s="3060"/>
      <c r="D13" s="3060"/>
      <c r="E13" s="3060"/>
      <c r="F13" s="3061"/>
      <c r="G13" s="3042" t="s">
        <v>987</v>
      </c>
      <c r="H13" s="3043"/>
      <c r="I13" s="3043"/>
      <c r="J13" s="3043"/>
      <c r="K13" s="3043"/>
      <c r="L13" s="3043"/>
      <c r="M13" s="3043"/>
      <c r="N13" s="3043"/>
      <c r="O13" s="3043"/>
      <c r="P13" s="3043"/>
      <c r="Q13" s="3043"/>
      <c r="R13" s="3043"/>
      <c r="S13" s="3043"/>
      <c r="T13" s="3043"/>
      <c r="U13" s="3043"/>
      <c r="V13" s="3043"/>
      <c r="W13" s="3043"/>
      <c r="X13" s="3043"/>
      <c r="Y13" s="3043"/>
      <c r="Z13" s="3043"/>
      <c r="AA13" s="3043"/>
      <c r="AB13" s="3044"/>
      <c r="AC13" s="644"/>
    </row>
    <row r="14" spans="1:29" ht="33.75" customHeight="1">
      <c r="A14" s="642"/>
      <c r="B14" s="3026" t="s">
        <v>986</v>
      </c>
      <c r="C14" s="658"/>
      <c r="D14" s="3029" t="s">
        <v>985</v>
      </c>
      <c r="E14" s="3030"/>
      <c r="F14" s="3030"/>
      <c r="G14" s="3030"/>
      <c r="H14" s="3030"/>
      <c r="I14" s="3030"/>
      <c r="J14" s="3030"/>
      <c r="K14" s="3030"/>
      <c r="L14" s="3030"/>
      <c r="M14" s="3030"/>
      <c r="N14" s="3030"/>
      <c r="O14" s="3030"/>
      <c r="P14" s="3030"/>
      <c r="Q14" s="3031" t="s">
        <v>984</v>
      </c>
      <c r="R14" s="3031"/>
      <c r="S14" s="3031"/>
      <c r="T14" s="3031"/>
      <c r="U14" s="3031"/>
      <c r="V14" s="3031"/>
      <c r="W14" s="3031"/>
      <c r="X14" s="3031"/>
      <c r="Y14" s="3031"/>
      <c r="Z14" s="3031"/>
      <c r="AA14" s="3031"/>
      <c r="AB14" s="3032"/>
      <c r="AC14" s="644"/>
    </row>
    <row r="15" spans="1:29" ht="33.75" customHeight="1">
      <c r="A15" s="642"/>
      <c r="B15" s="3027"/>
      <c r="C15" s="657"/>
      <c r="D15" s="3033" t="s">
        <v>983</v>
      </c>
      <c r="E15" s="3034"/>
      <c r="F15" s="3034"/>
      <c r="G15" s="3034"/>
      <c r="H15" s="3034"/>
      <c r="I15" s="3034"/>
      <c r="J15" s="3034"/>
      <c r="K15" s="3034"/>
      <c r="L15" s="3034"/>
      <c r="M15" s="3034"/>
      <c r="N15" s="3034"/>
      <c r="O15" s="3034"/>
      <c r="P15" s="3034"/>
      <c r="Q15" s="3037" t="s">
        <v>982</v>
      </c>
      <c r="R15" s="3037"/>
      <c r="S15" s="3037"/>
      <c r="T15" s="3037"/>
      <c r="U15" s="3037"/>
      <c r="V15" s="3037"/>
      <c r="W15" s="3037"/>
      <c r="X15" s="3037"/>
      <c r="Y15" s="3037"/>
      <c r="Z15" s="3037"/>
      <c r="AA15" s="3037"/>
      <c r="AB15" s="3038"/>
      <c r="AC15" s="644"/>
    </row>
    <row r="16" spans="1:29" ht="33.75" customHeight="1">
      <c r="A16" s="642"/>
      <c r="B16" s="3027"/>
      <c r="C16" s="657"/>
      <c r="D16" s="3033" t="s">
        <v>981</v>
      </c>
      <c r="E16" s="3034"/>
      <c r="F16" s="3034"/>
      <c r="G16" s="3034"/>
      <c r="H16" s="3034"/>
      <c r="I16" s="3034"/>
      <c r="J16" s="3034"/>
      <c r="K16" s="3034"/>
      <c r="L16" s="3034"/>
      <c r="M16" s="3034"/>
      <c r="N16" s="3034"/>
      <c r="O16" s="3034"/>
      <c r="P16" s="3034"/>
      <c r="Q16" s="653" t="s">
        <v>980</v>
      </c>
      <c r="R16" s="653"/>
      <c r="S16" s="653"/>
      <c r="T16" s="653"/>
      <c r="U16" s="653"/>
      <c r="V16" s="653"/>
      <c r="W16" s="653"/>
      <c r="X16" s="653"/>
      <c r="Y16" s="653"/>
      <c r="Z16" s="653"/>
      <c r="AA16" s="653"/>
      <c r="AB16" s="652"/>
      <c r="AC16" s="644"/>
    </row>
    <row r="17" spans="1:32" ht="33.75" customHeight="1">
      <c r="A17" s="642"/>
      <c r="B17" s="3027"/>
      <c r="C17" s="657"/>
      <c r="D17" s="3033" t="s">
        <v>979</v>
      </c>
      <c r="E17" s="3034"/>
      <c r="F17" s="3034"/>
      <c r="G17" s="3034"/>
      <c r="H17" s="3034"/>
      <c r="I17" s="3034"/>
      <c r="J17" s="3034"/>
      <c r="K17" s="3034"/>
      <c r="L17" s="3034"/>
      <c r="M17" s="3034"/>
      <c r="N17" s="3034"/>
      <c r="O17" s="3034"/>
      <c r="P17" s="3034"/>
      <c r="Q17" s="653" t="s">
        <v>977</v>
      </c>
      <c r="R17" s="653"/>
      <c r="S17" s="653"/>
      <c r="T17" s="653"/>
      <c r="U17" s="653"/>
      <c r="V17" s="653"/>
      <c r="W17" s="653"/>
      <c r="X17" s="653"/>
      <c r="Y17" s="653"/>
      <c r="Z17" s="653"/>
      <c r="AA17" s="653"/>
      <c r="AB17" s="652"/>
      <c r="AC17" s="644"/>
    </row>
    <row r="18" spans="1:32" ht="33.75" customHeight="1">
      <c r="A18" s="642"/>
      <c r="B18" s="3027"/>
      <c r="C18" s="656"/>
      <c r="D18" s="3035" t="s">
        <v>978</v>
      </c>
      <c r="E18" s="3036"/>
      <c r="F18" s="3036"/>
      <c r="G18" s="3036"/>
      <c r="H18" s="3036"/>
      <c r="I18" s="3036"/>
      <c r="J18" s="3036"/>
      <c r="K18" s="3036"/>
      <c r="L18" s="3036"/>
      <c r="M18" s="3036"/>
      <c r="N18" s="3036"/>
      <c r="O18" s="3036"/>
      <c r="P18" s="3036"/>
      <c r="Q18" s="655" t="s">
        <v>977</v>
      </c>
      <c r="R18" s="655"/>
      <c r="S18" s="655"/>
      <c r="T18" s="655"/>
      <c r="U18" s="655"/>
      <c r="V18" s="655"/>
      <c r="W18" s="655"/>
      <c r="X18" s="655"/>
      <c r="Y18" s="655"/>
      <c r="Z18" s="655"/>
      <c r="AA18" s="655"/>
      <c r="AB18" s="654"/>
      <c r="AC18" s="644"/>
    </row>
    <row r="19" spans="1:32" ht="33.75" customHeight="1">
      <c r="A19" s="642"/>
      <c r="B19" s="3027"/>
      <c r="C19" s="651"/>
      <c r="D19" s="3033" t="s">
        <v>976</v>
      </c>
      <c r="E19" s="3034"/>
      <c r="F19" s="3034"/>
      <c r="G19" s="3034"/>
      <c r="H19" s="3034"/>
      <c r="I19" s="3034"/>
      <c r="J19" s="3034"/>
      <c r="K19" s="3034"/>
      <c r="L19" s="3034"/>
      <c r="M19" s="3034"/>
      <c r="N19" s="3034"/>
      <c r="O19" s="3034"/>
      <c r="P19" s="3034"/>
      <c r="Q19" s="653" t="s">
        <v>975</v>
      </c>
      <c r="R19" s="653"/>
      <c r="S19" s="653"/>
      <c r="T19" s="653"/>
      <c r="U19" s="653"/>
      <c r="V19" s="653"/>
      <c r="W19" s="653"/>
      <c r="X19" s="653"/>
      <c r="Y19" s="653"/>
      <c r="Z19" s="653"/>
      <c r="AA19" s="653"/>
      <c r="AB19" s="652"/>
      <c r="AC19" s="644"/>
    </row>
    <row r="20" spans="1:32" ht="33.75" customHeight="1">
      <c r="A20" s="642"/>
      <c r="B20" s="3027"/>
      <c r="C20" s="651"/>
      <c r="D20" s="3033" t="s">
        <v>974</v>
      </c>
      <c r="E20" s="3034"/>
      <c r="F20" s="3034"/>
      <c r="G20" s="3034"/>
      <c r="H20" s="3034"/>
      <c r="I20" s="3034"/>
      <c r="J20" s="3034"/>
      <c r="K20" s="3034"/>
      <c r="L20" s="3034"/>
      <c r="M20" s="3034"/>
      <c r="N20" s="3034"/>
      <c r="O20" s="3034"/>
      <c r="P20" s="3034"/>
      <c r="Q20" s="649" t="s">
        <v>973</v>
      </c>
      <c r="R20" s="649"/>
      <c r="S20" s="649"/>
      <c r="T20" s="649"/>
      <c r="U20" s="650"/>
      <c r="V20" s="650"/>
      <c r="W20" s="649"/>
      <c r="X20" s="649"/>
      <c r="Y20" s="649"/>
      <c r="Z20" s="649"/>
      <c r="AA20" s="649"/>
      <c r="AB20" s="648"/>
      <c r="AC20" s="644"/>
    </row>
    <row r="21" spans="1:32" ht="33.75" customHeight="1" thickBot="1">
      <c r="A21" s="642"/>
      <c r="B21" s="3028"/>
      <c r="C21" s="647"/>
      <c r="D21" s="3039" t="s">
        <v>972</v>
      </c>
      <c r="E21" s="3040"/>
      <c r="F21" s="3040"/>
      <c r="G21" s="3040"/>
      <c r="H21" s="3040"/>
      <c r="I21" s="3040"/>
      <c r="J21" s="3040"/>
      <c r="K21" s="3040"/>
      <c r="L21" s="3040"/>
      <c r="M21" s="3040"/>
      <c r="N21" s="3040"/>
      <c r="O21" s="3040"/>
      <c r="P21" s="3040"/>
      <c r="Q21" s="646" t="s">
        <v>971</v>
      </c>
      <c r="R21" s="646"/>
      <c r="S21" s="646"/>
      <c r="T21" s="646"/>
      <c r="U21" s="646"/>
      <c r="V21" s="646"/>
      <c r="W21" s="646"/>
      <c r="X21" s="646"/>
      <c r="Y21" s="646"/>
      <c r="Z21" s="646"/>
      <c r="AA21" s="646"/>
      <c r="AB21" s="645"/>
      <c r="AC21" s="644"/>
    </row>
    <row r="22" spans="1:32" ht="6.75" customHeight="1">
      <c r="A22" s="642"/>
      <c r="B22" s="3024"/>
      <c r="C22" s="3024"/>
      <c r="D22" s="3024"/>
      <c r="E22" s="3024"/>
      <c r="F22" s="3024"/>
      <c r="G22" s="3024"/>
      <c r="H22" s="3024"/>
      <c r="I22" s="3024"/>
      <c r="J22" s="3024"/>
      <c r="K22" s="3024"/>
      <c r="L22" s="3024"/>
      <c r="M22" s="3024"/>
      <c r="N22" s="3024"/>
      <c r="O22" s="3024"/>
      <c r="P22" s="3024"/>
      <c r="Q22" s="3024"/>
      <c r="R22" s="3024"/>
      <c r="S22" s="3024"/>
      <c r="T22" s="3024"/>
      <c r="U22" s="3024"/>
      <c r="V22" s="3024"/>
      <c r="W22" s="3024"/>
      <c r="X22" s="3024"/>
      <c r="Y22" s="3024"/>
      <c r="Z22" s="3024"/>
      <c r="AA22" s="3024"/>
      <c r="AB22" s="3024"/>
      <c r="AC22" s="644"/>
    </row>
    <row r="23" spans="1:32" ht="21" customHeight="1">
      <c r="A23" s="643"/>
      <c r="B23" s="3025" t="s">
        <v>970</v>
      </c>
      <c r="C23" s="3025"/>
      <c r="D23" s="3025"/>
      <c r="E23" s="3025"/>
      <c r="F23" s="3025"/>
      <c r="G23" s="3025"/>
      <c r="H23" s="3025"/>
      <c r="I23" s="3025"/>
      <c r="J23" s="3025"/>
      <c r="K23" s="3025"/>
      <c r="L23" s="3025"/>
      <c r="M23" s="3025"/>
      <c r="N23" s="3025"/>
      <c r="O23" s="3025"/>
      <c r="P23" s="3025"/>
      <c r="Q23" s="3025"/>
      <c r="R23" s="3025"/>
      <c r="S23" s="3025"/>
      <c r="T23" s="3025"/>
      <c r="U23" s="3025"/>
      <c r="V23" s="3025"/>
      <c r="W23" s="3025"/>
      <c r="X23" s="3025"/>
      <c r="Y23" s="3025"/>
      <c r="Z23" s="3025"/>
      <c r="AA23" s="3025"/>
      <c r="AB23" s="3025"/>
      <c r="AC23" s="641"/>
    </row>
    <row r="24" spans="1:32" ht="21" customHeight="1">
      <c r="A24" s="643"/>
      <c r="B24" s="3025"/>
      <c r="C24" s="3025"/>
      <c r="D24" s="3025"/>
      <c r="E24" s="3025"/>
      <c r="F24" s="3025"/>
      <c r="G24" s="3025"/>
      <c r="H24" s="3025"/>
      <c r="I24" s="3025"/>
      <c r="J24" s="3025"/>
      <c r="K24" s="3025"/>
      <c r="L24" s="3025"/>
      <c r="M24" s="3025"/>
      <c r="N24" s="3025"/>
      <c r="O24" s="3025"/>
      <c r="P24" s="3025"/>
      <c r="Q24" s="3025"/>
      <c r="R24" s="3025"/>
      <c r="S24" s="3025"/>
      <c r="T24" s="3025"/>
      <c r="U24" s="3025"/>
      <c r="V24" s="3025"/>
      <c r="W24" s="3025"/>
      <c r="X24" s="3025"/>
      <c r="Y24" s="3025"/>
      <c r="Z24" s="3025"/>
      <c r="AA24" s="3025"/>
      <c r="AB24" s="3025"/>
      <c r="AC24" s="641"/>
    </row>
    <row r="25" spans="1:32" ht="21" customHeight="1">
      <c r="A25" s="642"/>
      <c r="B25" s="3025"/>
      <c r="C25" s="3025"/>
      <c r="D25" s="3025"/>
      <c r="E25" s="3025"/>
      <c r="F25" s="3025"/>
      <c r="G25" s="3025"/>
      <c r="H25" s="3025"/>
      <c r="I25" s="3025"/>
      <c r="J25" s="3025"/>
      <c r="K25" s="3025"/>
      <c r="L25" s="3025"/>
      <c r="M25" s="3025"/>
      <c r="N25" s="3025"/>
      <c r="O25" s="3025"/>
      <c r="P25" s="3025"/>
      <c r="Q25" s="3025"/>
      <c r="R25" s="3025"/>
      <c r="S25" s="3025"/>
      <c r="T25" s="3025"/>
      <c r="U25" s="3025"/>
      <c r="V25" s="3025"/>
      <c r="W25" s="3025"/>
      <c r="X25" s="3025"/>
      <c r="Y25" s="3025"/>
      <c r="Z25" s="3025"/>
      <c r="AA25" s="3025"/>
      <c r="AB25" s="3025"/>
      <c r="AC25" s="641"/>
      <c r="AD25" s="625"/>
      <c r="AE25" s="625"/>
      <c r="AF25" s="625"/>
    </row>
    <row r="26" spans="1:32" ht="16.5" customHeight="1">
      <c r="A26" s="633"/>
      <c r="B26" s="3025"/>
      <c r="C26" s="3025"/>
      <c r="D26" s="3025"/>
      <c r="E26" s="3025"/>
      <c r="F26" s="3025"/>
      <c r="G26" s="3025"/>
      <c r="H26" s="3025"/>
      <c r="I26" s="3025"/>
      <c r="J26" s="3025"/>
      <c r="K26" s="3025"/>
      <c r="L26" s="3025"/>
      <c r="M26" s="3025"/>
      <c r="N26" s="3025"/>
      <c r="O26" s="3025"/>
      <c r="P26" s="3025"/>
      <c r="Q26" s="3025"/>
      <c r="R26" s="3025"/>
      <c r="S26" s="3025"/>
      <c r="T26" s="3025"/>
      <c r="U26" s="3025"/>
      <c r="V26" s="3025"/>
      <c r="W26" s="3025"/>
      <c r="X26" s="3025"/>
      <c r="Y26" s="3025"/>
      <c r="Z26" s="3025"/>
      <c r="AA26" s="3025"/>
      <c r="AB26" s="3025"/>
      <c r="AC26" s="641"/>
      <c r="AD26" s="625"/>
      <c r="AE26" s="625"/>
      <c r="AF26" s="625"/>
    </row>
    <row r="27" spans="1:32" ht="24" customHeight="1">
      <c r="A27" s="633"/>
      <c r="B27" s="3025"/>
      <c r="C27" s="3025"/>
      <c r="D27" s="3025"/>
      <c r="E27" s="3025"/>
      <c r="F27" s="3025"/>
      <c r="G27" s="3025"/>
      <c r="H27" s="3025"/>
      <c r="I27" s="3025"/>
      <c r="J27" s="3025"/>
      <c r="K27" s="3025"/>
      <c r="L27" s="3025"/>
      <c r="M27" s="3025"/>
      <c r="N27" s="3025"/>
      <c r="O27" s="3025"/>
      <c r="P27" s="3025"/>
      <c r="Q27" s="3025"/>
      <c r="R27" s="3025"/>
      <c r="S27" s="3025"/>
      <c r="T27" s="3025"/>
      <c r="U27" s="3025"/>
      <c r="V27" s="3025"/>
      <c r="W27" s="3025"/>
      <c r="X27" s="3025"/>
      <c r="Y27" s="3025"/>
      <c r="Z27" s="3025"/>
      <c r="AA27" s="3025"/>
      <c r="AB27" s="3025"/>
      <c r="AC27" s="641"/>
      <c r="AD27" s="625"/>
      <c r="AE27" s="625"/>
      <c r="AF27" s="625"/>
    </row>
    <row r="28" spans="1:32" ht="24" customHeight="1">
      <c r="A28" s="633"/>
      <c r="B28" s="3025"/>
      <c r="C28" s="3025"/>
      <c r="D28" s="3025"/>
      <c r="E28" s="3025"/>
      <c r="F28" s="3025"/>
      <c r="G28" s="3025"/>
      <c r="H28" s="3025"/>
      <c r="I28" s="3025"/>
      <c r="J28" s="3025"/>
      <c r="K28" s="3025"/>
      <c r="L28" s="3025"/>
      <c r="M28" s="3025"/>
      <c r="N28" s="3025"/>
      <c r="O28" s="3025"/>
      <c r="P28" s="3025"/>
      <c r="Q28" s="3025"/>
      <c r="R28" s="3025"/>
      <c r="S28" s="3025"/>
      <c r="T28" s="3025"/>
      <c r="U28" s="3025"/>
      <c r="V28" s="3025"/>
      <c r="W28" s="3025"/>
      <c r="X28" s="3025"/>
      <c r="Y28" s="3025"/>
      <c r="Z28" s="3025"/>
      <c r="AA28" s="3025"/>
      <c r="AB28" s="3025"/>
      <c r="AC28" s="641"/>
      <c r="AD28" s="625"/>
      <c r="AE28" s="625"/>
      <c r="AF28" s="625"/>
    </row>
    <row r="29" spans="1:32" ht="3" customHeight="1">
      <c r="A29" s="640"/>
      <c r="B29" s="639"/>
      <c r="C29" s="638"/>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25"/>
      <c r="AE29" s="625"/>
      <c r="AF29" s="625"/>
    </row>
    <row r="30" spans="1:32" ht="24" customHeight="1">
      <c r="A30" s="633"/>
      <c r="B30" s="632"/>
      <c r="C30" s="3023"/>
      <c r="D30" s="3023"/>
      <c r="E30" s="3023"/>
      <c r="F30" s="3023"/>
      <c r="G30" s="3023"/>
      <c r="H30" s="3023"/>
      <c r="I30" s="3023"/>
      <c r="J30" s="3023"/>
      <c r="K30" s="3023"/>
      <c r="L30" s="3023"/>
      <c r="M30" s="3023"/>
      <c r="N30" s="3023"/>
      <c r="O30" s="3023"/>
      <c r="P30" s="3023"/>
      <c r="Q30" s="3023"/>
      <c r="R30" s="3023"/>
      <c r="S30" s="3023"/>
      <c r="T30" s="3023"/>
      <c r="U30" s="3023"/>
      <c r="V30" s="3023"/>
      <c r="W30" s="3023"/>
      <c r="X30" s="3023"/>
      <c r="Y30" s="3023"/>
      <c r="Z30" s="3023"/>
      <c r="AA30" s="3023"/>
      <c r="AB30" s="3023"/>
      <c r="AC30" s="3023"/>
      <c r="AD30" s="625"/>
      <c r="AE30" s="625"/>
      <c r="AF30" s="625"/>
    </row>
    <row r="31" spans="1:32" ht="24" customHeight="1">
      <c r="A31" s="633"/>
      <c r="B31" s="632"/>
      <c r="C31" s="3023"/>
      <c r="D31" s="3023"/>
      <c r="E31" s="3023"/>
      <c r="F31" s="3023"/>
      <c r="G31" s="3023"/>
      <c r="H31" s="3023"/>
      <c r="I31" s="3023"/>
      <c r="J31" s="3023"/>
      <c r="K31" s="3023"/>
      <c r="L31" s="3023"/>
      <c r="M31" s="3023"/>
      <c r="N31" s="3023"/>
      <c r="O31" s="3023"/>
      <c r="P31" s="3023"/>
      <c r="Q31" s="3023"/>
      <c r="R31" s="3023"/>
      <c r="S31" s="3023"/>
      <c r="T31" s="3023"/>
      <c r="U31" s="3023"/>
      <c r="V31" s="3023"/>
      <c r="W31" s="3023"/>
      <c r="X31" s="3023"/>
      <c r="Y31" s="3023"/>
      <c r="Z31" s="3023"/>
      <c r="AA31" s="3023"/>
      <c r="AB31" s="3023"/>
      <c r="AC31" s="3023"/>
      <c r="AD31" s="625"/>
      <c r="AE31" s="625"/>
      <c r="AF31" s="625"/>
    </row>
    <row r="32" spans="1:32" ht="24" customHeight="1">
      <c r="A32" s="633"/>
      <c r="B32" s="636"/>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25"/>
      <c r="AE32" s="625"/>
      <c r="AF32" s="625"/>
    </row>
    <row r="33" spans="1:32" ht="24" customHeight="1">
      <c r="A33" s="633"/>
      <c r="B33" s="632"/>
      <c r="C33" s="3023"/>
      <c r="D33" s="3023"/>
      <c r="E33" s="3023"/>
      <c r="F33" s="3023"/>
      <c r="G33" s="3023"/>
      <c r="H33" s="3023"/>
      <c r="I33" s="3023"/>
      <c r="J33" s="3023"/>
      <c r="K33" s="3023"/>
      <c r="L33" s="3023"/>
      <c r="M33" s="3023"/>
      <c r="N33" s="3023"/>
      <c r="O33" s="3023"/>
      <c r="P33" s="3023"/>
      <c r="Q33" s="3023"/>
      <c r="R33" s="3023"/>
      <c r="S33" s="3023"/>
      <c r="T33" s="3023"/>
      <c r="U33" s="3023"/>
      <c r="V33" s="3023"/>
      <c r="W33" s="3023"/>
      <c r="X33" s="3023"/>
      <c r="Y33" s="3023"/>
      <c r="Z33" s="3023"/>
      <c r="AA33" s="3023"/>
      <c r="AB33" s="3023"/>
      <c r="AC33" s="3023"/>
      <c r="AD33" s="625"/>
      <c r="AE33" s="625"/>
      <c r="AF33" s="625"/>
    </row>
    <row r="34" spans="1:32" ht="24" customHeight="1">
      <c r="A34" s="633"/>
      <c r="B34" s="632"/>
      <c r="C34" s="3023"/>
      <c r="D34" s="3023"/>
      <c r="E34" s="3023"/>
      <c r="F34" s="3023"/>
      <c r="G34" s="3023"/>
      <c r="H34" s="3023"/>
      <c r="I34" s="3023"/>
      <c r="J34" s="3023"/>
      <c r="K34" s="3023"/>
      <c r="L34" s="3023"/>
      <c r="M34" s="3023"/>
      <c r="N34" s="3023"/>
      <c r="O34" s="3023"/>
      <c r="P34" s="3023"/>
      <c r="Q34" s="3023"/>
      <c r="R34" s="3023"/>
      <c r="S34" s="3023"/>
      <c r="T34" s="3023"/>
      <c r="U34" s="3023"/>
      <c r="V34" s="3023"/>
      <c r="W34" s="3023"/>
      <c r="X34" s="3023"/>
      <c r="Y34" s="3023"/>
      <c r="Z34" s="3023"/>
      <c r="AA34" s="3023"/>
      <c r="AB34" s="3023"/>
      <c r="AC34" s="3023"/>
      <c r="AD34" s="625"/>
      <c r="AE34" s="625"/>
      <c r="AF34" s="625"/>
    </row>
    <row r="35" spans="1:32" ht="24" customHeight="1">
      <c r="A35" s="633"/>
      <c r="B35" s="636"/>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25"/>
      <c r="AE35" s="625"/>
      <c r="AF35" s="625"/>
    </row>
    <row r="36" spans="1:32" ht="24" customHeight="1">
      <c r="A36" s="633"/>
      <c r="B36" s="632"/>
      <c r="C36" s="3023"/>
      <c r="D36" s="3023"/>
      <c r="E36" s="3023"/>
      <c r="F36" s="3023"/>
      <c r="G36" s="3023"/>
      <c r="H36" s="3023"/>
      <c r="I36" s="3023"/>
      <c r="J36" s="3023"/>
      <c r="K36" s="3023"/>
      <c r="L36" s="3023"/>
      <c r="M36" s="3023"/>
      <c r="N36" s="3023"/>
      <c r="O36" s="3023"/>
      <c r="P36" s="3023"/>
      <c r="Q36" s="3023"/>
      <c r="R36" s="3023"/>
      <c r="S36" s="3023"/>
      <c r="T36" s="3023"/>
      <c r="U36" s="3023"/>
      <c r="V36" s="3023"/>
      <c r="W36" s="3023"/>
      <c r="X36" s="3023"/>
      <c r="Y36" s="3023"/>
      <c r="Z36" s="3023"/>
      <c r="AA36" s="3023"/>
      <c r="AB36" s="3023"/>
      <c r="AC36" s="3023"/>
      <c r="AD36" s="625"/>
      <c r="AE36" s="625"/>
      <c r="AF36" s="625"/>
    </row>
    <row r="37" spans="1:32" ht="24" customHeight="1">
      <c r="A37" s="633"/>
      <c r="B37" s="632"/>
      <c r="C37" s="3023"/>
      <c r="D37" s="3023"/>
      <c r="E37" s="3023"/>
      <c r="F37" s="3023"/>
      <c r="G37" s="3023"/>
      <c r="H37" s="3023"/>
      <c r="I37" s="3023"/>
      <c r="J37" s="3023"/>
      <c r="K37" s="3023"/>
      <c r="L37" s="3023"/>
      <c r="M37" s="3023"/>
      <c r="N37" s="3023"/>
      <c r="O37" s="3023"/>
      <c r="P37" s="3023"/>
      <c r="Q37" s="3023"/>
      <c r="R37" s="3023"/>
      <c r="S37" s="3023"/>
      <c r="T37" s="3023"/>
      <c r="U37" s="3023"/>
      <c r="V37" s="3023"/>
      <c r="W37" s="3023"/>
      <c r="X37" s="3023"/>
      <c r="Y37" s="3023"/>
      <c r="Z37" s="3023"/>
      <c r="AA37" s="3023"/>
      <c r="AB37" s="3023"/>
      <c r="AC37" s="3023"/>
      <c r="AD37" s="625"/>
      <c r="AE37" s="625"/>
      <c r="AF37" s="625"/>
    </row>
    <row r="38" spans="1:32" ht="24" customHeight="1">
      <c r="A38" s="633"/>
      <c r="B38" s="632"/>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25"/>
      <c r="AE38" s="625"/>
      <c r="AF38" s="625"/>
    </row>
    <row r="39" spans="1:32" ht="24" customHeight="1">
      <c r="A39" s="633"/>
      <c r="B39" s="632"/>
      <c r="C39" s="3023"/>
      <c r="D39" s="3023"/>
      <c r="E39" s="3023"/>
      <c r="F39" s="3023"/>
      <c r="G39" s="3023"/>
      <c r="H39" s="3023"/>
      <c r="I39" s="3023"/>
      <c r="J39" s="3023"/>
      <c r="K39" s="3023"/>
      <c r="L39" s="3023"/>
      <c r="M39" s="3023"/>
      <c r="N39" s="3023"/>
      <c r="O39" s="3023"/>
      <c r="P39" s="3023"/>
      <c r="Q39" s="3023"/>
      <c r="R39" s="3023"/>
      <c r="S39" s="3023"/>
      <c r="T39" s="3023"/>
      <c r="U39" s="3023"/>
      <c r="V39" s="3023"/>
      <c r="W39" s="3023"/>
      <c r="X39" s="3023"/>
      <c r="Y39" s="3023"/>
      <c r="Z39" s="3023"/>
      <c r="AA39" s="3023"/>
      <c r="AB39" s="3023"/>
      <c r="AC39" s="3023"/>
      <c r="AD39" s="625"/>
      <c r="AE39" s="625"/>
      <c r="AF39" s="625"/>
    </row>
    <row r="40" spans="1:32" ht="24" customHeight="1">
      <c r="A40" s="629"/>
      <c r="B40" s="628"/>
      <c r="C40" s="3022"/>
      <c r="D40" s="3022"/>
      <c r="E40" s="3022"/>
      <c r="F40" s="3022"/>
      <c r="G40" s="3022"/>
      <c r="H40" s="3022"/>
      <c r="I40" s="3022"/>
      <c r="J40" s="3022"/>
      <c r="K40" s="3022"/>
      <c r="L40" s="3022"/>
      <c r="M40" s="3022"/>
      <c r="N40" s="3022"/>
      <c r="O40" s="3022"/>
      <c r="P40" s="3022"/>
      <c r="Q40" s="3022"/>
      <c r="R40" s="3022"/>
      <c r="S40" s="3022"/>
      <c r="T40" s="3022"/>
      <c r="U40" s="3022"/>
      <c r="V40" s="3022"/>
      <c r="W40" s="3022"/>
      <c r="X40" s="3022"/>
      <c r="Y40" s="3022"/>
      <c r="Z40" s="3022"/>
      <c r="AA40" s="3022"/>
      <c r="AB40" s="3022"/>
      <c r="AC40" s="3022"/>
      <c r="AD40" s="625"/>
      <c r="AE40" s="625"/>
      <c r="AF40" s="625"/>
    </row>
    <row r="41" spans="1:32" ht="24" customHeight="1">
      <c r="A41" s="629"/>
      <c r="B41" s="629"/>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5"/>
      <c r="AE41" s="625"/>
      <c r="AF41" s="625"/>
    </row>
    <row r="42" spans="1:32" ht="24" customHeight="1">
      <c r="A42" s="631"/>
      <c r="B42" s="625"/>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5"/>
      <c r="AE42" s="625"/>
      <c r="AF42" s="625"/>
    </row>
    <row r="43" spans="1:32" ht="24" customHeight="1">
      <c r="A43" s="629"/>
      <c r="B43" s="630"/>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5"/>
      <c r="AE43" s="625"/>
      <c r="AF43" s="625"/>
    </row>
    <row r="44" spans="1:32" ht="24" customHeight="1">
      <c r="A44" s="629"/>
      <c r="B44" s="628"/>
      <c r="C44" s="3022"/>
      <c r="D44" s="3022"/>
      <c r="E44" s="3022"/>
      <c r="F44" s="3022"/>
      <c r="G44" s="3022"/>
      <c r="H44" s="3022"/>
      <c r="I44" s="3022"/>
      <c r="J44" s="3022"/>
      <c r="K44" s="3022"/>
      <c r="L44" s="3022"/>
      <c r="M44" s="3022"/>
      <c r="N44" s="3022"/>
      <c r="O44" s="3022"/>
      <c r="P44" s="3022"/>
      <c r="Q44" s="3022"/>
      <c r="R44" s="3022"/>
      <c r="S44" s="3022"/>
      <c r="T44" s="3022"/>
      <c r="U44" s="3022"/>
      <c r="V44" s="3022"/>
      <c r="W44" s="3022"/>
      <c r="X44" s="3022"/>
      <c r="Y44" s="3022"/>
      <c r="Z44" s="3022"/>
      <c r="AA44" s="3022"/>
      <c r="AB44" s="3022"/>
      <c r="AC44" s="3022"/>
      <c r="AD44" s="625"/>
      <c r="AE44" s="625"/>
      <c r="AF44" s="625"/>
    </row>
    <row r="45" spans="1:32" ht="24" customHeight="1">
      <c r="A45" s="629"/>
      <c r="B45" s="628"/>
      <c r="C45" s="3022"/>
      <c r="D45" s="3022"/>
      <c r="E45" s="3022"/>
      <c r="F45" s="3022"/>
      <c r="G45" s="3022"/>
      <c r="H45" s="3022"/>
      <c r="I45" s="3022"/>
      <c r="J45" s="3022"/>
      <c r="K45" s="3022"/>
      <c r="L45" s="3022"/>
      <c r="M45" s="3022"/>
      <c r="N45" s="3022"/>
      <c r="O45" s="3022"/>
      <c r="P45" s="3022"/>
      <c r="Q45" s="3022"/>
      <c r="R45" s="3022"/>
      <c r="S45" s="3022"/>
      <c r="T45" s="3022"/>
      <c r="U45" s="3022"/>
      <c r="V45" s="3022"/>
      <c r="W45" s="3022"/>
      <c r="X45" s="3022"/>
      <c r="Y45" s="3022"/>
      <c r="Z45" s="3022"/>
      <c r="AA45" s="3022"/>
      <c r="AB45" s="3022"/>
      <c r="AC45" s="3022"/>
      <c r="AD45" s="625"/>
      <c r="AE45" s="625"/>
      <c r="AF45" s="625"/>
    </row>
    <row r="46" spans="1:32" ht="24" customHeight="1">
      <c r="A46" s="629"/>
      <c r="B46" s="630"/>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5"/>
      <c r="AE46" s="625"/>
      <c r="AF46" s="625"/>
    </row>
    <row r="47" spans="1:32" ht="24" customHeight="1">
      <c r="A47" s="629"/>
      <c r="B47" s="628"/>
      <c r="C47" s="3022"/>
      <c r="D47" s="3022"/>
      <c r="E47" s="3022"/>
      <c r="F47" s="3022"/>
      <c r="G47" s="3022"/>
      <c r="H47" s="3022"/>
      <c r="I47" s="3022"/>
      <c r="J47" s="3022"/>
      <c r="K47" s="3022"/>
      <c r="L47" s="3022"/>
      <c r="M47" s="3022"/>
      <c r="N47" s="3022"/>
      <c r="O47" s="3022"/>
      <c r="P47" s="3022"/>
      <c r="Q47" s="3022"/>
      <c r="R47" s="3022"/>
      <c r="S47" s="3022"/>
      <c r="T47" s="3022"/>
      <c r="U47" s="3022"/>
      <c r="V47" s="3022"/>
      <c r="W47" s="3022"/>
      <c r="X47" s="3022"/>
      <c r="Y47" s="3022"/>
      <c r="Z47" s="3022"/>
      <c r="AA47" s="3022"/>
      <c r="AB47" s="3022"/>
      <c r="AC47" s="3022"/>
      <c r="AD47" s="625"/>
      <c r="AE47" s="625"/>
      <c r="AF47" s="625"/>
    </row>
    <row r="48" spans="1:32" ht="24" customHeight="1">
      <c r="A48" s="629"/>
      <c r="B48" s="628"/>
      <c r="C48" s="3022"/>
      <c r="D48" s="3022"/>
      <c r="E48" s="3022"/>
      <c r="F48" s="3022"/>
      <c r="G48" s="3022"/>
      <c r="H48" s="3022"/>
      <c r="I48" s="3022"/>
      <c r="J48" s="3022"/>
      <c r="K48" s="3022"/>
      <c r="L48" s="3022"/>
      <c r="M48" s="3022"/>
      <c r="N48" s="3022"/>
      <c r="O48" s="3022"/>
      <c r="P48" s="3022"/>
      <c r="Q48" s="3022"/>
      <c r="R48" s="3022"/>
      <c r="S48" s="3022"/>
      <c r="T48" s="3022"/>
      <c r="U48" s="3022"/>
      <c r="V48" s="3022"/>
      <c r="W48" s="3022"/>
      <c r="X48" s="3022"/>
      <c r="Y48" s="3022"/>
      <c r="Z48" s="3022"/>
      <c r="AA48" s="3022"/>
      <c r="AB48" s="3022"/>
      <c r="AC48" s="3022"/>
      <c r="AD48" s="625"/>
      <c r="AE48" s="625"/>
      <c r="AF48" s="625"/>
    </row>
    <row r="49" spans="1:32" ht="24" customHeight="1">
      <c r="A49" s="629"/>
      <c r="B49" s="629"/>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5"/>
      <c r="AE49" s="625"/>
      <c r="AF49" s="625"/>
    </row>
    <row r="50" spans="1:32" ht="24" customHeight="1">
      <c r="A50" s="629"/>
      <c r="B50" s="625"/>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5"/>
      <c r="AE50" s="625"/>
      <c r="AF50" s="625"/>
    </row>
    <row r="51" spans="1:32" ht="24" customHeight="1">
      <c r="A51" s="629"/>
      <c r="B51" s="630"/>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5"/>
      <c r="AE51" s="625"/>
      <c r="AF51" s="625"/>
    </row>
    <row r="52" spans="1:32" ht="24" customHeight="1">
      <c r="A52" s="629"/>
      <c r="B52" s="628"/>
      <c r="C52" s="3022"/>
      <c r="D52" s="3022"/>
      <c r="E52" s="3022"/>
      <c r="F52" s="3022"/>
      <c r="G52" s="3022"/>
      <c r="H52" s="3022"/>
      <c r="I52" s="3022"/>
      <c r="J52" s="3022"/>
      <c r="K52" s="3022"/>
      <c r="L52" s="3022"/>
      <c r="M52" s="3022"/>
      <c r="N52" s="3022"/>
      <c r="O52" s="3022"/>
      <c r="P52" s="3022"/>
      <c r="Q52" s="3022"/>
      <c r="R52" s="3022"/>
      <c r="S52" s="3022"/>
      <c r="T52" s="3022"/>
      <c r="U52" s="3022"/>
      <c r="V52" s="3022"/>
      <c r="W52" s="3022"/>
      <c r="X52" s="3022"/>
      <c r="Y52" s="3022"/>
      <c r="Z52" s="3022"/>
      <c r="AA52" s="3022"/>
      <c r="AB52" s="3022"/>
      <c r="AC52" s="3022"/>
      <c r="AD52" s="625"/>
      <c r="AE52" s="625"/>
      <c r="AF52" s="625"/>
    </row>
    <row r="53" spans="1:32" ht="24" customHeight="1">
      <c r="A53" s="629"/>
      <c r="B53" s="628"/>
      <c r="C53" s="3022"/>
      <c r="D53" s="3022"/>
      <c r="E53" s="3022"/>
      <c r="F53" s="3022"/>
      <c r="G53" s="3022"/>
      <c r="H53" s="3022"/>
      <c r="I53" s="3022"/>
      <c r="J53" s="3022"/>
      <c r="K53" s="3022"/>
      <c r="L53" s="3022"/>
      <c r="M53" s="3022"/>
      <c r="N53" s="3022"/>
      <c r="O53" s="3022"/>
      <c r="P53" s="3022"/>
      <c r="Q53" s="3022"/>
      <c r="R53" s="3022"/>
      <c r="S53" s="3022"/>
      <c r="T53" s="3022"/>
      <c r="U53" s="3022"/>
      <c r="V53" s="3022"/>
      <c r="W53" s="3022"/>
      <c r="X53" s="3022"/>
      <c r="Y53" s="3022"/>
      <c r="Z53" s="3022"/>
      <c r="AA53" s="3022"/>
      <c r="AB53" s="3022"/>
      <c r="AC53" s="3022"/>
      <c r="AD53" s="625"/>
      <c r="AE53" s="625"/>
      <c r="AF53" s="625"/>
    </row>
    <row r="54" spans="1:32" ht="24" customHeight="1">
      <c r="A54" s="629"/>
      <c r="B54" s="628"/>
      <c r="C54" s="3022"/>
      <c r="D54" s="3022"/>
      <c r="E54" s="3022"/>
      <c r="F54" s="3022"/>
      <c r="G54" s="3022"/>
      <c r="H54" s="3022"/>
      <c r="I54" s="3022"/>
      <c r="J54" s="3022"/>
      <c r="K54" s="3022"/>
      <c r="L54" s="3022"/>
      <c r="M54" s="3022"/>
      <c r="N54" s="3022"/>
      <c r="O54" s="3022"/>
      <c r="P54" s="3022"/>
      <c r="Q54" s="3022"/>
      <c r="R54" s="3022"/>
      <c r="S54" s="3022"/>
      <c r="T54" s="3022"/>
      <c r="U54" s="3022"/>
      <c r="V54" s="3022"/>
      <c r="W54" s="3022"/>
      <c r="X54" s="3022"/>
      <c r="Y54" s="3022"/>
      <c r="Z54" s="3022"/>
      <c r="AA54" s="3022"/>
      <c r="AB54" s="3022"/>
      <c r="AC54" s="3022"/>
      <c r="AD54" s="625"/>
      <c r="AE54" s="625"/>
      <c r="AF54" s="625"/>
    </row>
    <row r="55" spans="1:32" ht="24" customHeight="1">
      <c r="A55" s="629"/>
      <c r="B55" s="628"/>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c r="AB55" s="627"/>
      <c r="AC55" s="627"/>
      <c r="AD55" s="625"/>
      <c r="AE55" s="625"/>
      <c r="AF55" s="625"/>
    </row>
    <row r="56" spans="1:32" ht="24" customHeight="1">
      <c r="A56" s="629"/>
      <c r="B56" s="628"/>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5"/>
      <c r="AE56" s="625"/>
      <c r="AF56" s="625"/>
    </row>
    <row r="57" spans="1:32" ht="17.25" customHeight="1">
      <c r="A57" s="625"/>
      <c r="B57" s="625"/>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5"/>
      <c r="AE57" s="625"/>
      <c r="AF57" s="625"/>
    </row>
    <row r="58" spans="1:32" ht="17.25" customHeight="1">
      <c r="A58" s="625"/>
      <c r="B58" s="625"/>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5"/>
      <c r="AE58" s="625"/>
      <c r="AF58" s="625"/>
    </row>
    <row r="59" spans="1:32" ht="17.25" customHeight="1">
      <c r="A59" s="625"/>
      <c r="B59" s="625"/>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5"/>
      <c r="AE59" s="625"/>
      <c r="AF59" s="625"/>
    </row>
    <row r="60" spans="1:32" ht="17.25" customHeight="1">
      <c r="A60" s="62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5"/>
      <c r="AE60" s="625"/>
      <c r="AF60" s="625"/>
    </row>
    <row r="61" spans="1:32" ht="17.25" customHeight="1">
      <c r="A61" s="625"/>
      <c r="B61" s="625"/>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5"/>
      <c r="AE61" s="625"/>
      <c r="AF61" s="625"/>
    </row>
    <row r="62" spans="1:32" ht="17.25" customHeight="1">
      <c r="A62" s="625"/>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1:P21"/>
    <mergeCell ref="D20:P20"/>
    <mergeCell ref="C30:AC30"/>
    <mergeCell ref="C31:AC31"/>
    <mergeCell ref="C33:AC33"/>
    <mergeCell ref="B22:AB22"/>
    <mergeCell ref="B23:AB28"/>
    <mergeCell ref="C54:AC54"/>
    <mergeCell ref="C34:AC34"/>
    <mergeCell ref="C36:AC36"/>
    <mergeCell ref="C37:AC37"/>
    <mergeCell ref="C39:AC39"/>
    <mergeCell ref="C53:AC53"/>
    <mergeCell ref="C40:AC40"/>
    <mergeCell ref="C44:AC44"/>
    <mergeCell ref="C45:AC45"/>
    <mergeCell ref="C47:AC47"/>
    <mergeCell ref="C48:AC48"/>
    <mergeCell ref="C52:AC52"/>
  </mergeCells>
  <phoneticPr fontId="3"/>
  <dataValidations count="2">
    <dataValidation type="list" allowBlank="1" showInputMessage="1" showErrorMessage="1" sqref="C14:C21" xr:uid="{27D6B8CE-4775-436D-AE5A-5560D1CA837E}">
      <formula1>"○"</formula1>
    </dataValidation>
    <dataValidation type="list" allowBlank="1" showInputMessage="1" showErrorMessage="1" sqref="B52:B54 B47:B48 B44:B45 B39:B40 B36:B37 B33:B34 B30:B31" xr:uid="{D5990340-EA1E-4560-A425-6C7D27923F12}">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E9C8F-1106-4799-BC6A-BD68D68CA55D}">
  <sheetPr>
    <tabColor theme="4"/>
  </sheetPr>
  <dimension ref="A1:F11"/>
  <sheetViews>
    <sheetView view="pageBreakPreview" zoomScale="85" zoomScaleNormal="100" zoomScaleSheetLayoutView="85" workbookViewId="0">
      <selection activeCell="A3" sqref="A3"/>
    </sheetView>
  </sheetViews>
  <sheetFormatPr defaultRowHeight="13"/>
  <cols>
    <col min="1" max="1" width="20.81640625" style="678" customWidth="1"/>
    <col min="2" max="2" width="17" style="678" customWidth="1"/>
    <col min="3" max="3" width="16.6328125" style="678" customWidth="1"/>
    <col min="4" max="4" width="19.08984375" style="678" customWidth="1"/>
    <col min="5" max="5" width="16.453125" style="678" customWidth="1"/>
    <col min="6" max="6" width="16.6328125" style="678" customWidth="1"/>
    <col min="7" max="7" width="4.08984375" style="678" customWidth="1"/>
    <col min="8" max="8" width="2.7265625" style="678" customWidth="1"/>
    <col min="9" max="255" width="8.7265625" style="678"/>
    <col min="256" max="256" width="1.1796875" style="678" customWidth="1"/>
    <col min="257" max="258" width="17" style="678" customWidth="1"/>
    <col min="259" max="259" width="16.6328125" style="678" customWidth="1"/>
    <col min="260" max="260" width="19.08984375" style="678" customWidth="1"/>
    <col min="261" max="261" width="16.453125" style="678" customWidth="1"/>
    <col min="262" max="262" width="16.6328125" style="678" customWidth="1"/>
    <col min="263" max="263" width="4.08984375" style="678" customWidth="1"/>
    <col min="264" max="264" width="2.7265625" style="678" customWidth="1"/>
    <col min="265" max="511" width="8.7265625" style="678"/>
    <col min="512" max="512" width="1.1796875" style="678" customWidth="1"/>
    <col min="513" max="514" width="17" style="678" customWidth="1"/>
    <col min="515" max="515" width="16.6328125" style="678" customWidth="1"/>
    <col min="516" max="516" width="19.08984375" style="678" customWidth="1"/>
    <col min="517" max="517" width="16.453125" style="678" customWidth="1"/>
    <col min="518" max="518" width="16.6328125" style="678" customWidth="1"/>
    <col min="519" max="519" width="4.08984375" style="678" customWidth="1"/>
    <col min="520" max="520" width="2.7265625" style="678" customWidth="1"/>
    <col min="521" max="767" width="8.7265625" style="678"/>
    <col min="768" max="768" width="1.1796875" style="678" customWidth="1"/>
    <col min="769" max="770" width="17" style="678" customWidth="1"/>
    <col min="771" max="771" width="16.6328125" style="678" customWidth="1"/>
    <col min="772" max="772" width="19.08984375" style="678" customWidth="1"/>
    <col min="773" max="773" width="16.453125" style="678" customWidth="1"/>
    <col min="774" max="774" width="16.6328125" style="678" customWidth="1"/>
    <col min="775" max="775" width="4.08984375" style="678" customWidth="1"/>
    <col min="776" max="776" width="2.7265625" style="678" customWidth="1"/>
    <col min="777" max="1023" width="8.7265625" style="678"/>
    <col min="1024" max="1024" width="1.1796875" style="678" customWidth="1"/>
    <col min="1025" max="1026" width="17" style="678" customWidth="1"/>
    <col min="1027" max="1027" width="16.6328125" style="678" customWidth="1"/>
    <col min="1028" max="1028" width="19.08984375" style="678" customWidth="1"/>
    <col min="1029" max="1029" width="16.453125" style="678" customWidth="1"/>
    <col min="1030" max="1030" width="16.6328125" style="678" customWidth="1"/>
    <col min="1031" max="1031" width="4.08984375" style="678" customWidth="1"/>
    <col min="1032" max="1032" width="2.7265625" style="678" customWidth="1"/>
    <col min="1033" max="1279" width="8.7265625" style="678"/>
    <col min="1280" max="1280" width="1.1796875" style="678" customWidth="1"/>
    <col min="1281" max="1282" width="17" style="678" customWidth="1"/>
    <col min="1283" max="1283" width="16.6328125" style="678" customWidth="1"/>
    <col min="1284" max="1284" width="19.08984375" style="678" customWidth="1"/>
    <col min="1285" max="1285" width="16.453125" style="678" customWidth="1"/>
    <col min="1286" max="1286" width="16.6328125" style="678" customWidth="1"/>
    <col min="1287" max="1287" width="4.08984375" style="678" customWidth="1"/>
    <col min="1288" max="1288" width="2.7265625" style="678" customWidth="1"/>
    <col min="1289" max="1535" width="8.7265625" style="678"/>
    <col min="1536" max="1536" width="1.1796875" style="678" customWidth="1"/>
    <col min="1537" max="1538" width="17" style="678" customWidth="1"/>
    <col min="1539" max="1539" width="16.6328125" style="678" customWidth="1"/>
    <col min="1540" max="1540" width="19.08984375" style="678" customWidth="1"/>
    <col min="1541" max="1541" width="16.453125" style="678" customWidth="1"/>
    <col min="1542" max="1542" width="16.6328125" style="678" customWidth="1"/>
    <col min="1543" max="1543" width="4.08984375" style="678" customWidth="1"/>
    <col min="1544" max="1544" width="2.7265625" style="678" customWidth="1"/>
    <col min="1545" max="1791" width="8.7265625" style="678"/>
    <col min="1792" max="1792" width="1.1796875" style="678" customWidth="1"/>
    <col min="1793" max="1794" width="17" style="678" customWidth="1"/>
    <col min="1795" max="1795" width="16.6328125" style="678" customWidth="1"/>
    <col min="1796" max="1796" width="19.08984375" style="678" customWidth="1"/>
    <col min="1797" max="1797" width="16.453125" style="678" customWidth="1"/>
    <col min="1798" max="1798" width="16.6328125" style="678" customWidth="1"/>
    <col min="1799" max="1799" width="4.08984375" style="678" customWidth="1"/>
    <col min="1800" max="1800" width="2.7265625" style="678" customWidth="1"/>
    <col min="1801" max="2047" width="8.7265625" style="678"/>
    <col min="2048" max="2048" width="1.1796875" style="678" customWidth="1"/>
    <col min="2049" max="2050" width="17" style="678" customWidth="1"/>
    <col min="2051" max="2051" width="16.6328125" style="678" customWidth="1"/>
    <col min="2052" max="2052" width="19.08984375" style="678" customWidth="1"/>
    <col min="2053" max="2053" width="16.453125" style="678" customWidth="1"/>
    <col min="2054" max="2054" width="16.6328125" style="678" customWidth="1"/>
    <col min="2055" max="2055" width="4.08984375" style="678" customWidth="1"/>
    <col min="2056" max="2056" width="2.7265625" style="678" customWidth="1"/>
    <col min="2057" max="2303" width="8.7265625" style="678"/>
    <col min="2304" max="2304" width="1.1796875" style="678" customWidth="1"/>
    <col min="2305" max="2306" width="17" style="678" customWidth="1"/>
    <col min="2307" max="2307" width="16.6328125" style="678" customWidth="1"/>
    <col min="2308" max="2308" width="19.08984375" style="678" customWidth="1"/>
    <col min="2309" max="2309" width="16.453125" style="678" customWidth="1"/>
    <col min="2310" max="2310" width="16.6328125" style="678" customWidth="1"/>
    <col min="2311" max="2311" width="4.08984375" style="678" customWidth="1"/>
    <col min="2312" max="2312" width="2.7265625" style="678" customWidth="1"/>
    <col min="2313" max="2559" width="8.7265625" style="678"/>
    <col min="2560" max="2560" width="1.1796875" style="678" customWidth="1"/>
    <col min="2561" max="2562" width="17" style="678" customWidth="1"/>
    <col min="2563" max="2563" width="16.6328125" style="678" customWidth="1"/>
    <col min="2564" max="2564" width="19.08984375" style="678" customWidth="1"/>
    <col min="2565" max="2565" width="16.453125" style="678" customWidth="1"/>
    <col min="2566" max="2566" width="16.6328125" style="678" customWidth="1"/>
    <col min="2567" max="2567" width="4.08984375" style="678" customWidth="1"/>
    <col min="2568" max="2568" width="2.7265625" style="678" customWidth="1"/>
    <col min="2569" max="2815" width="8.7265625" style="678"/>
    <col min="2816" max="2816" width="1.1796875" style="678" customWidth="1"/>
    <col min="2817" max="2818" width="17" style="678" customWidth="1"/>
    <col min="2819" max="2819" width="16.6328125" style="678" customWidth="1"/>
    <col min="2820" max="2820" width="19.08984375" style="678" customWidth="1"/>
    <col min="2821" max="2821" width="16.453125" style="678" customWidth="1"/>
    <col min="2822" max="2822" width="16.6328125" style="678" customWidth="1"/>
    <col min="2823" max="2823" width="4.08984375" style="678" customWidth="1"/>
    <col min="2824" max="2824" width="2.7265625" style="678" customWidth="1"/>
    <col min="2825" max="3071" width="8.7265625" style="678"/>
    <col min="3072" max="3072" width="1.1796875" style="678" customWidth="1"/>
    <col min="3073" max="3074" width="17" style="678" customWidth="1"/>
    <col min="3075" max="3075" width="16.6328125" style="678" customWidth="1"/>
    <col min="3076" max="3076" width="19.08984375" style="678" customWidth="1"/>
    <col min="3077" max="3077" width="16.453125" style="678" customWidth="1"/>
    <col min="3078" max="3078" width="16.6328125" style="678" customWidth="1"/>
    <col min="3079" max="3079" width="4.08984375" style="678" customWidth="1"/>
    <col min="3080" max="3080" width="2.7265625" style="678" customWidth="1"/>
    <col min="3081" max="3327" width="8.7265625" style="678"/>
    <col min="3328" max="3328" width="1.1796875" style="678" customWidth="1"/>
    <col min="3329" max="3330" width="17" style="678" customWidth="1"/>
    <col min="3331" max="3331" width="16.6328125" style="678" customWidth="1"/>
    <col min="3332" max="3332" width="19.08984375" style="678" customWidth="1"/>
    <col min="3333" max="3333" width="16.453125" style="678" customWidth="1"/>
    <col min="3334" max="3334" width="16.6328125" style="678" customWidth="1"/>
    <col min="3335" max="3335" width="4.08984375" style="678" customWidth="1"/>
    <col min="3336" max="3336" width="2.7265625" style="678" customWidth="1"/>
    <col min="3337" max="3583" width="8.7265625" style="678"/>
    <col min="3584" max="3584" width="1.1796875" style="678" customWidth="1"/>
    <col min="3585" max="3586" width="17" style="678" customWidth="1"/>
    <col min="3587" max="3587" width="16.6328125" style="678" customWidth="1"/>
    <col min="3588" max="3588" width="19.08984375" style="678" customWidth="1"/>
    <col min="3589" max="3589" width="16.453125" style="678" customWidth="1"/>
    <col min="3590" max="3590" width="16.6328125" style="678" customWidth="1"/>
    <col min="3591" max="3591" width="4.08984375" style="678" customWidth="1"/>
    <col min="3592" max="3592" width="2.7265625" style="678" customWidth="1"/>
    <col min="3593" max="3839" width="8.7265625" style="678"/>
    <col min="3840" max="3840" width="1.1796875" style="678" customWidth="1"/>
    <col min="3841" max="3842" width="17" style="678" customWidth="1"/>
    <col min="3843" max="3843" width="16.6328125" style="678" customWidth="1"/>
    <col min="3844" max="3844" width="19.08984375" style="678" customWidth="1"/>
    <col min="3845" max="3845" width="16.453125" style="678" customWidth="1"/>
    <col min="3846" max="3846" width="16.6328125" style="678" customWidth="1"/>
    <col min="3847" max="3847" width="4.08984375" style="678" customWidth="1"/>
    <col min="3848" max="3848" width="2.7265625" style="678" customWidth="1"/>
    <col min="3849" max="4095" width="8.7265625" style="678"/>
    <col min="4096" max="4096" width="1.1796875" style="678" customWidth="1"/>
    <col min="4097" max="4098" width="17" style="678" customWidth="1"/>
    <col min="4099" max="4099" width="16.6328125" style="678" customWidth="1"/>
    <col min="4100" max="4100" width="19.08984375" style="678" customWidth="1"/>
    <col min="4101" max="4101" width="16.453125" style="678" customWidth="1"/>
    <col min="4102" max="4102" width="16.6328125" style="678" customWidth="1"/>
    <col min="4103" max="4103" width="4.08984375" style="678" customWidth="1"/>
    <col min="4104" max="4104" width="2.7265625" style="678" customWidth="1"/>
    <col min="4105" max="4351" width="8.7265625" style="678"/>
    <col min="4352" max="4352" width="1.1796875" style="678" customWidth="1"/>
    <col min="4353" max="4354" width="17" style="678" customWidth="1"/>
    <col min="4355" max="4355" width="16.6328125" style="678" customWidth="1"/>
    <col min="4356" max="4356" width="19.08984375" style="678" customWidth="1"/>
    <col min="4357" max="4357" width="16.453125" style="678" customWidth="1"/>
    <col min="4358" max="4358" width="16.6328125" style="678" customWidth="1"/>
    <col min="4359" max="4359" width="4.08984375" style="678" customWidth="1"/>
    <col min="4360" max="4360" width="2.7265625" style="678" customWidth="1"/>
    <col min="4361" max="4607" width="8.7265625" style="678"/>
    <col min="4608" max="4608" width="1.1796875" style="678" customWidth="1"/>
    <col min="4609" max="4610" width="17" style="678" customWidth="1"/>
    <col min="4611" max="4611" width="16.6328125" style="678" customWidth="1"/>
    <col min="4612" max="4612" width="19.08984375" style="678" customWidth="1"/>
    <col min="4613" max="4613" width="16.453125" style="678" customWidth="1"/>
    <col min="4614" max="4614" width="16.6328125" style="678" customWidth="1"/>
    <col min="4615" max="4615" width="4.08984375" style="678" customWidth="1"/>
    <col min="4616" max="4616" width="2.7265625" style="678" customWidth="1"/>
    <col min="4617" max="4863" width="8.7265625" style="678"/>
    <col min="4864" max="4864" width="1.1796875" style="678" customWidth="1"/>
    <col min="4865" max="4866" width="17" style="678" customWidth="1"/>
    <col min="4867" max="4867" width="16.6328125" style="678" customWidth="1"/>
    <col min="4868" max="4868" width="19.08984375" style="678" customWidth="1"/>
    <col min="4869" max="4869" width="16.453125" style="678" customWidth="1"/>
    <col min="4870" max="4870" width="16.6328125" style="678" customWidth="1"/>
    <col min="4871" max="4871" width="4.08984375" style="678" customWidth="1"/>
    <col min="4872" max="4872" width="2.7265625" style="678" customWidth="1"/>
    <col min="4873" max="5119" width="8.7265625" style="678"/>
    <col min="5120" max="5120" width="1.1796875" style="678" customWidth="1"/>
    <col min="5121" max="5122" width="17" style="678" customWidth="1"/>
    <col min="5123" max="5123" width="16.6328125" style="678" customWidth="1"/>
    <col min="5124" max="5124" width="19.08984375" style="678" customWidth="1"/>
    <col min="5125" max="5125" width="16.453125" style="678" customWidth="1"/>
    <col min="5126" max="5126" width="16.6328125" style="678" customWidth="1"/>
    <col min="5127" max="5127" width="4.08984375" style="678" customWidth="1"/>
    <col min="5128" max="5128" width="2.7265625" style="678" customWidth="1"/>
    <col min="5129" max="5375" width="8.7265625" style="678"/>
    <col min="5376" max="5376" width="1.1796875" style="678" customWidth="1"/>
    <col min="5377" max="5378" width="17" style="678" customWidth="1"/>
    <col min="5379" max="5379" width="16.6328125" style="678" customWidth="1"/>
    <col min="5380" max="5380" width="19.08984375" style="678" customWidth="1"/>
    <col min="5381" max="5381" width="16.453125" style="678" customWidth="1"/>
    <col min="5382" max="5382" width="16.6328125" style="678" customWidth="1"/>
    <col min="5383" max="5383" width="4.08984375" style="678" customWidth="1"/>
    <col min="5384" max="5384" width="2.7265625" style="678" customWidth="1"/>
    <col min="5385" max="5631" width="8.7265625" style="678"/>
    <col min="5632" max="5632" width="1.1796875" style="678" customWidth="1"/>
    <col min="5633" max="5634" width="17" style="678" customWidth="1"/>
    <col min="5635" max="5635" width="16.6328125" style="678" customWidth="1"/>
    <col min="5636" max="5636" width="19.08984375" style="678" customWidth="1"/>
    <col min="5637" max="5637" width="16.453125" style="678" customWidth="1"/>
    <col min="5638" max="5638" width="16.6328125" style="678" customWidth="1"/>
    <col min="5639" max="5639" width="4.08984375" style="678" customWidth="1"/>
    <col min="5640" max="5640" width="2.7265625" style="678" customWidth="1"/>
    <col min="5641" max="5887" width="8.7265625" style="678"/>
    <col min="5888" max="5888" width="1.1796875" style="678" customWidth="1"/>
    <col min="5889" max="5890" width="17" style="678" customWidth="1"/>
    <col min="5891" max="5891" width="16.6328125" style="678" customWidth="1"/>
    <col min="5892" max="5892" width="19.08984375" style="678" customWidth="1"/>
    <col min="5893" max="5893" width="16.453125" style="678" customWidth="1"/>
    <col min="5894" max="5894" width="16.6328125" style="678" customWidth="1"/>
    <col min="5895" max="5895" width="4.08984375" style="678" customWidth="1"/>
    <col min="5896" max="5896" width="2.7265625" style="678" customWidth="1"/>
    <col min="5897" max="6143" width="8.7265625" style="678"/>
    <col min="6144" max="6144" width="1.1796875" style="678" customWidth="1"/>
    <col min="6145" max="6146" width="17" style="678" customWidth="1"/>
    <col min="6147" max="6147" width="16.6328125" style="678" customWidth="1"/>
    <col min="6148" max="6148" width="19.08984375" style="678" customWidth="1"/>
    <col min="6149" max="6149" width="16.453125" style="678" customWidth="1"/>
    <col min="6150" max="6150" width="16.6328125" style="678" customWidth="1"/>
    <col min="6151" max="6151" width="4.08984375" style="678" customWidth="1"/>
    <col min="6152" max="6152" width="2.7265625" style="678" customWidth="1"/>
    <col min="6153" max="6399" width="8.7265625" style="678"/>
    <col min="6400" max="6400" width="1.1796875" style="678" customWidth="1"/>
    <col min="6401" max="6402" width="17" style="678" customWidth="1"/>
    <col min="6403" max="6403" width="16.6328125" style="678" customWidth="1"/>
    <col min="6404" max="6404" width="19.08984375" style="678" customWidth="1"/>
    <col min="6405" max="6405" width="16.453125" style="678" customWidth="1"/>
    <col min="6406" max="6406" width="16.6328125" style="678" customWidth="1"/>
    <col min="6407" max="6407" width="4.08984375" style="678" customWidth="1"/>
    <col min="6408" max="6408" width="2.7265625" style="678" customWidth="1"/>
    <col min="6409" max="6655" width="8.7265625" style="678"/>
    <col min="6656" max="6656" width="1.1796875" style="678" customWidth="1"/>
    <col min="6657" max="6658" width="17" style="678" customWidth="1"/>
    <col min="6659" max="6659" width="16.6328125" style="678" customWidth="1"/>
    <col min="6660" max="6660" width="19.08984375" style="678" customWidth="1"/>
    <col min="6661" max="6661" width="16.453125" style="678" customWidth="1"/>
    <col min="6662" max="6662" width="16.6328125" style="678" customWidth="1"/>
    <col min="6663" max="6663" width="4.08984375" style="678" customWidth="1"/>
    <col min="6664" max="6664" width="2.7265625" style="678" customWidth="1"/>
    <col min="6665" max="6911" width="8.7265625" style="678"/>
    <col min="6912" max="6912" width="1.1796875" style="678" customWidth="1"/>
    <col min="6913" max="6914" width="17" style="678" customWidth="1"/>
    <col min="6915" max="6915" width="16.6328125" style="678" customWidth="1"/>
    <col min="6916" max="6916" width="19.08984375" style="678" customWidth="1"/>
    <col min="6917" max="6917" width="16.453125" style="678" customWidth="1"/>
    <col min="6918" max="6918" width="16.6328125" style="678" customWidth="1"/>
    <col min="6919" max="6919" width="4.08984375" style="678" customWidth="1"/>
    <col min="6920" max="6920" width="2.7265625" style="678" customWidth="1"/>
    <col min="6921" max="7167" width="8.7265625" style="678"/>
    <col min="7168" max="7168" width="1.1796875" style="678" customWidth="1"/>
    <col min="7169" max="7170" width="17" style="678" customWidth="1"/>
    <col min="7171" max="7171" width="16.6328125" style="678" customWidth="1"/>
    <col min="7172" max="7172" width="19.08984375" style="678" customWidth="1"/>
    <col min="7173" max="7173" width="16.453125" style="678" customWidth="1"/>
    <col min="7174" max="7174" width="16.6328125" style="678" customWidth="1"/>
    <col min="7175" max="7175" width="4.08984375" style="678" customWidth="1"/>
    <col min="7176" max="7176" width="2.7265625" style="678" customWidth="1"/>
    <col min="7177" max="7423" width="8.7265625" style="678"/>
    <col min="7424" max="7424" width="1.1796875" style="678" customWidth="1"/>
    <col min="7425" max="7426" width="17" style="678" customWidth="1"/>
    <col min="7427" max="7427" width="16.6328125" style="678" customWidth="1"/>
    <col min="7428" max="7428" width="19.08984375" style="678" customWidth="1"/>
    <col min="7429" max="7429" width="16.453125" style="678" customWidth="1"/>
    <col min="7430" max="7430" width="16.6328125" style="678" customWidth="1"/>
    <col min="7431" max="7431" width="4.08984375" style="678" customWidth="1"/>
    <col min="7432" max="7432" width="2.7265625" style="678" customWidth="1"/>
    <col min="7433" max="7679" width="8.7265625" style="678"/>
    <col min="7680" max="7680" width="1.1796875" style="678" customWidth="1"/>
    <col min="7681" max="7682" width="17" style="678" customWidth="1"/>
    <col min="7683" max="7683" width="16.6328125" style="678" customWidth="1"/>
    <col min="7684" max="7684" width="19.08984375" style="678" customWidth="1"/>
    <col min="7685" max="7685" width="16.453125" style="678" customWidth="1"/>
    <col min="7686" max="7686" width="16.6328125" style="678" customWidth="1"/>
    <col min="7687" max="7687" width="4.08984375" style="678" customWidth="1"/>
    <col min="7688" max="7688" width="2.7265625" style="678" customWidth="1"/>
    <col min="7689" max="7935" width="8.7265625" style="678"/>
    <col min="7936" max="7936" width="1.1796875" style="678" customWidth="1"/>
    <col min="7937" max="7938" width="17" style="678" customWidth="1"/>
    <col min="7939" max="7939" width="16.6328125" style="678" customWidth="1"/>
    <col min="7940" max="7940" width="19.08984375" style="678" customWidth="1"/>
    <col min="7941" max="7941" width="16.453125" style="678" customWidth="1"/>
    <col min="7942" max="7942" width="16.6328125" style="678" customWidth="1"/>
    <col min="7943" max="7943" width="4.08984375" style="678" customWidth="1"/>
    <col min="7944" max="7944" width="2.7265625" style="678" customWidth="1"/>
    <col min="7945" max="8191" width="8.7265625" style="678"/>
    <col min="8192" max="8192" width="1.1796875" style="678" customWidth="1"/>
    <col min="8193" max="8194" width="17" style="678" customWidth="1"/>
    <col min="8195" max="8195" width="16.6328125" style="678" customWidth="1"/>
    <col min="8196" max="8196" width="19.08984375" style="678" customWidth="1"/>
    <col min="8197" max="8197" width="16.453125" style="678" customWidth="1"/>
    <col min="8198" max="8198" width="16.6328125" style="678" customWidth="1"/>
    <col min="8199" max="8199" width="4.08984375" style="678" customWidth="1"/>
    <col min="8200" max="8200" width="2.7265625" style="678" customWidth="1"/>
    <col min="8201" max="8447" width="8.7265625" style="678"/>
    <col min="8448" max="8448" width="1.1796875" style="678" customWidth="1"/>
    <col min="8449" max="8450" width="17" style="678" customWidth="1"/>
    <col min="8451" max="8451" width="16.6328125" style="678" customWidth="1"/>
    <col min="8452" max="8452" width="19.08984375" style="678" customWidth="1"/>
    <col min="8453" max="8453" width="16.453125" style="678" customWidth="1"/>
    <col min="8454" max="8454" width="16.6328125" style="678" customWidth="1"/>
    <col min="8455" max="8455" width="4.08984375" style="678" customWidth="1"/>
    <col min="8456" max="8456" width="2.7265625" style="678" customWidth="1"/>
    <col min="8457" max="8703" width="8.7265625" style="678"/>
    <col min="8704" max="8704" width="1.1796875" style="678" customWidth="1"/>
    <col min="8705" max="8706" width="17" style="678" customWidth="1"/>
    <col min="8707" max="8707" width="16.6328125" style="678" customWidth="1"/>
    <col min="8708" max="8708" width="19.08984375" style="678" customWidth="1"/>
    <col min="8709" max="8709" width="16.453125" style="678" customWidth="1"/>
    <col min="8710" max="8710" width="16.6328125" style="678" customWidth="1"/>
    <col min="8711" max="8711" width="4.08984375" style="678" customWidth="1"/>
    <col min="8712" max="8712" width="2.7265625" style="678" customWidth="1"/>
    <col min="8713" max="8959" width="8.7265625" style="678"/>
    <col min="8960" max="8960" width="1.1796875" style="678" customWidth="1"/>
    <col min="8961" max="8962" width="17" style="678" customWidth="1"/>
    <col min="8963" max="8963" width="16.6328125" style="678" customWidth="1"/>
    <col min="8964" max="8964" width="19.08984375" style="678" customWidth="1"/>
    <col min="8965" max="8965" width="16.453125" style="678" customWidth="1"/>
    <col min="8966" max="8966" width="16.6328125" style="678" customWidth="1"/>
    <col min="8967" max="8967" width="4.08984375" style="678" customWidth="1"/>
    <col min="8968" max="8968" width="2.7265625" style="678" customWidth="1"/>
    <col min="8969" max="9215" width="8.7265625" style="678"/>
    <col min="9216" max="9216" width="1.1796875" style="678" customWidth="1"/>
    <col min="9217" max="9218" width="17" style="678" customWidth="1"/>
    <col min="9219" max="9219" width="16.6328125" style="678" customWidth="1"/>
    <col min="9220" max="9220" width="19.08984375" style="678" customWidth="1"/>
    <col min="9221" max="9221" width="16.453125" style="678" customWidth="1"/>
    <col min="9222" max="9222" width="16.6328125" style="678" customWidth="1"/>
    <col min="9223" max="9223" width="4.08984375" style="678" customWidth="1"/>
    <col min="9224" max="9224" width="2.7265625" style="678" customWidth="1"/>
    <col min="9225" max="9471" width="8.7265625" style="678"/>
    <col min="9472" max="9472" width="1.1796875" style="678" customWidth="1"/>
    <col min="9473" max="9474" width="17" style="678" customWidth="1"/>
    <col min="9475" max="9475" width="16.6328125" style="678" customWidth="1"/>
    <col min="9476" max="9476" width="19.08984375" style="678" customWidth="1"/>
    <col min="9477" max="9477" width="16.453125" style="678" customWidth="1"/>
    <col min="9478" max="9478" width="16.6328125" style="678" customWidth="1"/>
    <col min="9479" max="9479" width="4.08984375" style="678" customWidth="1"/>
    <col min="9480" max="9480" width="2.7265625" style="678" customWidth="1"/>
    <col min="9481" max="9727" width="8.7265625" style="678"/>
    <col min="9728" max="9728" width="1.1796875" style="678" customWidth="1"/>
    <col min="9729" max="9730" width="17" style="678" customWidth="1"/>
    <col min="9731" max="9731" width="16.6328125" style="678" customWidth="1"/>
    <col min="9732" max="9732" width="19.08984375" style="678" customWidth="1"/>
    <col min="9733" max="9733" width="16.453125" style="678" customWidth="1"/>
    <col min="9734" max="9734" width="16.6328125" style="678" customWidth="1"/>
    <col min="9735" max="9735" width="4.08984375" style="678" customWidth="1"/>
    <col min="9736" max="9736" width="2.7265625" style="678" customWidth="1"/>
    <col min="9737" max="9983" width="8.7265625" style="678"/>
    <col min="9984" max="9984" width="1.1796875" style="678" customWidth="1"/>
    <col min="9985" max="9986" width="17" style="678" customWidth="1"/>
    <col min="9987" max="9987" width="16.6328125" style="678" customWidth="1"/>
    <col min="9988" max="9988" width="19.08984375" style="678" customWidth="1"/>
    <col min="9989" max="9989" width="16.453125" style="678" customWidth="1"/>
    <col min="9990" max="9990" width="16.6328125" style="678" customWidth="1"/>
    <col min="9991" max="9991" width="4.08984375" style="678" customWidth="1"/>
    <col min="9992" max="9992" width="2.7265625" style="678" customWidth="1"/>
    <col min="9993" max="10239" width="8.7265625" style="678"/>
    <col min="10240" max="10240" width="1.1796875" style="678" customWidth="1"/>
    <col min="10241" max="10242" width="17" style="678" customWidth="1"/>
    <col min="10243" max="10243" width="16.6328125" style="678" customWidth="1"/>
    <col min="10244" max="10244" width="19.08984375" style="678" customWidth="1"/>
    <col min="10245" max="10245" width="16.453125" style="678" customWidth="1"/>
    <col min="10246" max="10246" width="16.6328125" style="678" customWidth="1"/>
    <col min="10247" max="10247" width="4.08984375" style="678" customWidth="1"/>
    <col min="10248" max="10248" width="2.7265625" style="678" customWidth="1"/>
    <col min="10249" max="10495" width="8.7265625" style="678"/>
    <col min="10496" max="10496" width="1.1796875" style="678" customWidth="1"/>
    <col min="10497" max="10498" width="17" style="678" customWidth="1"/>
    <col min="10499" max="10499" width="16.6328125" style="678" customWidth="1"/>
    <col min="10500" max="10500" width="19.08984375" style="678" customWidth="1"/>
    <col min="10501" max="10501" width="16.453125" style="678" customWidth="1"/>
    <col min="10502" max="10502" width="16.6328125" style="678" customWidth="1"/>
    <col min="10503" max="10503" width="4.08984375" style="678" customWidth="1"/>
    <col min="10504" max="10504" width="2.7265625" style="678" customWidth="1"/>
    <col min="10505" max="10751" width="8.7265625" style="678"/>
    <col min="10752" max="10752" width="1.1796875" style="678" customWidth="1"/>
    <col min="10753" max="10754" width="17" style="678" customWidth="1"/>
    <col min="10755" max="10755" width="16.6328125" style="678" customWidth="1"/>
    <col min="10756" max="10756" width="19.08984375" style="678" customWidth="1"/>
    <col min="10757" max="10757" width="16.453125" style="678" customWidth="1"/>
    <col min="10758" max="10758" width="16.6328125" style="678" customWidth="1"/>
    <col min="10759" max="10759" width="4.08984375" style="678" customWidth="1"/>
    <col min="10760" max="10760" width="2.7265625" style="678" customWidth="1"/>
    <col min="10761" max="11007" width="8.7265625" style="678"/>
    <col min="11008" max="11008" width="1.1796875" style="678" customWidth="1"/>
    <col min="11009" max="11010" width="17" style="678" customWidth="1"/>
    <col min="11011" max="11011" width="16.6328125" style="678" customWidth="1"/>
    <col min="11012" max="11012" width="19.08984375" style="678" customWidth="1"/>
    <col min="11013" max="11013" width="16.453125" style="678" customWidth="1"/>
    <col min="11014" max="11014" width="16.6328125" style="678" customWidth="1"/>
    <col min="11015" max="11015" width="4.08984375" style="678" customWidth="1"/>
    <col min="11016" max="11016" width="2.7265625" style="678" customWidth="1"/>
    <col min="11017" max="11263" width="8.7265625" style="678"/>
    <col min="11264" max="11264" width="1.1796875" style="678" customWidth="1"/>
    <col min="11265" max="11266" width="17" style="678" customWidth="1"/>
    <col min="11267" max="11267" width="16.6328125" style="678" customWidth="1"/>
    <col min="11268" max="11268" width="19.08984375" style="678" customWidth="1"/>
    <col min="11269" max="11269" width="16.453125" style="678" customWidth="1"/>
    <col min="11270" max="11270" width="16.6328125" style="678" customWidth="1"/>
    <col min="11271" max="11271" width="4.08984375" style="678" customWidth="1"/>
    <col min="11272" max="11272" width="2.7265625" style="678" customWidth="1"/>
    <col min="11273" max="11519" width="8.7265625" style="678"/>
    <col min="11520" max="11520" width="1.1796875" style="678" customWidth="1"/>
    <col min="11521" max="11522" width="17" style="678" customWidth="1"/>
    <col min="11523" max="11523" width="16.6328125" style="678" customWidth="1"/>
    <col min="11524" max="11524" width="19.08984375" style="678" customWidth="1"/>
    <col min="11525" max="11525" width="16.453125" style="678" customWidth="1"/>
    <col min="11526" max="11526" width="16.6328125" style="678" customWidth="1"/>
    <col min="11527" max="11527" width="4.08984375" style="678" customWidth="1"/>
    <col min="11528" max="11528" width="2.7265625" style="678" customWidth="1"/>
    <col min="11529" max="11775" width="8.7265625" style="678"/>
    <col min="11776" max="11776" width="1.1796875" style="678" customWidth="1"/>
    <col min="11777" max="11778" width="17" style="678" customWidth="1"/>
    <col min="11779" max="11779" width="16.6328125" style="678" customWidth="1"/>
    <col min="11780" max="11780" width="19.08984375" style="678" customWidth="1"/>
    <col min="11781" max="11781" width="16.453125" style="678" customWidth="1"/>
    <col min="11782" max="11782" width="16.6328125" style="678" customWidth="1"/>
    <col min="11783" max="11783" width="4.08984375" style="678" customWidth="1"/>
    <col min="11784" max="11784" width="2.7265625" style="678" customWidth="1"/>
    <col min="11785" max="12031" width="8.7265625" style="678"/>
    <col min="12032" max="12032" width="1.1796875" style="678" customWidth="1"/>
    <col min="12033" max="12034" width="17" style="678" customWidth="1"/>
    <col min="12035" max="12035" width="16.6328125" style="678" customWidth="1"/>
    <col min="12036" max="12036" width="19.08984375" style="678" customWidth="1"/>
    <col min="12037" max="12037" width="16.453125" style="678" customWidth="1"/>
    <col min="12038" max="12038" width="16.6328125" style="678" customWidth="1"/>
    <col min="12039" max="12039" width="4.08984375" style="678" customWidth="1"/>
    <col min="12040" max="12040" width="2.7265625" style="678" customWidth="1"/>
    <col min="12041" max="12287" width="8.7265625" style="678"/>
    <col min="12288" max="12288" width="1.1796875" style="678" customWidth="1"/>
    <col min="12289" max="12290" width="17" style="678" customWidth="1"/>
    <col min="12291" max="12291" width="16.6328125" style="678" customWidth="1"/>
    <col min="12292" max="12292" width="19.08984375" style="678" customWidth="1"/>
    <col min="12293" max="12293" width="16.453125" style="678" customWidth="1"/>
    <col min="12294" max="12294" width="16.6328125" style="678" customWidth="1"/>
    <col min="12295" max="12295" width="4.08984375" style="678" customWidth="1"/>
    <col min="12296" max="12296" width="2.7265625" style="678" customWidth="1"/>
    <col min="12297" max="12543" width="8.7265625" style="678"/>
    <col min="12544" max="12544" width="1.1796875" style="678" customWidth="1"/>
    <col min="12545" max="12546" width="17" style="678" customWidth="1"/>
    <col min="12547" max="12547" width="16.6328125" style="678" customWidth="1"/>
    <col min="12548" max="12548" width="19.08984375" style="678" customWidth="1"/>
    <col min="12549" max="12549" width="16.453125" style="678" customWidth="1"/>
    <col min="12550" max="12550" width="16.6328125" style="678" customWidth="1"/>
    <col min="12551" max="12551" width="4.08984375" style="678" customWidth="1"/>
    <col min="12552" max="12552" width="2.7265625" style="678" customWidth="1"/>
    <col min="12553" max="12799" width="8.7265625" style="678"/>
    <col min="12800" max="12800" width="1.1796875" style="678" customWidth="1"/>
    <col min="12801" max="12802" width="17" style="678" customWidth="1"/>
    <col min="12803" max="12803" width="16.6328125" style="678" customWidth="1"/>
    <col min="12804" max="12804" width="19.08984375" style="678" customWidth="1"/>
    <col min="12805" max="12805" width="16.453125" style="678" customWidth="1"/>
    <col min="12806" max="12806" width="16.6328125" style="678" customWidth="1"/>
    <col min="12807" max="12807" width="4.08984375" style="678" customWidth="1"/>
    <col min="12808" max="12808" width="2.7265625" style="678" customWidth="1"/>
    <col min="12809" max="13055" width="8.7265625" style="678"/>
    <col min="13056" max="13056" width="1.1796875" style="678" customWidth="1"/>
    <col min="13057" max="13058" width="17" style="678" customWidth="1"/>
    <col min="13059" max="13059" width="16.6328125" style="678" customWidth="1"/>
    <col min="13060" max="13060" width="19.08984375" style="678" customWidth="1"/>
    <col min="13061" max="13061" width="16.453125" style="678" customWidth="1"/>
    <col min="13062" max="13062" width="16.6328125" style="678" customWidth="1"/>
    <col min="13063" max="13063" width="4.08984375" style="678" customWidth="1"/>
    <col min="13064" max="13064" width="2.7265625" style="678" customWidth="1"/>
    <col min="13065" max="13311" width="8.7265625" style="678"/>
    <col min="13312" max="13312" width="1.1796875" style="678" customWidth="1"/>
    <col min="13313" max="13314" width="17" style="678" customWidth="1"/>
    <col min="13315" max="13315" width="16.6328125" style="678" customWidth="1"/>
    <col min="13316" max="13316" width="19.08984375" style="678" customWidth="1"/>
    <col min="13317" max="13317" width="16.453125" style="678" customWidth="1"/>
    <col min="13318" max="13318" width="16.6328125" style="678" customWidth="1"/>
    <col min="13319" max="13319" width="4.08984375" style="678" customWidth="1"/>
    <col min="13320" max="13320" width="2.7265625" style="678" customWidth="1"/>
    <col min="13321" max="13567" width="8.7265625" style="678"/>
    <col min="13568" max="13568" width="1.1796875" style="678" customWidth="1"/>
    <col min="13569" max="13570" width="17" style="678" customWidth="1"/>
    <col min="13571" max="13571" width="16.6328125" style="678" customWidth="1"/>
    <col min="13572" max="13572" width="19.08984375" style="678" customWidth="1"/>
    <col min="13573" max="13573" width="16.453125" style="678" customWidth="1"/>
    <col min="13574" max="13574" width="16.6328125" style="678" customWidth="1"/>
    <col min="13575" max="13575" width="4.08984375" style="678" customWidth="1"/>
    <col min="13576" max="13576" width="2.7265625" style="678" customWidth="1"/>
    <col min="13577" max="13823" width="8.7265625" style="678"/>
    <col min="13824" max="13824" width="1.1796875" style="678" customWidth="1"/>
    <col min="13825" max="13826" width="17" style="678" customWidth="1"/>
    <col min="13827" max="13827" width="16.6328125" style="678" customWidth="1"/>
    <col min="13828" max="13828" width="19.08984375" style="678" customWidth="1"/>
    <col min="13829" max="13829" width="16.453125" style="678" customWidth="1"/>
    <col min="13830" max="13830" width="16.6328125" style="678" customWidth="1"/>
    <col min="13831" max="13831" width="4.08984375" style="678" customWidth="1"/>
    <col min="13832" max="13832" width="2.7265625" style="678" customWidth="1"/>
    <col min="13833" max="14079" width="8.7265625" style="678"/>
    <col min="14080" max="14080" width="1.1796875" style="678" customWidth="1"/>
    <col min="14081" max="14082" width="17" style="678" customWidth="1"/>
    <col min="14083" max="14083" width="16.6328125" style="678" customWidth="1"/>
    <col min="14084" max="14084" width="19.08984375" style="678" customWidth="1"/>
    <col min="14085" max="14085" width="16.453125" style="678" customWidth="1"/>
    <col min="14086" max="14086" width="16.6328125" style="678" customWidth="1"/>
    <col min="14087" max="14087" width="4.08984375" style="678" customWidth="1"/>
    <col min="14088" max="14088" width="2.7265625" style="678" customWidth="1"/>
    <col min="14089" max="14335" width="8.7265625" style="678"/>
    <col min="14336" max="14336" width="1.1796875" style="678" customWidth="1"/>
    <col min="14337" max="14338" width="17" style="678" customWidth="1"/>
    <col min="14339" max="14339" width="16.6328125" style="678" customWidth="1"/>
    <col min="14340" max="14340" width="19.08984375" style="678" customWidth="1"/>
    <col min="14341" max="14341" width="16.453125" style="678" customWidth="1"/>
    <col min="14342" max="14342" width="16.6328125" style="678" customWidth="1"/>
    <col min="14343" max="14343" width="4.08984375" style="678" customWidth="1"/>
    <col min="14344" max="14344" width="2.7265625" style="678" customWidth="1"/>
    <col min="14345" max="14591" width="8.7265625" style="678"/>
    <col min="14592" max="14592" width="1.1796875" style="678" customWidth="1"/>
    <col min="14593" max="14594" width="17" style="678" customWidth="1"/>
    <col min="14595" max="14595" width="16.6328125" style="678" customWidth="1"/>
    <col min="14596" max="14596" width="19.08984375" style="678" customWidth="1"/>
    <col min="14597" max="14597" width="16.453125" style="678" customWidth="1"/>
    <col min="14598" max="14598" width="16.6328125" style="678" customWidth="1"/>
    <col min="14599" max="14599" width="4.08984375" style="678" customWidth="1"/>
    <col min="14600" max="14600" width="2.7265625" style="678" customWidth="1"/>
    <col min="14601" max="14847" width="8.7265625" style="678"/>
    <col min="14848" max="14848" width="1.1796875" style="678" customWidth="1"/>
    <col min="14849" max="14850" width="17" style="678" customWidth="1"/>
    <col min="14851" max="14851" width="16.6328125" style="678" customWidth="1"/>
    <col min="14852" max="14852" width="19.08984375" style="678" customWidth="1"/>
    <col min="14853" max="14853" width="16.453125" style="678" customWidth="1"/>
    <col min="14854" max="14854" width="16.6328125" style="678" customWidth="1"/>
    <col min="14855" max="14855" width="4.08984375" style="678" customWidth="1"/>
    <col min="14856" max="14856" width="2.7265625" style="678" customWidth="1"/>
    <col min="14857" max="15103" width="8.7265625" style="678"/>
    <col min="15104" max="15104" width="1.1796875" style="678" customWidth="1"/>
    <col min="15105" max="15106" width="17" style="678" customWidth="1"/>
    <col min="15107" max="15107" width="16.6328125" style="678" customWidth="1"/>
    <col min="15108" max="15108" width="19.08984375" style="678" customWidth="1"/>
    <col min="15109" max="15109" width="16.453125" style="678" customWidth="1"/>
    <col min="15110" max="15110" width="16.6328125" style="678" customWidth="1"/>
    <col min="15111" max="15111" width="4.08984375" style="678" customWidth="1"/>
    <col min="15112" max="15112" width="2.7265625" style="678" customWidth="1"/>
    <col min="15113" max="15359" width="8.7265625" style="678"/>
    <col min="15360" max="15360" width="1.1796875" style="678" customWidth="1"/>
    <col min="15361" max="15362" width="17" style="678" customWidth="1"/>
    <col min="15363" max="15363" width="16.6328125" style="678" customWidth="1"/>
    <col min="15364" max="15364" width="19.08984375" style="678" customWidth="1"/>
    <col min="15365" max="15365" width="16.453125" style="678" customWidth="1"/>
    <col min="15366" max="15366" width="16.6328125" style="678" customWidth="1"/>
    <col min="15367" max="15367" width="4.08984375" style="678" customWidth="1"/>
    <col min="15368" max="15368" width="2.7265625" style="678" customWidth="1"/>
    <col min="15369" max="15615" width="8.7265625" style="678"/>
    <col min="15616" max="15616" width="1.1796875" style="678" customWidth="1"/>
    <col min="15617" max="15618" width="17" style="678" customWidth="1"/>
    <col min="15619" max="15619" width="16.6328125" style="678" customWidth="1"/>
    <col min="15620" max="15620" width="19.08984375" style="678" customWidth="1"/>
    <col min="15621" max="15621" width="16.453125" style="678" customWidth="1"/>
    <col min="15622" max="15622" width="16.6328125" style="678" customWidth="1"/>
    <col min="15623" max="15623" width="4.08984375" style="678" customWidth="1"/>
    <col min="15624" max="15624" width="2.7265625" style="678" customWidth="1"/>
    <col min="15625" max="15871" width="8.7265625" style="678"/>
    <col min="15872" max="15872" width="1.1796875" style="678" customWidth="1"/>
    <col min="15873" max="15874" width="17" style="678" customWidth="1"/>
    <col min="15875" max="15875" width="16.6328125" style="678" customWidth="1"/>
    <col min="15876" max="15876" width="19.08984375" style="678" customWidth="1"/>
    <col min="15877" max="15877" width="16.453125" style="678" customWidth="1"/>
    <col min="15878" max="15878" width="16.6328125" style="678" customWidth="1"/>
    <col min="15879" max="15879" width="4.08984375" style="678" customWidth="1"/>
    <col min="15880" max="15880" width="2.7265625" style="678" customWidth="1"/>
    <col min="15881" max="16127" width="8.7265625" style="678"/>
    <col min="16128" max="16128" width="1.1796875" style="678" customWidth="1"/>
    <col min="16129" max="16130" width="17" style="678" customWidth="1"/>
    <col min="16131" max="16131" width="16.6328125" style="678" customWidth="1"/>
    <col min="16132" max="16132" width="19.08984375" style="678" customWidth="1"/>
    <col min="16133" max="16133" width="16.453125" style="678" customWidth="1"/>
    <col min="16134" max="16134" width="16.6328125" style="678" customWidth="1"/>
    <col min="16135" max="16135" width="4.08984375" style="678" customWidth="1"/>
    <col min="16136" max="16136" width="2.7265625" style="678" customWidth="1"/>
    <col min="16137" max="16384" width="8.7265625" style="678"/>
  </cols>
  <sheetData>
    <row r="1" spans="1:6" ht="20.149999999999999" customHeight="1">
      <c r="A1" s="876" t="s">
        <v>1221</v>
      </c>
    </row>
    <row r="2" spans="1:6" ht="20.149999999999999" customHeight="1">
      <c r="E2" s="1515" t="s">
        <v>289</v>
      </c>
      <c r="F2" s="1515"/>
    </row>
    <row r="3" spans="1:6" ht="20.149999999999999" customHeight="1">
      <c r="E3" s="683"/>
      <c r="F3" s="683"/>
    </row>
    <row r="4" spans="1:6" ht="20.149999999999999" customHeight="1">
      <c r="A4" s="1847" t="s">
        <v>1122</v>
      </c>
      <c r="B4" s="1847"/>
      <c r="C4" s="1847"/>
      <c r="D4" s="1847"/>
      <c r="E4" s="1847"/>
      <c r="F4" s="1847"/>
    </row>
    <row r="5" spans="1:6" ht="20.149999999999999" customHeight="1">
      <c r="A5" s="746"/>
      <c r="B5" s="746"/>
      <c r="C5" s="746"/>
      <c r="D5" s="746"/>
      <c r="E5" s="746"/>
      <c r="F5" s="746"/>
    </row>
    <row r="6" spans="1:6" ht="50.15" customHeight="1">
      <c r="A6" s="670" t="s">
        <v>1121</v>
      </c>
      <c r="B6" s="1848"/>
      <c r="C6" s="2483"/>
      <c r="D6" s="2483"/>
      <c r="E6" s="2483"/>
      <c r="F6" s="2484"/>
    </row>
    <row r="7" spans="1:6" ht="50.15" customHeight="1">
      <c r="A7" s="777" t="s">
        <v>695</v>
      </c>
      <c r="B7" s="3090" t="s">
        <v>63</v>
      </c>
      <c r="C7" s="3090"/>
      <c r="D7" s="3090"/>
      <c r="E7" s="3090"/>
      <c r="F7" s="3091"/>
    </row>
    <row r="8" spans="1:6" ht="28.5" customHeight="1">
      <c r="A8" s="3081" t="s">
        <v>1120</v>
      </c>
      <c r="B8" s="1851" t="s">
        <v>1119</v>
      </c>
      <c r="C8" s="3086"/>
      <c r="D8" s="3086"/>
      <c r="E8" s="3087"/>
      <c r="F8" s="776"/>
    </row>
    <row r="9" spans="1:6" ht="112.5" customHeight="1">
      <c r="A9" s="3082"/>
      <c r="B9" s="1519" t="s">
        <v>1118</v>
      </c>
      <c r="C9" s="3084"/>
      <c r="D9" s="3084"/>
      <c r="E9" s="3085"/>
      <c r="F9" s="775" t="s">
        <v>1116</v>
      </c>
    </row>
    <row r="10" spans="1:6" ht="103.5" customHeight="1">
      <c r="A10" s="3083"/>
      <c r="B10" s="1854" t="s">
        <v>1117</v>
      </c>
      <c r="C10" s="3088"/>
      <c r="D10" s="3089"/>
      <c r="E10" s="775" t="s">
        <v>1116</v>
      </c>
      <c r="F10" s="775" t="s">
        <v>1116</v>
      </c>
    </row>
    <row r="11" spans="1:6">
      <c r="A11" s="774"/>
    </row>
  </sheetData>
  <mergeCells count="8">
    <mergeCell ref="A8:A10"/>
    <mergeCell ref="E2:F2"/>
    <mergeCell ref="B9:E9"/>
    <mergeCell ref="B8:E8"/>
    <mergeCell ref="A4:F4"/>
    <mergeCell ref="B6:F6"/>
    <mergeCell ref="B10:D10"/>
    <mergeCell ref="B7:F7"/>
  </mergeCells>
  <phoneticPr fontId="3"/>
  <pageMargins left="0.7" right="0.7" top="0.75" bottom="0.75" header="0.3" footer="0.3"/>
  <pageSetup paperSize="9" scale="83"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13645-C267-45BE-A7EF-88F05EC502DD}">
  <sheetPr>
    <tabColor theme="4"/>
  </sheetPr>
  <dimension ref="A1:BG55"/>
  <sheetViews>
    <sheetView view="pageBreakPreview" topLeftCell="A10" zoomScaleNormal="100" zoomScaleSheetLayoutView="100" workbookViewId="0">
      <selection activeCell="B4" sqref="B4:AH4"/>
    </sheetView>
  </sheetViews>
  <sheetFormatPr defaultColWidth="3.81640625" defaultRowHeight="13"/>
  <cols>
    <col min="1" max="1" width="1.36328125" style="778" customWidth="1"/>
    <col min="2" max="2" width="3.36328125" style="779" customWidth="1"/>
    <col min="3" max="5" width="3.36328125" style="778" customWidth="1"/>
    <col min="6" max="6" width="8.26953125" style="778" customWidth="1"/>
    <col min="7" max="30" width="3.36328125" style="778" customWidth="1"/>
    <col min="31" max="33" width="3.54296875" style="778" customWidth="1"/>
    <col min="34" max="34" width="3.36328125" style="778" customWidth="1"/>
    <col min="35" max="35" width="1.36328125" style="778" customWidth="1"/>
    <col min="36" max="256" width="3.81640625" style="778"/>
    <col min="257" max="257" width="1.36328125" style="778" customWidth="1"/>
    <col min="258" max="286" width="3.36328125" style="778" customWidth="1"/>
    <col min="287" max="289" width="3.54296875" style="778" customWidth="1"/>
    <col min="290" max="290" width="3.36328125" style="778" customWidth="1"/>
    <col min="291" max="291" width="1.36328125" style="778" customWidth="1"/>
    <col min="292" max="512" width="3.81640625" style="778"/>
    <col min="513" max="513" width="1.36328125" style="778" customWidth="1"/>
    <col min="514" max="542" width="3.36328125" style="778" customWidth="1"/>
    <col min="543" max="545" width="3.54296875" style="778" customWidth="1"/>
    <col min="546" max="546" width="3.36328125" style="778" customWidth="1"/>
    <col min="547" max="547" width="1.36328125" style="778" customWidth="1"/>
    <col min="548" max="768" width="3.81640625" style="778"/>
    <col min="769" max="769" width="1.36328125" style="778" customWidth="1"/>
    <col min="770" max="798" width="3.36328125" style="778" customWidth="1"/>
    <col min="799" max="801" width="3.54296875" style="778" customWidth="1"/>
    <col min="802" max="802" width="3.36328125" style="778" customWidth="1"/>
    <col min="803" max="803" width="1.36328125" style="778" customWidth="1"/>
    <col min="804" max="1024" width="3.81640625" style="778"/>
    <col min="1025" max="1025" width="1.36328125" style="778" customWidth="1"/>
    <col min="1026" max="1054" width="3.36328125" style="778" customWidth="1"/>
    <col min="1055" max="1057" width="3.54296875" style="778" customWidth="1"/>
    <col min="1058" max="1058" width="3.36328125" style="778" customWidth="1"/>
    <col min="1059" max="1059" width="1.36328125" style="778" customWidth="1"/>
    <col min="1060" max="1280" width="3.81640625" style="778"/>
    <col min="1281" max="1281" width="1.36328125" style="778" customWidth="1"/>
    <col min="1282" max="1310" width="3.36328125" style="778" customWidth="1"/>
    <col min="1311" max="1313" width="3.54296875" style="778" customWidth="1"/>
    <col min="1314" max="1314" width="3.36328125" style="778" customWidth="1"/>
    <col min="1315" max="1315" width="1.36328125" style="778" customWidth="1"/>
    <col min="1316" max="1536" width="3.81640625" style="778"/>
    <col min="1537" max="1537" width="1.36328125" style="778" customWidth="1"/>
    <col min="1538" max="1566" width="3.36328125" style="778" customWidth="1"/>
    <col min="1567" max="1569" width="3.54296875" style="778" customWidth="1"/>
    <col min="1570" max="1570" width="3.36328125" style="778" customWidth="1"/>
    <col min="1571" max="1571" width="1.36328125" style="778" customWidth="1"/>
    <col min="1572" max="1792" width="3.81640625" style="778"/>
    <col min="1793" max="1793" width="1.36328125" style="778" customWidth="1"/>
    <col min="1794" max="1822" width="3.36328125" style="778" customWidth="1"/>
    <col min="1823" max="1825" width="3.54296875" style="778" customWidth="1"/>
    <col min="1826" max="1826" width="3.36328125" style="778" customWidth="1"/>
    <col min="1827" max="1827" width="1.36328125" style="778" customWidth="1"/>
    <col min="1828" max="2048" width="3.81640625" style="778"/>
    <col min="2049" max="2049" width="1.36328125" style="778" customWidth="1"/>
    <col min="2050" max="2078" width="3.36328125" style="778" customWidth="1"/>
    <col min="2079" max="2081" width="3.54296875" style="778" customWidth="1"/>
    <col min="2082" max="2082" width="3.36328125" style="778" customWidth="1"/>
    <col min="2083" max="2083" width="1.36328125" style="778" customWidth="1"/>
    <col min="2084" max="2304" width="3.81640625" style="778"/>
    <col min="2305" max="2305" width="1.36328125" style="778" customWidth="1"/>
    <col min="2306" max="2334" width="3.36328125" style="778" customWidth="1"/>
    <col min="2335" max="2337" width="3.54296875" style="778" customWidth="1"/>
    <col min="2338" max="2338" width="3.36328125" style="778" customWidth="1"/>
    <col min="2339" max="2339" width="1.36328125" style="778" customWidth="1"/>
    <col min="2340" max="2560" width="3.81640625" style="778"/>
    <col min="2561" max="2561" width="1.36328125" style="778" customWidth="1"/>
    <col min="2562" max="2590" width="3.36328125" style="778" customWidth="1"/>
    <col min="2591" max="2593" width="3.54296875" style="778" customWidth="1"/>
    <col min="2594" max="2594" width="3.36328125" style="778" customWidth="1"/>
    <col min="2595" max="2595" width="1.36328125" style="778" customWidth="1"/>
    <col min="2596" max="2816" width="3.81640625" style="778"/>
    <col min="2817" max="2817" width="1.36328125" style="778" customWidth="1"/>
    <col min="2818" max="2846" width="3.36328125" style="778" customWidth="1"/>
    <col min="2847" max="2849" width="3.54296875" style="778" customWidth="1"/>
    <col min="2850" max="2850" width="3.36328125" style="778" customWidth="1"/>
    <col min="2851" max="2851" width="1.36328125" style="778" customWidth="1"/>
    <col min="2852" max="3072" width="3.81640625" style="778"/>
    <col min="3073" max="3073" width="1.36328125" style="778" customWidth="1"/>
    <col min="3074" max="3102" width="3.36328125" style="778" customWidth="1"/>
    <col min="3103" max="3105" width="3.54296875" style="778" customWidth="1"/>
    <col min="3106" max="3106" width="3.36328125" style="778" customWidth="1"/>
    <col min="3107" max="3107" width="1.36328125" style="778" customWidth="1"/>
    <col min="3108" max="3328" width="3.81640625" style="778"/>
    <col min="3329" max="3329" width="1.36328125" style="778" customWidth="1"/>
    <col min="3330" max="3358" width="3.36328125" style="778" customWidth="1"/>
    <col min="3359" max="3361" width="3.54296875" style="778" customWidth="1"/>
    <col min="3362" max="3362" width="3.36328125" style="778" customWidth="1"/>
    <col min="3363" max="3363" width="1.36328125" style="778" customWidth="1"/>
    <col min="3364" max="3584" width="3.81640625" style="778"/>
    <col min="3585" max="3585" width="1.36328125" style="778" customWidth="1"/>
    <col min="3586" max="3614" width="3.36328125" style="778" customWidth="1"/>
    <col min="3615" max="3617" width="3.54296875" style="778" customWidth="1"/>
    <col min="3618" max="3618" width="3.36328125" style="778" customWidth="1"/>
    <col min="3619" max="3619" width="1.36328125" style="778" customWidth="1"/>
    <col min="3620" max="3840" width="3.81640625" style="778"/>
    <col min="3841" max="3841" width="1.36328125" style="778" customWidth="1"/>
    <col min="3842" max="3870" width="3.36328125" style="778" customWidth="1"/>
    <col min="3871" max="3873" width="3.54296875" style="778" customWidth="1"/>
    <col min="3874" max="3874" width="3.36328125" style="778" customWidth="1"/>
    <col min="3875" max="3875" width="1.36328125" style="778" customWidth="1"/>
    <col min="3876" max="4096" width="3.81640625" style="778"/>
    <col min="4097" max="4097" width="1.36328125" style="778" customWidth="1"/>
    <col min="4098" max="4126" width="3.36328125" style="778" customWidth="1"/>
    <col min="4127" max="4129" width="3.54296875" style="778" customWidth="1"/>
    <col min="4130" max="4130" width="3.36328125" style="778" customWidth="1"/>
    <col min="4131" max="4131" width="1.36328125" style="778" customWidth="1"/>
    <col min="4132" max="4352" width="3.81640625" style="778"/>
    <col min="4353" max="4353" width="1.36328125" style="778" customWidth="1"/>
    <col min="4354" max="4382" width="3.36328125" style="778" customWidth="1"/>
    <col min="4383" max="4385" width="3.54296875" style="778" customWidth="1"/>
    <col min="4386" max="4386" width="3.36328125" style="778" customWidth="1"/>
    <col min="4387" max="4387" width="1.36328125" style="778" customWidth="1"/>
    <col min="4388" max="4608" width="3.81640625" style="778"/>
    <col min="4609" max="4609" width="1.36328125" style="778" customWidth="1"/>
    <col min="4610" max="4638" width="3.36328125" style="778" customWidth="1"/>
    <col min="4639" max="4641" width="3.54296875" style="778" customWidth="1"/>
    <col min="4642" max="4642" width="3.36328125" style="778" customWidth="1"/>
    <col min="4643" max="4643" width="1.36328125" style="778" customWidth="1"/>
    <col min="4644" max="4864" width="3.81640625" style="778"/>
    <col min="4865" max="4865" width="1.36328125" style="778" customWidth="1"/>
    <col min="4866" max="4894" width="3.36328125" style="778" customWidth="1"/>
    <col min="4895" max="4897" width="3.54296875" style="778" customWidth="1"/>
    <col min="4898" max="4898" width="3.36328125" style="778" customWidth="1"/>
    <col min="4899" max="4899" width="1.36328125" style="778" customWidth="1"/>
    <col min="4900" max="5120" width="3.81640625" style="778"/>
    <col min="5121" max="5121" width="1.36328125" style="778" customWidth="1"/>
    <col min="5122" max="5150" width="3.36328125" style="778" customWidth="1"/>
    <col min="5151" max="5153" width="3.54296875" style="778" customWidth="1"/>
    <col min="5154" max="5154" width="3.36328125" style="778" customWidth="1"/>
    <col min="5155" max="5155" width="1.36328125" style="778" customWidth="1"/>
    <col min="5156" max="5376" width="3.81640625" style="778"/>
    <col min="5377" max="5377" width="1.36328125" style="778" customWidth="1"/>
    <col min="5378" max="5406" width="3.36328125" style="778" customWidth="1"/>
    <col min="5407" max="5409" width="3.54296875" style="778" customWidth="1"/>
    <col min="5410" max="5410" width="3.36328125" style="778" customWidth="1"/>
    <col min="5411" max="5411" width="1.36328125" style="778" customWidth="1"/>
    <col min="5412" max="5632" width="3.81640625" style="778"/>
    <col min="5633" max="5633" width="1.36328125" style="778" customWidth="1"/>
    <col min="5634" max="5662" width="3.36328125" style="778" customWidth="1"/>
    <col min="5663" max="5665" width="3.54296875" style="778" customWidth="1"/>
    <col min="5666" max="5666" width="3.36328125" style="778" customWidth="1"/>
    <col min="5667" max="5667" width="1.36328125" style="778" customWidth="1"/>
    <col min="5668" max="5888" width="3.81640625" style="778"/>
    <col min="5889" max="5889" width="1.36328125" style="778" customWidth="1"/>
    <col min="5890" max="5918" width="3.36328125" style="778" customWidth="1"/>
    <col min="5919" max="5921" width="3.54296875" style="778" customWidth="1"/>
    <col min="5922" max="5922" width="3.36328125" style="778" customWidth="1"/>
    <col min="5923" max="5923" width="1.36328125" style="778" customWidth="1"/>
    <col min="5924" max="6144" width="3.81640625" style="778"/>
    <col min="6145" max="6145" width="1.36328125" style="778" customWidth="1"/>
    <col min="6146" max="6174" width="3.36328125" style="778" customWidth="1"/>
    <col min="6175" max="6177" width="3.54296875" style="778" customWidth="1"/>
    <col min="6178" max="6178" width="3.36328125" style="778" customWidth="1"/>
    <col min="6179" max="6179" width="1.36328125" style="778" customWidth="1"/>
    <col min="6180" max="6400" width="3.81640625" style="778"/>
    <col min="6401" max="6401" width="1.36328125" style="778" customWidth="1"/>
    <col min="6402" max="6430" width="3.36328125" style="778" customWidth="1"/>
    <col min="6431" max="6433" width="3.54296875" style="778" customWidth="1"/>
    <col min="6434" max="6434" width="3.36328125" style="778" customWidth="1"/>
    <col min="6435" max="6435" width="1.36328125" style="778" customWidth="1"/>
    <col min="6436" max="6656" width="3.81640625" style="778"/>
    <col min="6657" max="6657" width="1.36328125" style="778" customWidth="1"/>
    <col min="6658" max="6686" width="3.36328125" style="778" customWidth="1"/>
    <col min="6687" max="6689" width="3.54296875" style="778" customWidth="1"/>
    <col min="6690" max="6690" width="3.36328125" style="778" customWidth="1"/>
    <col min="6691" max="6691" width="1.36328125" style="778" customWidth="1"/>
    <col min="6692" max="6912" width="3.81640625" style="778"/>
    <col min="6913" max="6913" width="1.36328125" style="778" customWidth="1"/>
    <col min="6914" max="6942" width="3.36328125" style="778" customWidth="1"/>
    <col min="6943" max="6945" width="3.54296875" style="778" customWidth="1"/>
    <col min="6946" max="6946" width="3.36328125" style="778" customWidth="1"/>
    <col min="6947" max="6947" width="1.36328125" style="778" customWidth="1"/>
    <col min="6948" max="7168" width="3.81640625" style="778"/>
    <col min="7169" max="7169" width="1.36328125" style="778" customWidth="1"/>
    <col min="7170" max="7198" width="3.36328125" style="778" customWidth="1"/>
    <col min="7199" max="7201" width="3.54296875" style="778" customWidth="1"/>
    <col min="7202" max="7202" width="3.36328125" style="778" customWidth="1"/>
    <col min="7203" max="7203" width="1.36328125" style="778" customWidth="1"/>
    <col min="7204" max="7424" width="3.81640625" style="778"/>
    <col min="7425" max="7425" width="1.36328125" style="778" customWidth="1"/>
    <col min="7426" max="7454" width="3.36328125" style="778" customWidth="1"/>
    <col min="7455" max="7457" width="3.54296875" style="778" customWidth="1"/>
    <col min="7458" max="7458" width="3.36328125" style="778" customWidth="1"/>
    <col min="7459" max="7459" width="1.36328125" style="778" customWidth="1"/>
    <col min="7460" max="7680" width="3.81640625" style="778"/>
    <col min="7681" max="7681" width="1.36328125" style="778" customWidth="1"/>
    <col min="7682" max="7710" width="3.36328125" style="778" customWidth="1"/>
    <col min="7711" max="7713" width="3.54296875" style="778" customWidth="1"/>
    <col min="7714" max="7714" width="3.36328125" style="778" customWidth="1"/>
    <col min="7715" max="7715" width="1.36328125" style="778" customWidth="1"/>
    <col min="7716" max="7936" width="3.81640625" style="778"/>
    <col min="7937" max="7937" width="1.36328125" style="778" customWidth="1"/>
    <col min="7938" max="7966" width="3.36328125" style="778" customWidth="1"/>
    <col min="7967" max="7969" width="3.54296875" style="778" customWidth="1"/>
    <col min="7970" max="7970" width="3.36328125" style="778" customWidth="1"/>
    <col min="7971" max="7971" width="1.36328125" style="778" customWidth="1"/>
    <col min="7972" max="8192" width="3.81640625" style="778"/>
    <col min="8193" max="8193" width="1.36328125" style="778" customWidth="1"/>
    <col min="8194" max="8222" width="3.36328125" style="778" customWidth="1"/>
    <col min="8223" max="8225" width="3.54296875" style="778" customWidth="1"/>
    <col min="8226" max="8226" width="3.36328125" style="778" customWidth="1"/>
    <col min="8227" max="8227" width="1.36328125" style="778" customWidth="1"/>
    <col min="8228" max="8448" width="3.81640625" style="778"/>
    <col min="8449" max="8449" width="1.36328125" style="778" customWidth="1"/>
    <col min="8450" max="8478" width="3.36328125" style="778" customWidth="1"/>
    <col min="8479" max="8481" width="3.54296875" style="778" customWidth="1"/>
    <col min="8482" max="8482" width="3.36328125" style="778" customWidth="1"/>
    <col min="8483" max="8483" width="1.36328125" style="778" customWidth="1"/>
    <col min="8484" max="8704" width="3.81640625" style="778"/>
    <col min="8705" max="8705" width="1.36328125" style="778" customWidth="1"/>
    <col min="8706" max="8734" width="3.36328125" style="778" customWidth="1"/>
    <col min="8735" max="8737" width="3.54296875" style="778" customWidth="1"/>
    <col min="8738" max="8738" width="3.36328125" style="778" customWidth="1"/>
    <col min="8739" max="8739" width="1.36328125" style="778" customWidth="1"/>
    <col min="8740" max="8960" width="3.81640625" style="778"/>
    <col min="8961" max="8961" width="1.36328125" style="778" customWidth="1"/>
    <col min="8962" max="8990" width="3.36328125" style="778" customWidth="1"/>
    <col min="8991" max="8993" width="3.54296875" style="778" customWidth="1"/>
    <col min="8994" max="8994" width="3.36328125" style="778" customWidth="1"/>
    <col min="8995" max="8995" width="1.36328125" style="778" customWidth="1"/>
    <col min="8996" max="9216" width="3.81640625" style="778"/>
    <col min="9217" max="9217" width="1.36328125" style="778" customWidth="1"/>
    <col min="9218" max="9246" width="3.36328125" style="778" customWidth="1"/>
    <col min="9247" max="9249" width="3.54296875" style="778" customWidth="1"/>
    <col min="9250" max="9250" width="3.36328125" style="778" customWidth="1"/>
    <col min="9251" max="9251" width="1.36328125" style="778" customWidth="1"/>
    <col min="9252" max="9472" width="3.81640625" style="778"/>
    <col min="9473" max="9473" width="1.36328125" style="778" customWidth="1"/>
    <col min="9474" max="9502" width="3.36328125" style="778" customWidth="1"/>
    <col min="9503" max="9505" width="3.54296875" style="778" customWidth="1"/>
    <col min="9506" max="9506" width="3.36328125" style="778" customWidth="1"/>
    <col min="9507" max="9507" width="1.36328125" style="778" customWidth="1"/>
    <col min="9508" max="9728" width="3.81640625" style="778"/>
    <col min="9729" max="9729" width="1.36328125" style="778" customWidth="1"/>
    <col min="9730" max="9758" width="3.36328125" style="778" customWidth="1"/>
    <col min="9759" max="9761" width="3.54296875" style="778" customWidth="1"/>
    <col min="9762" max="9762" width="3.36328125" style="778" customWidth="1"/>
    <col min="9763" max="9763" width="1.36328125" style="778" customWidth="1"/>
    <col min="9764" max="9984" width="3.81640625" style="778"/>
    <col min="9985" max="9985" width="1.36328125" style="778" customWidth="1"/>
    <col min="9986" max="10014" width="3.36328125" style="778" customWidth="1"/>
    <col min="10015" max="10017" width="3.54296875" style="778" customWidth="1"/>
    <col min="10018" max="10018" width="3.36328125" style="778" customWidth="1"/>
    <col min="10019" max="10019" width="1.36328125" style="778" customWidth="1"/>
    <col min="10020" max="10240" width="3.81640625" style="778"/>
    <col min="10241" max="10241" width="1.36328125" style="778" customWidth="1"/>
    <col min="10242" max="10270" width="3.36328125" style="778" customWidth="1"/>
    <col min="10271" max="10273" width="3.54296875" style="778" customWidth="1"/>
    <col min="10274" max="10274" width="3.36328125" style="778" customWidth="1"/>
    <col min="10275" max="10275" width="1.36328125" style="778" customWidth="1"/>
    <col min="10276" max="10496" width="3.81640625" style="778"/>
    <col min="10497" max="10497" width="1.36328125" style="778" customWidth="1"/>
    <col min="10498" max="10526" width="3.36328125" style="778" customWidth="1"/>
    <col min="10527" max="10529" width="3.54296875" style="778" customWidth="1"/>
    <col min="10530" max="10530" width="3.36328125" style="778" customWidth="1"/>
    <col min="10531" max="10531" width="1.36328125" style="778" customWidth="1"/>
    <col min="10532" max="10752" width="3.81640625" style="778"/>
    <col min="10753" max="10753" width="1.36328125" style="778" customWidth="1"/>
    <col min="10754" max="10782" width="3.36328125" style="778" customWidth="1"/>
    <col min="10783" max="10785" width="3.54296875" style="778" customWidth="1"/>
    <col min="10786" max="10786" width="3.36328125" style="778" customWidth="1"/>
    <col min="10787" max="10787" width="1.36328125" style="778" customWidth="1"/>
    <col min="10788" max="11008" width="3.81640625" style="778"/>
    <col min="11009" max="11009" width="1.36328125" style="778" customWidth="1"/>
    <col min="11010" max="11038" width="3.36328125" style="778" customWidth="1"/>
    <col min="11039" max="11041" width="3.54296875" style="778" customWidth="1"/>
    <col min="11042" max="11042" width="3.36328125" style="778" customWidth="1"/>
    <col min="11043" max="11043" width="1.36328125" style="778" customWidth="1"/>
    <col min="11044" max="11264" width="3.81640625" style="778"/>
    <col min="11265" max="11265" width="1.36328125" style="778" customWidth="1"/>
    <col min="11266" max="11294" width="3.36328125" style="778" customWidth="1"/>
    <col min="11295" max="11297" width="3.54296875" style="778" customWidth="1"/>
    <col min="11298" max="11298" width="3.36328125" style="778" customWidth="1"/>
    <col min="11299" max="11299" width="1.36328125" style="778" customWidth="1"/>
    <col min="11300" max="11520" width="3.81640625" style="778"/>
    <col min="11521" max="11521" width="1.36328125" style="778" customWidth="1"/>
    <col min="11522" max="11550" width="3.36328125" style="778" customWidth="1"/>
    <col min="11551" max="11553" width="3.54296875" style="778" customWidth="1"/>
    <col min="11554" max="11554" width="3.36328125" style="778" customWidth="1"/>
    <col min="11555" max="11555" width="1.36328125" style="778" customWidth="1"/>
    <col min="11556" max="11776" width="3.81640625" style="778"/>
    <col min="11777" max="11777" width="1.36328125" style="778" customWidth="1"/>
    <col min="11778" max="11806" width="3.36328125" style="778" customWidth="1"/>
    <col min="11807" max="11809" width="3.54296875" style="778" customWidth="1"/>
    <col min="11810" max="11810" width="3.36328125" style="778" customWidth="1"/>
    <col min="11811" max="11811" width="1.36328125" style="778" customWidth="1"/>
    <col min="11812" max="12032" width="3.81640625" style="778"/>
    <col min="12033" max="12033" width="1.36328125" style="778" customWidth="1"/>
    <col min="12034" max="12062" width="3.36328125" style="778" customWidth="1"/>
    <col min="12063" max="12065" width="3.54296875" style="778" customWidth="1"/>
    <col min="12066" max="12066" width="3.36328125" style="778" customWidth="1"/>
    <col min="12067" max="12067" width="1.36328125" style="778" customWidth="1"/>
    <col min="12068" max="12288" width="3.81640625" style="778"/>
    <col min="12289" max="12289" width="1.36328125" style="778" customWidth="1"/>
    <col min="12290" max="12318" width="3.36328125" style="778" customWidth="1"/>
    <col min="12319" max="12321" width="3.54296875" style="778" customWidth="1"/>
    <col min="12322" max="12322" width="3.36328125" style="778" customWidth="1"/>
    <col min="12323" max="12323" width="1.36328125" style="778" customWidth="1"/>
    <col min="12324" max="12544" width="3.81640625" style="778"/>
    <col min="12545" max="12545" width="1.36328125" style="778" customWidth="1"/>
    <col min="12546" max="12574" width="3.36328125" style="778" customWidth="1"/>
    <col min="12575" max="12577" width="3.54296875" style="778" customWidth="1"/>
    <col min="12578" max="12578" width="3.36328125" style="778" customWidth="1"/>
    <col min="12579" max="12579" width="1.36328125" style="778" customWidth="1"/>
    <col min="12580" max="12800" width="3.81640625" style="778"/>
    <col min="12801" max="12801" width="1.36328125" style="778" customWidth="1"/>
    <col min="12802" max="12830" width="3.36328125" style="778" customWidth="1"/>
    <col min="12831" max="12833" width="3.54296875" style="778" customWidth="1"/>
    <col min="12834" max="12834" width="3.36328125" style="778" customWidth="1"/>
    <col min="12835" max="12835" width="1.36328125" style="778" customWidth="1"/>
    <col min="12836" max="13056" width="3.81640625" style="778"/>
    <col min="13057" max="13057" width="1.36328125" style="778" customWidth="1"/>
    <col min="13058" max="13086" width="3.36328125" style="778" customWidth="1"/>
    <col min="13087" max="13089" width="3.54296875" style="778" customWidth="1"/>
    <col min="13090" max="13090" width="3.36328125" style="778" customWidth="1"/>
    <col min="13091" max="13091" width="1.36328125" style="778" customWidth="1"/>
    <col min="13092" max="13312" width="3.81640625" style="778"/>
    <col min="13313" max="13313" width="1.36328125" style="778" customWidth="1"/>
    <col min="13314" max="13342" width="3.36328125" style="778" customWidth="1"/>
    <col min="13343" max="13345" width="3.54296875" style="778" customWidth="1"/>
    <col min="13346" max="13346" width="3.36328125" style="778" customWidth="1"/>
    <col min="13347" max="13347" width="1.36328125" style="778" customWidth="1"/>
    <col min="13348" max="13568" width="3.81640625" style="778"/>
    <col min="13569" max="13569" width="1.36328125" style="778" customWidth="1"/>
    <col min="13570" max="13598" width="3.36328125" style="778" customWidth="1"/>
    <col min="13599" max="13601" width="3.54296875" style="778" customWidth="1"/>
    <col min="13602" max="13602" width="3.36328125" style="778" customWidth="1"/>
    <col min="13603" max="13603" width="1.36328125" style="778" customWidth="1"/>
    <col min="13604" max="13824" width="3.81640625" style="778"/>
    <col min="13825" max="13825" width="1.36328125" style="778" customWidth="1"/>
    <col min="13826" max="13854" width="3.36328125" style="778" customWidth="1"/>
    <col min="13855" max="13857" width="3.54296875" style="778" customWidth="1"/>
    <col min="13858" max="13858" width="3.36328125" style="778" customWidth="1"/>
    <col min="13859" max="13859" width="1.36328125" style="778" customWidth="1"/>
    <col min="13860" max="14080" width="3.81640625" style="778"/>
    <col min="14081" max="14081" width="1.36328125" style="778" customWidth="1"/>
    <col min="14082" max="14110" width="3.36328125" style="778" customWidth="1"/>
    <col min="14111" max="14113" width="3.54296875" style="778" customWidth="1"/>
    <col min="14114" max="14114" width="3.36328125" style="778" customWidth="1"/>
    <col min="14115" max="14115" width="1.36328125" style="778" customWidth="1"/>
    <col min="14116" max="14336" width="3.81640625" style="778"/>
    <col min="14337" max="14337" width="1.36328125" style="778" customWidth="1"/>
    <col min="14338" max="14366" width="3.36328125" style="778" customWidth="1"/>
    <col min="14367" max="14369" width="3.54296875" style="778" customWidth="1"/>
    <col min="14370" max="14370" width="3.36328125" style="778" customWidth="1"/>
    <col min="14371" max="14371" width="1.36328125" style="778" customWidth="1"/>
    <col min="14372" max="14592" width="3.81640625" style="778"/>
    <col min="14593" max="14593" width="1.36328125" style="778" customWidth="1"/>
    <col min="14594" max="14622" width="3.36328125" style="778" customWidth="1"/>
    <col min="14623" max="14625" width="3.54296875" style="778" customWidth="1"/>
    <col min="14626" max="14626" width="3.36328125" style="778" customWidth="1"/>
    <col min="14627" max="14627" width="1.36328125" style="778" customWidth="1"/>
    <col min="14628" max="14848" width="3.81640625" style="778"/>
    <col min="14849" max="14849" width="1.36328125" style="778" customWidth="1"/>
    <col min="14850" max="14878" width="3.36328125" style="778" customWidth="1"/>
    <col min="14879" max="14881" width="3.54296875" style="778" customWidth="1"/>
    <col min="14882" max="14882" width="3.36328125" style="778" customWidth="1"/>
    <col min="14883" max="14883" width="1.36328125" style="778" customWidth="1"/>
    <col min="14884" max="15104" width="3.81640625" style="778"/>
    <col min="15105" max="15105" width="1.36328125" style="778" customWidth="1"/>
    <col min="15106" max="15134" width="3.36328125" style="778" customWidth="1"/>
    <col min="15135" max="15137" width="3.54296875" style="778" customWidth="1"/>
    <col min="15138" max="15138" width="3.36328125" style="778" customWidth="1"/>
    <col min="15139" max="15139" width="1.36328125" style="778" customWidth="1"/>
    <col min="15140" max="15360" width="3.81640625" style="778"/>
    <col min="15361" max="15361" width="1.36328125" style="778" customWidth="1"/>
    <col min="15362" max="15390" width="3.36328125" style="778" customWidth="1"/>
    <col min="15391" max="15393" width="3.54296875" style="778" customWidth="1"/>
    <col min="15394" max="15394" width="3.36328125" style="778" customWidth="1"/>
    <col min="15395" max="15395" width="1.36328125" style="778" customWidth="1"/>
    <col min="15396" max="15616" width="3.81640625" style="778"/>
    <col min="15617" max="15617" width="1.36328125" style="778" customWidth="1"/>
    <col min="15618" max="15646" width="3.36328125" style="778" customWidth="1"/>
    <col min="15647" max="15649" width="3.54296875" style="778" customWidth="1"/>
    <col min="15650" max="15650" width="3.36328125" style="778" customWidth="1"/>
    <col min="15651" max="15651" width="1.36328125" style="778" customWidth="1"/>
    <col min="15652" max="15872" width="3.81640625" style="778"/>
    <col min="15873" max="15873" width="1.36328125" style="778" customWidth="1"/>
    <col min="15874" max="15902" width="3.36328125" style="778" customWidth="1"/>
    <col min="15903" max="15905" width="3.54296875" style="778" customWidth="1"/>
    <col min="15906" max="15906" width="3.36328125" style="778" customWidth="1"/>
    <col min="15907" max="15907" width="1.36328125" style="778" customWidth="1"/>
    <col min="15908" max="16128" width="3.81640625" style="778"/>
    <col min="16129" max="16129" width="1.36328125" style="778" customWidth="1"/>
    <col min="16130" max="16158" width="3.36328125" style="778" customWidth="1"/>
    <col min="16159" max="16161" width="3.54296875" style="778" customWidth="1"/>
    <col min="16162" max="16162" width="3.36328125" style="778" customWidth="1"/>
    <col min="16163" max="16163" width="1.36328125" style="778" customWidth="1"/>
    <col min="16164" max="16384" width="3.81640625" style="778"/>
  </cols>
  <sheetData>
    <row r="1" spans="2:59" s="787" customFormat="1" ht="14">
      <c r="B1" s="877" t="s">
        <v>1222</v>
      </c>
    </row>
    <row r="2" spans="2:59" s="787" customFormat="1">
      <c r="Y2" s="842"/>
      <c r="Z2" s="3112"/>
      <c r="AA2" s="3112"/>
      <c r="AB2" s="842" t="s">
        <v>834</v>
      </c>
      <c r="AC2" s="3112"/>
      <c r="AD2" s="3112"/>
      <c r="AE2" s="842" t="s">
        <v>1162</v>
      </c>
      <c r="AF2" s="3112"/>
      <c r="AG2" s="3112"/>
      <c r="AH2" s="842" t="s">
        <v>835</v>
      </c>
    </row>
    <row r="3" spans="2:59" s="787" customFormat="1">
      <c r="AH3" s="842"/>
    </row>
    <row r="4" spans="2:59" s="787" customFormat="1" ht="16.5">
      <c r="B4" s="3113" t="s">
        <v>1161</v>
      </c>
      <c r="C4" s="3113"/>
      <c r="D4" s="3113"/>
      <c r="E4" s="3113"/>
      <c r="F4" s="3113"/>
      <c r="G4" s="3113"/>
      <c r="H4" s="3113"/>
      <c r="I4" s="3113"/>
      <c r="J4" s="3113"/>
      <c r="K4" s="3113"/>
      <c r="L4" s="3113"/>
      <c r="M4" s="3113"/>
      <c r="N4" s="3113"/>
      <c r="O4" s="3113"/>
      <c r="P4" s="3113"/>
      <c r="Q4" s="3113"/>
      <c r="R4" s="3113"/>
      <c r="S4" s="3113"/>
      <c r="T4" s="3113"/>
      <c r="U4" s="3113"/>
      <c r="V4" s="3113"/>
      <c r="W4" s="3113"/>
      <c r="X4" s="3113"/>
      <c r="Y4" s="3113"/>
      <c r="Z4" s="3113"/>
      <c r="AA4" s="3113"/>
      <c r="AB4" s="3113"/>
      <c r="AC4" s="3113"/>
      <c r="AD4" s="3113"/>
      <c r="AE4" s="3113"/>
      <c r="AF4" s="3113"/>
      <c r="AG4" s="3113"/>
      <c r="AH4" s="3113"/>
    </row>
    <row r="5" spans="2:59" s="787" customFormat="1"/>
    <row r="6" spans="2:59" s="787" customFormat="1" ht="21" customHeight="1">
      <c r="B6" s="3114" t="s">
        <v>1160</v>
      </c>
      <c r="C6" s="3114"/>
      <c r="D6" s="3114"/>
      <c r="E6" s="3114"/>
      <c r="F6" s="3115"/>
      <c r="G6" s="841"/>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39"/>
    </row>
    <row r="7" spans="2:59" ht="21" customHeight="1">
      <c r="B7" s="3115" t="s">
        <v>1159</v>
      </c>
      <c r="C7" s="3116"/>
      <c r="D7" s="3116"/>
      <c r="E7" s="3116"/>
      <c r="F7" s="3117"/>
      <c r="G7" s="3126" t="s">
        <v>1158</v>
      </c>
      <c r="H7" s="3127"/>
      <c r="I7" s="3127"/>
      <c r="J7" s="3127"/>
      <c r="K7" s="3127"/>
      <c r="L7" s="3127"/>
      <c r="M7" s="3127"/>
      <c r="N7" s="3127"/>
      <c r="O7" s="3127"/>
      <c r="P7" s="3127"/>
      <c r="Q7" s="3127"/>
      <c r="R7" s="3127"/>
      <c r="S7" s="3127"/>
      <c r="T7" s="3127"/>
      <c r="U7" s="3127"/>
      <c r="V7" s="3127"/>
      <c r="W7" s="3127"/>
      <c r="X7" s="3127"/>
      <c r="Y7" s="3127"/>
      <c r="Z7" s="3127"/>
      <c r="AA7" s="3127"/>
      <c r="AB7" s="3127"/>
      <c r="AC7" s="3127"/>
      <c r="AD7" s="3127"/>
      <c r="AE7" s="3127"/>
      <c r="AF7" s="3127"/>
      <c r="AG7" s="3127"/>
      <c r="AH7" s="3128"/>
    </row>
    <row r="8" spans="2:59" ht="21" customHeight="1">
      <c r="B8" s="3118" t="s">
        <v>1157</v>
      </c>
      <c r="C8" s="3119"/>
      <c r="D8" s="3119"/>
      <c r="E8" s="3119"/>
      <c r="F8" s="3120"/>
      <c r="G8" s="812"/>
      <c r="H8" s="3119" t="s">
        <v>1156</v>
      </c>
      <c r="I8" s="3119"/>
      <c r="J8" s="3119"/>
      <c r="K8" s="3119"/>
      <c r="L8" s="3119"/>
      <c r="M8" s="3119"/>
      <c r="N8" s="3119"/>
      <c r="O8" s="3119"/>
      <c r="P8" s="3119"/>
      <c r="Q8" s="3119"/>
      <c r="R8" s="3119"/>
      <c r="S8" s="3119"/>
      <c r="T8" s="780"/>
      <c r="U8" s="811"/>
      <c r="V8" s="810" t="s">
        <v>1155</v>
      </c>
      <c r="W8" s="810"/>
      <c r="X8" s="830"/>
      <c r="Y8" s="830"/>
      <c r="Z8" s="830"/>
      <c r="AA8" s="830"/>
      <c r="AB8" s="830"/>
      <c r="AC8" s="830"/>
      <c r="AD8" s="830"/>
      <c r="AE8" s="830"/>
      <c r="AF8" s="830"/>
      <c r="AG8" s="830"/>
      <c r="AH8" s="835"/>
    </row>
    <row r="9" spans="2:59" ht="21" customHeight="1">
      <c r="B9" s="3121"/>
      <c r="C9" s="3122"/>
      <c r="D9" s="3122"/>
      <c r="E9" s="3122"/>
      <c r="F9" s="3122"/>
      <c r="G9" s="838"/>
      <c r="H9" s="787" t="s">
        <v>1154</v>
      </c>
      <c r="I9" s="785"/>
      <c r="J9" s="785"/>
      <c r="K9" s="785"/>
      <c r="L9" s="785"/>
      <c r="M9" s="785"/>
      <c r="N9" s="785"/>
      <c r="O9" s="785"/>
      <c r="P9" s="785"/>
      <c r="Q9" s="785"/>
      <c r="R9" s="785"/>
      <c r="S9" s="803"/>
      <c r="T9" s="780"/>
      <c r="U9" s="786"/>
      <c r="V9" s="787"/>
      <c r="W9" s="787"/>
      <c r="X9" s="813"/>
      <c r="Y9" s="813"/>
      <c r="Z9" s="813"/>
      <c r="AA9" s="813"/>
      <c r="AB9" s="813"/>
      <c r="AC9" s="813"/>
      <c r="AD9" s="813"/>
      <c r="AE9" s="813"/>
      <c r="AF9" s="813"/>
      <c r="AG9" s="813"/>
      <c r="AH9" s="800"/>
    </row>
    <row r="10" spans="2:59" ht="21" customHeight="1">
      <c r="B10" s="3118" t="s">
        <v>1153</v>
      </c>
      <c r="C10" s="3119"/>
      <c r="D10" s="3119"/>
      <c r="E10" s="3119"/>
      <c r="F10" s="3120"/>
      <c r="G10" s="812"/>
      <c r="H10" s="810" t="s">
        <v>1152</v>
      </c>
      <c r="I10" s="808"/>
      <c r="J10" s="808"/>
      <c r="K10" s="808"/>
      <c r="L10" s="808"/>
      <c r="M10" s="808"/>
      <c r="N10" s="808"/>
      <c r="O10" s="808"/>
      <c r="P10" s="808"/>
      <c r="Q10" s="808"/>
      <c r="R10" s="808"/>
      <c r="S10" s="785"/>
      <c r="T10" s="808"/>
      <c r="U10" s="811"/>
      <c r="V10" s="811"/>
      <c r="W10" s="811"/>
      <c r="X10" s="810"/>
      <c r="Y10" s="830"/>
      <c r="Z10" s="830"/>
      <c r="AA10" s="830"/>
      <c r="AB10" s="830"/>
      <c r="AC10" s="830"/>
      <c r="AD10" s="830"/>
      <c r="AE10" s="830"/>
      <c r="AF10" s="830"/>
      <c r="AG10" s="830"/>
      <c r="AH10" s="835"/>
    </row>
    <row r="11" spans="2:59" ht="21" customHeight="1">
      <c r="B11" s="3123"/>
      <c r="C11" s="3124"/>
      <c r="D11" s="3124"/>
      <c r="E11" s="3124"/>
      <c r="F11" s="3125"/>
      <c r="G11" s="807"/>
      <c r="H11" s="805" t="s">
        <v>1151</v>
      </c>
      <c r="I11" s="803"/>
      <c r="J11" s="803"/>
      <c r="K11" s="803"/>
      <c r="L11" s="803"/>
      <c r="M11" s="803"/>
      <c r="N11" s="803"/>
      <c r="O11" s="803"/>
      <c r="P11" s="803"/>
      <c r="Q11" s="803"/>
      <c r="R11" s="803"/>
      <c r="S11" s="803"/>
      <c r="T11" s="803"/>
      <c r="U11" s="837"/>
      <c r="V11" s="837"/>
      <c r="W11" s="837"/>
      <c r="X11" s="837"/>
      <c r="Y11" s="837"/>
      <c r="Z11" s="837"/>
      <c r="AA11" s="837"/>
      <c r="AB11" s="837"/>
      <c r="AC11" s="837"/>
      <c r="AD11" s="837"/>
      <c r="AE11" s="837"/>
      <c r="AF11" s="837"/>
      <c r="AG11" s="837"/>
      <c r="AH11" s="836"/>
    </row>
    <row r="12" spans="2:59" ht="13.5" customHeight="1">
      <c r="B12" s="787"/>
      <c r="C12" s="787"/>
      <c r="D12" s="787"/>
      <c r="E12" s="787"/>
      <c r="F12" s="787"/>
      <c r="G12" s="786"/>
      <c r="H12" s="787"/>
      <c r="I12" s="785"/>
      <c r="J12" s="785"/>
      <c r="K12" s="785"/>
      <c r="L12" s="785"/>
      <c r="M12" s="785"/>
      <c r="N12" s="785"/>
      <c r="O12" s="785"/>
      <c r="P12" s="785"/>
      <c r="Q12" s="785"/>
      <c r="R12" s="785"/>
      <c r="S12" s="785"/>
      <c r="T12" s="785"/>
      <c r="U12" s="813"/>
      <c r="V12" s="813"/>
      <c r="W12" s="813"/>
      <c r="X12" s="813"/>
      <c r="Y12" s="813"/>
      <c r="Z12" s="813"/>
      <c r="AA12" s="813"/>
      <c r="AB12" s="813"/>
      <c r="AC12" s="813"/>
      <c r="AD12" s="813"/>
      <c r="AE12" s="813"/>
      <c r="AF12" s="813"/>
      <c r="AG12" s="813"/>
      <c r="AH12" s="813"/>
    </row>
    <row r="13" spans="2:59" ht="21" customHeight="1">
      <c r="B13" s="820" t="s">
        <v>1150</v>
      </c>
      <c r="C13" s="810"/>
      <c r="D13" s="810"/>
      <c r="E13" s="810"/>
      <c r="F13" s="810"/>
      <c r="G13" s="811"/>
      <c r="H13" s="810"/>
      <c r="I13" s="808"/>
      <c r="J13" s="808"/>
      <c r="K13" s="808"/>
      <c r="L13" s="808"/>
      <c r="M13" s="808"/>
      <c r="N13" s="808"/>
      <c r="O13" s="808"/>
      <c r="P13" s="808"/>
      <c r="Q13" s="808"/>
      <c r="R13" s="808"/>
      <c r="S13" s="808"/>
      <c r="T13" s="808"/>
      <c r="U13" s="830"/>
      <c r="V13" s="830"/>
      <c r="W13" s="830"/>
      <c r="X13" s="830"/>
      <c r="Y13" s="830"/>
      <c r="Z13" s="830"/>
      <c r="AA13" s="830"/>
      <c r="AB13" s="830"/>
      <c r="AC13" s="830"/>
      <c r="AD13" s="830"/>
      <c r="AE13" s="830"/>
      <c r="AF13" s="830"/>
      <c r="AG13" s="830"/>
      <c r="AH13" s="835"/>
    </row>
    <row r="14" spans="2:59" ht="21" customHeight="1">
      <c r="B14" s="834"/>
      <c r="C14" s="787" t="s">
        <v>1149</v>
      </c>
      <c r="D14" s="787"/>
      <c r="E14" s="787"/>
      <c r="F14" s="787"/>
      <c r="G14" s="786"/>
      <c r="H14" s="787"/>
      <c r="I14" s="785"/>
      <c r="J14" s="785"/>
      <c r="K14" s="785"/>
      <c r="L14" s="785"/>
      <c r="M14" s="785"/>
      <c r="N14" s="785"/>
      <c r="O14" s="785"/>
      <c r="P14" s="785"/>
      <c r="Q14" s="785"/>
      <c r="R14" s="785"/>
      <c r="S14" s="785"/>
      <c r="T14" s="785"/>
      <c r="U14" s="813"/>
      <c r="V14" s="813"/>
      <c r="W14" s="813"/>
      <c r="X14" s="813"/>
      <c r="Y14" s="813"/>
      <c r="Z14" s="813"/>
      <c r="AA14" s="813"/>
      <c r="AB14" s="813"/>
      <c r="AC14" s="813"/>
      <c r="AD14" s="813"/>
      <c r="AE14" s="813"/>
      <c r="AF14" s="813"/>
      <c r="AG14" s="813"/>
      <c r="AH14" s="800"/>
    </row>
    <row r="15" spans="2:59" ht="21" customHeight="1">
      <c r="B15" s="799"/>
      <c r="C15" s="3098" t="s">
        <v>1139</v>
      </c>
      <c r="D15" s="3098"/>
      <c r="E15" s="3098"/>
      <c r="F15" s="3098"/>
      <c r="G15" s="3098"/>
      <c r="H15" s="3098"/>
      <c r="I15" s="3098"/>
      <c r="J15" s="3098"/>
      <c r="K15" s="3098"/>
      <c r="L15" s="3098"/>
      <c r="M15" s="3098"/>
      <c r="N15" s="3098"/>
      <c r="O15" s="3098"/>
      <c r="P15" s="3098"/>
      <c r="Q15" s="3098"/>
      <c r="R15" s="3098"/>
      <c r="S15" s="3098"/>
      <c r="T15" s="3098"/>
      <c r="U15" s="3098"/>
      <c r="V15" s="3098"/>
      <c r="W15" s="3098"/>
      <c r="X15" s="3098"/>
      <c r="Y15" s="3098"/>
      <c r="Z15" s="3098"/>
      <c r="AA15" s="3108" t="s">
        <v>1138</v>
      </c>
      <c r="AB15" s="3108"/>
      <c r="AC15" s="3108"/>
      <c r="AD15" s="3108"/>
      <c r="AE15" s="3108"/>
      <c r="AF15" s="3108"/>
      <c r="AG15" s="3108"/>
      <c r="AH15" s="800"/>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row>
    <row r="16" spans="2:59" ht="21" customHeight="1">
      <c r="B16" s="799"/>
      <c r="C16" s="3109"/>
      <c r="D16" s="3109"/>
      <c r="E16" s="3109"/>
      <c r="F16" s="3109"/>
      <c r="G16" s="3109"/>
      <c r="H16" s="3109"/>
      <c r="I16" s="3109"/>
      <c r="J16" s="3109"/>
      <c r="K16" s="3109"/>
      <c r="L16" s="3109"/>
      <c r="M16" s="3109"/>
      <c r="N16" s="3109"/>
      <c r="O16" s="3109"/>
      <c r="P16" s="3109"/>
      <c r="Q16" s="3109"/>
      <c r="R16" s="3109"/>
      <c r="S16" s="3109"/>
      <c r="T16" s="3109"/>
      <c r="U16" s="3109"/>
      <c r="V16" s="3109"/>
      <c r="W16" s="3109"/>
      <c r="X16" s="3109"/>
      <c r="Y16" s="3109"/>
      <c r="Z16" s="3109"/>
      <c r="AA16" s="833"/>
      <c r="AB16" s="833"/>
      <c r="AC16" s="833"/>
      <c r="AD16" s="833"/>
      <c r="AE16" s="833"/>
      <c r="AF16" s="833"/>
      <c r="AG16" s="833"/>
      <c r="AH16" s="800"/>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row>
    <row r="17" spans="2:59" ht="9" customHeight="1">
      <c r="B17" s="799"/>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0"/>
      <c r="AB17" s="830"/>
      <c r="AC17" s="830"/>
      <c r="AD17" s="830"/>
      <c r="AE17" s="830"/>
      <c r="AF17" s="830"/>
      <c r="AG17" s="830"/>
      <c r="AH17" s="800"/>
      <c r="AK17" s="829"/>
      <c r="AL17" s="829"/>
      <c r="AM17" s="829"/>
      <c r="AN17" s="829"/>
      <c r="AO17" s="829"/>
      <c r="AP17" s="829"/>
      <c r="AQ17" s="829"/>
      <c r="AR17" s="829"/>
      <c r="AS17" s="829"/>
      <c r="AT17" s="829"/>
      <c r="AU17" s="829"/>
      <c r="AV17" s="829"/>
      <c r="AW17" s="829"/>
      <c r="AX17" s="829"/>
      <c r="AY17" s="829"/>
      <c r="AZ17" s="829"/>
      <c r="BA17" s="829"/>
      <c r="BB17" s="829"/>
      <c r="BC17" s="829"/>
      <c r="BD17" s="829"/>
      <c r="BE17" s="829"/>
      <c r="BF17" s="829"/>
      <c r="BG17" s="829"/>
    </row>
    <row r="18" spans="2:59" ht="21" customHeight="1">
      <c r="B18" s="799"/>
      <c r="C18" s="824" t="s">
        <v>1148</v>
      </c>
      <c r="D18" s="828"/>
      <c r="E18" s="828"/>
      <c r="F18" s="828"/>
      <c r="G18" s="827"/>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00"/>
    </row>
    <row r="19" spans="2:59" ht="21" customHeight="1">
      <c r="B19" s="799"/>
      <c r="C19" s="3098" t="s">
        <v>1147</v>
      </c>
      <c r="D19" s="3098"/>
      <c r="E19" s="3098"/>
      <c r="F19" s="3098"/>
      <c r="G19" s="3098"/>
      <c r="H19" s="3098"/>
      <c r="I19" s="3098"/>
      <c r="J19" s="3098"/>
      <c r="K19" s="3098"/>
      <c r="L19" s="3098"/>
      <c r="M19" s="3098"/>
      <c r="N19" s="3098"/>
      <c r="O19" s="3098"/>
      <c r="P19" s="3098"/>
      <c r="Q19" s="3098"/>
      <c r="R19" s="3098"/>
      <c r="S19" s="3098"/>
      <c r="T19" s="3098"/>
      <c r="U19" s="3098"/>
      <c r="V19" s="3098"/>
      <c r="W19" s="3098"/>
      <c r="X19" s="3098"/>
      <c r="Y19" s="3098"/>
      <c r="Z19" s="3098"/>
      <c r="AA19" s="3108" t="s">
        <v>1138</v>
      </c>
      <c r="AB19" s="3108"/>
      <c r="AC19" s="3108"/>
      <c r="AD19" s="3108"/>
      <c r="AE19" s="3108"/>
      <c r="AF19" s="3108"/>
      <c r="AG19" s="3108"/>
      <c r="AH19" s="800"/>
    </row>
    <row r="20" spans="2:59" ht="20.149999999999999" customHeight="1">
      <c r="B20" s="801"/>
      <c r="C20" s="3098"/>
      <c r="D20" s="3098"/>
      <c r="E20" s="3098"/>
      <c r="F20" s="3098"/>
      <c r="G20" s="3098"/>
      <c r="H20" s="3098"/>
      <c r="I20" s="3098"/>
      <c r="J20" s="3098"/>
      <c r="K20" s="3098"/>
      <c r="L20" s="3098"/>
      <c r="M20" s="3098"/>
      <c r="N20" s="3098"/>
      <c r="O20" s="3098"/>
      <c r="P20" s="3098"/>
      <c r="Q20" s="3098"/>
      <c r="R20" s="3098"/>
      <c r="S20" s="3098"/>
      <c r="T20" s="3098"/>
      <c r="U20" s="3098"/>
      <c r="V20" s="3098"/>
      <c r="W20" s="3098"/>
      <c r="X20" s="3098"/>
      <c r="Y20" s="3098"/>
      <c r="Z20" s="3109"/>
      <c r="AA20" s="815"/>
      <c r="AB20" s="815"/>
      <c r="AC20" s="815"/>
      <c r="AD20" s="815"/>
      <c r="AE20" s="815"/>
      <c r="AF20" s="815"/>
      <c r="AG20" s="815"/>
      <c r="AH20" s="826"/>
    </row>
    <row r="21" spans="2:59" s="787" customFormat="1" ht="20.149999999999999" customHeight="1">
      <c r="B21" s="801"/>
      <c r="C21" s="3094" t="s">
        <v>1137</v>
      </c>
      <c r="D21" s="3095"/>
      <c r="E21" s="3095"/>
      <c r="F21" s="3095"/>
      <c r="G21" s="3095"/>
      <c r="H21" s="3095"/>
      <c r="I21" s="3095"/>
      <c r="J21" s="3095"/>
      <c r="K21" s="3095"/>
      <c r="L21" s="3095"/>
      <c r="M21" s="812"/>
      <c r="N21" s="810" t="s">
        <v>1146</v>
      </c>
      <c r="O21" s="810"/>
      <c r="P21" s="810"/>
      <c r="Q21" s="808"/>
      <c r="R21" s="808"/>
      <c r="S21" s="808"/>
      <c r="T21" s="808"/>
      <c r="U21" s="808"/>
      <c r="V21" s="808"/>
      <c r="W21" s="811"/>
      <c r="X21" s="810" t="s">
        <v>1135</v>
      </c>
      <c r="Y21" s="809"/>
      <c r="Z21" s="809"/>
      <c r="AA21" s="808"/>
      <c r="AB21" s="808"/>
      <c r="AC21" s="808"/>
      <c r="AD21" s="808"/>
      <c r="AE21" s="808"/>
      <c r="AF21" s="808"/>
      <c r="AG21" s="825"/>
      <c r="AH21" s="800"/>
    </row>
    <row r="22" spans="2:59" s="787" customFormat="1" ht="20.149999999999999" customHeight="1">
      <c r="B22" s="799"/>
      <c r="C22" s="3096"/>
      <c r="D22" s="3097"/>
      <c r="E22" s="3097"/>
      <c r="F22" s="3097"/>
      <c r="G22" s="3097"/>
      <c r="H22" s="3097"/>
      <c r="I22" s="3097"/>
      <c r="J22" s="3097"/>
      <c r="K22" s="3097"/>
      <c r="L22" s="3097"/>
      <c r="M22" s="807"/>
      <c r="N22" s="805" t="s">
        <v>1145</v>
      </c>
      <c r="O22" s="805"/>
      <c r="P22" s="805"/>
      <c r="Q22" s="803"/>
      <c r="R22" s="803"/>
      <c r="S22" s="803"/>
      <c r="T22" s="803"/>
      <c r="U22" s="803"/>
      <c r="V22" s="803"/>
      <c r="W22" s="806"/>
      <c r="X22" s="805" t="s">
        <v>1144</v>
      </c>
      <c r="Y22" s="804"/>
      <c r="Z22" s="804"/>
      <c r="AA22" s="803"/>
      <c r="AB22" s="803"/>
      <c r="AC22" s="803"/>
      <c r="AD22" s="803"/>
      <c r="AE22" s="803"/>
      <c r="AF22" s="803"/>
      <c r="AG22" s="824"/>
      <c r="AH22" s="800"/>
    </row>
    <row r="23" spans="2:59" s="787" customFormat="1" ht="9" customHeight="1">
      <c r="B23" s="799"/>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80"/>
      <c r="AC23" s="785"/>
      <c r="AD23" s="785"/>
      <c r="AE23" s="785"/>
      <c r="AF23" s="785"/>
      <c r="AG23" s="785"/>
      <c r="AH23" s="800"/>
    </row>
    <row r="24" spans="2:59" s="787" customFormat="1" ht="20.149999999999999" customHeight="1">
      <c r="B24" s="799"/>
      <c r="C24" s="3110" t="s">
        <v>1143</v>
      </c>
      <c r="D24" s="3110"/>
      <c r="E24" s="3110"/>
      <c r="F24" s="3110"/>
      <c r="G24" s="3110"/>
      <c r="H24" s="3110"/>
      <c r="I24" s="3110"/>
      <c r="J24" s="3110"/>
      <c r="K24" s="3110"/>
      <c r="L24" s="3110"/>
      <c r="M24" s="3110"/>
      <c r="N24" s="3110"/>
      <c r="O24" s="3110"/>
      <c r="P24" s="3110"/>
      <c r="Q24" s="3110"/>
      <c r="R24" s="3110"/>
      <c r="S24" s="3110"/>
      <c r="T24" s="3110"/>
      <c r="U24" s="3110"/>
      <c r="V24" s="3110"/>
      <c r="W24" s="3110"/>
      <c r="X24" s="3110"/>
      <c r="Y24" s="3110"/>
      <c r="Z24" s="3110"/>
      <c r="AA24" s="813"/>
      <c r="AB24" s="813"/>
      <c r="AC24" s="813"/>
      <c r="AD24" s="813"/>
      <c r="AE24" s="813"/>
      <c r="AF24" s="813"/>
      <c r="AG24" s="813"/>
      <c r="AH24" s="800"/>
    </row>
    <row r="25" spans="2:59" s="787" customFormat="1" ht="20.149999999999999" customHeight="1">
      <c r="B25" s="801"/>
      <c r="C25" s="3111"/>
      <c r="D25" s="3111"/>
      <c r="E25" s="3111"/>
      <c r="F25" s="3111"/>
      <c r="G25" s="3111"/>
      <c r="H25" s="3111"/>
      <c r="I25" s="3111"/>
      <c r="J25" s="3111"/>
      <c r="K25" s="3111"/>
      <c r="L25" s="3111"/>
      <c r="M25" s="3111"/>
      <c r="N25" s="3111"/>
      <c r="O25" s="3111"/>
      <c r="P25" s="3111"/>
      <c r="Q25" s="3111"/>
      <c r="R25" s="3111"/>
      <c r="S25" s="3111"/>
      <c r="T25" s="3111"/>
      <c r="U25" s="3111"/>
      <c r="V25" s="3111"/>
      <c r="W25" s="3111"/>
      <c r="X25" s="3111"/>
      <c r="Y25" s="3111"/>
      <c r="Z25" s="3111"/>
      <c r="AA25" s="801"/>
      <c r="AB25" s="785"/>
      <c r="AC25" s="785"/>
      <c r="AD25" s="785"/>
      <c r="AE25" s="785"/>
      <c r="AF25" s="785"/>
      <c r="AG25" s="785"/>
      <c r="AH25" s="823"/>
    </row>
    <row r="26" spans="2:59" s="787" customFormat="1" ht="9" customHeight="1">
      <c r="B26" s="801"/>
      <c r="C26" s="785"/>
      <c r="D26" s="785"/>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823"/>
    </row>
    <row r="27" spans="2:59" s="787" customFormat="1" ht="24" customHeight="1">
      <c r="B27" s="799"/>
      <c r="C27" s="3098" t="s">
        <v>1142</v>
      </c>
      <c r="D27" s="3098"/>
      <c r="E27" s="3098"/>
      <c r="F27" s="3098"/>
      <c r="G27" s="3098"/>
      <c r="H27" s="3098"/>
      <c r="I27" s="3098"/>
      <c r="J27" s="3098"/>
      <c r="K27" s="3102"/>
      <c r="L27" s="3102"/>
      <c r="M27" s="3102"/>
      <c r="N27" s="3102"/>
      <c r="O27" s="3102"/>
      <c r="P27" s="3102"/>
      <c r="Q27" s="3102"/>
      <c r="R27" s="3102" t="s">
        <v>834</v>
      </c>
      <c r="S27" s="3102"/>
      <c r="T27" s="3102"/>
      <c r="U27" s="3102"/>
      <c r="V27" s="3102"/>
      <c r="W27" s="3102"/>
      <c r="X27" s="3102"/>
      <c r="Y27" s="3102"/>
      <c r="Z27" s="3102" t="s">
        <v>849</v>
      </c>
      <c r="AA27" s="3102"/>
      <c r="AB27" s="3102"/>
      <c r="AC27" s="3102"/>
      <c r="AD27" s="3102"/>
      <c r="AE27" s="3102"/>
      <c r="AF27" s="3102"/>
      <c r="AG27" s="3104" t="s">
        <v>835</v>
      </c>
      <c r="AH27" s="800"/>
    </row>
    <row r="28" spans="2:59" s="787" customFormat="1" ht="20.149999999999999" customHeight="1">
      <c r="B28" s="799"/>
      <c r="C28" s="3098"/>
      <c r="D28" s="3098"/>
      <c r="E28" s="3098"/>
      <c r="F28" s="3098"/>
      <c r="G28" s="3098"/>
      <c r="H28" s="3098"/>
      <c r="I28" s="3098"/>
      <c r="J28" s="3098"/>
      <c r="K28" s="3103"/>
      <c r="L28" s="3103"/>
      <c r="M28" s="3103"/>
      <c r="N28" s="3103"/>
      <c r="O28" s="3103"/>
      <c r="P28" s="3103"/>
      <c r="Q28" s="3103"/>
      <c r="R28" s="3103"/>
      <c r="S28" s="3103"/>
      <c r="T28" s="3103"/>
      <c r="U28" s="3103"/>
      <c r="V28" s="3103"/>
      <c r="W28" s="3103"/>
      <c r="X28" s="3103"/>
      <c r="Y28" s="3103"/>
      <c r="Z28" s="3103"/>
      <c r="AA28" s="3103"/>
      <c r="AB28" s="3103"/>
      <c r="AC28" s="3103"/>
      <c r="AD28" s="3103"/>
      <c r="AE28" s="3103"/>
      <c r="AF28" s="3103"/>
      <c r="AG28" s="3105"/>
      <c r="AH28" s="800"/>
    </row>
    <row r="29" spans="2:59" s="787" customFormat="1" ht="13.5" customHeight="1">
      <c r="B29" s="822"/>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21"/>
    </row>
    <row r="30" spans="2:59" s="787" customFormat="1" ht="13.5" customHeight="1"/>
    <row r="31" spans="2:59" s="787" customFormat="1" ht="20.149999999999999" customHeight="1">
      <c r="B31" s="820" t="s">
        <v>1141</v>
      </c>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9"/>
    </row>
    <row r="32" spans="2:59" s="787" customFormat="1" ht="20.149999999999999" customHeight="1">
      <c r="B32" s="799"/>
      <c r="C32" s="3106" t="s">
        <v>1140</v>
      </c>
      <c r="D32" s="3106"/>
      <c r="E32" s="3106"/>
      <c r="F32" s="3106"/>
      <c r="G32" s="3106"/>
      <c r="H32" s="3106"/>
      <c r="I32" s="3106"/>
      <c r="J32" s="3106"/>
      <c r="K32" s="3106"/>
      <c r="L32" s="3106"/>
      <c r="M32" s="3106"/>
      <c r="N32" s="3106"/>
      <c r="O32" s="3106"/>
      <c r="P32" s="3106"/>
      <c r="Q32" s="3106"/>
      <c r="R32" s="3106"/>
      <c r="S32" s="3106"/>
      <c r="T32" s="3106"/>
      <c r="U32" s="3106"/>
      <c r="V32" s="3106"/>
      <c r="W32" s="3106"/>
      <c r="X32" s="3106"/>
      <c r="Y32" s="3106"/>
      <c r="Z32" s="3106"/>
      <c r="AA32" s="3106"/>
      <c r="AB32" s="3106"/>
      <c r="AC32" s="3106"/>
      <c r="AD32" s="3106"/>
      <c r="AE32" s="3106"/>
      <c r="AF32" s="813"/>
      <c r="AG32" s="813"/>
      <c r="AH32" s="800"/>
    </row>
    <row r="33" spans="1:40" s="787" customFormat="1" ht="20.149999999999999" customHeight="1">
      <c r="B33" s="818"/>
      <c r="C33" s="3107" t="s">
        <v>1139</v>
      </c>
      <c r="D33" s="3098"/>
      <c r="E33" s="3098"/>
      <c r="F33" s="3098"/>
      <c r="G33" s="3098"/>
      <c r="H33" s="3098"/>
      <c r="I33" s="3098"/>
      <c r="J33" s="3098"/>
      <c r="K33" s="3098"/>
      <c r="L33" s="3098"/>
      <c r="M33" s="3098"/>
      <c r="N33" s="3098"/>
      <c r="O33" s="3098"/>
      <c r="P33" s="3098"/>
      <c r="Q33" s="3098"/>
      <c r="R33" s="3098"/>
      <c r="S33" s="3098"/>
      <c r="T33" s="3098"/>
      <c r="U33" s="3098"/>
      <c r="V33" s="3098"/>
      <c r="W33" s="3098"/>
      <c r="X33" s="3098"/>
      <c r="Y33" s="3098"/>
      <c r="Z33" s="3098"/>
      <c r="AA33" s="3108" t="s">
        <v>1138</v>
      </c>
      <c r="AB33" s="3108"/>
      <c r="AC33" s="3108"/>
      <c r="AD33" s="3108"/>
      <c r="AE33" s="3108"/>
      <c r="AF33" s="3108"/>
      <c r="AG33" s="3108"/>
      <c r="AH33" s="802"/>
    </row>
    <row r="34" spans="1:40" s="787" customFormat="1" ht="20.149999999999999" customHeight="1">
      <c r="B34" s="817"/>
      <c r="C34" s="3107"/>
      <c r="D34" s="3098"/>
      <c r="E34" s="3098"/>
      <c r="F34" s="3098"/>
      <c r="G34" s="3098"/>
      <c r="H34" s="3098"/>
      <c r="I34" s="3098"/>
      <c r="J34" s="3098"/>
      <c r="K34" s="3098"/>
      <c r="L34" s="3098"/>
      <c r="M34" s="3098"/>
      <c r="N34" s="3098"/>
      <c r="O34" s="3098"/>
      <c r="P34" s="3098"/>
      <c r="Q34" s="3098"/>
      <c r="R34" s="3098"/>
      <c r="S34" s="3098"/>
      <c r="T34" s="3098"/>
      <c r="U34" s="3098"/>
      <c r="V34" s="3098"/>
      <c r="W34" s="3098"/>
      <c r="X34" s="3098"/>
      <c r="Y34" s="3098"/>
      <c r="Z34" s="3098"/>
      <c r="AA34" s="816"/>
      <c r="AB34" s="815"/>
      <c r="AC34" s="815"/>
      <c r="AD34" s="815"/>
      <c r="AE34" s="815"/>
      <c r="AF34" s="815"/>
      <c r="AG34" s="814"/>
      <c r="AH34" s="802"/>
    </row>
    <row r="35" spans="1:40" s="787" customFormat="1" ht="9" customHeight="1">
      <c r="B35" s="801"/>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813"/>
      <c r="AB35" s="813"/>
      <c r="AC35" s="813"/>
      <c r="AD35" s="813"/>
      <c r="AE35" s="813"/>
      <c r="AF35" s="813"/>
      <c r="AG35" s="813"/>
      <c r="AH35" s="800"/>
    </row>
    <row r="36" spans="1:40" s="787" customFormat="1" ht="20.149999999999999" customHeight="1">
      <c r="B36" s="801"/>
      <c r="C36" s="3094" t="s">
        <v>1137</v>
      </c>
      <c r="D36" s="3095"/>
      <c r="E36" s="3095"/>
      <c r="F36" s="3095"/>
      <c r="G36" s="3095"/>
      <c r="H36" s="3095"/>
      <c r="I36" s="3095"/>
      <c r="J36" s="3095"/>
      <c r="K36" s="3095"/>
      <c r="L36" s="3095"/>
      <c r="M36" s="812"/>
      <c r="N36" s="810" t="s">
        <v>1136</v>
      </c>
      <c r="O36" s="810"/>
      <c r="P36" s="810"/>
      <c r="Q36" s="808"/>
      <c r="R36" s="808"/>
      <c r="S36" s="808"/>
      <c r="T36" s="808"/>
      <c r="U36" s="808"/>
      <c r="V36" s="808"/>
      <c r="W36" s="811"/>
      <c r="X36" s="810" t="s">
        <v>1135</v>
      </c>
      <c r="Y36" s="809"/>
      <c r="Z36" s="809"/>
      <c r="AA36" s="808"/>
      <c r="AB36" s="808"/>
      <c r="AC36" s="808"/>
      <c r="AD36" s="808"/>
      <c r="AE36" s="808"/>
      <c r="AF36" s="808"/>
      <c r="AG36" s="808"/>
      <c r="AH36" s="802"/>
    </row>
    <row r="37" spans="1:40" s="787" customFormat="1" ht="20.149999999999999" customHeight="1">
      <c r="B37" s="801"/>
      <c r="C37" s="3096"/>
      <c r="D37" s="3097"/>
      <c r="E37" s="3097"/>
      <c r="F37" s="3097"/>
      <c r="G37" s="3097"/>
      <c r="H37" s="3097"/>
      <c r="I37" s="3097"/>
      <c r="J37" s="3097"/>
      <c r="K37" s="3097"/>
      <c r="L37" s="3097"/>
      <c r="M37" s="807"/>
      <c r="N37" s="805" t="s">
        <v>1134</v>
      </c>
      <c r="O37" s="805"/>
      <c r="P37" s="805"/>
      <c r="Q37" s="803"/>
      <c r="R37" s="803"/>
      <c r="S37" s="803"/>
      <c r="T37" s="803"/>
      <c r="U37" s="803"/>
      <c r="V37" s="803"/>
      <c r="W37" s="803"/>
      <c r="X37" s="803"/>
      <c r="Y37" s="806"/>
      <c r="Z37" s="805"/>
      <c r="AA37" s="803"/>
      <c r="AB37" s="804"/>
      <c r="AC37" s="804"/>
      <c r="AD37" s="804"/>
      <c r="AE37" s="804"/>
      <c r="AF37" s="804"/>
      <c r="AG37" s="803"/>
      <c r="AH37" s="802"/>
    </row>
    <row r="38" spans="1:40" s="787" customFormat="1" ht="9" customHeight="1">
      <c r="B38" s="801"/>
      <c r="C38" s="791"/>
      <c r="D38" s="791"/>
      <c r="E38" s="791"/>
      <c r="F38" s="791"/>
      <c r="G38" s="791"/>
      <c r="H38" s="791"/>
      <c r="I38" s="791"/>
      <c r="J38" s="791"/>
      <c r="K38" s="791"/>
      <c r="L38" s="791"/>
      <c r="M38" s="786"/>
      <c r="Q38" s="785"/>
      <c r="R38" s="785"/>
      <c r="S38" s="785"/>
      <c r="T38" s="785"/>
      <c r="U38" s="785"/>
      <c r="V38" s="785"/>
      <c r="W38" s="785"/>
      <c r="X38" s="785"/>
      <c r="Y38" s="786"/>
      <c r="AA38" s="785"/>
      <c r="AB38" s="785"/>
      <c r="AC38" s="785"/>
      <c r="AD38" s="785"/>
      <c r="AE38" s="785"/>
      <c r="AF38" s="785"/>
      <c r="AG38" s="785"/>
      <c r="AH38" s="800"/>
    </row>
    <row r="39" spans="1:40" s="787" customFormat="1" ht="20.149999999999999" customHeight="1">
      <c r="B39" s="799"/>
      <c r="C39" s="3098" t="s">
        <v>1133</v>
      </c>
      <c r="D39" s="3098"/>
      <c r="E39" s="3098"/>
      <c r="F39" s="3098"/>
      <c r="G39" s="3098"/>
      <c r="H39" s="3098"/>
      <c r="I39" s="3098"/>
      <c r="J39" s="3098"/>
      <c r="K39" s="3099"/>
      <c r="L39" s="3100"/>
      <c r="M39" s="3100"/>
      <c r="N39" s="3100"/>
      <c r="O39" s="3100"/>
      <c r="P39" s="3100"/>
      <c r="Q39" s="3100"/>
      <c r="R39" s="798" t="s">
        <v>834</v>
      </c>
      <c r="S39" s="3100"/>
      <c r="T39" s="3100"/>
      <c r="U39" s="3100"/>
      <c r="V39" s="3100"/>
      <c r="W39" s="3100"/>
      <c r="X39" s="3100"/>
      <c r="Y39" s="3100"/>
      <c r="Z39" s="798" t="s">
        <v>849</v>
      </c>
      <c r="AA39" s="3100"/>
      <c r="AB39" s="3100"/>
      <c r="AC39" s="3100"/>
      <c r="AD39" s="3100"/>
      <c r="AE39" s="3100"/>
      <c r="AF39" s="3100"/>
      <c r="AG39" s="797" t="s">
        <v>835</v>
      </c>
      <c r="AH39" s="796"/>
    </row>
    <row r="40" spans="1:40" s="787" customFormat="1" ht="10.5" customHeight="1">
      <c r="B40" s="795"/>
      <c r="C40" s="794"/>
      <c r="D40" s="794"/>
      <c r="E40" s="794"/>
      <c r="F40" s="794"/>
      <c r="G40" s="794"/>
      <c r="H40" s="794"/>
      <c r="I40" s="794"/>
      <c r="J40" s="794"/>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2"/>
    </row>
    <row r="41" spans="1:40" s="787" customFormat="1" ht="6" customHeight="1">
      <c r="B41" s="791"/>
      <c r="C41" s="791"/>
      <c r="D41" s="791"/>
      <c r="E41" s="791"/>
      <c r="F41" s="791"/>
      <c r="X41" s="790"/>
      <c r="Y41" s="790"/>
    </row>
    <row r="42" spans="1:40" s="787" customFormat="1">
      <c r="B42" s="3101" t="s">
        <v>1034</v>
      </c>
      <c r="C42" s="3101"/>
      <c r="D42" s="784" t="s">
        <v>1132</v>
      </c>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row>
    <row r="43" spans="1:40" s="787" customFormat="1" ht="13.5" customHeight="1">
      <c r="B43" s="3101" t="s">
        <v>1032</v>
      </c>
      <c r="C43" s="3101"/>
      <c r="D43" s="784" t="s">
        <v>1131</v>
      </c>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row>
    <row r="44" spans="1:40" s="787" customFormat="1">
      <c r="B44" s="3101" t="s">
        <v>1030</v>
      </c>
      <c r="C44" s="3101"/>
      <c r="D44" s="789" t="s">
        <v>1130</v>
      </c>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row>
    <row r="45" spans="1:40" ht="13.5" customHeight="1">
      <c r="B45" s="3101" t="s">
        <v>1028</v>
      </c>
      <c r="C45" s="3101"/>
      <c r="D45" s="784" t="s">
        <v>1129</v>
      </c>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row>
    <row r="46" spans="1:40" s="781" customFormat="1">
      <c r="B46" s="786"/>
      <c r="C46" s="785"/>
      <c r="D46" s="784" t="s">
        <v>1128</v>
      </c>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row>
    <row r="47" spans="1:40" s="781" customFormat="1" ht="13.5" customHeight="1">
      <c r="A47" s="780"/>
      <c r="B47" s="782" t="s">
        <v>1127</v>
      </c>
      <c r="C47" s="782"/>
      <c r="D47" s="3093" t="s">
        <v>1126</v>
      </c>
      <c r="E47" s="3093"/>
      <c r="F47" s="3093"/>
      <c r="G47" s="3093"/>
      <c r="H47" s="3093"/>
      <c r="I47" s="3093"/>
      <c r="J47" s="3093"/>
      <c r="K47" s="3093"/>
      <c r="L47" s="3093"/>
      <c r="M47" s="3093"/>
      <c r="N47" s="3093"/>
      <c r="O47" s="3093"/>
      <c r="P47" s="3093"/>
      <c r="Q47" s="3093"/>
      <c r="R47" s="3093"/>
      <c r="S47" s="3093"/>
      <c r="T47" s="3093"/>
      <c r="U47" s="3093"/>
      <c r="V47" s="3093"/>
      <c r="W47" s="3093"/>
      <c r="X47" s="3093"/>
      <c r="Y47" s="3093"/>
      <c r="Z47" s="3093"/>
      <c r="AA47" s="3093"/>
      <c r="AB47" s="3093"/>
      <c r="AC47" s="3093"/>
      <c r="AD47" s="3093"/>
      <c r="AE47" s="3093"/>
      <c r="AF47" s="3093"/>
      <c r="AG47" s="3093"/>
      <c r="AH47" s="3093"/>
      <c r="AI47" s="780"/>
      <c r="AJ47" s="780"/>
      <c r="AK47" s="780"/>
      <c r="AL47" s="780"/>
      <c r="AM47" s="780"/>
      <c r="AN47" s="780"/>
    </row>
    <row r="48" spans="1:40" s="781" customFormat="1" ht="12.75" customHeight="1">
      <c r="A48" s="780"/>
      <c r="B48" s="782" t="s">
        <v>1125</v>
      </c>
      <c r="C48" s="780"/>
      <c r="D48" s="3092" t="s">
        <v>1124</v>
      </c>
      <c r="E48" s="3092"/>
      <c r="F48" s="3092"/>
      <c r="G48" s="3092"/>
      <c r="H48" s="3092"/>
      <c r="I48" s="3092"/>
      <c r="J48" s="3092"/>
      <c r="K48" s="3092"/>
      <c r="L48" s="3092"/>
      <c r="M48" s="3092"/>
      <c r="N48" s="3092"/>
      <c r="O48" s="3092"/>
      <c r="P48" s="3092"/>
      <c r="Q48" s="3092"/>
      <c r="R48" s="3092"/>
      <c r="S48" s="3092"/>
      <c r="T48" s="3092"/>
      <c r="U48" s="3092"/>
      <c r="V48" s="3092"/>
      <c r="W48" s="3092"/>
      <c r="X48" s="3092"/>
      <c r="Y48" s="3092"/>
      <c r="Z48" s="3092"/>
      <c r="AA48" s="3092"/>
      <c r="AB48" s="3092"/>
      <c r="AC48" s="3092"/>
      <c r="AD48" s="3092"/>
      <c r="AE48" s="3092"/>
      <c r="AF48" s="3092"/>
      <c r="AG48" s="3092"/>
      <c r="AH48" s="3092"/>
      <c r="AI48" s="780"/>
      <c r="AJ48" s="780"/>
      <c r="AK48" s="780"/>
      <c r="AL48" s="780"/>
      <c r="AM48" s="780"/>
      <c r="AN48" s="780"/>
    </row>
    <row r="49" spans="1:40" s="781" customFormat="1">
      <c r="A49" s="780"/>
      <c r="B49" s="780"/>
      <c r="C49" s="780"/>
      <c r="D49" s="782" t="s">
        <v>1123</v>
      </c>
      <c r="E49" s="780"/>
      <c r="F49" s="780"/>
      <c r="G49" s="780"/>
      <c r="H49" s="780"/>
      <c r="I49" s="780"/>
      <c r="J49" s="780"/>
      <c r="K49" s="780"/>
      <c r="L49" s="780"/>
      <c r="M49" s="780"/>
      <c r="N49" s="780"/>
      <c r="O49" s="780"/>
      <c r="P49" s="780"/>
      <c r="Q49" s="780"/>
      <c r="R49" s="780"/>
      <c r="S49" s="780"/>
      <c r="T49" s="780"/>
      <c r="U49" s="780"/>
      <c r="V49" s="780"/>
      <c r="W49" s="780"/>
      <c r="X49" s="780"/>
      <c r="Y49" s="780"/>
      <c r="Z49" s="780"/>
      <c r="AA49" s="780"/>
      <c r="AB49" s="780"/>
      <c r="AC49" s="780"/>
      <c r="AD49" s="780"/>
      <c r="AE49" s="780"/>
      <c r="AF49" s="780"/>
      <c r="AG49" s="780"/>
      <c r="AH49" s="780"/>
      <c r="AI49" s="780"/>
      <c r="AJ49" s="780"/>
      <c r="AK49" s="780"/>
      <c r="AL49" s="780"/>
      <c r="AM49" s="780"/>
      <c r="AN49" s="780"/>
    </row>
    <row r="50" spans="1:40" s="781" customFormat="1">
      <c r="A50" s="780"/>
      <c r="B50" s="780"/>
      <c r="C50" s="780"/>
      <c r="D50" s="780"/>
      <c r="E50" s="780"/>
      <c r="F50" s="780"/>
      <c r="G50" s="780"/>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row>
    <row r="51" spans="1:40" ht="156" customHeight="1">
      <c r="A51" s="780"/>
      <c r="B51" s="780"/>
      <c r="C51" s="780"/>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780"/>
      <c r="AF51" s="780"/>
      <c r="AG51" s="780"/>
      <c r="AH51" s="780"/>
      <c r="AI51" s="780"/>
      <c r="AJ51" s="780"/>
      <c r="AK51" s="780"/>
      <c r="AL51" s="780"/>
      <c r="AM51" s="780"/>
      <c r="AN51" s="780"/>
    </row>
    <row r="52" spans="1:40">
      <c r="A52" s="780"/>
      <c r="B52" s="780"/>
      <c r="C52" s="780"/>
      <c r="D52" s="780"/>
      <c r="E52" s="780"/>
      <c r="F52" s="780"/>
      <c r="G52" s="780"/>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row>
    <row r="53" spans="1:40">
      <c r="A53" s="780"/>
      <c r="B53" s="780"/>
      <c r="C53" s="780"/>
      <c r="D53" s="780"/>
      <c r="E53" s="780"/>
      <c r="F53" s="780"/>
      <c r="G53" s="780"/>
      <c r="H53" s="780"/>
      <c r="I53" s="780"/>
      <c r="J53" s="780"/>
      <c r="K53" s="780"/>
      <c r="L53" s="780"/>
      <c r="M53" s="780"/>
      <c r="N53" s="780"/>
      <c r="O53" s="780"/>
      <c r="P53" s="780"/>
      <c r="Q53" s="780"/>
      <c r="R53" s="780"/>
      <c r="S53" s="780"/>
      <c r="T53" s="780"/>
      <c r="U53" s="780"/>
      <c r="V53" s="780"/>
      <c r="W53" s="780"/>
      <c r="X53" s="780"/>
      <c r="Y53" s="780"/>
      <c r="Z53" s="780"/>
      <c r="AA53" s="780"/>
      <c r="AB53" s="780"/>
      <c r="AC53" s="780"/>
      <c r="AD53" s="780"/>
      <c r="AE53" s="780"/>
      <c r="AF53" s="780"/>
      <c r="AG53" s="780"/>
      <c r="AH53" s="780"/>
      <c r="AI53" s="780"/>
      <c r="AJ53" s="780"/>
      <c r="AK53" s="780"/>
      <c r="AL53" s="780"/>
      <c r="AM53" s="780"/>
      <c r="AN53" s="780"/>
    </row>
    <row r="54" spans="1:40">
      <c r="A54" s="780"/>
      <c r="B54" s="780"/>
      <c r="C54" s="780"/>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c r="AK54" s="780"/>
      <c r="AL54" s="780"/>
      <c r="AM54" s="780"/>
      <c r="AN54" s="780"/>
    </row>
    <row r="55" spans="1:40">
      <c r="A55" s="780"/>
      <c r="B55" s="780"/>
      <c r="C55" s="780"/>
      <c r="D55" s="780"/>
      <c r="E55" s="780"/>
      <c r="F55" s="780"/>
      <c r="G55" s="780"/>
      <c r="H55" s="780"/>
      <c r="I55" s="780"/>
      <c r="J55" s="780"/>
      <c r="K55" s="780"/>
      <c r="L55" s="780"/>
      <c r="M55" s="780"/>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780"/>
      <c r="AM55" s="780"/>
      <c r="AN55" s="780"/>
    </row>
  </sheetData>
  <mergeCells count="41">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 ref="C34:Z34"/>
    <mergeCell ref="C20:Z20"/>
    <mergeCell ref="C21:L22"/>
    <mergeCell ref="C24:Z24"/>
    <mergeCell ref="C25:Z25"/>
    <mergeCell ref="C27:J28"/>
    <mergeCell ref="K27:Q28"/>
    <mergeCell ref="R27:R28"/>
    <mergeCell ref="S27:Y28"/>
    <mergeCell ref="Z27:Z28"/>
    <mergeCell ref="AA27:AF28"/>
    <mergeCell ref="AG27:AG28"/>
    <mergeCell ref="C32:AE32"/>
    <mergeCell ref="C33:Z33"/>
    <mergeCell ref="AA33:AG33"/>
    <mergeCell ref="D48:AH48"/>
    <mergeCell ref="D47:AH47"/>
    <mergeCell ref="C36:L37"/>
    <mergeCell ref="C39:J39"/>
    <mergeCell ref="K39:Q39"/>
    <mergeCell ref="S39:Y39"/>
    <mergeCell ref="AA39:AF39"/>
    <mergeCell ref="B42:C42"/>
    <mergeCell ref="B43:C43"/>
    <mergeCell ref="B44:C44"/>
    <mergeCell ref="B45:C45"/>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6B78D7-B4DD-4351-8924-92209C91E732}">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6736B-AC4F-4650-BA76-BD12D11DC416}">
  <sheetPr>
    <tabColor theme="4"/>
  </sheetPr>
  <dimension ref="B1:K14"/>
  <sheetViews>
    <sheetView view="pageBreakPreview" zoomScale="85" zoomScaleNormal="70" zoomScaleSheetLayoutView="85" workbookViewId="0">
      <selection activeCell="J10" sqref="J10"/>
    </sheetView>
  </sheetViews>
  <sheetFormatPr defaultRowHeight="13"/>
  <cols>
    <col min="1" max="1" width="2.1796875" style="921" customWidth="1"/>
    <col min="2" max="2" width="8.7265625" style="921"/>
    <col min="3" max="9" width="11.54296875" style="921" customWidth="1"/>
    <col min="10" max="10" width="4.1796875" style="921" customWidth="1"/>
    <col min="11" max="258" width="8.7265625" style="921"/>
    <col min="259" max="265" width="11.54296875" style="921" customWidth="1"/>
    <col min="266" max="514" width="8.7265625" style="921"/>
    <col min="515" max="521" width="11.54296875" style="921" customWidth="1"/>
    <col min="522" max="770" width="8.7265625" style="921"/>
    <col min="771" max="777" width="11.54296875" style="921" customWidth="1"/>
    <col min="778" max="1026" width="8.7265625" style="921"/>
    <col min="1027" max="1033" width="11.54296875" style="921" customWidth="1"/>
    <col min="1034" max="1282" width="8.7265625" style="921"/>
    <col min="1283" max="1289" width="11.54296875" style="921" customWidth="1"/>
    <col min="1290" max="1538" width="8.7265625" style="921"/>
    <col min="1539" max="1545" width="11.54296875" style="921" customWidth="1"/>
    <col min="1546" max="1794" width="8.7265625" style="921"/>
    <col min="1795" max="1801" width="11.54296875" style="921" customWidth="1"/>
    <col min="1802" max="2050" width="8.7265625" style="921"/>
    <col min="2051" max="2057" width="11.54296875" style="921" customWidth="1"/>
    <col min="2058" max="2306" width="8.7265625" style="921"/>
    <col min="2307" max="2313" width="11.54296875" style="921" customWidth="1"/>
    <col min="2314" max="2562" width="8.7265625" style="921"/>
    <col min="2563" max="2569" width="11.54296875" style="921" customWidth="1"/>
    <col min="2570" max="2818" width="8.7265625" style="921"/>
    <col min="2819" max="2825" width="11.54296875" style="921" customWidth="1"/>
    <col min="2826" max="3074" width="8.7265625" style="921"/>
    <col min="3075" max="3081" width="11.54296875" style="921" customWidth="1"/>
    <col min="3082" max="3330" width="8.7265625" style="921"/>
    <col min="3331" max="3337" width="11.54296875" style="921" customWidth="1"/>
    <col min="3338" max="3586" width="8.7265625" style="921"/>
    <col min="3587" max="3593" width="11.54296875" style="921" customWidth="1"/>
    <col min="3594" max="3842" width="8.7265625" style="921"/>
    <col min="3843" max="3849" width="11.54296875" style="921" customWidth="1"/>
    <col min="3850" max="4098" width="8.7265625" style="921"/>
    <col min="4099" max="4105" width="11.54296875" style="921" customWidth="1"/>
    <col min="4106" max="4354" width="8.7265625" style="921"/>
    <col min="4355" max="4361" width="11.54296875" style="921" customWidth="1"/>
    <col min="4362" max="4610" width="8.7265625" style="921"/>
    <col min="4611" max="4617" width="11.54296875" style="921" customWidth="1"/>
    <col min="4618" max="4866" width="8.7265625" style="921"/>
    <col min="4867" max="4873" width="11.54296875" style="921" customWidth="1"/>
    <col min="4874" max="5122" width="8.7265625" style="921"/>
    <col min="5123" max="5129" width="11.54296875" style="921" customWidth="1"/>
    <col min="5130" max="5378" width="8.7265625" style="921"/>
    <col min="5379" max="5385" width="11.54296875" style="921" customWidth="1"/>
    <col min="5386" max="5634" width="8.7265625" style="921"/>
    <col min="5635" max="5641" width="11.54296875" style="921" customWidth="1"/>
    <col min="5642" max="5890" width="8.7265625" style="921"/>
    <col min="5891" max="5897" width="11.54296875" style="921" customWidth="1"/>
    <col min="5898" max="6146" width="8.7265625" style="921"/>
    <col min="6147" max="6153" width="11.54296875" style="921" customWidth="1"/>
    <col min="6154" max="6402" width="8.7265625" style="921"/>
    <col min="6403" max="6409" width="11.54296875" style="921" customWidth="1"/>
    <col min="6410" max="6658" width="8.7265625" style="921"/>
    <col min="6659" max="6665" width="11.54296875" style="921" customWidth="1"/>
    <col min="6666" max="6914" width="8.7265625" style="921"/>
    <col min="6915" max="6921" width="11.54296875" style="921" customWidth="1"/>
    <col min="6922" max="7170" width="8.7265625" style="921"/>
    <col min="7171" max="7177" width="11.54296875" style="921" customWidth="1"/>
    <col min="7178" max="7426" width="8.7265625" style="921"/>
    <col min="7427" max="7433" width="11.54296875" style="921" customWidth="1"/>
    <col min="7434" max="7682" width="8.7265625" style="921"/>
    <col min="7683" max="7689" width="11.54296875" style="921" customWidth="1"/>
    <col min="7690" max="7938" width="8.7265625" style="921"/>
    <col min="7939" max="7945" width="11.54296875" style="921" customWidth="1"/>
    <col min="7946" max="8194" width="8.7265625" style="921"/>
    <col min="8195" max="8201" width="11.54296875" style="921" customWidth="1"/>
    <col min="8202" max="8450" width="8.7265625" style="921"/>
    <col min="8451" max="8457" width="11.54296875" style="921" customWidth="1"/>
    <col min="8458" max="8706" width="8.7265625" style="921"/>
    <col min="8707" max="8713" width="11.54296875" style="921" customWidth="1"/>
    <col min="8714" max="8962" width="8.7265625" style="921"/>
    <col min="8963" max="8969" width="11.54296875" style="921" customWidth="1"/>
    <col min="8970" max="9218" width="8.7265625" style="921"/>
    <col min="9219" max="9225" width="11.54296875" style="921" customWidth="1"/>
    <col min="9226" max="9474" width="8.7265625" style="921"/>
    <col min="9475" max="9481" width="11.54296875" style="921" customWidth="1"/>
    <col min="9482" max="9730" width="8.7265625" style="921"/>
    <col min="9731" max="9737" width="11.54296875" style="921" customWidth="1"/>
    <col min="9738" max="9986" width="8.7265625" style="921"/>
    <col min="9987" max="9993" width="11.54296875" style="921" customWidth="1"/>
    <col min="9994" max="10242" width="8.7265625" style="921"/>
    <col min="10243" max="10249" width="11.54296875" style="921" customWidth="1"/>
    <col min="10250" max="10498" width="8.7265625" style="921"/>
    <col min="10499" max="10505" width="11.54296875" style="921" customWidth="1"/>
    <col min="10506" max="10754" width="8.7265625" style="921"/>
    <col min="10755" max="10761" width="11.54296875" style="921" customWidth="1"/>
    <col min="10762" max="11010" width="8.7265625" style="921"/>
    <col min="11011" max="11017" width="11.54296875" style="921" customWidth="1"/>
    <col min="11018" max="11266" width="8.7265625" style="921"/>
    <col min="11267" max="11273" width="11.54296875" style="921" customWidth="1"/>
    <col min="11274" max="11522" width="8.7265625" style="921"/>
    <col min="11523" max="11529" width="11.54296875" style="921" customWidth="1"/>
    <col min="11530" max="11778" width="8.7265625" style="921"/>
    <col min="11779" max="11785" width="11.54296875" style="921" customWidth="1"/>
    <col min="11786" max="12034" width="8.7265625" style="921"/>
    <col min="12035" max="12041" width="11.54296875" style="921" customWidth="1"/>
    <col min="12042" max="12290" width="8.7265625" style="921"/>
    <col min="12291" max="12297" width="11.54296875" style="921" customWidth="1"/>
    <col min="12298" max="12546" width="8.7265625" style="921"/>
    <col min="12547" max="12553" width="11.54296875" style="921" customWidth="1"/>
    <col min="12554" max="12802" width="8.7265625" style="921"/>
    <col min="12803" max="12809" width="11.54296875" style="921" customWidth="1"/>
    <col min="12810" max="13058" width="8.7265625" style="921"/>
    <col min="13059" max="13065" width="11.54296875" style="921" customWidth="1"/>
    <col min="13066" max="13314" width="8.7265625" style="921"/>
    <col min="13315" max="13321" width="11.54296875" style="921" customWidth="1"/>
    <col min="13322" max="13570" width="8.7265625" style="921"/>
    <col min="13571" max="13577" width="11.54296875" style="921" customWidth="1"/>
    <col min="13578" max="13826" width="8.7265625" style="921"/>
    <col min="13827" max="13833" width="11.54296875" style="921" customWidth="1"/>
    <col min="13834" max="14082" width="8.7265625" style="921"/>
    <col min="14083" max="14089" width="11.54296875" style="921" customWidth="1"/>
    <col min="14090" max="14338" width="8.7265625" style="921"/>
    <col min="14339" max="14345" width="11.54296875" style="921" customWidth="1"/>
    <col min="14346" max="14594" width="8.7265625" style="921"/>
    <col min="14595" max="14601" width="11.54296875" style="921" customWidth="1"/>
    <col min="14602" max="14850" width="8.7265625" style="921"/>
    <col min="14851" max="14857" width="11.54296875" style="921" customWidth="1"/>
    <col min="14858" max="15106" width="8.7265625" style="921"/>
    <col min="15107" max="15113" width="11.54296875" style="921" customWidth="1"/>
    <col min="15114" max="15362" width="8.7265625" style="921"/>
    <col min="15363" max="15369" width="11.54296875" style="921" customWidth="1"/>
    <col min="15370" max="15618" width="8.7265625" style="921"/>
    <col min="15619" max="15625" width="11.54296875" style="921" customWidth="1"/>
    <col min="15626" max="15874" width="8.7265625" style="921"/>
    <col min="15875" max="15881" width="11.54296875" style="921" customWidth="1"/>
    <col min="15882" max="16130" width="8.7265625" style="921"/>
    <col min="16131" max="16137" width="11.54296875" style="921" customWidth="1"/>
    <col min="16138" max="16384" width="8.7265625" style="921"/>
  </cols>
  <sheetData>
    <row r="1" spans="2:11" ht="20.149999999999999" customHeight="1">
      <c r="B1" s="927" t="s">
        <v>1351</v>
      </c>
    </row>
    <row r="2" spans="2:11" ht="20.149999999999999" customHeight="1">
      <c r="B2" s="923"/>
      <c r="C2" s="923"/>
      <c r="D2" s="923"/>
      <c r="E2" s="923"/>
      <c r="F2" s="923"/>
      <c r="G2" s="923"/>
      <c r="H2" s="3134" t="s">
        <v>289</v>
      </c>
      <c r="I2" s="3134"/>
    </row>
    <row r="3" spans="2:11" ht="20.149999999999999" customHeight="1">
      <c r="B3" s="923"/>
      <c r="C3" s="923"/>
      <c r="D3" s="923"/>
      <c r="E3" s="923"/>
      <c r="F3" s="923"/>
      <c r="G3" s="923"/>
      <c r="H3" s="926"/>
      <c r="I3" s="926"/>
    </row>
    <row r="4" spans="2:11" ht="20.149999999999999" customHeight="1">
      <c r="B4" s="3135" t="s">
        <v>1350</v>
      </c>
      <c r="C4" s="3135"/>
      <c r="D4" s="3135"/>
      <c r="E4" s="3135"/>
      <c r="F4" s="3135"/>
      <c r="G4" s="3135"/>
      <c r="H4" s="3135"/>
      <c r="I4" s="3135"/>
      <c r="J4" s="924"/>
      <c r="K4" s="924"/>
    </row>
    <row r="5" spans="2:11" ht="20.149999999999999" customHeight="1">
      <c r="B5" s="925"/>
      <c r="C5" s="925"/>
      <c r="D5" s="925"/>
      <c r="E5" s="925"/>
      <c r="F5" s="925"/>
      <c r="G5" s="925"/>
      <c r="H5" s="925"/>
      <c r="I5" s="925"/>
      <c r="J5" s="924"/>
      <c r="K5" s="924"/>
    </row>
    <row r="6" spans="2:11" ht="31" customHeight="1">
      <c r="B6" s="3136" t="s">
        <v>1121</v>
      </c>
      <c r="C6" s="3136"/>
      <c r="D6" s="3129"/>
      <c r="E6" s="3130"/>
      <c r="F6" s="3130"/>
      <c r="G6" s="3130"/>
      <c r="H6" s="3130"/>
      <c r="I6" s="3131"/>
    </row>
    <row r="7" spans="2:11" ht="31" customHeight="1">
      <c r="B7" s="3137" t="s">
        <v>1349</v>
      </c>
      <c r="C7" s="3138"/>
      <c r="D7" s="3129" t="s">
        <v>1348</v>
      </c>
      <c r="E7" s="3130"/>
      <c r="F7" s="3130"/>
      <c r="G7" s="3130"/>
      <c r="H7" s="3130"/>
      <c r="I7" s="3131"/>
    </row>
    <row r="8" spans="2:11" ht="31" customHeight="1">
      <c r="B8" s="3136" t="s">
        <v>1347</v>
      </c>
      <c r="C8" s="3136"/>
      <c r="D8" s="3129"/>
      <c r="E8" s="3130"/>
      <c r="F8" s="3130"/>
      <c r="G8" s="3130"/>
      <c r="H8" s="3130"/>
      <c r="I8" s="3131"/>
    </row>
    <row r="9" spans="2:11" ht="31" customHeight="1">
      <c r="B9" s="923"/>
      <c r="C9" s="923"/>
      <c r="D9" s="923"/>
      <c r="E9" s="923"/>
      <c r="F9" s="923"/>
      <c r="G9" s="923"/>
      <c r="H9" s="923"/>
      <c r="I9" s="923"/>
    </row>
    <row r="10" spans="2:11" s="853" customFormat="1" ht="112.5" customHeight="1">
      <c r="B10" s="3142" t="s">
        <v>1087</v>
      </c>
      <c r="C10" s="3143"/>
      <c r="D10" s="3139" t="s">
        <v>1346</v>
      </c>
      <c r="E10" s="3140"/>
      <c r="F10" s="3140"/>
      <c r="G10" s="3140"/>
      <c r="H10" s="3140"/>
      <c r="I10" s="3141"/>
    </row>
    <row r="11" spans="2:11" ht="12.75" customHeight="1">
      <c r="B11" s="3132"/>
      <c r="C11" s="3133"/>
      <c r="D11" s="3133"/>
      <c r="E11" s="3133"/>
      <c r="F11" s="3133"/>
      <c r="G11" s="3133"/>
      <c r="H11" s="3133"/>
      <c r="I11" s="3133"/>
    </row>
    <row r="12" spans="2:11" ht="49.5" customHeight="1">
      <c r="B12" s="922"/>
    </row>
    <row r="13" spans="2:11" ht="25" customHeight="1"/>
    <row r="14" spans="2:11" ht="25" customHeight="1"/>
  </sheetData>
  <mergeCells count="11">
    <mergeCell ref="D7:I7"/>
    <mergeCell ref="B11:I11"/>
    <mergeCell ref="H2:I2"/>
    <mergeCell ref="B4:I4"/>
    <mergeCell ref="B6:C6"/>
    <mergeCell ref="D6:I6"/>
    <mergeCell ref="B8:C8"/>
    <mergeCell ref="D8:I8"/>
    <mergeCell ref="B7:C7"/>
    <mergeCell ref="D10:I10"/>
    <mergeCell ref="B10:C10"/>
  </mergeCells>
  <phoneticPr fontId="3"/>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BE5B7-B192-4272-BAD5-0AD2DAA57B1D}">
  <sheetPr>
    <tabColor theme="4"/>
  </sheetPr>
  <dimension ref="A1:AM50"/>
  <sheetViews>
    <sheetView view="pageBreakPreview" zoomScaleSheetLayoutView="100" workbookViewId="0">
      <selection activeCell="L17" sqref="L17:X17"/>
    </sheetView>
  </sheetViews>
  <sheetFormatPr defaultColWidth="9" defaultRowHeight="21" customHeight="1"/>
  <cols>
    <col min="1" max="1" width="8.1796875" style="561" customWidth="1"/>
    <col min="2" max="23" width="2.7265625" style="561" customWidth="1"/>
    <col min="24" max="24" width="5.7265625" style="561" customWidth="1"/>
    <col min="25" max="25" width="4.54296875" style="561" customWidth="1"/>
    <col min="26" max="37" width="2.7265625" style="561" customWidth="1"/>
    <col min="38" max="38" width="2.6328125" style="561" customWidth="1"/>
    <col min="39" max="39" width="9.36328125" style="561" customWidth="1"/>
    <col min="40" max="40" width="2.6328125" style="561" customWidth="1"/>
    <col min="41" max="16384" width="9" style="561"/>
  </cols>
  <sheetData>
    <row r="1" spans="1:39" ht="20.149999999999999" customHeight="1">
      <c r="A1" s="561" t="s">
        <v>1024</v>
      </c>
    </row>
    <row r="2" spans="1:39" ht="20.149999999999999" customHeight="1">
      <c r="AA2" s="1453" t="s">
        <v>898</v>
      </c>
      <c r="AB2" s="1453"/>
      <c r="AC2" s="1453"/>
      <c r="AD2" s="1453"/>
      <c r="AE2" s="1453"/>
      <c r="AF2" s="1453"/>
      <c r="AG2" s="1453"/>
      <c r="AH2" s="1453"/>
      <c r="AI2" s="1453"/>
      <c r="AJ2" s="1453"/>
    </row>
    <row r="3" spans="1:39" ht="20.149999999999999" customHeight="1"/>
    <row r="4" spans="1:39" ht="20.149999999999999" customHeight="1">
      <c r="A4" s="542"/>
      <c r="B4" s="1425" t="s">
        <v>903</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5"/>
      <c r="AE4" s="1425"/>
      <c r="AF4" s="1425"/>
      <c r="AG4" s="1425"/>
      <c r="AH4" s="1425"/>
      <c r="AI4" s="1425"/>
      <c r="AJ4" s="1425"/>
      <c r="AK4" s="542"/>
    </row>
    <row r="5" spans="1:39" s="566" customFormat="1" ht="20.149999999999999" customHeight="1">
      <c r="A5" s="560"/>
      <c r="B5" s="560"/>
      <c r="C5" s="560"/>
      <c r="D5" s="560"/>
      <c r="E5" s="560"/>
      <c r="F5" s="560"/>
      <c r="G5" s="560"/>
      <c r="H5" s="560"/>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row>
    <row r="6" spans="1:39" s="566" customFormat="1" ht="29.25" customHeight="1">
      <c r="A6" s="560"/>
      <c r="B6" s="1426" t="s">
        <v>896</v>
      </c>
      <c r="C6" s="1426"/>
      <c r="D6" s="1426"/>
      <c r="E6" s="1426"/>
      <c r="F6" s="1426"/>
      <c r="G6" s="1426"/>
      <c r="H6" s="1426"/>
      <c r="I6" s="1426"/>
      <c r="J6" s="1426"/>
      <c r="K6" s="1426"/>
      <c r="L6" s="1427"/>
      <c r="M6" s="1427"/>
      <c r="N6" s="1427"/>
      <c r="O6" s="1427"/>
      <c r="P6" s="1427"/>
      <c r="Q6" s="1427"/>
      <c r="R6" s="1427"/>
      <c r="S6" s="1427"/>
      <c r="T6" s="1427"/>
      <c r="U6" s="1427"/>
      <c r="V6" s="1427"/>
      <c r="W6" s="1427"/>
      <c r="X6" s="1427"/>
      <c r="Y6" s="1427"/>
      <c r="Z6" s="1427"/>
      <c r="AA6" s="1427"/>
      <c r="AB6" s="1427"/>
      <c r="AC6" s="1427"/>
      <c r="AD6" s="1427"/>
      <c r="AE6" s="1427"/>
      <c r="AF6" s="1427"/>
      <c r="AG6" s="1427"/>
      <c r="AH6" s="1427"/>
      <c r="AI6" s="1427"/>
      <c r="AJ6" s="1427"/>
      <c r="AK6" s="559"/>
    </row>
    <row r="7" spans="1:39" s="566" customFormat="1" ht="31.5" customHeight="1">
      <c r="A7" s="560"/>
      <c r="B7" s="1426" t="s">
        <v>895</v>
      </c>
      <c r="C7" s="1426"/>
      <c r="D7" s="1426"/>
      <c r="E7" s="1426"/>
      <c r="F7" s="1426"/>
      <c r="G7" s="1426"/>
      <c r="H7" s="1426"/>
      <c r="I7" s="1426"/>
      <c r="J7" s="1426"/>
      <c r="K7" s="1426"/>
      <c r="L7" s="1428"/>
      <c r="M7" s="1428"/>
      <c r="N7" s="1428"/>
      <c r="O7" s="1428"/>
      <c r="P7" s="1428"/>
      <c r="Q7" s="1428"/>
      <c r="R7" s="1428"/>
      <c r="S7" s="1428"/>
      <c r="T7" s="1428"/>
      <c r="U7" s="1428"/>
      <c r="V7" s="1428"/>
      <c r="W7" s="1428"/>
      <c r="X7" s="1428"/>
      <c r="Y7" s="1428"/>
      <c r="Z7" s="1429" t="s">
        <v>894</v>
      </c>
      <c r="AA7" s="1429"/>
      <c r="AB7" s="1429"/>
      <c r="AC7" s="1429"/>
      <c r="AD7" s="1429"/>
      <c r="AE7" s="1429"/>
      <c r="AF7" s="1429"/>
      <c r="AG7" s="1430" t="s">
        <v>902</v>
      </c>
      <c r="AH7" s="1430"/>
      <c r="AI7" s="1430"/>
      <c r="AJ7" s="1430"/>
      <c r="AK7" s="559"/>
    </row>
    <row r="8" spans="1:39" s="566" customFormat="1" ht="29.25" customHeight="1">
      <c r="A8" s="559"/>
      <c r="B8" s="1440" t="s">
        <v>892</v>
      </c>
      <c r="C8" s="1440"/>
      <c r="D8" s="1440"/>
      <c r="E8" s="1440"/>
      <c r="F8" s="1440"/>
      <c r="G8" s="1440"/>
      <c r="H8" s="1440"/>
      <c r="I8" s="1440"/>
      <c r="J8" s="1440"/>
      <c r="K8" s="1440"/>
      <c r="L8" s="1427" t="s">
        <v>891</v>
      </c>
      <c r="M8" s="1427"/>
      <c r="N8" s="1427"/>
      <c r="O8" s="1427"/>
      <c r="P8" s="1427"/>
      <c r="Q8" s="1427"/>
      <c r="R8" s="1427"/>
      <c r="S8" s="1427"/>
      <c r="T8" s="1427"/>
      <c r="U8" s="1427"/>
      <c r="V8" s="1427"/>
      <c r="W8" s="1427"/>
      <c r="X8" s="1427"/>
      <c r="Y8" s="1427"/>
      <c r="Z8" s="1427"/>
      <c r="AA8" s="1427"/>
      <c r="AB8" s="1427"/>
      <c r="AC8" s="1427"/>
      <c r="AD8" s="1427"/>
      <c r="AE8" s="1427"/>
      <c r="AF8" s="1427"/>
      <c r="AG8" s="1427"/>
      <c r="AH8" s="1427"/>
      <c r="AI8" s="1427"/>
      <c r="AJ8" s="1427"/>
      <c r="AK8" s="559"/>
    </row>
    <row r="9" spans="1:39" ht="9.75" customHeight="1">
      <c r="A9" s="542"/>
      <c r="B9" s="542"/>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row>
    <row r="10" spans="1:39" ht="21" customHeight="1">
      <c r="A10" s="542"/>
      <c r="B10" s="1441" t="s">
        <v>890</v>
      </c>
      <c r="C10" s="1441"/>
      <c r="D10" s="1441"/>
      <c r="E10" s="1441"/>
      <c r="F10" s="1441"/>
      <c r="G10" s="1441"/>
      <c r="H10" s="1441"/>
      <c r="I10" s="1441"/>
      <c r="J10" s="1441"/>
      <c r="K10" s="1441"/>
      <c r="L10" s="1441"/>
      <c r="M10" s="1441"/>
      <c r="N10" s="1441"/>
      <c r="O10" s="1441"/>
      <c r="P10" s="1441"/>
      <c r="Q10" s="1441"/>
      <c r="R10" s="1441"/>
      <c r="S10" s="1441"/>
      <c r="T10" s="1441"/>
      <c r="U10" s="1441"/>
      <c r="V10" s="1441"/>
      <c r="W10" s="1441"/>
      <c r="X10" s="1441"/>
      <c r="Y10" s="1441"/>
      <c r="Z10" s="1441"/>
      <c r="AA10" s="1441"/>
      <c r="AB10" s="1441"/>
      <c r="AC10" s="1441"/>
      <c r="AD10" s="1441"/>
      <c r="AE10" s="1441"/>
      <c r="AF10" s="1441"/>
      <c r="AG10" s="1441"/>
      <c r="AH10" s="1441"/>
      <c r="AI10" s="1441"/>
      <c r="AJ10" s="1441"/>
      <c r="AK10" s="542"/>
    </row>
    <row r="11" spans="1:39" ht="21" customHeight="1">
      <c r="A11" s="542"/>
      <c r="B11" s="1437" t="s">
        <v>889</v>
      </c>
      <c r="C11" s="1437"/>
      <c r="D11" s="1437"/>
      <c r="E11" s="1437"/>
      <c r="F11" s="1437"/>
      <c r="G11" s="1437"/>
      <c r="H11" s="1437"/>
      <c r="I11" s="1437"/>
      <c r="J11" s="1437"/>
      <c r="K11" s="1437"/>
      <c r="L11" s="1437"/>
      <c r="M11" s="1437"/>
      <c r="N11" s="1437"/>
      <c r="O11" s="1437"/>
      <c r="P11" s="1437"/>
      <c r="Q11" s="1437"/>
      <c r="R11" s="1437"/>
      <c r="S11" s="1438"/>
      <c r="T11" s="1438"/>
      <c r="U11" s="1438"/>
      <c r="V11" s="1438"/>
      <c r="W11" s="1438"/>
      <c r="X11" s="1438"/>
      <c r="Y11" s="1438"/>
      <c r="Z11" s="1438"/>
      <c r="AA11" s="1438"/>
      <c r="AB11" s="1438"/>
      <c r="AC11" s="558" t="s">
        <v>875</v>
      </c>
      <c r="AD11" s="557"/>
      <c r="AE11" s="1439"/>
      <c r="AF11" s="1439"/>
      <c r="AG11" s="1439"/>
      <c r="AH11" s="1439"/>
      <c r="AI11" s="1439"/>
      <c r="AJ11" s="1439"/>
      <c r="AK11" s="542"/>
      <c r="AM11" s="565"/>
    </row>
    <row r="12" spans="1:39" ht="21" customHeight="1" thickBot="1">
      <c r="A12" s="542"/>
      <c r="B12" s="555"/>
      <c r="C12" s="1431" t="s">
        <v>901</v>
      </c>
      <c r="D12" s="1431"/>
      <c r="E12" s="1431"/>
      <c r="F12" s="1431"/>
      <c r="G12" s="1431"/>
      <c r="H12" s="1431"/>
      <c r="I12" s="1431"/>
      <c r="J12" s="1431"/>
      <c r="K12" s="1431"/>
      <c r="L12" s="1431"/>
      <c r="M12" s="1431"/>
      <c r="N12" s="1431"/>
      <c r="O12" s="1431"/>
      <c r="P12" s="1431"/>
      <c r="Q12" s="1431"/>
      <c r="R12" s="1431"/>
      <c r="S12" s="1432">
        <f>ROUNDUP(S11*30%,1)</f>
        <v>0</v>
      </c>
      <c r="T12" s="1432"/>
      <c r="U12" s="1432"/>
      <c r="V12" s="1432"/>
      <c r="W12" s="1432"/>
      <c r="X12" s="1432"/>
      <c r="Y12" s="1432"/>
      <c r="Z12" s="1432"/>
      <c r="AA12" s="1432"/>
      <c r="AB12" s="1432"/>
      <c r="AC12" s="554" t="s">
        <v>875</v>
      </c>
      <c r="AD12" s="554"/>
      <c r="AE12" s="1433"/>
      <c r="AF12" s="1433"/>
      <c r="AG12" s="1433"/>
      <c r="AH12" s="1433"/>
      <c r="AI12" s="1433"/>
      <c r="AJ12" s="1433"/>
      <c r="AK12" s="542"/>
    </row>
    <row r="13" spans="1:39" ht="21" customHeight="1" thickTop="1">
      <c r="A13" s="542"/>
      <c r="B13" s="1434" t="s">
        <v>887</v>
      </c>
      <c r="C13" s="1434"/>
      <c r="D13" s="1434"/>
      <c r="E13" s="1434"/>
      <c r="F13" s="1434"/>
      <c r="G13" s="1434"/>
      <c r="H13" s="1434"/>
      <c r="I13" s="1434"/>
      <c r="J13" s="1434"/>
      <c r="K13" s="1434"/>
      <c r="L13" s="1434"/>
      <c r="M13" s="1434"/>
      <c r="N13" s="1434"/>
      <c r="O13" s="1434"/>
      <c r="P13" s="1434"/>
      <c r="Q13" s="1434"/>
      <c r="R13" s="1434"/>
      <c r="S13" s="1435" t="e">
        <f>ROUNDUP(AE25/L25,1)</f>
        <v>#DIV/0!</v>
      </c>
      <c r="T13" s="1435"/>
      <c r="U13" s="1435"/>
      <c r="V13" s="1435"/>
      <c r="W13" s="1435"/>
      <c r="X13" s="1435"/>
      <c r="Y13" s="1435"/>
      <c r="Z13" s="1435"/>
      <c r="AA13" s="1435"/>
      <c r="AB13" s="1435"/>
      <c r="AC13" s="553" t="s">
        <v>875</v>
      </c>
      <c r="AD13" s="553"/>
      <c r="AE13" s="1436" t="s">
        <v>886</v>
      </c>
      <c r="AF13" s="1436"/>
      <c r="AG13" s="1436"/>
      <c r="AH13" s="1436"/>
      <c r="AI13" s="1436"/>
      <c r="AJ13" s="1436"/>
      <c r="AK13" s="542"/>
    </row>
    <row r="14" spans="1:39" ht="21" customHeight="1">
      <c r="A14" s="542"/>
      <c r="B14" s="1442" t="s">
        <v>885</v>
      </c>
      <c r="C14" s="1442"/>
      <c r="D14" s="1442"/>
      <c r="E14" s="1442"/>
      <c r="F14" s="1442"/>
      <c r="G14" s="1442"/>
      <c r="H14" s="1442"/>
      <c r="I14" s="1442"/>
      <c r="J14" s="1442"/>
      <c r="K14" s="1442"/>
      <c r="L14" s="1442" t="s">
        <v>884</v>
      </c>
      <c r="M14" s="1442"/>
      <c r="N14" s="1442"/>
      <c r="O14" s="1442"/>
      <c r="P14" s="1442"/>
      <c r="Q14" s="1442"/>
      <c r="R14" s="1442"/>
      <c r="S14" s="1442"/>
      <c r="T14" s="1442"/>
      <c r="U14" s="1442"/>
      <c r="V14" s="1442"/>
      <c r="W14" s="1442"/>
      <c r="X14" s="1442"/>
      <c r="Y14" s="1442" t="s">
        <v>883</v>
      </c>
      <c r="Z14" s="1442"/>
      <c r="AA14" s="1442"/>
      <c r="AB14" s="1442"/>
      <c r="AC14" s="1442"/>
      <c r="AD14" s="1442"/>
      <c r="AE14" s="1442" t="s">
        <v>882</v>
      </c>
      <c r="AF14" s="1442"/>
      <c r="AG14" s="1442"/>
      <c r="AH14" s="1442"/>
      <c r="AI14" s="1442"/>
      <c r="AJ14" s="1442"/>
      <c r="AK14" s="542"/>
    </row>
    <row r="15" spans="1:39" ht="21" customHeight="1">
      <c r="A15" s="542"/>
      <c r="B15" s="548">
        <v>1</v>
      </c>
      <c r="C15" s="1443"/>
      <c r="D15" s="1443"/>
      <c r="E15" s="1443"/>
      <c r="F15" s="1443"/>
      <c r="G15" s="1443"/>
      <c r="H15" s="1443"/>
      <c r="I15" s="1443"/>
      <c r="J15" s="1443"/>
      <c r="K15" s="1443"/>
      <c r="L15" s="1443"/>
      <c r="M15" s="1443"/>
      <c r="N15" s="1443"/>
      <c r="O15" s="1443"/>
      <c r="P15" s="1443"/>
      <c r="Q15" s="1443"/>
      <c r="R15" s="1443"/>
      <c r="S15" s="1443"/>
      <c r="T15" s="1443"/>
      <c r="U15" s="1443"/>
      <c r="V15" s="1443"/>
      <c r="W15" s="1443"/>
      <c r="X15" s="1443"/>
      <c r="Y15" s="1443"/>
      <c r="Z15" s="1443"/>
      <c r="AA15" s="1443"/>
      <c r="AB15" s="1443"/>
      <c r="AC15" s="1443"/>
      <c r="AD15" s="1443"/>
      <c r="AE15" s="1443"/>
      <c r="AF15" s="1443"/>
      <c r="AG15" s="1443"/>
      <c r="AH15" s="1443"/>
      <c r="AI15" s="1443"/>
      <c r="AJ15" s="1443"/>
      <c r="AK15" s="542"/>
    </row>
    <row r="16" spans="1:39" ht="21" customHeight="1">
      <c r="A16" s="542"/>
      <c r="B16" s="548">
        <v>2</v>
      </c>
      <c r="C16" s="1443"/>
      <c r="D16" s="1443"/>
      <c r="E16" s="1443"/>
      <c r="F16" s="1443"/>
      <c r="G16" s="1443"/>
      <c r="H16" s="1443"/>
      <c r="I16" s="1443"/>
      <c r="J16" s="1443"/>
      <c r="K16" s="1443"/>
      <c r="L16" s="1443"/>
      <c r="M16" s="1443"/>
      <c r="N16" s="1443"/>
      <c r="O16" s="1443"/>
      <c r="P16" s="1443"/>
      <c r="Q16" s="1443"/>
      <c r="R16" s="1443"/>
      <c r="S16" s="1443"/>
      <c r="T16" s="1443"/>
      <c r="U16" s="1443"/>
      <c r="V16" s="1443"/>
      <c r="W16" s="1443"/>
      <c r="X16" s="1443"/>
      <c r="Y16" s="1443"/>
      <c r="Z16" s="1443"/>
      <c r="AA16" s="1443"/>
      <c r="AB16" s="1443"/>
      <c r="AC16" s="1443"/>
      <c r="AD16" s="1443"/>
      <c r="AE16" s="1443"/>
      <c r="AF16" s="1443"/>
      <c r="AG16" s="1443"/>
      <c r="AH16" s="1443"/>
      <c r="AI16" s="1443"/>
      <c r="AJ16" s="1443"/>
      <c r="AK16" s="542"/>
    </row>
    <row r="17" spans="1:37" ht="21" customHeight="1">
      <c r="A17" s="542"/>
      <c r="B17" s="548">
        <v>3</v>
      </c>
      <c r="C17" s="1443"/>
      <c r="D17" s="1443"/>
      <c r="E17" s="1443"/>
      <c r="F17" s="1443"/>
      <c r="G17" s="1443"/>
      <c r="H17" s="1443"/>
      <c r="I17" s="1443"/>
      <c r="J17" s="1443"/>
      <c r="K17" s="1443"/>
      <c r="L17" s="1443"/>
      <c r="M17" s="1443"/>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3"/>
      <c r="AI17" s="1443"/>
      <c r="AJ17" s="1443"/>
      <c r="AK17" s="542"/>
    </row>
    <row r="18" spans="1:37" ht="21" customHeight="1">
      <c r="A18" s="542"/>
      <c r="B18" s="548">
        <v>4</v>
      </c>
      <c r="C18" s="1443"/>
      <c r="D18" s="1443"/>
      <c r="E18" s="1443"/>
      <c r="F18" s="1443"/>
      <c r="G18" s="1443"/>
      <c r="H18" s="1443"/>
      <c r="I18" s="1443"/>
      <c r="J18" s="1443"/>
      <c r="K18" s="1443"/>
      <c r="L18" s="1443"/>
      <c r="M18" s="1443"/>
      <c r="N18" s="1443"/>
      <c r="O18" s="1443"/>
      <c r="P18" s="1443"/>
      <c r="Q18" s="1443"/>
      <c r="R18" s="1443"/>
      <c r="S18" s="1443"/>
      <c r="T18" s="1443"/>
      <c r="U18" s="1443"/>
      <c r="V18" s="1443"/>
      <c r="W18" s="1443"/>
      <c r="X18" s="1443"/>
      <c r="Y18" s="1443"/>
      <c r="Z18" s="1443"/>
      <c r="AA18" s="1443"/>
      <c r="AB18" s="1443"/>
      <c r="AC18" s="1443"/>
      <c r="AD18" s="1443"/>
      <c r="AE18" s="1443"/>
      <c r="AF18" s="1443"/>
      <c r="AG18" s="1443"/>
      <c r="AH18" s="1443"/>
      <c r="AI18" s="1443"/>
      <c r="AJ18" s="1443"/>
      <c r="AK18" s="542"/>
    </row>
    <row r="19" spans="1:37" ht="21" customHeight="1">
      <c r="A19" s="542"/>
      <c r="B19" s="548">
        <v>5</v>
      </c>
      <c r="C19" s="1443"/>
      <c r="D19" s="1443"/>
      <c r="E19" s="1443"/>
      <c r="F19" s="1443"/>
      <c r="G19" s="1443"/>
      <c r="H19" s="1443"/>
      <c r="I19" s="1443"/>
      <c r="J19" s="1443"/>
      <c r="K19" s="1443"/>
      <c r="L19" s="1443"/>
      <c r="M19" s="1443"/>
      <c r="N19" s="1443"/>
      <c r="O19" s="1443"/>
      <c r="P19" s="1443"/>
      <c r="Q19" s="1443"/>
      <c r="R19" s="1443"/>
      <c r="S19" s="1443"/>
      <c r="T19" s="1443"/>
      <c r="U19" s="1443"/>
      <c r="V19" s="1443"/>
      <c r="W19" s="1443"/>
      <c r="X19" s="1443"/>
      <c r="Y19" s="1443"/>
      <c r="Z19" s="1443"/>
      <c r="AA19" s="1443"/>
      <c r="AB19" s="1443"/>
      <c r="AC19" s="1443"/>
      <c r="AD19" s="1443"/>
      <c r="AE19" s="1443"/>
      <c r="AF19" s="1443"/>
      <c r="AG19" s="1443"/>
      <c r="AH19" s="1443"/>
      <c r="AI19" s="1443"/>
      <c r="AJ19" s="1443"/>
      <c r="AK19" s="542"/>
    </row>
    <row r="20" spans="1:37" ht="21" customHeight="1">
      <c r="A20" s="542"/>
      <c r="B20" s="548">
        <v>6</v>
      </c>
      <c r="C20" s="1443"/>
      <c r="D20" s="1443"/>
      <c r="E20" s="1443"/>
      <c r="F20" s="1443"/>
      <c r="G20" s="1443"/>
      <c r="H20" s="1443"/>
      <c r="I20" s="1443"/>
      <c r="J20" s="1443"/>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542"/>
    </row>
    <row r="21" spans="1:37" ht="21" customHeight="1">
      <c r="A21" s="542"/>
      <c r="B21" s="548">
        <v>7</v>
      </c>
      <c r="C21" s="1443"/>
      <c r="D21" s="1443"/>
      <c r="E21" s="1443"/>
      <c r="F21" s="1443"/>
      <c r="G21" s="1443"/>
      <c r="H21" s="1443"/>
      <c r="I21" s="1443"/>
      <c r="J21" s="1443"/>
      <c r="K21" s="1443"/>
      <c r="L21" s="1443"/>
      <c r="M21" s="1443"/>
      <c r="N21" s="1443"/>
      <c r="O21" s="1443"/>
      <c r="P21" s="1443"/>
      <c r="Q21" s="1443"/>
      <c r="R21" s="1443"/>
      <c r="S21" s="1443"/>
      <c r="T21" s="1443"/>
      <c r="U21" s="1443"/>
      <c r="V21" s="1443"/>
      <c r="W21" s="1443"/>
      <c r="X21" s="1443"/>
      <c r="Y21" s="1443"/>
      <c r="Z21" s="1443"/>
      <c r="AA21" s="1443"/>
      <c r="AB21" s="1443"/>
      <c r="AC21" s="1443"/>
      <c r="AD21" s="1443"/>
      <c r="AE21" s="1443"/>
      <c r="AF21" s="1443"/>
      <c r="AG21" s="1443"/>
      <c r="AH21" s="1443"/>
      <c r="AI21" s="1443"/>
      <c r="AJ21" s="1443"/>
      <c r="AK21" s="542"/>
    </row>
    <row r="22" spans="1:37" ht="21" customHeight="1">
      <c r="A22" s="542"/>
      <c r="B22" s="548">
        <v>8</v>
      </c>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3"/>
      <c r="AA22" s="1443"/>
      <c r="AB22" s="1443"/>
      <c r="AC22" s="1443"/>
      <c r="AD22" s="1443"/>
      <c r="AE22" s="1443"/>
      <c r="AF22" s="1443"/>
      <c r="AG22" s="1443"/>
      <c r="AH22" s="1443"/>
      <c r="AI22" s="1443"/>
      <c r="AJ22" s="1443"/>
      <c r="AK22" s="542"/>
    </row>
    <row r="23" spans="1:37" ht="21" customHeight="1">
      <c r="A23" s="542"/>
      <c r="B23" s="548">
        <v>9</v>
      </c>
      <c r="C23" s="1443"/>
      <c r="D23" s="1443"/>
      <c r="E23" s="1443"/>
      <c r="F23" s="1443"/>
      <c r="G23" s="1443"/>
      <c r="H23" s="1443"/>
      <c r="I23" s="1443"/>
      <c r="J23" s="1443"/>
      <c r="K23" s="1443"/>
      <c r="L23" s="1443"/>
      <c r="M23" s="1443"/>
      <c r="N23" s="1443"/>
      <c r="O23" s="1443"/>
      <c r="P23" s="1443"/>
      <c r="Q23" s="1443"/>
      <c r="R23" s="1443"/>
      <c r="S23" s="1443"/>
      <c r="T23" s="1443"/>
      <c r="U23" s="1443"/>
      <c r="V23" s="1443"/>
      <c r="W23" s="1443"/>
      <c r="X23" s="1443"/>
      <c r="Y23" s="1443"/>
      <c r="Z23" s="1443"/>
      <c r="AA23" s="1443"/>
      <c r="AB23" s="1443"/>
      <c r="AC23" s="1443"/>
      <c r="AD23" s="1443"/>
      <c r="AE23" s="1443"/>
      <c r="AF23" s="1443"/>
      <c r="AG23" s="1443"/>
      <c r="AH23" s="1443"/>
      <c r="AI23" s="1443"/>
      <c r="AJ23" s="1443"/>
      <c r="AK23" s="542"/>
    </row>
    <row r="24" spans="1:37" ht="21" customHeight="1">
      <c r="A24" s="542"/>
      <c r="B24" s="548">
        <v>10</v>
      </c>
      <c r="C24" s="1443"/>
      <c r="D24" s="1443"/>
      <c r="E24" s="1443"/>
      <c r="F24" s="1443"/>
      <c r="G24" s="1443"/>
      <c r="H24" s="1443"/>
      <c r="I24" s="1443"/>
      <c r="J24" s="1443"/>
      <c r="K24" s="1443"/>
      <c r="L24" s="1443"/>
      <c r="M24" s="1443"/>
      <c r="N24" s="1443"/>
      <c r="O24" s="1443"/>
      <c r="P24" s="1443"/>
      <c r="Q24" s="1443"/>
      <c r="R24" s="1443"/>
      <c r="S24" s="1443"/>
      <c r="T24" s="1443"/>
      <c r="U24" s="1443"/>
      <c r="V24" s="1443"/>
      <c r="W24" s="1443"/>
      <c r="X24" s="1443"/>
      <c r="Y24" s="1443"/>
      <c r="Z24" s="1443"/>
      <c r="AA24" s="1443"/>
      <c r="AB24" s="1443"/>
      <c r="AC24" s="1443"/>
      <c r="AD24" s="1443"/>
      <c r="AE24" s="1443"/>
      <c r="AF24" s="1443"/>
      <c r="AG24" s="1443"/>
      <c r="AH24" s="1443"/>
      <c r="AI24" s="1443"/>
      <c r="AJ24" s="1443"/>
      <c r="AK24" s="542"/>
    </row>
    <row r="25" spans="1:37" ht="21" customHeight="1">
      <c r="A25" s="542"/>
      <c r="B25" s="1444" t="s">
        <v>881</v>
      </c>
      <c r="C25" s="1444"/>
      <c r="D25" s="1444"/>
      <c r="E25" s="1444"/>
      <c r="F25" s="1444"/>
      <c r="G25" s="1444"/>
      <c r="H25" s="1444"/>
      <c r="I25" s="1444"/>
      <c r="J25" s="1444"/>
      <c r="K25" s="1444"/>
      <c r="L25" s="1445"/>
      <c r="M25" s="1445"/>
      <c r="N25" s="1445"/>
      <c r="O25" s="1445"/>
      <c r="P25" s="1445"/>
      <c r="Q25" s="1446" t="s">
        <v>880</v>
      </c>
      <c r="R25" s="1446"/>
      <c r="S25" s="1442" t="s">
        <v>879</v>
      </c>
      <c r="T25" s="1442"/>
      <c r="U25" s="1442"/>
      <c r="V25" s="1442"/>
      <c r="W25" s="1442"/>
      <c r="X25" s="1442"/>
      <c r="Y25" s="1442"/>
      <c r="Z25" s="1442"/>
      <c r="AA25" s="1442"/>
      <c r="AB25" s="1442"/>
      <c r="AC25" s="1442"/>
      <c r="AD25" s="1442"/>
      <c r="AE25" s="1447">
        <f>SUM(AE15:AJ24)</f>
        <v>0</v>
      </c>
      <c r="AF25" s="1447"/>
      <c r="AG25" s="1447"/>
      <c r="AH25" s="1447"/>
      <c r="AI25" s="1447"/>
      <c r="AJ25" s="1447"/>
      <c r="AK25" s="542"/>
    </row>
    <row r="26" spans="1:37" ht="9" customHeight="1">
      <c r="A26" s="542"/>
      <c r="B26" s="547"/>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2"/>
    </row>
    <row r="27" spans="1:37" ht="21" customHeight="1">
      <c r="A27" s="542"/>
      <c r="B27" s="1441" t="s">
        <v>878</v>
      </c>
      <c r="C27" s="1441"/>
      <c r="D27" s="1441"/>
      <c r="E27" s="1441"/>
      <c r="F27" s="1441"/>
      <c r="G27" s="1441"/>
      <c r="H27" s="1441"/>
      <c r="I27" s="1441"/>
      <c r="J27" s="1441"/>
      <c r="K27" s="1441"/>
      <c r="L27" s="1441"/>
      <c r="M27" s="1441"/>
      <c r="N27" s="1441"/>
      <c r="O27" s="1441"/>
      <c r="P27" s="1441"/>
      <c r="Q27" s="1441"/>
      <c r="R27" s="1441"/>
      <c r="S27" s="1441"/>
      <c r="T27" s="1441"/>
      <c r="U27" s="1441"/>
      <c r="V27" s="1441"/>
      <c r="W27" s="1441"/>
      <c r="X27" s="1441"/>
      <c r="Y27" s="1441"/>
      <c r="Z27" s="1441"/>
      <c r="AA27" s="1441"/>
      <c r="AB27" s="1441"/>
      <c r="AC27" s="1441"/>
      <c r="AD27" s="1441"/>
      <c r="AE27" s="1441"/>
      <c r="AF27" s="1441"/>
      <c r="AG27" s="1441"/>
      <c r="AH27" s="1441"/>
      <c r="AI27" s="1441"/>
      <c r="AJ27" s="1441"/>
      <c r="AK27" s="542"/>
    </row>
    <row r="28" spans="1:37" ht="21" customHeight="1" thickBot="1">
      <c r="A28" s="542"/>
      <c r="B28" s="1455" t="s">
        <v>900</v>
      </c>
      <c r="C28" s="1455"/>
      <c r="D28" s="1455"/>
      <c r="E28" s="1455"/>
      <c r="F28" s="1455"/>
      <c r="G28" s="1455"/>
      <c r="H28" s="1455"/>
      <c r="I28" s="1455"/>
      <c r="J28" s="1455"/>
      <c r="K28" s="1455"/>
      <c r="L28" s="1455"/>
      <c r="M28" s="1455"/>
      <c r="N28" s="1455"/>
      <c r="O28" s="1455"/>
      <c r="P28" s="1455"/>
      <c r="Q28" s="1455"/>
      <c r="R28" s="1455"/>
      <c r="S28" s="1432">
        <f>ROUNDUP(S11/50,1)</f>
        <v>0</v>
      </c>
      <c r="T28" s="1432"/>
      <c r="U28" s="1432"/>
      <c r="V28" s="1432"/>
      <c r="W28" s="1432"/>
      <c r="X28" s="1432"/>
      <c r="Y28" s="1432"/>
      <c r="Z28" s="1432"/>
      <c r="AA28" s="1432"/>
      <c r="AB28" s="1432"/>
      <c r="AC28" s="552" t="s">
        <v>875</v>
      </c>
      <c r="AD28" s="551"/>
      <c r="AE28" s="1433"/>
      <c r="AF28" s="1433"/>
      <c r="AG28" s="1433"/>
      <c r="AH28" s="1433"/>
      <c r="AI28" s="1433"/>
      <c r="AJ28" s="1433"/>
      <c r="AK28" s="542"/>
    </row>
    <row r="29" spans="1:37" ht="21" customHeight="1" thickTop="1">
      <c r="A29" s="542"/>
      <c r="B29" s="1434" t="s">
        <v>876</v>
      </c>
      <c r="C29" s="1434"/>
      <c r="D29" s="1434"/>
      <c r="E29" s="1434"/>
      <c r="F29" s="1434"/>
      <c r="G29" s="1434"/>
      <c r="H29" s="1434"/>
      <c r="I29" s="1434"/>
      <c r="J29" s="1434"/>
      <c r="K29" s="1434"/>
      <c r="L29" s="1434"/>
      <c r="M29" s="1434"/>
      <c r="N29" s="1434"/>
      <c r="O29" s="1434"/>
      <c r="P29" s="1434"/>
      <c r="Q29" s="1434"/>
      <c r="R29" s="1434"/>
      <c r="S29" s="1456"/>
      <c r="T29" s="1456"/>
      <c r="U29" s="1456"/>
      <c r="V29" s="1456"/>
      <c r="W29" s="1456"/>
      <c r="X29" s="1456"/>
      <c r="Y29" s="1456"/>
      <c r="Z29" s="1456"/>
      <c r="AA29" s="1456"/>
      <c r="AB29" s="1456"/>
      <c r="AC29" s="550" t="s">
        <v>875</v>
      </c>
      <c r="AD29" s="549"/>
      <c r="AE29" s="1436" t="s">
        <v>899</v>
      </c>
      <c r="AF29" s="1436"/>
      <c r="AG29" s="1436"/>
      <c r="AH29" s="1436"/>
      <c r="AI29" s="1436"/>
      <c r="AJ29" s="1436"/>
      <c r="AK29" s="542"/>
    </row>
    <row r="30" spans="1:37" ht="21" customHeight="1">
      <c r="A30" s="542"/>
      <c r="B30" s="1454" t="s">
        <v>873</v>
      </c>
      <c r="C30" s="1454"/>
      <c r="D30" s="1454"/>
      <c r="E30" s="1454"/>
      <c r="F30" s="1454"/>
      <c r="G30" s="1454"/>
      <c r="H30" s="1454"/>
      <c r="I30" s="1454"/>
      <c r="J30" s="1454"/>
      <c r="K30" s="1454"/>
      <c r="L30" s="1454"/>
      <c r="M30" s="1454"/>
      <c r="N30" s="1454"/>
      <c r="O30" s="1454"/>
      <c r="P30" s="1454"/>
      <c r="Q30" s="1454"/>
      <c r="R30" s="1454"/>
      <c r="S30" s="1454" t="s">
        <v>872</v>
      </c>
      <c r="T30" s="1454"/>
      <c r="U30" s="1454"/>
      <c r="V30" s="1454"/>
      <c r="W30" s="1454"/>
      <c r="X30" s="1454"/>
      <c r="Y30" s="1454"/>
      <c r="Z30" s="1454"/>
      <c r="AA30" s="1454"/>
      <c r="AB30" s="1454"/>
      <c r="AC30" s="1454"/>
      <c r="AD30" s="1454"/>
      <c r="AE30" s="1454"/>
      <c r="AF30" s="1454"/>
      <c r="AG30" s="1454"/>
      <c r="AH30" s="1454"/>
      <c r="AI30" s="1454"/>
      <c r="AJ30" s="1454"/>
      <c r="AK30" s="542"/>
    </row>
    <row r="31" spans="1:37" ht="21" customHeight="1">
      <c r="A31" s="542"/>
      <c r="B31" s="548">
        <v>1</v>
      </c>
      <c r="C31" s="1443"/>
      <c r="D31" s="1443"/>
      <c r="E31" s="1443"/>
      <c r="F31" s="1443"/>
      <c r="G31" s="1443"/>
      <c r="H31" s="1443"/>
      <c r="I31" s="1443"/>
      <c r="J31" s="1443"/>
      <c r="K31" s="1443"/>
      <c r="L31" s="1443"/>
      <c r="M31" s="1443"/>
      <c r="N31" s="1443"/>
      <c r="O31" s="1443"/>
      <c r="P31" s="1443"/>
      <c r="Q31" s="1443"/>
      <c r="R31" s="1443"/>
      <c r="S31" s="1443"/>
      <c r="T31" s="1443"/>
      <c r="U31" s="1443"/>
      <c r="V31" s="1443"/>
      <c r="W31" s="1443"/>
      <c r="X31" s="1443"/>
      <c r="Y31" s="1443"/>
      <c r="Z31" s="1443"/>
      <c r="AA31" s="1443"/>
      <c r="AB31" s="1443"/>
      <c r="AC31" s="1443"/>
      <c r="AD31" s="1443"/>
      <c r="AE31" s="1443"/>
      <c r="AF31" s="1443"/>
      <c r="AG31" s="1443"/>
      <c r="AH31" s="1443"/>
      <c r="AI31" s="1443"/>
      <c r="AJ31" s="1443"/>
      <c r="AK31" s="542"/>
    </row>
    <row r="32" spans="1:37" ht="21" customHeight="1">
      <c r="A32" s="542"/>
      <c r="B32" s="548">
        <v>2</v>
      </c>
      <c r="C32" s="1443"/>
      <c r="D32" s="1443"/>
      <c r="E32" s="1443"/>
      <c r="F32" s="1443"/>
      <c r="G32" s="1443"/>
      <c r="H32" s="1443"/>
      <c r="I32" s="1443"/>
      <c r="J32" s="1443"/>
      <c r="K32" s="1443"/>
      <c r="L32" s="1443"/>
      <c r="M32" s="1443"/>
      <c r="N32" s="1443"/>
      <c r="O32" s="1443"/>
      <c r="P32" s="1443"/>
      <c r="Q32" s="1443"/>
      <c r="R32" s="1443"/>
      <c r="S32" s="1443"/>
      <c r="T32" s="1443"/>
      <c r="U32" s="1443"/>
      <c r="V32" s="1443"/>
      <c r="W32" s="1443"/>
      <c r="X32" s="1443"/>
      <c r="Y32" s="1443"/>
      <c r="Z32" s="1443"/>
      <c r="AA32" s="1443"/>
      <c r="AB32" s="1443"/>
      <c r="AC32" s="1443"/>
      <c r="AD32" s="1443"/>
      <c r="AE32" s="1443"/>
      <c r="AF32" s="1443"/>
      <c r="AG32" s="1443"/>
      <c r="AH32" s="1443"/>
      <c r="AI32" s="1443"/>
      <c r="AJ32" s="1443"/>
      <c r="AK32" s="542"/>
    </row>
    <row r="33" spans="1:38" ht="21" customHeight="1">
      <c r="A33" s="542"/>
      <c r="B33" s="548">
        <v>3</v>
      </c>
      <c r="C33" s="1443"/>
      <c r="D33" s="1443"/>
      <c r="E33" s="1443"/>
      <c r="F33" s="1443"/>
      <c r="G33" s="1443"/>
      <c r="H33" s="1443"/>
      <c r="I33" s="1443"/>
      <c r="J33" s="1443"/>
      <c r="K33" s="1443"/>
      <c r="L33" s="1443"/>
      <c r="M33" s="1443"/>
      <c r="N33" s="1443"/>
      <c r="O33" s="1443"/>
      <c r="P33" s="1443"/>
      <c r="Q33" s="1443"/>
      <c r="R33" s="1443"/>
      <c r="S33" s="1443"/>
      <c r="T33" s="1443"/>
      <c r="U33" s="1443"/>
      <c r="V33" s="1443"/>
      <c r="W33" s="1443"/>
      <c r="X33" s="1443"/>
      <c r="Y33" s="1443"/>
      <c r="Z33" s="1443"/>
      <c r="AA33" s="1443"/>
      <c r="AB33" s="1443"/>
      <c r="AC33" s="1443"/>
      <c r="AD33" s="1443"/>
      <c r="AE33" s="1443"/>
      <c r="AF33" s="1443"/>
      <c r="AG33" s="1443"/>
      <c r="AH33" s="1443"/>
      <c r="AI33" s="1443"/>
      <c r="AJ33" s="1443"/>
      <c r="AK33" s="542"/>
    </row>
    <row r="34" spans="1:38" ht="8.25" customHeight="1">
      <c r="A34" s="542"/>
      <c r="B34" s="547"/>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2"/>
    </row>
    <row r="35" spans="1:38" ht="22.5" customHeight="1">
      <c r="A35" s="542"/>
      <c r="B35" s="1450" t="s">
        <v>871</v>
      </c>
      <c r="C35" s="1450"/>
      <c r="D35" s="1450"/>
      <c r="E35" s="1450"/>
      <c r="F35" s="1450"/>
      <c r="G35" s="1450"/>
      <c r="H35" s="1451" t="s">
        <v>870</v>
      </c>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D35" s="1451"/>
      <c r="AE35" s="1451"/>
      <c r="AF35" s="1451"/>
      <c r="AG35" s="1451"/>
      <c r="AH35" s="1451"/>
      <c r="AI35" s="1451"/>
      <c r="AJ35" s="1451"/>
      <c r="AK35" s="542"/>
    </row>
    <row r="36" spans="1:38" ht="8.25" customHeight="1">
      <c r="A36" s="542"/>
      <c r="B36" s="547"/>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2"/>
    </row>
    <row r="37" spans="1:38" ht="18.75" customHeight="1">
      <c r="A37" s="542"/>
      <c r="B37" s="1452" t="s">
        <v>1074</v>
      </c>
      <c r="C37" s="1452"/>
      <c r="D37" s="1452"/>
      <c r="E37" s="1452"/>
      <c r="F37" s="1452"/>
      <c r="G37" s="1452"/>
      <c r="H37" s="1452"/>
      <c r="I37" s="1452"/>
      <c r="J37" s="1452"/>
      <c r="K37" s="1452"/>
      <c r="L37" s="1452"/>
      <c r="M37" s="1452"/>
      <c r="N37" s="1452"/>
      <c r="O37" s="1452"/>
      <c r="P37" s="1452"/>
      <c r="Q37" s="1452"/>
      <c r="R37" s="1452"/>
      <c r="S37" s="1452"/>
      <c r="T37" s="1452"/>
      <c r="U37" s="1452"/>
      <c r="V37" s="1452"/>
      <c r="W37" s="1452"/>
      <c r="X37" s="1452"/>
      <c r="Y37" s="1452"/>
      <c r="Z37" s="1452"/>
      <c r="AA37" s="1452"/>
      <c r="AB37" s="1452"/>
      <c r="AC37" s="1452"/>
      <c r="AD37" s="1452"/>
      <c r="AE37" s="1452"/>
      <c r="AF37" s="1452"/>
      <c r="AG37" s="1452"/>
      <c r="AH37" s="1452"/>
      <c r="AI37" s="1452"/>
      <c r="AJ37" s="1452"/>
      <c r="AK37" s="1452"/>
      <c r="AL37" s="564"/>
    </row>
    <row r="38" spans="1:38" ht="18.75" customHeight="1">
      <c r="A38" s="542"/>
      <c r="B38" s="1452"/>
      <c r="C38" s="1452"/>
      <c r="D38" s="1452"/>
      <c r="E38" s="1452"/>
      <c r="F38" s="1452"/>
      <c r="G38" s="1452"/>
      <c r="H38" s="1452"/>
      <c r="I38" s="1452"/>
      <c r="J38" s="1452"/>
      <c r="K38" s="1452"/>
      <c r="L38" s="1452"/>
      <c r="M38" s="1452"/>
      <c r="N38" s="1452"/>
      <c r="O38" s="1452"/>
      <c r="P38" s="1452"/>
      <c r="Q38" s="1452"/>
      <c r="R38" s="1452"/>
      <c r="S38" s="1452"/>
      <c r="T38" s="1452"/>
      <c r="U38" s="1452"/>
      <c r="V38" s="1452"/>
      <c r="W38" s="1452"/>
      <c r="X38" s="1452"/>
      <c r="Y38" s="1452"/>
      <c r="Z38" s="1452"/>
      <c r="AA38" s="1452"/>
      <c r="AB38" s="1452"/>
      <c r="AC38" s="1452"/>
      <c r="AD38" s="1452"/>
      <c r="AE38" s="1452"/>
      <c r="AF38" s="1452"/>
      <c r="AG38" s="1452"/>
      <c r="AH38" s="1452"/>
      <c r="AI38" s="1452"/>
      <c r="AJ38" s="1452"/>
      <c r="AK38" s="1452"/>
      <c r="AL38" s="564"/>
    </row>
    <row r="39" spans="1:38" ht="18.75" customHeight="1">
      <c r="A39" s="542"/>
      <c r="B39" s="1452"/>
      <c r="C39" s="1452"/>
      <c r="D39" s="1452"/>
      <c r="E39" s="1452"/>
      <c r="F39" s="1452"/>
      <c r="G39" s="1452"/>
      <c r="H39" s="1452"/>
      <c r="I39" s="1452"/>
      <c r="J39" s="1452"/>
      <c r="K39" s="1452"/>
      <c r="L39" s="1452"/>
      <c r="M39" s="1452"/>
      <c r="N39" s="1452"/>
      <c r="O39" s="1452"/>
      <c r="P39" s="1452"/>
      <c r="Q39" s="1452"/>
      <c r="R39" s="1452"/>
      <c r="S39" s="1452"/>
      <c r="T39" s="1452"/>
      <c r="U39" s="1452"/>
      <c r="V39" s="1452"/>
      <c r="W39" s="1452"/>
      <c r="X39" s="1452"/>
      <c r="Y39" s="1452"/>
      <c r="Z39" s="1452"/>
      <c r="AA39" s="1452"/>
      <c r="AB39" s="1452"/>
      <c r="AC39" s="1452"/>
      <c r="AD39" s="1452"/>
      <c r="AE39" s="1452"/>
      <c r="AF39" s="1452"/>
      <c r="AG39" s="1452"/>
      <c r="AH39" s="1452"/>
      <c r="AI39" s="1452"/>
      <c r="AJ39" s="1452"/>
      <c r="AK39" s="1452"/>
      <c r="AL39" s="564"/>
    </row>
    <row r="40" spans="1:38" ht="18.75" customHeight="1">
      <c r="A40" s="542"/>
      <c r="B40" s="1452"/>
      <c r="C40" s="1452"/>
      <c r="D40" s="1452"/>
      <c r="E40" s="1452"/>
      <c r="F40" s="1452"/>
      <c r="G40" s="1452"/>
      <c r="H40" s="1452"/>
      <c r="I40" s="1452"/>
      <c r="J40" s="1452"/>
      <c r="K40" s="1452"/>
      <c r="L40" s="1452"/>
      <c r="M40" s="1452"/>
      <c r="N40" s="1452"/>
      <c r="O40" s="1452"/>
      <c r="P40" s="1452"/>
      <c r="Q40" s="1452"/>
      <c r="R40" s="1452"/>
      <c r="S40" s="1452"/>
      <c r="T40" s="1452"/>
      <c r="U40" s="1452"/>
      <c r="V40" s="1452"/>
      <c r="W40" s="1452"/>
      <c r="X40" s="1452"/>
      <c r="Y40" s="1452"/>
      <c r="Z40" s="1452"/>
      <c r="AA40" s="1452"/>
      <c r="AB40" s="1452"/>
      <c r="AC40" s="1452"/>
      <c r="AD40" s="1452"/>
      <c r="AE40" s="1452"/>
      <c r="AF40" s="1452"/>
      <c r="AG40" s="1452"/>
      <c r="AH40" s="1452"/>
      <c r="AI40" s="1452"/>
      <c r="AJ40" s="1452"/>
      <c r="AK40" s="1452"/>
      <c r="AL40" s="564"/>
    </row>
    <row r="41" spans="1:38" ht="73" customHeight="1">
      <c r="A41" s="542"/>
      <c r="B41" s="1452"/>
      <c r="C41" s="1452"/>
      <c r="D41" s="1452"/>
      <c r="E41" s="1452"/>
      <c r="F41" s="1452"/>
      <c r="G41" s="1452"/>
      <c r="H41" s="1452"/>
      <c r="I41" s="1452"/>
      <c r="J41" s="1452"/>
      <c r="K41" s="1452"/>
      <c r="L41" s="1452"/>
      <c r="M41" s="1452"/>
      <c r="N41" s="1452"/>
      <c r="O41" s="1452"/>
      <c r="P41" s="1452"/>
      <c r="Q41" s="1452"/>
      <c r="R41" s="1452"/>
      <c r="S41" s="1452"/>
      <c r="T41" s="1452"/>
      <c r="U41" s="1452"/>
      <c r="V41" s="1452"/>
      <c r="W41" s="1452"/>
      <c r="X41" s="1452"/>
      <c r="Y41" s="1452"/>
      <c r="Z41" s="1452"/>
      <c r="AA41" s="1452"/>
      <c r="AB41" s="1452"/>
      <c r="AC41" s="1452"/>
      <c r="AD41" s="1452"/>
      <c r="AE41" s="1452"/>
      <c r="AF41" s="1452"/>
      <c r="AG41" s="1452"/>
      <c r="AH41" s="1452"/>
      <c r="AI41" s="1452"/>
      <c r="AJ41" s="1452"/>
      <c r="AK41" s="1452"/>
      <c r="AL41" s="564"/>
    </row>
    <row r="42" spans="1:38" ht="15" customHeight="1">
      <c r="A42" s="542"/>
      <c r="B42" s="1449" t="s">
        <v>1075</v>
      </c>
      <c r="C42" s="1449"/>
      <c r="D42" s="1449"/>
      <c r="E42" s="1449"/>
      <c r="F42" s="1449"/>
      <c r="G42" s="1449"/>
      <c r="H42" s="1449"/>
      <c r="I42" s="1449"/>
      <c r="J42" s="1449"/>
      <c r="K42" s="1449"/>
      <c r="L42" s="1449"/>
      <c r="M42" s="1449"/>
      <c r="N42" s="1449"/>
      <c r="O42" s="1449"/>
      <c r="P42" s="1449"/>
      <c r="Q42" s="1449"/>
      <c r="R42" s="1449"/>
      <c r="S42" s="1449"/>
      <c r="T42" s="1449"/>
      <c r="U42" s="1449"/>
      <c r="V42" s="1449"/>
      <c r="W42" s="1449"/>
      <c r="X42" s="1449"/>
      <c r="Y42" s="1449"/>
      <c r="Z42" s="1449"/>
      <c r="AA42" s="1449"/>
      <c r="AB42" s="1449"/>
      <c r="AC42" s="1449"/>
      <c r="AD42" s="1449"/>
      <c r="AE42" s="1449"/>
      <c r="AF42" s="1449"/>
      <c r="AG42" s="1449"/>
      <c r="AH42" s="1449"/>
      <c r="AI42" s="1449"/>
      <c r="AJ42" s="1449"/>
      <c r="AK42" s="1449"/>
      <c r="AL42" s="564"/>
    </row>
    <row r="43" spans="1:38" ht="15" customHeight="1">
      <c r="A43" s="542"/>
      <c r="B43" s="1449"/>
      <c r="C43" s="1449"/>
      <c r="D43" s="1449"/>
      <c r="E43" s="1449"/>
      <c r="F43" s="1449"/>
      <c r="G43" s="1449"/>
      <c r="H43" s="1449"/>
      <c r="I43" s="1449"/>
      <c r="J43" s="1449"/>
      <c r="K43" s="1449"/>
      <c r="L43" s="1449"/>
      <c r="M43" s="1449"/>
      <c r="N43" s="1449"/>
      <c r="O43" s="1449"/>
      <c r="P43" s="1449"/>
      <c r="Q43" s="1449"/>
      <c r="R43" s="1449"/>
      <c r="S43" s="1449"/>
      <c r="T43" s="1449"/>
      <c r="U43" s="1449"/>
      <c r="V43" s="1449"/>
      <c r="W43" s="1449"/>
      <c r="X43" s="1449"/>
      <c r="Y43" s="1449"/>
      <c r="Z43" s="1449"/>
      <c r="AA43" s="1449"/>
      <c r="AB43" s="1449"/>
      <c r="AC43" s="1449"/>
      <c r="AD43" s="1449"/>
      <c r="AE43" s="1449"/>
      <c r="AF43" s="1449"/>
      <c r="AG43" s="1449"/>
      <c r="AH43" s="1449"/>
      <c r="AI43" s="1449"/>
      <c r="AJ43" s="1449"/>
      <c r="AK43" s="1449"/>
      <c r="AL43" s="564"/>
    </row>
    <row r="44" spans="1:38" ht="15" customHeight="1">
      <c r="A44" s="542"/>
      <c r="B44" s="1449"/>
      <c r="C44" s="1449"/>
      <c r="D44" s="1449"/>
      <c r="E44" s="1449"/>
      <c r="F44" s="1449"/>
      <c r="G44" s="1449"/>
      <c r="H44" s="1449"/>
      <c r="I44" s="1449"/>
      <c r="J44" s="1449"/>
      <c r="K44" s="1449"/>
      <c r="L44" s="1449"/>
      <c r="M44" s="1449"/>
      <c r="N44" s="1449"/>
      <c r="O44" s="1449"/>
      <c r="P44" s="1449"/>
      <c r="Q44" s="1449"/>
      <c r="R44" s="1449"/>
      <c r="S44" s="1449"/>
      <c r="T44" s="1449"/>
      <c r="U44" s="1449"/>
      <c r="V44" s="1449"/>
      <c r="W44" s="1449"/>
      <c r="X44" s="1449"/>
      <c r="Y44" s="1449"/>
      <c r="Z44" s="1449"/>
      <c r="AA44" s="1449"/>
      <c r="AB44" s="1449"/>
      <c r="AC44" s="1449"/>
      <c r="AD44" s="1449"/>
      <c r="AE44" s="1449"/>
      <c r="AF44" s="1449"/>
      <c r="AG44" s="1449"/>
      <c r="AH44" s="1449"/>
      <c r="AI44" s="1449"/>
      <c r="AJ44" s="1449"/>
      <c r="AK44" s="1449"/>
      <c r="AL44" s="564"/>
    </row>
    <row r="45" spans="1:38" ht="15" customHeight="1">
      <c r="A45" s="542"/>
      <c r="B45" s="1449"/>
      <c r="C45" s="1449"/>
      <c r="D45" s="1449"/>
      <c r="E45" s="1449"/>
      <c r="F45" s="1449"/>
      <c r="G45" s="1449"/>
      <c r="H45" s="1449"/>
      <c r="I45" s="1449"/>
      <c r="J45" s="1449"/>
      <c r="K45" s="1449"/>
      <c r="L45" s="1449"/>
      <c r="M45" s="1449"/>
      <c r="N45" s="1449"/>
      <c r="O45" s="1449"/>
      <c r="P45" s="1449"/>
      <c r="Q45" s="1449"/>
      <c r="R45" s="1449"/>
      <c r="S45" s="1449"/>
      <c r="T45" s="1449"/>
      <c r="U45" s="1449"/>
      <c r="V45" s="1449"/>
      <c r="W45" s="1449"/>
      <c r="X45" s="1449"/>
      <c r="Y45" s="1449"/>
      <c r="Z45" s="1449"/>
      <c r="AA45" s="1449"/>
      <c r="AB45" s="1449"/>
      <c r="AC45" s="1449"/>
      <c r="AD45" s="1449"/>
      <c r="AE45" s="1449"/>
      <c r="AF45" s="1449"/>
      <c r="AG45" s="1449"/>
      <c r="AH45" s="1449"/>
      <c r="AI45" s="1449"/>
      <c r="AJ45" s="1449"/>
      <c r="AK45" s="1449"/>
      <c r="AL45" s="564"/>
    </row>
    <row r="46" spans="1:38" ht="24.5" customHeight="1">
      <c r="A46" s="542"/>
      <c r="B46" s="1449"/>
      <c r="C46" s="1449"/>
      <c r="D46" s="1449"/>
      <c r="E46" s="1449"/>
      <c r="F46" s="1449"/>
      <c r="G46" s="1449"/>
      <c r="H46" s="1449"/>
      <c r="I46" s="1449"/>
      <c r="J46" s="1449"/>
      <c r="K46" s="1449"/>
      <c r="L46" s="1449"/>
      <c r="M46" s="1449"/>
      <c r="N46" s="1449"/>
      <c r="O46" s="1449"/>
      <c r="P46" s="1449"/>
      <c r="Q46" s="1449"/>
      <c r="R46" s="1449"/>
      <c r="S46" s="1449"/>
      <c r="T46" s="1449"/>
      <c r="U46" s="1449"/>
      <c r="V46" s="1449"/>
      <c r="W46" s="1449"/>
      <c r="X46" s="1449"/>
      <c r="Y46" s="1449"/>
      <c r="Z46" s="1449"/>
      <c r="AA46" s="1449"/>
      <c r="AB46" s="1449"/>
      <c r="AC46" s="1449"/>
      <c r="AD46" s="1449"/>
      <c r="AE46" s="1449"/>
      <c r="AF46" s="1449"/>
      <c r="AG46" s="1449"/>
      <c r="AH46" s="1449"/>
      <c r="AI46" s="1449"/>
      <c r="AJ46" s="1449"/>
      <c r="AK46" s="1449"/>
      <c r="AL46" s="564"/>
    </row>
    <row r="47" spans="1:38" s="562" customFormat="1" ht="32.25" customHeight="1">
      <c r="A47" s="543"/>
      <c r="B47" s="1448" t="s">
        <v>1076</v>
      </c>
      <c r="C47" s="1448"/>
      <c r="D47" s="1448"/>
      <c r="E47" s="1448"/>
      <c r="F47" s="1448"/>
      <c r="G47" s="1448"/>
      <c r="H47" s="1448"/>
      <c r="I47" s="1448"/>
      <c r="J47" s="1448"/>
      <c r="K47" s="1448"/>
      <c r="L47" s="1448"/>
      <c r="M47" s="1448"/>
      <c r="N47" s="1448"/>
      <c r="O47" s="1448"/>
      <c r="P47" s="1448"/>
      <c r="Q47" s="1448"/>
      <c r="R47" s="1448"/>
      <c r="S47" s="1448"/>
      <c r="T47" s="1448"/>
      <c r="U47" s="1448"/>
      <c r="V47" s="1448"/>
      <c r="W47" s="1448"/>
      <c r="X47" s="1448"/>
      <c r="Y47" s="1448"/>
      <c r="Z47" s="1448"/>
      <c r="AA47" s="1448"/>
      <c r="AB47" s="1448"/>
      <c r="AC47" s="1448"/>
      <c r="AD47" s="1448"/>
      <c r="AE47" s="1448"/>
      <c r="AF47" s="1448"/>
      <c r="AG47" s="1448"/>
      <c r="AH47" s="1448"/>
      <c r="AI47" s="1448"/>
      <c r="AJ47" s="1448"/>
      <c r="AK47" s="1448"/>
    </row>
    <row r="48" spans="1:38" s="562" customFormat="1" ht="36" customHeight="1">
      <c r="A48" s="543"/>
      <c r="B48" s="1449" t="s">
        <v>1077</v>
      </c>
      <c r="C48" s="1449"/>
      <c r="D48" s="1449"/>
      <c r="E48" s="1449"/>
      <c r="F48" s="1449"/>
      <c r="G48" s="1449"/>
      <c r="H48" s="1449"/>
      <c r="I48" s="1449"/>
      <c r="J48" s="1449"/>
      <c r="K48" s="1449"/>
      <c r="L48" s="1449"/>
      <c r="M48" s="1449"/>
      <c r="N48" s="1449"/>
      <c r="O48" s="1449"/>
      <c r="P48" s="1449"/>
      <c r="Q48" s="1449"/>
      <c r="R48" s="1449"/>
      <c r="S48" s="1449"/>
      <c r="T48" s="1449"/>
      <c r="U48" s="1449"/>
      <c r="V48" s="1449"/>
      <c r="W48" s="1449"/>
      <c r="X48" s="1449"/>
      <c r="Y48" s="1449"/>
      <c r="Z48" s="1449"/>
      <c r="AA48" s="1449"/>
      <c r="AB48" s="1449"/>
      <c r="AC48" s="1449"/>
      <c r="AD48" s="1449"/>
      <c r="AE48" s="1449"/>
      <c r="AF48" s="1449"/>
      <c r="AG48" s="1449"/>
      <c r="AH48" s="1449"/>
      <c r="AI48" s="1449"/>
      <c r="AJ48" s="1449"/>
      <c r="AK48" s="1449"/>
    </row>
    <row r="49" spans="2:37" s="562" customFormat="1" ht="21" customHeight="1">
      <c r="B49" s="562" t="s">
        <v>869</v>
      </c>
      <c r="AK49" s="563"/>
    </row>
    <row r="50" spans="2:37" s="562" customFormat="1" ht="21" customHeight="1">
      <c r="B50" s="562" t="s">
        <v>869</v>
      </c>
      <c r="AK50" s="563"/>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1:R11"/>
    <mergeCell ref="S11:AB11"/>
    <mergeCell ref="AE11:AJ11"/>
    <mergeCell ref="B14:K14"/>
    <mergeCell ref="L14:X14"/>
    <mergeCell ref="Y14:AD14"/>
    <mergeCell ref="AE14:AJ14"/>
    <mergeCell ref="C12:R12"/>
    <mergeCell ref="S12:AB12"/>
    <mergeCell ref="AE12:AJ12"/>
    <mergeCell ref="B13:R13"/>
    <mergeCell ref="S13:AB13"/>
    <mergeCell ref="AE13:AJ13"/>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I31"/>
  <sheetViews>
    <sheetView view="pageBreakPreview" zoomScaleNormal="100" zoomScaleSheetLayoutView="100" workbookViewId="0">
      <selection activeCell="R9" sqref="R9:W13"/>
    </sheetView>
  </sheetViews>
  <sheetFormatPr defaultColWidth="9" defaultRowHeight="21" customHeight="1"/>
  <cols>
    <col min="1" max="39" width="2.6328125" style="1" customWidth="1"/>
    <col min="40" max="16384" width="9" style="1"/>
  </cols>
  <sheetData>
    <row r="1" spans="1:35" ht="21" customHeight="1">
      <c r="A1" s="1" t="s">
        <v>1025</v>
      </c>
      <c r="AI1" s="3" t="s">
        <v>288</v>
      </c>
    </row>
    <row r="2" spans="1:35" ht="21" customHeight="1">
      <c r="A2" s="1099" t="s">
        <v>864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row>
    <row r="3" spans="1:35" ht="21" customHeight="1" thickBot="1"/>
    <row r="4" spans="1:35" s="11" customFormat="1" ht="21" customHeight="1">
      <c r="A4" s="1471" t="s">
        <v>167</v>
      </c>
      <c r="B4" s="1472"/>
      <c r="C4" s="1472"/>
      <c r="D4" s="1472"/>
      <c r="E4" s="1472"/>
      <c r="F4" s="1472"/>
      <c r="G4" s="1472"/>
      <c r="H4" s="1472"/>
      <c r="I4" s="1472"/>
      <c r="J4" s="1472"/>
      <c r="K4" s="1472"/>
      <c r="L4" s="1472"/>
      <c r="M4" s="1472"/>
      <c r="N4" s="1472"/>
      <c r="O4" s="1472"/>
      <c r="P4" s="1472"/>
      <c r="Q4" s="1472"/>
      <c r="R4" s="1476"/>
      <c r="S4" s="1472"/>
      <c r="T4" s="1472"/>
      <c r="U4" s="1472"/>
      <c r="V4" s="1472"/>
      <c r="W4" s="1472"/>
      <c r="X4" s="1472"/>
      <c r="Y4" s="1472"/>
      <c r="Z4" s="1472"/>
      <c r="AA4" s="1472"/>
      <c r="AB4" s="1472"/>
      <c r="AC4" s="1472"/>
      <c r="AD4" s="1472"/>
      <c r="AE4" s="1472"/>
      <c r="AF4" s="1472"/>
      <c r="AG4" s="1472"/>
      <c r="AH4" s="1472"/>
      <c r="AI4" s="1477"/>
    </row>
    <row r="5" spans="1:35" s="11" customFormat="1" ht="21" customHeight="1">
      <c r="A5" s="1478" t="s">
        <v>168</v>
      </c>
      <c r="B5" s="1474"/>
      <c r="C5" s="1474"/>
      <c r="D5" s="1474"/>
      <c r="E5" s="1474"/>
      <c r="F5" s="1474"/>
      <c r="G5" s="1474"/>
      <c r="H5" s="1474"/>
      <c r="I5" s="1474"/>
      <c r="J5" s="1474"/>
      <c r="K5" s="1474"/>
      <c r="L5" s="1474"/>
      <c r="M5" s="1474"/>
      <c r="N5" s="1474"/>
      <c r="O5" s="1474"/>
      <c r="P5" s="1474"/>
      <c r="Q5" s="1474"/>
      <c r="R5" s="1473"/>
      <c r="S5" s="1474"/>
      <c r="T5" s="1474"/>
      <c r="U5" s="1474"/>
      <c r="V5" s="1474"/>
      <c r="W5" s="1474"/>
      <c r="X5" s="1474"/>
      <c r="Y5" s="1474"/>
      <c r="Z5" s="1474"/>
      <c r="AA5" s="1474"/>
      <c r="AB5" s="1474"/>
      <c r="AC5" s="1474"/>
      <c r="AD5" s="1474"/>
      <c r="AE5" s="1474"/>
      <c r="AF5" s="1474"/>
      <c r="AG5" s="1474"/>
      <c r="AH5" s="1474"/>
      <c r="AI5" s="1475"/>
    </row>
    <row r="6" spans="1:35" ht="21" customHeight="1">
      <c r="A6" s="1467" t="s">
        <v>160</v>
      </c>
      <c r="B6" s="1468"/>
      <c r="C6" s="1468"/>
      <c r="D6" s="1468"/>
      <c r="E6" s="1468"/>
      <c r="F6" s="1468"/>
      <c r="G6" s="1468"/>
      <c r="H6" s="1468"/>
      <c r="I6" s="1468"/>
      <c r="J6" s="1468"/>
      <c r="K6" s="1468"/>
      <c r="L6" s="1468"/>
      <c r="M6" s="1468"/>
      <c r="N6" s="1468"/>
      <c r="O6" s="1468"/>
      <c r="P6" s="1468"/>
      <c r="Q6" s="1469"/>
      <c r="R6" s="1479"/>
      <c r="S6" s="1479"/>
      <c r="T6" s="1479"/>
      <c r="U6" s="1479"/>
      <c r="V6" s="1479"/>
      <c r="W6" s="1479"/>
      <c r="X6" s="1479"/>
      <c r="Y6" s="1479"/>
      <c r="Z6" s="1479"/>
      <c r="AA6" s="1479"/>
      <c r="AB6" s="1479"/>
      <c r="AC6" s="1479"/>
      <c r="AD6" s="1479"/>
      <c r="AE6" s="1479"/>
      <c r="AF6" s="1479"/>
      <c r="AG6" s="1479"/>
      <c r="AH6" s="1479"/>
      <c r="AI6" s="1480"/>
    </row>
    <row r="7" spans="1:35" ht="21" customHeight="1" thickBot="1">
      <c r="A7" s="9"/>
      <c r="B7" s="1470" t="s">
        <v>196</v>
      </c>
      <c r="C7" s="1470"/>
      <c r="D7" s="1470"/>
      <c r="E7" s="1470"/>
      <c r="F7" s="1470"/>
      <c r="G7" s="1470"/>
      <c r="H7" s="1470"/>
      <c r="I7" s="1470"/>
      <c r="J7" s="1470"/>
      <c r="K7" s="1470"/>
      <c r="L7" s="1470"/>
      <c r="M7" s="1470"/>
      <c r="N7" s="1470"/>
      <c r="O7" s="1470"/>
      <c r="P7" s="1470"/>
      <c r="Q7" s="1470"/>
      <c r="R7" s="1481">
        <f>ROUND(R6*0.2,2)</f>
        <v>0</v>
      </c>
      <c r="S7" s="1481"/>
      <c r="T7" s="1481"/>
      <c r="U7" s="1481"/>
      <c r="V7" s="1481"/>
      <c r="W7" s="1481"/>
      <c r="X7" s="1481"/>
      <c r="Y7" s="1481"/>
      <c r="Z7" s="1481"/>
      <c r="AA7" s="1481"/>
      <c r="AB7" s="1481"/>
      <c r="AC7" s="1481"/>
      <c r="AD7" s="1481"/>
      <c r="AE7" s="1481"/>
      <c r="AF7" s="1481"/>
      <c r="AG7" s="1481"/>
      <c r="AH7" s="1481"/>
      <c r="AI7" s="1482"/>
    </row>
    <row r="8" spans="1:35" ht="21" customHeight="1" thickBot="1">
      <c r="A8" s="1394" t="s">
        <v>421</v>
      </c>
      <c r="B8" s="1415"/>
      <c r="C8" s="1415"/>
      <c r="D8" s="1415"/>
      <c r="E8" s="1415"/>
      <c r="F8" s="1415"/>
      <c r="G8" s="1415"/>
      <c r="H8" s="1415"/>
      <c r="I8" s="1415"/>
      <c r="J8" s="1415"/>
      <c r="K8" s="1415"/>
      <c r="L8" s="1415"/>
      <c r="M8" s="1415"/>
      <c r="N8" s="1415"/>
      <c r="O8" s="1415"/>
      <c r="P8" s="1415"/>
      <c r="Q8" s="1416"/>
      <c r="R8" s="1465"/>
      <c r="S8" s="1465"/>
      <c r="T8" s="1465"/>
      <c r="U8" s="1465"/>
      <c r="V8" s="1465"/>
      <c r="W8" s="1465"/>
      <c r="X8" s="1465"/>
      <c r="Y8" s="1465"/>
      <c r="Z8" s="1465"/>
      <c r="AA8" s="1465"/>
      <c r="AB8" s="1465"/>
      <c r="AC8" s="1465"/>
      <c r="AD8" s="1465"/>
      <c r="AE8" s="1465"/>
      <c r="AF8" s="1465"/>
      <c r="AG8" s="1465"/>
      <c r="AH8" s="1465"/>
      <c r="AI8" s="1466"/>
    </row>
    <row r="9" spans="1:35" ht="21" customHeight="1" thickTop="1">
      <c r="A9" s="1489" t="s">
        <v>122</v>
      </c>
      <c r="B9" s="1487"/>
      <c r="C9" s="1487"/>
      <c r="D9" s="1487"/>
      <c r="E9" s="1487"/>
      <c r="F9" s="1487"/>
      <c r="G9" s="1487"/>
      <c r="H9" s="1487"/>
      <c r="I9" s="1487"/>
      <c r="J9" s="1487"/>
      <c r="K9" s="1487"/>
      <c r="L9" s="1487"/>
      <c r="M9" s="1487"/>
      <c r="N9" s="1487"/>
      <c r="O9" s="1487"/>
      <c r="P9" s="1487"/>
      <c r="Q9" s="1487"/>
      <c r="R9" s="1487" t="s">
        <v>425</v>
      </c>
      <c r="S9" s="1487"/>
      <c r="T9" s="1487"/>
      <c r="U9" s="1487"/>
      <c r="V9" s="1487"/>
      <c r="W9" s="1487"/>
      <c r="X9" s="1483" t="s">
        <v>432</v>
      </c>
      <c r="Y9" s="1483"/>
      <c r="Z9" s="1483"/>
      <c r="AA9" s="1483"/>
      <c r="AB9" s="1483"/>
      <c r="AC9" s="1483"/>
      <c r="AD9" s="1483"/>
      <c r="AE9" s="1483" t="s">
        <v>161</v>
      </c>
      <c r="AF9" s="1483"/>
      <c r="AG9" s="1483"/>
      <c r="AH9" s="1483"/>
      <c r="AI9" s="1484"/>
    </row>
    <row r="10" spans="1:35" ht="21" customHeight="1">
      <c r="A10" s="1490"/>
      <c r="B10" s="1491"/>
      <c r="C10" s="1491"/>
      <c r="D10" s="1491"/>
      <c r="E10" s="1491"/>
      <c r="F10" s="1491"/>
      <c r="G10" s="1491"/>
      <c r="H10" s="1491"/>
      <c r="I10" s="1491"/>
      <c r="J10" s="1491"/>
      <c r="K10" s="1491"/>
      <c r="L10" s="1491"/>
      <c r="M10" s="1491"/>
      <c r="N10" s="1491"/>
      <c r="O10" s="1491"/>
      <c r="P10" s="1491"/>
      <c r="Q10" s="1491"/>
      <c r="R10" s="1488"/>
      <c r="S10" s="1488"/>
      <c r="T10" s="1488"/>
      <c r="U10" s="1488"/>
      <c r="V10" s="1488"/>
      <c r="W10" s="1488"/>
      <c r="X10" s="1485"/>
      <c r="Y10" s="1485"/>
      <c r="Z10" s="1485"/>
      <c r="AA10" s="1485"/>
      <c r="AB10" s="1485"/>
      <c r="AC10" s="1485"/>
      <c r="AD10" s="1485"/>
      <c r="AE10" s="1485"/>
      <c r="AF10" s="1485"/>
      <c r="AG10" s="1485"/>
      <c r="AH10" s="1485"/>
      <c r="AI10" s="1486"/>
    </row>
    <row r="11" spans="1:35" ht="21" customHeight="1">
      <c r="A11" s="1490"/>
      <c r="B11" s="1491"/>
      <c r="C11" s="1491"/>
      <c r="D11" s="1491"/>
      <c r="E11" s="1491"/>
      <c r="F11" s="1491"/>
      <c r="G11" s="1491"/>
      <c r="H11" s="1491"/>
      <c r="I11" s="1491"/>
      <c r="J11" s="1491"/>
      <c r="K11" s="1491"/>
      <c r="L11" s="1491"/>
      <c r="M11" s="1491"/>
      <c r="N11" s="1491"/>
      <c r="O11" s="1491"/>
      <c r="P11" s="1491"/>
      <c r="Q11" s="1491"/>
      <c r="R11" s="1488"/>
      <c r="S11" s="1488"/>
      <c r="T11" s="1488"/>
      <c r="U11" s="1488"/>
      <c r="V11" s="1488"/>
      <c r="W11" s="1488"/>
      <c r="X11" s="1485"/>
      <c r="Y11" s="1485"/>
      <c r="Z11" s="1485"/>
      <c r="AA11" s="1485"/>
      <c r="AB11" s="1485"/>
      <c r="AC11" s="1485"/>
      <c r="AD11" s="1485"/>
      <c r="AE11" s="1485"/>
      <c r="AF11" s="1485"/>
      <c r="AG11" s="1485"/>
      <c r="AH11" s="1485"/>
      <c r="AI11" s="1486"/>
    </row>
    <row r="12" spans="1:35" ht="21" customHeight="1">
      <c r="A12" s="1490"/>
      <c r="B12" s="1491"/>
      <c r="C12" s="1491"/>
      <c r="D12" s="1491"/>
      <c r="E12" s="1491"/>
      <c r="F12" s="1491"/>
      <c r="G12" s="1491"/>
      <c r="H12" s="1491"/>
      <c r="I12" s="1491"/>
      <c r="J12" s="1491"/>
      <c r="K12" s="1491"/>
      <c r="L12" s="1491"/>
      <c r="M12" s="1491"/>
      <c r="N12" s="1491"/>
      <c r="O12" s="1491"/>
      <c r="P12" s="1491"/>
      <c r="Q12" s="1491"/>
      <c r="R12" s="1488"/>
      <c r="S12" s="1488"/>
      <c r="T12" s="1488"/>
      <c r="U12" s="1488"/>
      <c r="V12" s="1488"/>
      <c r="W12" s="1488"/>
      <c r="X12" s="1485"/>
      <c r="Y12" s="1485"/>
      <c r="Z12" s="1485"/>
      <c r="AA12" s="1485"/>
      <c r="AB12" s="1485"/>
      <c r="AC12" s="1485"/>
      <c r="AD12" s="1485"/>
      <c r="AE12" s="1485"/>
      <c r="AF12" s="1485"/>
      <c r="AG12" s="1485"/>
      <c r="AH12" s="1485"/>
      <c r="AI12" s="1486"/>
    </row>
    <row r="13" spans="1:35" ht="21" customHeight="1">
      <c r="A13" s="1492"/>
      <c r="B13" s="1488"/>
      <c r="C13" s="1488"/>
      <c r="D13" s="1488"/>
      <c r="E13" s="1488"/>
      <c r="F13" s="1488"/>
      <c r="G13" s="1488"/>
      <c r="H13" s="1488"/>
      <c r="I13" s="1488"/>
      <c r="J13" s="1488"/>
      <c r="K13" s="1488"/>
      <c r="L13" s="1488"/>
      <c r="M13" s="1488"/>
      <c r="N13" s="1488"/>
      <c r="O13" s="1488"/>
      <c r="P13" s="1488"/>
      <c r="Q13" s="1488"/>
      <c r="R13" s="1488"/>
      <c r="S13" s="1488"/>
      <c r="T13" s="1488"/>
      <c r="U13" s="1488"/>
      <c r="V13" s="1488"/>
      <c r="W13" s="1488"/>
      <c r="X13" s="1485"/>
      <c r="Y13" s="1485"/>
      <c r="Z13" s="1485"/>
      <c r="AA13" s="1485"/>
      <c r="AB13" s="1485"/>
      <c r="AC13" s="1485"/>
      <c r="AD13" s="1485"/>
      <c r="AE13" s="1485"/>
      <c r="AF13" s="1485"/>
      <c r="AG13" s="1485"/>
      <c r="AH13" s="1485"/>
      <c r="AI13" s="1486"/>
    </row>
    <row r="14" spans="1:35" ht="21" customHeight="1">
      <c r="A14" s="7">
        <v>1</v>
      </c>
      <c r="B14" s="1457"/>
      <c r="C14" s="1457"/>
      <c r="D14" s="1457"/>
      <c r="E14" s="1457"/>
      <c r="F14" s="1457"/>
      <c r="G14" s="1457"/>
      <c r="H14" s="1457"/>
      <c r="I14" s="1457"/>
      <c r="J14" s="1457"/>
      <c r="K14" s="1457"/>
      <c r="L14" s="1457"/>
      <c r="M14" s="1457"/>
      <c r="N14" s="1457"/>
      <c r="O14" s="1457"/>
      <c r="P14" s="1457"/>
      <c r="Q14" s="1463"/>
      <c r="R14" s="1457"/>
      <c r="S14" s="1457"/>
      <c r="T14" s="1457"/>
      <c r="U14" s="1457"/>
      <c r="V14" s="1457"/>
      <c r="W14" s="1457"/>
      <c r="X14" s="1457"/>
      <c r="Y14" s="1457"/>
      <c r="Z14" s="1457"/>
      <c r="AA14" s="1457"/>
      <c r="AB14" s="1457"/>
      <c r="AC14" s="1457"/>
      <c r="AD14" s="1457"/>
      <c r="AE14" s="1457"/>
      <c r="AF14" s="1457"/>
      <c r="AG14" s="1457"/>
      <c r="AH14" s="1457"/>
      <c r="AI14" s="1458"/>
    </row>
    <row r="15" spans="1:35" ht="21" customHeight="1">
      <c r="A15" s="7">
        <v>2</v>
      </c>
      <c r="B15" s="1457"/>
      <c r="C15" s="1457"/>
      <c r="D15" s="1457"/>
      <c r="E15" s="1457"/>
      <c r="F15" s="1457"/>
      <c r="G15" s="1457"/>
      <c r="H15" s="1457"/>
      <c r="I15" s="1457"/>
      <c r="J15" s="1457"/>
      <c r="K15" s="1457"/>
      <c r="L15" s="1457"/>
      <c r="M15" s="1457"/>
      <c r="N15" s="1457"/>
      <c r="O15" s="1457"/>
      <c r="P15" s="1457"/>
      <c r="Q15" s="1463"/>
      <c r="R15" s="1457"/>
      <c r="S15" s="1457"/>
      <c r="T15" s="1457"/>
      <c r="U15" s="1457"/>
      <c r="V15" s="1457"/>
      <c r="W15" s="1457"/>
      <c r="X15" s="1457"/>
      <c r="Y15" s="1457"/>
      <c r="Z15" s="1457"/>
      <c r="AA15" s="1457"/>
      <c r="AB15" s="1457"/>
      <c r="AC15" s="1457"/>
      <c r="AD15" s="1457"/>
      <c r="AE15" s="1457"/>
      <c r="AF15" s="1457"/>
      <c r="AG15" s="1457"/>
      <c r="AH15" s="1457"/>
      <c r="AI15" s="1458"/>
    </row>
    <row r="16" spans="1:35" ht="21" customHeight="1">
      <c r="A16" s="7">
        <v>3</v>
      </c>
      <c r="B16" s="1457"/>
      <c r="C16" s="1457"/>
      <c r="D16" s="1457"/>
      <c r="E16" s="1457"/>
      <c r="F16" s="1457"/>
      <c r="G16" s="1457"/>
      <c r="H16" s="1457"/>
      <c r="I16" s="1457"/>
      <c r="J16" s="1457"/>
      <c r="K16" s="1457"/>
      <c r="L16" s="1457"/>
      <c r="M16" s="1457"/>
      <c r="N16" s="1457"/>
      <c r="O16" s="1457"/>
      <c r="P16" s="1457"/>
      <c r="Q16" s="1463"/>
      <c r="R16" s="1457"/>
      <c r="S16" s="1457"/>
      <c r="T16" s="1457"/>
      <c r="U16" s="1457"/>
      <c r="V16" s="1457"/>
      <c r="W16" s="1457"/>
      <c r="X16" s="1457"/>
      <c r="Y16" s="1457"/>
      <c r="Z16" s="1457"/>
      <c r="AA16" s="1457"/>
      <c r="AB16" s="1457"/>
      <c r="AC16" s="1457"/>
      <c r="AD16" s="1457"/>
      <c r="AE16" s="1457"/>
      <c r="AF16" s="1457"/>
      <c r="AG16" s="1457"/>
      <c r="AH16" s="1457"/>
      <c r="AI16" s="1458"/>
    </row>
    <row r="17" spans="1:35" ht="21" customHeight="1">
      <c r="A17" s="7">
        <v>4</v>
      </c>
      <c r="B17" s="1457"/>
      <c r="C17" s="1457"/>
      <c r="D17" s="1457"/>
      <c r="E17" s="1457"/>
      <c r="F17" s="1457"/>
      <c r="G17" s="1457"/>
      <c r="H17" s="1457"/>
      <c r="I17" s="1457"/>
      <c r="J17" s="1457"/>
      <c r="K17" s="1457"/>
      <c r="L17" s="1457"/>
      <c r="M17" s="1457"/>
      <c r="N17" s="1457"/>
      <c r="O17" s="1457"/>
      <c r="P17" s="1457"/>
      <c r="Q17" s="1463"/>
      <c r="R17" s="1457"/>
      <c r="S17" s="1457"/>
      <c r="T17" s="1457"/>
      <c r="U17" s="1457"/>
      <c r="V17" s="1457"/>
      <c r="W17" s="1457"/>
      <c r="X17" s="1457"/>
      <c r="Y17" s="1457"/>
      <c r="Z17" s="1457"/>
      <c r="AA17" s="1457"/>
      <c r="AB17" s="1457"/>
      <c r="AC17" s="1457"/>
      <c r="AD17" s="1457"/>
      <c r="AE17" s="1457"/>
      <c r="AF17" s="1457"/>
      <c r="AG17" s="1457"/>
      <c r="AH17" s="1457"/>
      <c r="AI17" s="1458"/>
    </row>
    <row r="18" spans="1:35" ht="21" customHeight="1">
      <c r="A18" s="7">
        <v>5</v>
      </c>
      <c r="B18" s="1457"/>
      <c r="C18" s="1457"/>
      <c r="D18" s="1457"/>
      <c r="E18" s="1457"/>
      <c r="F18" s="1457"/>
      <c r="G18" s="1457"/>
      <c r="H18" s="1457"/>
      <c r="I18" s="1457"/>
      <c r="J18" s="1457"/>
      <c r="K18" s="1457"/>
      <c r="L18" s="1457"/>
      <c r="M18" s="1457"/>
      <c r="N18" s="1457"/>
      <c r="O18" s="1457"/>
      <c r="P18" s="1457"/>
      <c r="Q18" s="1463"/>
      <c r="R18" s="1457"/>
      <c r="S18" s="1457"/>
      <c r="T18" s="1457"/>
      <c r="U18" s="1457"/>
      <c r="V18" s="1457"/>
      <c r="W18" s="1457"/>
      <c r="X18" s="1457"/>
      <c r="Y18" s="1457"/>
      <c r="Z18" s="1457"/>
      <c r="AA18" s="1457"/>
      <c r="AB18" s="1457"/>
      <c r="AC18" s="1457"/>
      <c r="AD18" s="1457"/>
      <c r="AE18" s="1457"/>
      <c r="AF18" s="1457"/>
      <c r="AG18" s="1457"/>
      <c r="AH18" s="1457"/>
      <c r="AI18" s="1458"/>
    </row>
    <row r="19" spans="1:35" ht="21" customHeight="1">
      <c r="A19" s="7">
        <v>6</v>
      </c>
      <c r="B19" s="1457"/>
      <c r="C19" s="1457"/>
      <c r="D19" s="1457"/>
      <c r="E19" s="1457"/>
      <c r="F19" s="1457"/>
      <c r="G19" s="1457"/>
      <c r="H19" s="1457"/>
      <c r="I19" s="1457"/>
      <c r="J19" s="1457"/>
      <c r="K19" s="1457"/>
      <c r="L19" s="1457"/>
      <c r="M19" s="1457"/>
      <c r="N19" s="1457"/>
      <c r="O19" s="1457"/>
      <c r="P19" s="1457"/>
      <c r="Q19" s="1463"/>
      <c r="R19" s="1457"/>
      <c r="S19" s="1457"/>
      <c r="T19" s="1457"/>
      <c r="U19" s="1457"/>
      <c r="V19" s="1457"/>
      <c r="W19" s="1457"/>
      <c r="X19" s="1457"/>
      <c r="Y19" s="1457"/>
      <c r="Z19" s="1457"/>
      <c r="AA19" s="1457"/>
      <c r="AB19" s="1457"/>
      <c r="AC19" s="1457"/>
      <c r="AD19" s="1457"/>
      <c r="AE19" s="1457"/>
      <c r="AF19" s="1457"/>
      <c r="AG19" s="1457"/>
      <c r="AH19" s="1457"/>
      <c r="AI19" s="1458"/>
    </row>
    <row r="20" spans="1:35" ht="21" customHeight="1">
      <c r="A20" s="7">
        <v>7</v>
      </c>
      <c r="B20" s="1457"/>
      <c r="C20" s="1457"/>
      <c r="D20" s="1457"/>
      <c r="E20" s="1457"/>
      <c r="F20" s="1457"/>
      <c r="G20" s="1457"/>
      <c r="H20" s="1457"/>
      <c r="I20" s="1457"/>
      <c r="J20" s="1457"/>
      <c r="K20" s="1457"/>
      <c r="L20" s="1457"/>
      <c r="M20" s="1457"/>
      <c r="N20" s="1457"/>
      <c r="O20" s="1457"/>
      <c r="P20" s="1457"/>
      <c r="Q20" s="1463"/>
      <c r="R20" s="1457"/>
      <c r="S20" s="1457"/>
      <c r="T20" s="1457"/>
      <c r="U20" s="1457"/>
      <c r="V20" s="1457"/>
      <c r="W20" s="1457"/>
      <c r="X20" s="1457"/>
      <c r="Y20" s="1457"/>
      <c r="Z20" s="1457"/>
      <c r="AA20" s="1457"/>
      <c r="AB20" s="1457"/>
      <c r="AC20" s="1457"/>
      <c r="AD20" s="1457"/>
      <c r="AE20" s="1457"/>
      <c r="AF20" s="1457"/>
      <c r="AG20" s="1457"/>
      <c r="AH20" s="1457"/>
      <c r="AI20" s="1458"/>
    </row>
    <row r="21" spans="1:35" ht="21" customHeight="1">
      <c r="A21" s="7">
        <v>8</v>
      </c>
      <c r="B21" s="1457"/>
      <c r="C21" s="1457"/>
      <c r="D21" s="1457"/>
      <c r="E21" s="1457"/>
      <c r="F21" s="1457"/>
      <c r="G21" s="1457"/>
      <c r="H21" s="1457"/>
      <c r="I21" s="1457"/>
      <c r="J21" s="1457"/>
      <c r="K21" s="1457"/>
      <c r="L21" s="1457"/>
      <c r="M21" s="1457"/>
      <c r="N21" s="1457"/>
      <c r="O21" s="1457"/>
      <c r="P21" s="1457"/>
      <c r="Q21" s="1463"/>
      <c r="R21" s="1457"/>
      <c r="S21" s="1457"/>
      <c r="T21" s="1457"/>
      <c r="U21" s="1457"/>
      <c r="V21" s="1457"/>
      <c r="W21" s="1457"/>
      <c r="X21" s="1457"/>
      <c r="Y21" s="1457"/>
      <c r="Z21" s="1457"/>
      <c r="AA21" s="1457"/>
      <c r="AB21" s="1457"/>
      <c r="AC21" s="1457"/>
      <c r="AD21" s="1457"/>
      <c r="AE21" s="1457"/>
      <c r="AF21" s="1457"/>
      <c r="AG21" s="1457"/>
      <c r="AH21" s="1457"/>
      <c r="AI21" s="1458"/>
    </row>
    <row r="22" spans="1:35" ht="21" customHeight="1">
      <c r="A22" s="7">
        <v>9</v>
      </c>
      <c r="B22" s="1457"/>
      <c r="C22" s="1457"/>
      <c r="D22" s="1457"/>
      <c r="E22" s="1457"/>
      <c r="F22" s="1457"/>
      <c r="G22" s="1457"/>
      <c r="H22" s="1457"/>
      <c r="I22" s="1457"/>
      <c r="J22" s="1457"/>
      <c r="K22" s="1457"/>
      <c r="L22" s="1457"/>
      <c r="M22" s="1457"/>
      <c r="N22" s="1457"/>
      <c r="O22" s="1457"/>
      <c r="P22" s="1457"/>
      <c r="Q22" s="1463"/>
      <c r="R22" s="1457"/>
      <c r="S22" s="1457"/>
      <c r="T22" s="1457"/>
      <c r="U22" s="1457"/>
      <c r="V22" s="1457"/>
      <c r="W22" s="1457"/>
      <c r="X22" s="1457"/>
      <c r="Y22" s="1457"/>
      <c r="Z22" s="1457"/>
      <c r="AA22" s="1457"/>
      <c r="AB22" s="1457"/>
      <c r="AC22" s="1457"/>
      <c r="AD22" s="1457"/>
      <c r="AE22" s="1457"/>
      <c r="AF22" s="1457"/>
      <c r="AG22" s="1457"/>
      <c r="AH22" s="1457"/>
      <c r="AI22" s="1458"/>
    </row>
    <row r="23" spans="1:35" ht="21" customHeight="1">
      <c r="A23" s="7">
        <v>10</v>
      </c>
      <c r="B23" s="1457"/>
      <c r="C23" s="1457"/>
      <c r="D23" s="1457"/>
      <c r="E23" s="1457"/>
      <c r="F23" s="1457"/>
      <c r="G23" s="1457"/>
      <c r="H23" s="1457"/>
      <c r="I23" s="1457"/>
      <c r="J23" s="1457"/>
      <c r="K23" s="1457"/>
      <c r="L23" s="1457"/>
      <c r="M23" s="1457"/>
      <c r="N23" s="1457"/>
      <c r="O23" s="1457"/>
      <c r="P23" s="1457"/>
      <c r="Q23" s="1463"/>
      <c r="R23" s="1457"/>
      <c r="S23" s="1457"/>
      <c r="T23" s="1457"/>
      <c r="U23" s="1457"/>
      <c r="V23" s="1457"/>
      <c r="W23" s="1457"/>
      <c r="X23" s="1457"/>
      <c r="Y23" s="1457"/>
      <c r="Z23" s="1457"/>
      <c r="AA23" s="1457"/>
      <c r="AB23" s="1457"/>
      <c r="AC23" s="1457"/>
      <c r="AD23" s="1457"/>
      <c r="AE23" s="1457"/>
      <c r="AF23" s="1457"/>
      <c r="AG23" s="1457"/>
      <c r="AH23" s="1457"/>
      <c r="AI23" s="1458"/>
    </row>
    <row r="24" spans="1:35" ht="21" customHeight="1">
      <c r="A24" s="7">
        <v>11</v>
      </c>
      <c r="B24" s="1457"/>
      <c r="C24" s="1457"/>
      <c r="D24" s="1457"/>
      <c r="E24" s="1457"/>
      <c r="F24" s="1457"/>
      <c r="G24" s="1457"/>
      <c r="H24" s="1457"/>
      <c r="I24" s="1457"/>
      <c r="J24" s="1457"/>
      <c r="K24" s="1457"/>
      <c r="L24" s="1457"/>
      <c r="M24" s="1457"/>
      <c r="N24" s="1457"/>
      <c r="O24" s="1457"/>
      <c r="P24" s="1457"/>
      <c r="Q24" s="1463"/>
      <c r="R24" s="1457"/>
      <c r="S24" s="1457"/>
      <c r="T24" s="1457"/>
      <c r="U24" s="1457"/>
      <c r="V24" s="1457"/>
      <c r="W24" s="1457"/>
      <c r="X24" s="1457"/>
      <c r="Y24" s="1457"/>
      <c r="Z24" s="1457"/>
      <c r="AA24" s="1457"/>
      <c r="AB24" s="1457"/>
      <c r="AC24" s="1457"/>
      <c r="AD24" s="1457"/>
      <c r="AE24" s="1457"/>
      <c r="AF24" s="1457"/>
      <c r="AG24" s="1457"/>
      <c r="AH24" s="1457"/>
      <c r="AI24" s="1458"/>
    </row>
    <row r="25" spans="1:35" ht="21" customHeight="1">
      <c r="A25" s="7">
        <v>12</v>
      </c>
      <c r="B25" s="1457"/>
      <c r="C25" s="1457"/>
      <c r="D25" s="1457"/>
      <c r="E25" s="1457"/>
      <c r="F25" s="1457"/>
      <c r="G25" s="1457"/>
      <c r="H25" s="1457"/>
      <c r="I25" s="1457"/>
      <c r="J25" s="1457"/>
      <c r="K25" s="1457"/>
      <c r="L25" s="1457"/>
      <c r="M25" s="1457"/>
      <c r="N25" s="1457"/>
      <c r="O25" s="1457"/>
      <c r="P25" s="1457"/>
      <c r="Q25" s="1463"/>
      <c r="R25" s="1457"/>
      <c r="S25" s="1457"/>
      <c r="T25" s="1457"/>
      <c r="U25" s="1457"/>
      <c r="V25" s="1457"/>
      <c r="W25" s="1457"/>
      <c r="X25" s="1457"/>
      <c r="Y25" s="1457"/>
      <c r="Z25" s="1457"/>
      <c r="AA25" s="1457"/>
      <c r="AB25" s="1457"/>
      <c r="AC25" s="1457"/>
      <c r="AD25" s="1457"/>
      <c r="AE25" s="1457"/>
      <c r="AF25" s="1457"/>
      <c r="AG25" s="1457"/>
      <c r="AH25" s="1457"/>
      <c r="AI25" s="1458"/>
    </row>
    <row r="26" spans="1:35" ht="21" customHeight="1">
      <c r="A26" s="7">
        <v>13</v>
      </c>
      <c r="B26" s="1457"/>
      <c r="C26" s="1457"/>
      <c r="D26" s="1457"/>
      <c r="E26" s="1457"/>
      <c r="F26" s="1457"/>
      <c r="G26" s="1457"/>
      <c r="H26" s="1457"/>
      <c r="I26" s="1457"/>
      <c r="J26" s="1457"/>
      <c r="K26" s="1457"/>
      <c r="L26" s="1457"/>
      <c r="M26" s="1457"/>
      <c r="N26" s="1457"/>
      <c r="O26" s="1457"/>
      <c r="P26" s="1457"/>
      <c r="Q26" s="1463"/>
      <c r="R26" s="1457"/>
      <c r="S26" s="1457"/>
      <c r="T26" s="1457"/>
      <c r="U26" s="1457"/>
      <c r="V26" s="1457"/>
      <c r="W26" s="1457"/>
      <c r="X26" s="1457"/>
      <c r="Y26" s="1457"/>
      <c r="Z26" s="1457"/>
      <c r="AA26" s="1457"/>
      <c r="AB26" s="1457"/>
      <c r="AC26" s="1457"/>
      <c r="AD26" s="1457"/>
      <c r="AE26" s="1457"/>
      <c r="AF26" s="1457"/>
      <c r="AG26" s="1457"/>
      <c r="AH26" s="1457"/>
      <c r="AI26" s="1458"/>
    </row>
    <row r="27" spans="1:35" ht="21" customHeight="1">
      <c r="A27" s="7">
        <v>14</v>
      </c>
      <c r="B27" s="1457"/>
      <c r="C27" s="1457"/>
      <c r="D27" s="1457"/>
      <c r="E27" s="1457"/>
      <c r="F27" s="1457"/>
      <c r="G27" s="1457"/>
      <c r="H27" s="1457"/>
      <c r="I27" s="1457"/>
      <c r="J27" s="1457"/>
      <c r="K27" s="1457"/>
      <c r="L27" s="1457"/>
      <c r="M27" s="1457"/>
      <c r="N27" s="1457"/>
      <c r="O27" s="1457"/>
      <c r="P27" s="1457"/>
      <c r="Q27" s="1463"/>
      <c r="R27" s="1457"/>
      <c r="S27" s="1457"/>
      <c r="T27" s="1457"/>
      <c r="U27" s="1457"/>
      <c r="V27" s="1457"/>
      <c r="W27" s="1457"/>
      <c r="X27" s="1457"/>
      <c r="Y27" s="1457"/>
      <c r="Z27" s="1457"/>
      <c r="AA27" s="1457"/>
      <c r="AB27" s="1457"/>
      <c r="AC27" s="1457"/>
      <c r="AD27" s="1457"/>
      <c r="AE27" s="1457"/>
      <c r="AF27" s="1457"/>
      <c r="AG27" s="1457"/>
      <c r="AH27" s="1457"/>
      <c r="AI27" s="1458"/>
    </row>
    <row r="28" spans="1:35" ht="21" customHeight="1" thickBot="1">
      <c r="A28" s="8">
        <v>15</v>
      </c>
      <c r="B28" s="1461"/>
      <c r="C28" s="1461"/>
      <c r="D28" s="1461"/>
      <c r="E28" s="1461"/>
      <c r="F28" s="1461"/>
      <c r="G28" s="1461"/>
      <c r="H28" s="1461"/>
      <c r="I28" s="1461"/>
      <c r="J28" s="1461"/>
      <c r="K28" s="1461"/>
      <c r="L28" s="1461"/>
      <c r="M28" s="1461"/>
      <c r="N28" s="1461"/>
      <c r="O28" s="1461"/>
      <c r="P28" s="1461"/>
      <c r="Q28" s="1464"/>
      <c r="R28" s="1461"/>
      <c r="S28" s="1461"/>
      <c r="T28" s="1461"/>
      <c r="U28" s="1461"/>
      <c r="V28" s="1461"/>
      <c r="W28" s="1461"/>
      <c r="X28" s="1461"/>
      <c r="Y28" s="1461"/>
      <c r="Z28" s="1461"/>
      <c r="AA28" s="1461"/>
      <c r="AB28" s="1461"/>
      <c r="AC28" s="1461"/>
      <c r="AD28" s="1461"/>
      <c r="AE28" s="1461"/>
      <c r="AF28" s="1461"/>
      <c r="AG28" s="1461"/>
      <c r="AH28" s="1461"/>
      <c r="AI28" s="1462"/>
    </row>
    <row r="29" spans="1:35" ht="21" customHeight="1">
      <c r="A29" s="1459" t="s">
        <v>433</v>
      </c>
      <c r="B29" s="1459"/>
      <c r="C29" s="1459"/>
      <c r="D29" s="1459"/>
      <c r="E29" s="1459"/>
      <c r="F29" s="1459"/>
      <c r="G29" s="1459"/>
      <c r="H29" s="1459"/>
      <c r="I29" s="1459"/>
      <c r="J29" s="1459"/>
      <c r="K29" s="1459"/>
      <c r="L29" s="1459"/>
      <c r="M29" s="1459"/>
      <c r="N29" s="1459"/>
      <c r="O29" s="1459"/>
      <c r="P29" s="1459"/>
      <c r="Q29" s="1459"/>
      <c r="R29" s="1459"/>
      <c r="S29" s="1459"/>
      <c r="T29" s="1459"/>
      <c r="U29" s="1459"/>
      <c r="V29" s="1459"/>
      <c r="W29" s="1459"/>
      <c r="X29" s="1459"/>
      <c r="Y29" s="1459"/>
      <c r="Z29" s="1459"/>
      <c r="AA29" s="1459"/>
      <c r="AB29" s="1459"/>
      <c r="AC29" s="1459"/>
      <c r="AD29" s="1459"/>
      <c r="AE29" s="1459"/>
      <c r="AF29" s="1459"/>
      <c r="AG29" s="1459"/>
      <c r="AH29" s="1459"/>
      <c r="AI29" s="1459"/>
    </row>
    <row r="30" spans="1:35" ht="21" customHeight="1">
      <c r="A30" s="1460"/>
      <c r="B30" s="1460"/>
      <c r="C30" s="1460"/>
      <c r="D30" s="1460"/>
      <c r="E30" s="1460"/>
      <c r="F30" s="1460"/>
      <c r="G30" s="1460"/>
      <c r="H30" s="1460"/>
      <c r="I30" s="1460"/>
      <c r="J30" s="1460"/>
      <c r="K30" s="1460"/>
      <c r="L30" s="1460"/>
      <c r="M30" s="1460"/>
      <c r="N30" s="1460"/>
      <c r="O30" s="1460"/>
      <c r="P30" s="1460"/>
      <c r="Q30" s="1460"/>
      <c r="R30" s="1460"/>
      <c r="S30" s="1460"/>
      <c r="T30" s="1460"/>
      <c r="U30" s="1460"/>
      <c r="V30" s="1460"/>
      <c r="W30" s="1460"/>
      <c r="X30" s="1460"/>
      <c r="Y30" s="1460"/>
      <c r="Z30" s="1460"/>
      <c r="AA30" s="1460"/>
      <c r="AB30" s="1460"/>
      <c r="AC30" s="1460"/>
      <c r="AD30" s="1460"/>
      <c r="AE30" s="1460"/>
      <c r="AF30" s="1460"/>
      <c r="AG30" s="1460"/>
      <c r="AH30" s="1460"/>
      <c r="AI30" s="1460"/>
    </row>
    <row r="31" spans="1:35" ht="21" customHeight="1">
      <c r="A31" s="1460"/>
      <c r="B31" s="1460"/>
      <c r="C31" s="1460"/>
      <c r="D31" s="1460"/>
      <c r="E31" s="1460"/>
      <c r="F31" s="1460"/>
      <c r="G31" s="1460"/>
      <c r="H31" s="1460"/>
      <c r="I31" s="1460"/>
      <c r="J31" s="1460"/>
      <c r="K31" s="1460"/>
      <c r="L31" s="1460"/>
      <c r="M31" s="1460"/>
      <c r="N31" s="1460"/>
      <c r="O31" s="1460"/>
      <c r="P31" s="1460"/>
      <c r="Q31" s="1460"/>
      <c r="R31" s="1460"/>
      <c r="S31" s="1460"/>
      <c r="T31" s="1460"/>
      <c r="U31" s="1460"/>
      <c r="V31" s="1460"/>
      <c r="W31" s="1460"/>
      <c r="X31" s="1460"/>
      <c r="Y31" s="1460"/>
      <c r="Z31" s="1460"/>
      <c r="AA31" s="1460"/>
      <c r="AB31" s="1460"/>
      <c r="AC31" s="1460"/>
      <c r="AD31" s="1460"/>
      <c r="AE31" s="1460"/>
      <c r="AF31" s="1460"/>
      <c r="AG31" s="1460"/>
      <c r="AH31" s="1460"/>
      <c r="AI31" s="1460"/>
    </row>
  </sheetData>
  <mergeCells count="76">
    <mergeCell ref="B15:Q15"/>
    <mergeCell ref="B16:Q16"/>
    <mergeCell ref="B14:Q14"/>
    <mergeCell ref="R18:W18"/>
    <mergeCell ref="X9:AD13"/>
    <mergeCell ref="R15:W15"/>
    <mergeCell ref="X15:AD15"/>
    <mergeCell ref="AE9:AI13"/>
    <mergeCell ref="R9:W13"/>
    <mergeCell ref="R14:W14"/>
    <mergeCell ref="A9:Q13"/>
    <mergeCell ref="X14:AD14"/>
    <mergeCell ref="AE14:AI14"/>
    <mergeCell ref="B19:Q19"/>
    <mergeCell ref="B20:Q20"/>
    <mergeCell ref="B17:Q17"/>
    <mergeCell ref="B18:Q18"/>
    <mergeCell ref="A2:AI2"/>
    <mergeCell ref="A8:Q8"/>
    <mergeCell ref="R8:AI8"/>
    <mergeCell ref="A6:Q6"/>
    <mergeCell ref="B7:Q7"/>
    <mergeCell ref="A4:Q4"/>
    <mergeCell ref="R5:AI5"/>
    <mergeCell ref="R4:AI4"/>
    <mergeCell ref="A5:Q5"/>
    <mergeCell ref="R6:AI6"/>
    <mergeCell ref="R7:AI7"/>
    <mergeCell ref="AE16:AI16"/>
    <mergeCell ref="B23:Q23"/>
    <mergeCell ref="B24:Q24"/>
    <mergeCell ref="B21:Q21"/>
    <mergeCell ref="B22:Q22"/>
    <mergeCell ref="R26:W26"/>
    <mergeCell ref="R22:W22"/>
    <mergeCell ref="R21:W21"/>
    <mergeCell ref="AE15:AI15"/>
    <mergeCell ref="R19:W19"/>
    <mergeCell ref="X19:AD19"/>
    <mergeCell ref="X18:AD18"/>
    <mergeCell ref="AE18:AI18"/>
    <mergeCell ref="R17:W17"/>
    <mergeCell ref="X17:AD17"/>
    <mergeCell ref="AE17:AI17"/>
    <mergeCell ref="R16:W16"/>
    <mergeCell ref="X16:AD16"/>
    <mergeCell ref="AE19:AI19"/>
    <mergeCell ref="A29:AI31"/>
    <mergeCell ref="R28:W28"/>
    <mergeCell ref="X28:AD28"/>
    <mergeCell ref="AE28:AI28"/>
    <mergeCell ref="AE24:AI24"/>
    <mergeCell ref="R25:W25"/>
    <mergeCell ref="X25:AD25"/>
    <mergeCell ref="AE25:AI25"/>
    <mergeCell ref="X27:AD27"/>
    <mergeCell ref="AE27:AI27"/>
    <mergeCell ref="B27:Q27"/>
    <mergeCell ref="B28:Q28"/>
    <mergeCell ref="B25:Q25"/>
    <mergeCell ref="B26:Q26"/>
    <mergeCell ref="R27:W27"/>
    <mergeCell ref="R24:W24"/>
    <mergeCell ref="X26:AD26"/>
    <mergeCell ref="AE26:AI26"/>
    <mergeCell ref="R20:W20"/>
    <mergeCell ref="X22:AD22"/>
    <mergeCell ref="R23:W23"/>
    <mergeCell ref="X23:AD23"/>
    <mergeCell ref="AE23:AI23"/>
    <mergeCell ref="X24:AD24"/>
    <mergeCell ref="X20:AD20"/>
    <mergeCell ref="AE20:AI20"/>
    <mergeCell ref="X21:AD21"/>
    <mergeCell ref="AE21:AI21"/>
    <mergeCell ref="AE22:AI22"/>
  </mergeCells>
  <phoneticPr fontId="3"/>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A5BA-3C59-43D6-B543-C905E507365B}">
  <sheetPr>
    <tabColor theme="4"/>
  </sheetPr>
  <dimension ref="A1:I20"/>
  <sheetViews>
    <sheetView view="pageBreakPreview" topLeftCell="A7" zoomScaleNormal="100" zoomScaleSheetLayoutView="100" workbookViewId="0">
      <selection activeCell="D12" sqref="D12"/>
    </sheetView>
  </sheetViews>
  <sheetFormatPr defaultRowHeight="13"/>
  <cols>
    <col min="1" max="1" width="1.1796875" style="661" customWidth="1"/>
    <col min="2" max="2" width="26.453125" style="661" customWidth="1"/>
    <col min="3" max="3" width="4.36328125" style="661" customWidth="1"/>
    <col min="4" max="6" width="21.90625" style="661" customWidth="1"/>
    <col min="7" max="7" width="3.36328125" style="661" customWidth="1"/>
    <col min="8" max="8" width="1.08984375" style="661" customWidth="1"/>
    <col min="9" max="9" width="2.7265625" style="661" customWidth="1"/>
    <col min="10" max="256" width="8.7265625" style="661"/>
    <col min="257" max="257" width="4.08984375" style="661" customWidth="1"/>
    <col min="258" max="258" width="26.453125" style="661" customWidth="1"/>
    <col min="259" max="259" width="4.36328125" style="661" customWidth="1"/>
    <col min="260" max="262" width="21.90625" style="661" customWidth="1"/>
    <col min="263" max="263" width="3.36328125" style="661" customWidth="1"/>
    <col min="264" max="264" width="4.08984375" style="661" customWidth="1"/>
    <col min="265" max="265" width="2.7265625" style="661" customWidth="1"/>
    <col min="266" max="512" width="8.7265625" style="661"/>
    <col min="513" max="513" width="4.08984375" style="661" customWidth="1"/>
    <col min="514" max="514" width="26.453125" style="661" customWidth="1"/>
    <col min="515" max="515" width="4.36328125" style="661" customWidth="1"/>
    <col min="516" max="518" width="21.90625" style="661" customWidth="1"/>
    <col min="519" max="519" width="3.36328125" style="661" customWidth="1"/>
    <col min="520" max="520" width="4.08984375" style="661" customWidth="1"/>
    <col min="521" max="521" width="2.7265625" style="661" customWidth="1"/>
    <col min="522" max="768" width="8.7265625" style="661"/>
    <col min="769" max="769" width="4.08984375" style="661" customWidth="1"/>
    <col min="770" max="770" width="26.453125" style="661" customWidth="1"/>
    <col min="771" max="771" width="4.36328125" style="661" customWidth="1"/>
    <col min="772" max="774" width="21.90625" style="661" customWidth="1"/>
    <col min="775" max="775" width="3.36328125" style="661" customWidth="1"/>
    <col min="776" max="776" width="4.08984375" style="661" customWidth="1"/>
    <col min="777" max="777" width="2.7265625" style="661" customWidth="1"/>
    <col min="778" max="1024" width="8.7265625" style="661"/>
    <col min="1025" max="1025" width="4.08984375" style="661" customWidth="1"/>
    <col min="1026" max="1026" width="26.453125" style="661" customWidth="1"/>
    <col min="1027" max="1027" width="4.36328125" style="661" customWidth="1"/>
    <col min="1028" max="1030" width="21.90625" style="661" customWidth="1"/>
    <col min="1031" max="1031" width="3.36328125" style="661" customWidth="1"/>
    <col min="1032" max="1032" width="4.08984375" style="661" customWidth="1"/>
    <col min="1033" max="1033" width="2.7265625" style="661" customWidth="1"/>
    <col min="1034" max="1280" width="8.7265625" style="661"/>
    <col min="1281" max="1281" width="4.08984375" style="661" customWidth="1"/>
    <col min="1282" max="1282" width="26.453125" style="661" customWidth="1"/>
    <col min="1283" max="1283" width="4.36328125" style="661" customWidth="1"/>
    <col min="1284" max="1286" width="21.90625" style="661" customWidth="1"/>
    <col min="1287" max="1287" width="3.36328125" style="661" customWidth="1"/>
    <col min="1288" max="1288" width="4.08984375" style="661" customWidth="1"/>
    <col min="1289" max="1289" width="2.7265625" style="661" customWidth="1"/>
    <col min="1290" max="1536" width="8.7265625" style="661"/>
    <col min="1537" max="1537" width="4.08984375" style="661" customWidth="1"/>
    <col min="1538" max="1538" width="26.453125" style="661" customWidth="1"/>
    <col min="1539" max="1539" width="4.36328125" style="661" customWidth="1"/>
    <col min="1540" max="1542" width="21.90625" style="661" customWidth="1"/>
    <col min="1543" max="1543" width="3.36328125" style="661" customWidth="1"/>
    <col min="1544" max="1544" width="4.08984375" style="661" customWidth="1"/>
    <col min="1545" max="1545" width="2.7265625" style="661" customWidth="1"/>
    <col min="1546" max="1792" width="8.7265625" style="661"/>
    <col min="1793" max="1793" width="4.08984375" style="661" customWidth="1"/>
    <col min="1794" max="1794" width="26.453125" style="661" customWidth="1"/>
    <col min="1795" max="1795" width="4.36328125" style="661" customWidth="1"/>
    <col min="1796" max="1798" width="21.90625" style="661" customWidth="1"/>
    <col min="1799" max="1799" width="3.36328125" style="661" customWidth="1"/>
    <col min="1800" max="1800" width="4.08984375" style="661" customWidth="1"/>
    <col min="1801" max="1801" width="2.7265625" style="661" customWidth="1"/>
    <col min="1802" max="2048" width="8.7265625" style="661"/>
    <col min="2049" max="2049" width="4.08984375" style="661" customWidth="1"/>
    <col min="2050" max="2050" width="26.453125" style="661" customWidth="1"/>
    <col min="2051" max="2051" width="4.36328125" style="661" customWidth="1"/>
    <col min="2052" max="2054" width="21.90625" style="661" customWidth="1"/>
    <col min="2055" max="2055" width="3.36328125" style="661" customWidth="1"/>
    <col min="2056" max="2056" width="4.08984375" style="661" customWidth="1"/>
    <col min="2057" max="2057" width="2.7265625" style="661" customWidth="1"/>
    <col min="2058" max="2304" width="8.7265625" style="661"/>
    <col min="2305" max="2305" width="4.08984375" style="661" customWidth="1"/>
    <col min="2306" max="2306" width="26.453125" style="661" customWidth="1"/>
    <col min="2307" max="2307" width="4.36328125" style="661" customWidth="1"/>
    <col min="2308" max="2310" width="21.90625" style="661" customWidth="1"/>
    <col min="2311" max="2311" width="3.36328125" style="661" customWidth="1"/>
    <col min="2312" max="2312" width="4.08984375" style="661" customWidth="1"/>
    <col min="2313" max="2313" width="2.7265625" style="661" customWidth="1"/>
    <col min="2314" max="2560" width="8.7265625" style="661"/>
    <col min="2561" max="2561" width="4.08984375" style="661" customWidth="1"/>
    <col min="2562" max="2562" width="26.453125" style="661" customWidth="1"/>
    <col min="2563" max="2563" width="4.36328125" style="661" customWidth="1"/>
    <col min="2564" max="2566" width="21.90625" style="661" customWidth="1"/>
    <col min="2567" max="2567" width="3.36328125" style="661" customWidth="1"/>
    <col min="2568" max="2568" width="4.08984375" style="661" customWidth="1"/>
    <col min="2569" max="2569" width="2.7265625" style="661" customWidth="1"/>
    <col min="2570" max="2816" width="8.7265625" style="661"/>
    <col min="2817" max="2817" width="4.08984375" style="661" customWidth="1"/>
    <col min="2818" max="2818" width="26.453125" style="661" customWidth="1"/>
    <col min="2819" max="2819" width="4.36328125" style="661" customWidth="1"/>
    <col min="2820" max="2822" width="21.90625" style="661" customWidth="1"/>
    <col min="2823" max="2823" width="3.36328125" style="661" customWidth="1"/>
    <col min="2824" max="2824" width="4.08984375" style="661" customWidth="1"/>
    <col min="2825" max="2825" width="2.7265625" style="661" customWidth="1"/>
    <col min="2826" max="3072" width="8.7265625" style="661"/>
    <col min="3073" max="3073" width="4.08984375" style="661" customWidth="1"/>
    <col min="3074" max="3074" width="26.453125" style="661" customWidth="1"/>
    <col min="3075" max="3075" width="4.36328125" style="661" customWidth="1"/>
    <col min="3076" max="3078" width="21.90625" style="661" customWidth="1"/>
    <col min="3079" max="3079" width="3.36328125" style="661" customWidth="1"/>
    <col min="3080" max="3080" width="4.08984375" style="661" customWidth="1"/>
    <col min="3081" max="3081" width="2.7265625" style="661" customWidth="1"/>
    <col min="3082" max="3328" width="8.7265625" style="661"/>
    <col min="3329" max="3329" width="4.08984375" style="661" customWidth="1"/>
    <col min="3330" max="3330" width="26.453125" style="661" customWidth="1"/>
    <col min="3331" max="3331" width="4.36328125" style="661" customWidth="1"/>
    <col min="3332" max="3334" width="21.90625" style="661" customWidth="1"/>
    <col min="3335" max="3335" width="3.36328125" style="661" customWidth="1"/>
    <col min="3336" max="3336" width="4.08984375" style="661" customWidth="1"/>
    <col min="3337" max="3337" width="2.7265625" style="661" customWidth="1"/>
    <col min="3338" max="3584" width="8.7265625" style="661"/>
    <col min="3585" max="3585" width="4.08984375" style="661" customWidth="1"/>
    <col min="3586" max="3586" width="26.453125" style="661" customWidth="1"/>
    <col min="3587" max="3587" width="4.36328125" style="661" customWidth="1"/>
    <col min="3588" max="3590" width="21.90625" style="661" customWidth="1"/>
    <col min="3591" max="3591" width="3.36328125" style="661" customWidth="1"/>
    <col min="3592" max="3592" width="4.08984375" style="661" customWidth="1"/>
    <col min="3593" max="3593" width="2.7265625" style="661" customWidth="1"/>
    <col min="3594" max="3840" width="8.7265625" style="661"/>
    <col min="3841" max="3841" width="4.08984375" style="661" customWidth="1"/>
    <col min="3842" max="3842" width="26.453125" style="661" customWidth="1"/>
    <col min="3843" max="3843" width="4.36328125" style="661" customWidth="1"/>
    <col min="3844" max="3846" width="21.90625" style="661" customWidth="1"/>
    <col min="3847" max="3847" width="3.36328125" style="661" customWidth="1"/>
    <col min="3848" max="3848" width="4.08984375" style="661" customWidth="1"/>
    <col min="3849" max="3849" width="2.7265625" style="661" customWidth="1"/>
    <col min="3850" max="4096" width="8.7265625" style="661"/>
    <col min="4097" max="4097" width="4.08984375" style="661" customWidth="1"/>
    <col min="4098" max="4098" width="26.453125" style="661" customWidth="1"/>
    <col min="4099" max="4099" width="4.36328125" style="661" customWidth="1"/>
    <col min="4100" max="4102" width="21.90625" style="661" customWidth="1"/>
    <col min="4103" max="4103" width="3.36328125" style="661" customWidth="1"/>
    <col min="4104" max="4104" width="4.08984375" style="661" customWidth="1"/>
    <col min="4105" max="4105" width="2.7265625" style="661" customWidth="1"/>
    <col min="4106" max="4352" width="8.7265625" style="661"/>
    <col min="4353" max="4353" width="4.08984375" style="661" customWidth="1"/>
    <col min="4354" max="4354" width="26.453125" style="661" customWidth="1"/>
    <col min="4355" max="4355" width="4.36328125" style="661" customWidth="1"/>
    <col min="4356" max="4358" width="21.90625" style="661" customWidth="1"/>
    <col min="4359" max="4359" width="3.36328125" style="661" customWidth="1"/>
    <col min="4360" max="4360" width="4.08984375" style="661" customWidth="1"/>
    <col min="4361" max="4361" width="2.7265625" style="661" customWidth="1"/>
    <col min="4362" max="4608" width="8.7265625" style="661"/>
    <col min="4609" max="4609" width="4.08984375" style="661" customWidth="1"/>
    <col min="4610" max="4610" width="26.453125" style="661" customWidth="1"/>
    <col min="4611" max="4611" width="4.36328125" style="661" customWidth="1"/>
    <col min="4612" max="4614" width="21.90625" style="661" customWidth="1"/>
    <col min="4615" max="4615" width="3.36328125" style="661" customWidth="1"/>
    <col min="4616" max="4616" width="4.08984375" style="661" customWidth="1"/>
    <col min="4617" max="4617" width="2.7265625" style="661" customWidth="1"/>
    <col min="4618" max="4864" width="8.7265625" style="661"/>
    <col min="4865" max="4865" width="4.08984375" style="661" customWidth="1"/>
    <col min="4866" max="4866" width="26.453125" style="661" customWidth="1"/>
    <col min="4867" max="4867" width="4.36328125" style="661" customWidth="1"/>
    <col min="4868" max="4870" width="21.90625" style="661" customWidth="1"/>
    <col min="4871" max="4871" width="3.36328125" style="661" customWidth="1"/>
    <col min="4872" max="4872" width="4.08984375" style="661" customWidth="1"/>
    <col min="4873" max="4873" width="2.7265625" style="661" customWidth="1"/>
    <col min="4874" max="5120" width="8.7265625" style="661"/>
    <col min="5121" max="5121" width="4.08984375" style="661" customWidth="1"/>
    <col min="5122" max="5122" width="26.453125" style="661" customWidth="1"/>
    <col min="5123" max="5123" width="4.36328125" style="661" customWidth="1"/>
    <col min="5124" max="5126" width="21.90625" style="661" customWidth="1"/>
    <col min="5127" max="5127" width="3.36328125" style="661" customWidth="1"/>
    <col min="5128" max="5128" width="4.08984375" style="661" customWidth="1"/>
    <col min="5129" max="5129" width="2.7265625" style="661" customWidth="1"/>
    <col min="5130" max="5376" width="8.7265625" style="661"/>
    <col min="5377" max="5377" width="4.08984375" style="661" customWidth="1"/>
    <col min="5378" max="5378" width="26.453125" style="661" customWidth="1"/>
    <col min="5379" max="5379" width="4.36328125" style="661" customWidth="1"/>
    <col min="5380" max="5382" width="21.90625" style="661" customWidth="1"/>
    <col min="5383" max="5383" width="3.36328125" style="661" customWidth="1"/>
    <col min="5384" max="5384" width="4.08984375" style="661" customWidth="1"/>
    <col min="5385" max="5385" width="2.7265625" style="661" customWidth="1"/>
    <col min="5386" max="5632" width="8.7265625" style="661"/>
    <col min="5633" max="5633" width="4.08984375" style="661" customWidth="1"/>
    <col min="5634" max="5634" width="26.453125" style="661" customWidth="1"/>
    <col min="5635" max="5635" width="4.36328125" style="661" customWidth="1"/>
    <col min="5636" max="5638" width="21.90625" style="661" customWidth="1"/>
    <col min="5639" max="5639" width="3.36328125" style="661" customWidth="1"/>
    <col min="5640" max="5640" width="4.08984375" style="661" customWidth="1"/>
    <col min="5641" max="5641" width="2.7265625" style="661" customWidth="1"/>
    <col min="5642" max="5888" width="8.7265625" style="661"/>
    <col min="5889" max="5889" width="4.08984375" style="661" customWidth="1"/>
    <col min="5890" max="5890" width="26.453125" style="661" customWidth="1"/>
    <col min="5891" max="5891" width="4.36328125" style="661" customWidth="1"/>
    <col min="5892" max="5894" width="21.90625" style="661" customWidth="1"/>
    <col min="5895" max="5895" width="3.36328125" style="661" customWidth="1"/>
    <col min="5896" max="5896" width="4.08984375" style="661" customWidth="1"/>
    <col min="5897" max="5897" width="2.7265625" style="661" customWidth="1"/>
    <col min="5898" max="6144" width="8.7265625" style="661"/>
    <col min="6145" max="6145" width="4.08984375" style="661" customWidth="1"/>
    <col min="6146" max="6146" width="26.453125" style="661" customWidth="1"/>
    <col min="6147" max="6147" width="4.36328125" style="661" customWidth="1"/>
    <col min="6148" max="6150" width="21.90625" style="661" customWidth="1"/>
    <col min="6151" max="6151" width="3.36328125" style="661" customWidth="1"/>
    <col min="6152" max="6152" width="4.08984375" style="661" customWidth="1"/>
    <col min="6153" max="6153" width="2.7265625" style="661" customWidth="1"/>
    <col min="6154" max="6400" width="8.7265625" style="661"/>
    <col min="6401" max="6401" width="4.08984375" style="661" customWidth="1"/>
    <col min="6402" max="6402" width="26.453125" style="661" customWidth="1"/>
    <col min="6403" max="6403" width="4.36328125" style="661" customWidth="1"/>
    <col min="6404" max="6406" width="21.90625" style="661" customWidth="1"/>
    <col min="6407" max="6407" width="3.36328125" style="661" customWidth="1"/>
    <col min="6408" max="6408" width="4.08984375" style="661" customWidth="1"/>
    <col min="6409" max="6409" width="2.7265625" style="661" customWidth="1"/>
    <col min="6410" max="6656" width="8.7265625" style="661"/>
    <col min="6657" max="6657" width="4.08984375" style="661" customWidth="1"/>
    <col min="6658" max="6658" width="26.453125" style="661" customWidth="1"/>
    <col min="6659" max="6659" width="4.36328125" style="661" customWidth="1"/>
    <col min="6660" max="6662" width="21.90625" style="661" customWidth="1"/>
    <col min="6663" max="6663" width="3.36328125" style="661" customWidth="1"/>
    <col min="6664" max="6664" width="4.08984375" style="661" customWidth="1"/>
    <col min="6665" max="6665" width="2.7265625" style="661" customWidth="1"/>
    <col min="6666" max="6912" width="8.7265625" style="661"/>
    <col min="6913" max="6913" width="4.08984375" style="661" customWidth="1"/>
    <col min="6914" max="6914" width="26.453125" style="661" customWidth="1"/>
    <col min="6915" max="6915" width="4.36328125" style="661" customWidth="1"/>
    <col min="6916" max="6918" width="21.90625" style="661" customWidth="1"/>
    <col min="6919" max="6919" width="3.36328125" style="661" customWidth="1"/>
    <col min="6920" max="6920" width="4.08984375" style="661" customWidth="1"/>
    <col min="6921" max="6921" width="2.7265625" style="661" customWidth="1"/>
    <col min="6922" max="7168" width="8.7265625" style="661"/>
    <col min="7169" max="7169" width="4.08984375" style="661" customWidth="1"/>
    <col min="7170" max="7170" width="26.453125" style="661" customWidth="1"/>
    <col min="7171" max="7171" width="4.36328125" style="661" customWidth="1"/>
    <col min="7172" max="7174" width="21.90625" style="661" customWidth="1"/>
    <col min="7175" max="7175" width="3.36328125" style="661" customWidth="1"/>
    <col min="7176" max="7176" width="4.08984375" style="661" customWidth="1"/>
    <col min="7177" max="7177" width="2.7265625" style="661" customWidth="1"/>
    <col min="7178" max="7424" width="8.7265625" style="661"/>
    <col min="7425" max="7425" width="4.08984375" style="661" customWidth="1"/>
    <col min="7426" max="7426" width="26.453125" style="661" customWidth="1"/>
    <col min="7427" max="7427" width="4.36328125" style="661" customWidth="1"/>
    <col min="7428" max="7430" width="21.90625" style="661" customWidth="1"/>
    <col min="7431" max="7431" width="3.36328125" style="661" customWidth="1"/>
    <col min="7432" max="7432" width="4.08984375" style="661" customWidth="1"/>
    <col min="7433" max="7433" width="2.7265625" style="661" customWidth="1"/>
    <col min="7434" max="7680" width="8.7265625" style="661"/>
    <col min="7681" max="7681" width="4.08984375" style="661" customWidth="1"/>
    <col min="7682" max="7682" width="26.453125" style="661" customWidth="1"/>
    <col min="7683" max="7683" width="4.36328125" style="661" customWidth="1"/>
    <col min="7684" max="7686" width="21.90625" style="661" customWidth="1"/>
    <col min="7687" max="7687" width="3.36328125" style="661" customWidth="1"/>
    <col min="7688" max="7688" width="4.08984375" style="661" customWidth="1"/>
    <col min="7689" max="7689" width="2.7265625" style="661" customWidth="1"/>
    <col min="7690" max="7936" width="8.7265625" style="661"/>
    <col min="7937" max="7937" width="4.08984375" style="661" customWidth="1"/>
    <col min="7938" max="7938" width="26.453125" style="661" customWidth="1"/>
    <col min="7939" max="7939" width="4.36328125" style="661" customWidth="1"/>
    <col min="7940" max="7942" width="21.90625" style="661" customWidth="1"/>
    <col min="7943" max="7943" width="3.36328125" style="661" customWidth="1"/>
    <col min="7944" max="7944" width="4.08984375" style="661" customWidth="1"/>
    <col min="7945" max="7945" width="2.7265625" style="661" customWidth="1"/>
    <col min="7946" max="8192" width="8.7265625" style="661"/>
    <col min="8193" max="8193" width="4.08984375" style="661" customWidth="1"/>
    <col min="8194" max="8194" width="26.453125" style="661" customWidth="1"/>
    <col min="8195" max="8195" width="4.36328125" style="661" customWidth="1"/>
    <col min="8196" max="8198" width="21.90625" style="661" customWidth="1"/>
    <col min="8199" max="8199" width="3.36328125" style="661" customWidth="1"/>
    <col min="8200" max="8200" width="4.08984375" style="661" customWidth="1"/>
    <col min="8201" max="8201" width="2.7265625" style="661" customWidth="1"/>
    <col min="8202" max="8448" width="8.7265625" style="661"/>
    <col min="8449" max="8449" width="4.08984375" style="661" customWidth="1"/>
    <col min="8450" max="8450" width="26.453125" style="661" customWidth="1"/>
    <col min="8451" max="8451" width="4.36328125" style="661" customWidth="1"/>
    <col min="8452" max="8454" width="21.90625" style="661" customWidth="1"/>
    <col min="8455" max="8455" width="3.36328125" style="661" customWidth="1"/>
    <col min="8456" max="8456" width="4.08984375" style="661" customWidth="1"/>
    <col min="8457" max="8457" width="2.7265625" style="661" customWidth="1"/>
    <col min="8458" max="8704" width="8.7265625" style="661"/>
    <col min="8705" max="8705" width="4.08984375" style="661" customWidth="1"/>
    <col min="8706" max="8706" width="26.453125" style="661" customWidth="1"/>
    <col min="8707" max="8707" width="4.36328125" style="661" customWidth="1"/>
    <col min="8708" max="8710" width="21.90625" style="661" customWidth="1"/>
    <col min="8711" max="8711" width="3.36328125" style="661" customWidth="1"/>
    <col min="8712" max="8712" width="4.08984375" style="661" customWidth="1"/>
    <col min="8713" max="8713" width="2.7265625" style="661" customWidth="1"/>
    <col min="8714" max="8960" width="8.7265625" style="661"/>
    <col min="8961" max="8961" width="4.08984375" style="661" customWidth="1"/>
    <col min="8962" max="8962" width="26.453125" style="661" customWidth="1"/>
    <col min="8963" max="8963" width="4.36328125" style="661" customWidth="1"/>
    <col min="8964" max="8966" width="21.90625" style="661" customWidth="1"/>
    <col min="8967" max="8967" width="3.36328125" style="661" customWidth="1"/>
    <col min="8968" max="8968" width="4.08984375" style="661" customWidth="1"/>
    <col min="8969" max="8969" width="2.7265625" style="661" customWidth="1"/>
    <col min="8970" max="9216" width="8.7265625" style="661"/>
    <col min="9217" max="9217" width="4.08984375" style="661" customWidth="1"/>
    <col min="9218" max="9218" width="26.453125" style="661" customWidth="1"/>
    <col min="9219" max="9219" width="4.36328125" style="661" customWidth="1"/>
    <col min="9220" max="9222" width="21.90625" style="661" customWidth="1"/>
    <col min="9223" max="9223" width="3.36328125" style="661" customWidth="1"/>
    <col min="9224" max="9224" width="4.08984375" style="661" customWidth="1"/>
    <col min="9225" max="9225" width="2.7265625" style="661" customWidth="1"/>
    <col min="9226" max="9472" width="8.7265625" style="661"/>
    <col min="9473" max="9473" width="4.08984375" style="661" customWidth="1"/>
    <col min="9474" max="9474" width="26.453125" style="661" customWidth="1"/>
    <col min="9475" max="9475" width="4.36328125" style="661" customWidth="1"/>
    <col min="9476" max="9478" width="21.90625" style="661" customWidth="1"/>
    <col min="9479" max="9479" width="3.36328125" style="661" customWidth="1"/>
    <col min="9480" max="9480" width="4.08984375" style="661" customWidth="1"/>
    <col min="9481" max="9481" width="2.7265625" style="661" customWidth="1"/>
    <col min="9482" max="9728" width="8.7265625" style="661"/>
    <col min="9729" max="9729" width="4.08984375" style="661" customWidth="1"/>
    <col min="9730" max="9730" width="26.453125" style="661" customWidth="1"/>
    <col min="9731" max="9731" width="4.36328125" style="661" customWidth="1"/>
    <col min="9732" max="9734" width="21.90625" style="661" customWidth="1"/>
    <col min="9735" max="9735" width="3.36328125" style="661" customWidth="1"/>
    <col min="9736" max="9736" width="4.08984375" style="661" customWidth="1"/>
    <col min="9737" max="9737" width="2.7265625" style="661" customWidth="1"/>
    <col min="9738" max="9984" width="8.7265625" style="661"/>
    <col min="9985" max="9985" width="4.08984375" style="661" customWidth="1"/>
    <col min="9986" max="9986" width="26.453125" style="661" customWidth="1"/>
    <col min="9987" max="9987" width="4.36328125" style="661" customWidth="1"/>
    <col min="9988" max="9990" width="21.90625" style="661" customWidth="1"/>
    <col min="9991" max="9991" width="3.36328125" style="661" customWidth="1"/>
    <col min="9992" max="9992" width="4.08984375" style="661" customWidth="1"/>
    <col min="9993" max="9993" width="2.7265625" style="661" customWidth="1"/>
    <col min="9994" max="10240" width="8.7265625" style="661"/>
    <col min="10241" max="10241" width="4.08984375" style="661" customWidth="1"/>
    <col min="10242" max="10242" width="26.453125" style="661" customWidth="1"/>
    <col min="10243" max="10243" width="4.36328125" style="661" customWidth="1"/>
    <col min="10244" max="10246" width="21.90625" style="661" customWidth="1"/>
    <col min="10247" max="10247" width="3.36328125" style="661" customWidth="1"/>
    <col min="10248" max="10248" width="4.08984375" style="661" customWidth="1"/>
    <col min="10249" max="10249" width="2.7265625" style="661" customWidth="1"/>
    <col min="10250" max="10496" width="8.7265625" style="661"/>
    <col min="10497" max="10497" width="4.08984375" style="661" customWidth="1"/>
    <col min="10498" max="10498" width="26.453125" style="661" customWidth="1"/>
    <col min="10499" max="10499" width="4.36328125" style="661" customWidth="1"/>
    <col min="10500" max="10502" width="21.90625" style="661" customWidth="1"/>
    <col min="10503" max="10503" width="3.36328125" style="661" customWidth="1"/>
    <col min="10504" max="10504" width="4.08984375" style="661" customWidth="1"/>
    <col min="10505" max="10505" width="2.7265625" style="661" customWidth="1"/>
    <col min="10506" max="10752" width="8.7265625" style="661"/>
    <col min="10753" max="10753" width="4.08984375" style="661" customWidth="1"/>
    <col min="10754" max="10754" width="26.453125" style="661" customWidth="1"/>
    <col min="10755" max="10755" width="4.36328125" style="661" customWidth="1"/>
    <col min="10756" max="10758" width="21.90625" style="661" customWidth="1"/>
    <col min="10759" max="10759" width="3.36328125" style="661" customWidth="1"/>
    <col min="10760" max="10760" width="4.08984375" style="661" customWidth="1"/>
    <col min="10761" max="10761" width="2.7265625" style="661" customWidth="1"/>
    <col min="10762" max="11008" width="8.7265625" style="661"/>
    <col min="11009" max="11009" width="4.08984375" style="661" customWidth="1"/>
    <col min="11010" max="11010" width="26.453125" style="661" customWidth="1"/>
    <col min="11011" max="11011" width="4.36328125" style="661" customWidth="1"/>
    <col min="11012" max="11014" width="21.90625" style="661" customWidth="1"/>
    <col min="11015" max="11015" width="3.36328125" style="661" customWidth="1"/>
    <col min="11016" max="11016" width="4.08984375" style="661" customWidth="1"/>
    <col min="11017" max="11017" width="2.7265625" style="661" customWidth="1"/>
    <col min="11018" max="11264" width="8.7265625" style="661"/>
    <col min="11265" max="11265" width="4.08984375" style="661" customWidth="1"/>
    <col min="11266" max="11266" width="26.453125" style="661" customWidth="1"/>
    <col min="11267" max="11267" width="4.36328125" style="661" customWidth="1"/>
    <col min="11268" max="11270" width="21.90625" style="661" customWidth="1"/>
    <col min="11271" max="11271" width="3.36328125" style="661" customWidth="1"/>
    <col min="11272" max="11272" width="4.08984375" style="661" customWidth="1"/>
    <col min="11273" max="11273" width="2.7265625" style="661" customWidth="1"/>
    <col min="11274" max="11520" width="8.7265625" style="661"/>
    <col min="11521" max="11521" width="4.08984375" style="661" customWidth="1"/>
    <col min="11522" max="11522" width="26.453125" style="661" customWidth="1"/>
    <col min="11523" max="11523" width="4.36328125" style="661" customWidth="1"/>
    <col min="11524" max="11526" width="21.90625" style="661" customWidth="1"/>
    <col min="11527" max="11527" width="3.36328125" style="661" customWidth="1"/>
    <col min="11528" max="11528" width="4.08984375" style="661" customWidth="1"/>
    <col min="11529" max="11529" width="2.7265625" style="661" customWidth="1"/>
    <col min="11530" max="11776" width="8.7265625" style="661"/>
    <col min="11777" max="11777" width="4.08984375" style="661" customWidth="1"/>
    <col min="11778" max="11778" width="26.453125" style="661" customWidth="1"/>
    <col min="11779" max="11779" width="4.36328125" style="661" customWidth="1"/>
    <col min="11780" max="11782" width="21.90625" style="661" customWidth="1"/>
    <col min="11783" max="11783" width="3.36328125" style="661" customWidth="1"/>
    <col min="11784" max="11784" width="4.08984375" style="661" customWidth="1"/>
    <col min="11785" max="11785" width="2.7265625" style="661" customWidth="1"/>
    <col min="11786" max="12032" width="8.7265625" style="661"/>
    <col min="12033" max="12033" width="4.08984375" style="661" customWidth="1"/>
    <col min="12034" max="12034" width="26.453125" style="661" customWidth="1"/>
    <col min="12035" max="12035" width="4.36328125" style="661" customWidth="1"/>
    <col min="12036" max="12038" width="21.90625" style="661" customWidth="1"/>
    <col min="12039" max="12039" width="3.36328125" style="661" customWidth="1"/>
    <col min="12040" max="12040" width="4.08984375" style="661" customWidth="1"/>
    <col min="12041" max="12041" width="2.7265625" style="661" customWidth="1"/>
    <col min="12042" max="12288" width="8.7265625" style="661"/>
    <col min="12289" max="12289" width="4.08984375" style="661" customWidth="1"/>
    <col min="12290" max="12290" width="26.453125" style="661" customWidth="1"/>
    <col min="12291" max="12291" width="4.36328125" style="661" customWidth="1"/>
    <col min="12292" max="12294" width="21.90625" style="661" customWidth="1"/>
    <col min="12295" max="12295" width="3.36328125" style="661" customWidth="1"/>
    <col min="12296" max="12296" width="4.08984375" style="661" customWidth="1"/>
    <col min="12297" max="12297" width="2.7265625" style="661" customWidth="1"/>
    <col min="12298" max="12544" width="8.7265625" style="661"/>
    <col min="12545" max="12545" width="4.08984375" style="661" customWidth="1"/>
    <col min="12546" max="12546" width="26.453125" style="661" customWidth="1"/>
    <col min="12547" max="12547" width="4.36328125" style="661" customWidth="1"/>
    <col min="12548" max="12550" width="21.90625" style="661" customWidth="1"/>
    <col min="12551" max="12551" width="3.36328125" style="661" customWidth="1"/>
    <col min="12552" max="12552" width="4.08984375" style="661" customWidth="1"/>
    <col min="12553" max="12553" width="2.7265625" style="661" customWidth="1"/>
    <col min="12554" max="12800" width="8.7265625" style="661"/>
    <col min="12801" max="12801" width="4.08984375" style="661" customWidth="1"/>
    <col min="12802" max="12802" width="26.453125" style="661" customWidth="1"/>
    <col min="12803" max="12803" width="4.36328125" style="661" customWidth="1"/>
    <col min="12804" max="12806" width="21.90625" style="661" customWidth="1"/>
    <col min="12807" max="12807" width="3.36328125" style="661" customWidth="1"/>
    <col min="12808" max="12808" width="4.08984375" style="661" customWidth="1"/>
    <col min="12809" max="12809" width="2.7265625" style="661" customWidth="1"/>
    <col min="12810" max="13056" width="8.7265625" style="661"/>
    <col min="13057" max="13057" width="4.08984375" style="661" customWidth="1"/>
    <col min="13058" max="13058" width="26.453125" style="661" customWidth="1"/>
    <col min="13059" max="13059" width="4.36328125" style="661" customWidth="1"/>
    <col min="13060" max="13062" width="21.90625" style="661" customWidth="1"/>
    <col min="13063" max="13063" width="3.36328125" style="661" customWidth="1"/>
    <col min="13064" max="13064" width="4.08984375" style="661" customWidth="1"/>
    <col min="13065" max="13065" width="2.7265625" style="661" customWidth="1"/>
    <col min="13066" max="13312" width="8.7265625" style="661"/>
    <col min="13313" max="13313" width="4.08984375" style="661" customWidth="1"/>
    <col min="13314" max="13314" width="26.453125" style="661" customWidth="1"/>
    <col min="13315" max="13315" width="4.36328125" style="661" customWidth="1"/>
    <col min="13316" max="13318" width="21.90625" style="661" customWidth="1"/>
    <col min="13319" max="13319" width="3.36328125" style="661" customWidth="1"/>
    <col min="13320" max="13320" width="4.08984375" style="661" customWidth="1"/>
    <col min="13321" max="13321" width="2.7265625" style="661" customWidth="1"/>
    <col min="13322" max="13568" width="8.7265625" style="661"/>
    <col min="13569" max="13569" width="4.08984375" style="661" customWidth="1"/>
    <col min="13570" max="13570" width="26.453125" style="661" customWidth="1"/>
    <col min="13571" max="13571" width="4.36328125" style="661" customWidth="1"/>
    <col min="13572" max="13574" width="21.90625" style="661" customWidth="1"/>
    <col min="13575" max="13575" width="3.36328125" style="661" customWidth="1"/>
    <col min="13576" max="13576" width="4.08984375" style="661" customWidth="1"/>
    <col min="13577" max="13577" width="2.7265625" style="661" customWidth="1"/>
    <col min="13578" max="13824" width="8.7265625" style="661"/>
    <col min="13825" max="13825" width="4.08984375" style="661" customWidth="1"/>
    <col min="13826" max="13826" width="26.453125" style="661" customWidth="1"/>
    <col min="13827" max="13827" width="4.36328125" style="661" customWidth="1"/>
    <col min="13828" max="13830" width="21.90625" style="661" customWidth="1"/>
    <col min="13831" max="13831" width="3.36328125" style="661" customWidth="1"/>
    <col min="13832" max="13832" width="4.08984375" style="661" customWidth="1"/>
    <col min="13833" max="13833" width="2.7265625" style="661" customWidth="1"/>
    <col min="13834" max="14080" width="8.7265625" style="661"/>
    <col min="14081" max="14081" width="4.08984375" style="661" customWidth="1"/>
    <col min="14082" max="14082" width="26.453125" style="661" customWidth="1"/>
    <col min="14083" max="14083" width="4.36328125" style="661" customWidth="1"/>
    <col min="14084" max="14086" width="21.90625" style="661" customWidth="1"/>
    <col min="14087" max="14087" width="3.36328125" style="661" customWidth="1"/>
    <col min="14088" max="14088" width="4.08984375" style="661" customWidth="1"/>
    <col min="14089" max="14089" width="2.7265625" style="661" customWidth="1"/>
    <col min="14090" max="14336" width="8.7265625" style="661"/>
    <col min="14337" max="14337" width="4.08984375" style="661" customWidth="1"/>
    <col min="14338" max="14338" width="26.453125" style="661" customWidth="1"/>
    <col min="14339" max="14339" width="4.36328125" style="661" customWidth="1"/>
    <col min="14340" max="14342" width="21.90625" style="661" customWidth="1"/>
    <col min="14343" max="14343" width="3.36328125" style="661" customWidth="1"/>
    <col min="14344" max="14344" width="4.08984375" style="661" customWidth="1"/>
    <col min="14345" max="14345" width="2.7265625" style="661" customWidth="1"/>
    <col min="14346" max="14592" width="8.7265625" style="661"/>
    <col min="14593" max="14593" width="4.08984375" style="661" customWidth="1"/>
    <col min="14594" max="14594" width="26.453125" style="661" customWidth="1"/>
    <col min="14595" max="14595" width="4.36328125" style="661" customWidth="1"/>
    <col min="14596" max="14598" width="21.90625" style="661" customWidth="1"/>
    <col min="14599" max="14599" width="3.36328125" style="661" customWidth="1"/>
    <col min="14600" max="14600" width="4.08984375" style="661" customWidth="1"/>
    <col min="14601" max="14601" width="2.7265625" style="661" customWidth="1"/>
    <col min="14602" max="14848" width="8.7265625" style="661"/>
    <col min="14849" max="14849" width="4.08984375" style="661" customWidth="1"/>
    <col min="14850" max="14850" width="26.453125" style="661" customWidth="1"/>
    <col min="14851" max="14851" width="4.36328125" style="661" customWidth="1"/>
    <col min="14852" max="14854" width="21.90625" style="661" customWidth="1"/>
    <col min="14855" max="14855" width="3.36328125" style="661" customWidth="1"/>
    <col min="14856" max="14856" width="4.08984375" style="661" customWidth="1"/>
    <col min="14857" max="14857" width="2.7265625" style="661" customWidth="1"/>
    <col min="14858" max="15104" width="8.7265625" style="661"/>
    <col min="15105" max="15105" width="4.08984375" style="661" customWidth="1"/>
    <col min="15106" max="15106" width="26.453125" style="661" customWidth="1"/>
    <col min="15107" max="15107" width="4.36328125" style="661" customWidth="1"/>
    <col min="15108" max="15110" width="21.90625" style="661" customWidth="1"/>
    <col min="15111" max="15111" width="3.36328125" style="661" customWidth="1"/>
    <col min="15112" max="15112" width="4.08984375" style="661" customWidth="1"/>
    <col min="15113" max="15113" width="2.7265625" style="661" customWidth="1"/>
    <col min="15114" max="15360" width="8.7265625" style="661"/>
    <col min="15361" max="15361" width="4.08984375" style="661" customWidth="1"/>
    <col min="15362" max="15362" width="26.453125" style="661" customWidth="1"/>
    <col min="15363" max="15363" width="4.36328125" style="661" customWidth="1"/>
    <col min="15364" max="15366" width="21.90625" style="661" customWidth="1"/>
    <col min="15367" max="15367" width="3.36328125" style="661" customWidth="1"/>
    <col min="15368" max="15368" width="4.08984375" style="661" customWidth="1"/>
    <col min="15369" max="15369" width="2.7265625" style="661" customWidth="1"/>
    <col min="15370" max="15616" width="8.7265625" style="661"/>
    <col min="15617" max="15617" width="4.08984375" style="661" customWidth="1"/>
    <col min="15618" max="15618" width="26.453125" style="661" customWidth="1"/>
    <col min="15619" max="15619" width="4.36328125" style="661" customWidth="1"/>
    <col min="15620" max="15622" width="21.90625" style="661" customWidth="1"/>
    <col min="15623" max="15623" width="3.36328125" style="661" customWidth="1"/>
    <col min="15624" max="15624" width="4.08984375" style="661" customWidth="1"/>
    <col min="15625" max="15625" width="2.7265625" style="661" customWidth="1"/>
    <col min="15626" max="15872" width="8.7265625" style="661"/>
    <col min="15873" max="15873" width="4.08984375" style="661" customWidth="1"/>
    <col min="15874" max="15874" width="26.453125" style="661" customWidth="1"/>
    <col min="15875" max="15875" width="4.36328125" style="661" customWidth="1"/>
    <col min="15876" max="15878" width="21.90625" style="661" customWidth="1"/>
    <col min="15879" max="15879" width="3.36328125" style="661" customWidth="1"/>
    <col min="15880" max="15880" width="4.08984375" style="661" customWidth="1"/>
    <col min="15881" max="15881" width="2.7265625" style="661" customWidth="1"/>
    <col min="15882" max="16128" width="8.7265625" style="661"/>
    <col min="16129" max="16129" width="4.08984375" style="661" customWidth="1"/>
    <col min="16130" max="16130" width="26.453125" style="661" customWidth="1"/>
    <col min="16131" max="16131" width="4.36328125" style="661" customWidth="1"/>
    <col min="16132" max="16134" width="21.90625" style="661" customWidth="1"/>
    <col min="16135" max="16135" width="3.36328125" style="661" customWidth="1"/>
    <col min="16136" max="16136" width="4.08984375" style="661" customWidth="1"/>
    <col min="16137" max="16137" width="2.7265625" style="661" customWidth="1"/>
    <col min="16138" max="16384" width="8.7265625" style="661"/>
  </cols>
  <sheetData>
    <row r="1" spans="1:7" ht="20.149999999999999" customHeight="1">
      <c r="B1" s="661" t="s">
        <v>430</v>
      </c>
    </row>
    <row r="2" spans="1:7" ht="20.149999999999999" customHeight="1">
      <c r="A2" s="674"/>
      <c r="F2" s="1494" t="s">
        <v>108</v>
      </c>
      <c r="G2" s="1494"/>
    </row>
    <row r="3" spans="1:7" ht="20.149999999999999" customHeight="1">
      <c r="A3" s="674"/>
      <c r="F3" s="673"/>
      <c r="G3" s="673"/>
    </row>
    <row r="4" spans="1:7" ht="20.149999999999999" customHeight="1">
      <c r="A4" s="1504" t="s">
        <v>1015</v>
      </c>
      <c r="B4" s="1504"/>
      <c r="C4" s="1504"/>
      <c r="D4" s="1504"/>
      <c r="E4" s="1504"/>
      <c r="F4" s="1504"/>
      <c r="G4" s="1504"/>
    </row>
    <row r="5" spans="1:7" ht="20.149999999999999" customHeight="1">
      <c r="A5" s="672"/>
      <c r="B5" s="672"/>
      <c r="C5" s="672"/>
      <c r="D5" s="672"/>
      <c r="E5" s="672"/>
      <c r="F5" s="672"/>
      <c r="G5" s="672"/>
    </row>
    <row r="6" spans="1:7" ht="40" customHeight="1">
      <c r="A6" s="672"/>
      <c r="B6" s="671" t="s">
        <v>917</v>
      </c>
      <c r="C6" s="1505"/>
      <c r="D6" s="1505"/>
      <c r="E6" s="1505"/>
      <c r="F6" s="1505"/>
      <c r="G6" s="1506"/>
    </row>
    <row r="7" spans="1:7" ht="40" customHeight="1">
      <c r="B7" s="671" t="s">
        <v>1014</v>
      </c>
      <c r="C7" s="1507"/>
      <c r="D7" s="1507"/>
      <c r="E7" s="1507"/>
      <c r="F7" s="1507"/>
      <c r="G7" s="1508"/>
    </row>
    <row r="8" spans="1:7" ht="40" customHeight="1">
      <c r="B8" s="671" t="s">
        <v>1013</v>
      </c>
      <c r="C8" s="1507" t="s">
        <v>787</v>
      </c>
      <c r="D8" s="1507"/>
      <c r="E8" s="1507"/>
      <c r="F8" s="1507"/>
      <c r="G8" s="1508"/>
    </row>
    <row r="9" spans="1:7" ht="80.150000000000006" customHeight="1">
      <c r="B9" s="670" t="s">
        <v>1012</v>
      </c>
      <c r="C9" s="1509" t="s">
        <v>1011</v>
      </c>
      <c r="D9" s="1510"/>
      <c r="E9" s="1510"/>
      <c r="F9" s="1510"/>
      <c r="G9" s="1511"/>
    </row>
    <row r="10" spans="1:7" ht="9.75" customHeight="1">
      <c r="B10" s="1495" t="s">
        <v>1010</v>
      </c>
      <c r="C10" s="669"/>
      <c r="D10" s="669"/>
      <c r="E10" s="669"/>
      <c r="F10" s="669"/>
      <c r="G10" s="668"/>
    </row>
    <row r="11" spans="1:7" ht="40.5" customHeight="1">
      <c r="B11" s="1496"/>
      <c r="C11" s="667"/>
      <c r="D11" s="666" t="s">
        <v>1009</v>
      </c>
      <c r="E11" s="665" t="s">
        <v>1008</v>
      </c>
      <c r="F11" s="665" t="s">
        <v>1007</v>
      </c>
      <c r="G11" s="663"/>
    </row>
    <row r="12" spans="1:7" ht="44.25" customHeight="1">
      <c r="B12" s="1496"/>
      <c r="D12" s="664" t="s">
        <v>431</v>
      </c>
      <c r="E12" s="664" t="s">
        <v>431</v>
      </c>
      <c r="F12" s="664" t="s">
        <v>374</v>
      </c>
      <c r="G12" s="663"/>
    </row>
    <row r="13" spans="1:7">
      <c r="B13" s="1496"/>
      <c r="C13" s="1498" t="s">
        <v>1006</v>
      </c>
      <c r="D13" s="1499"/>
      <c r="E13" s="1499"/>
      <c r="F13" s="1499"/>
      <c r="G13" s="1500"/>
    </row>
    <row r="14" spans="1:7" ht="12.75" customHeight="1">
      <c r="B14" s="1497"/>
      <c r="C14" s="1501"/>
      <c r="D14" s="1502"/>
      <c r="E14" s="1502"/>
      <c r="F14" s="1502"/>
      <c r="G14" s="1503"/>
    </row>
    <row r="15" spans="1:7" ht="12" customHeight="1">
      <c r="B15" s="661" t="s">
        <v>1005</v>
      </c>
    </row>
    <row r="16" spans="1:7" ht="17.149999999999999" customHeight="1">
      <c r="B16" s="662" t="s">
        <v>80</v>
      </c>
      <c r="C16" s="662"/>
      <c r="D16" s="662"/>
      <c r="E16" s="662"/>
      <c r="F16" s="662"/>
      <c r="G16" s="662"/>
    </row>
    <row r="17" spans="2:9" ht="17.149999999999999" customHeight="1">
      <c r="B17" s="662" t="s">
        <v>1004</v>
      </c>
      <c r="C17" s="662"/>
      <c r="D17" s="662"/>
      <c r="E17" s="662"/>
      <c r="F17" s="662"/>
      <c r="G17" s="662"/>
    </row>
    <row r="18" spans="2:9" ht="17.149999999999999" customHeight="1">
      <c r="B18" s="662" t="s">
        <v>1003</v>
      </c>
      <c r="C18" s="662"/>
      <c r="D18" s="662"/>
      <c r="E18" s="662"/>
      <c r="F18" s="662"/>
      <c r="G18" s="662"/>
    </row>
    <row r="19" spans="2:9" ht="33" customHeight="1">
      <c r="B19" s="1493" t="s">
        <v>1002</v>
      </c>
      <c r="C19" s="1493"/>
      <c r="D19" s="1493"/>
      <c r="E19" s="1493"/>
      <c r="F19" s="1493"/>
      <c r="G19" s="662"/>
    </row>
    <row r="20" spans="2:9" ht="17.149999999999999" customHeight="1">
      <c r="B20" s="662"/>
      <c r="C20" s="662"/>
      <c r="D20" s="662"/>
      <c r="E20" s="662"/>
      <c r="F20" s="662"/>
      <c r="G20" s="662"/>
      <c r="H20" s="662"/>
      <c r="I20" s="662"/>
    </row>
  </sheetData>
  <mergeCells count="9">
    <mergeCell ref="B19:F19"/>
    <mergeCell ref="F2:G2"/>
    <mergeCell ref="B10:B14"/>
    <mergeCell ref="C13:G14"/>
    <mergeCell ref="A4:G4"/>
    <mergeCell ref="C6:G6"/>
    <mergeCell ref="C7:G7"/>
    <mergeCell ref="C9:G9"/>
    <mergeCell ref="C8:G8"/>
  </mergeCells>
  <phoneticPr fontId="3"/>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3A9CF-7359-4645-B8AC-D57593FDC768}">
  <sheetPr>
    <tabColor theme="4"/>
  </sheetPr>
  <dimension ref="A1:I16"/>
  <sheetViews>
    <sheetView view="pageBreakPreview" zoomScaleNormal="100" zoomScaleSheetLayoutView="100" workbookViewId="0">
      <selection activeCell="C10" sqref="C10:G10"/>
    </sheetView>
  </sheetViews>
  <sheetFormatPr defaultRowHeight="13"/>
  <cols>
    <col min="1" max="1" width="1.6328125" style="292" customWidth="1"/>
    <col min="2" max="2" width="29" style="292" customWidth="1"/>
    <col min="3" max="3" width="4.36328125" style="292" customWidth="1"/>
    <col min="4" max="6" width="21.90625" style="292" customWidth="1"/>
    <col min="7" max="7" width="3.36328125" style="292" customWidth="1"/>
    <col min="8" max="8" width="1.36328125" style="292" customWidth="1"/>
    <col min="9" max="9" width="2.7265625" style="292" customWidth="1"/>
    <col min="10" max="256" width="8.7265625" style="292"/>
    <col min="257" max="257" width="4.08984375" style="292" customWidth="1"/>
    <col min="258" max="258" width="26.453125" style="292" customWidth="1"/>
    <col min="259" max="259" width="4.36328125" style="292" customWidth="1"/>
    <col min="260" max="262" width="21.90625" style="292" customWidth="1"/>
    <col min="263" max="263" width="3.36328125" style="292" customWidth="1"/>
    <col min="264" max="264" width="4.08984375" style="292" customWidth="1"/>
    <col min="265" max="265" width="2.7265625" style="292" customWidth="1"/>
    <col min="266" max="512" width="8.7265625" style="292"/>
    <col min="513" max="513" width="4.08984375" style="292" customWidth="1"/>
    <col min="514" max="514" width="26.453125" style="292" customWidth="1"/>
    <col min="515" max="515" width="4.36328125" style="292" customWidth="1"/>
    <col min="516" max="518" width="21.90625" style="292" customWidth="1"/>
    <col min="519" max="519" width="3.36328125" style="292" customWidth="1"/>
    <col min="520" max="520" width="4.08984375" style="292" customWidth="1"/>
    <col min="521" max="521" width="2.7265625" style="292" customWidth="1"/>
    <col min="522" max="768" width="8.7265625" style="292"/>
    <col min="769" max="769" width="4.08984375" style="292" customWidth="1"/>
    <col min="770" max="770" width="26.453125" style="292" customWidth="1"/>
    <col min="771" max="771" width="4.36328125" style="292" customWidth="1"/>
    <col min="772" max="774" width="21.90625" style="292" customWidth="1"/>
    <col min="775" max="775" width="3.36328125" style="292" customWidth="1"/>
    <col min="776" max="776" width="4.08984375" style="292" customWidth="1"/>
    <col min="777" max="777" width="2.7265625" style="292" customWidth="1"/>
    <col min="778" max="1024" width="8.7265625" style="292"/>
    <col min="1025" max="1025" width="4.08984375" style="292" customWidth="1"/>
    <col min="1026" max="1026" width="26.453125" style="292" customWidth="1"/>
    <col min="1027" max="1027" width="4.36328125" style="292" customWidth="1"/>
    <col min="1028" max="1030" width="21.90625" style="292" customWidth="1"/>
    <col min="1031" max="1031" width="3.36328125" style="292" customWidth="1"/>
    <col min="1032" max="1032" width="4.08984375" style="292" customWidth="1"/>
    <col min="1033" max="1033" width="2.7265625" style="292" customWidth="1"/>
    <col min="1034" max="1280" width="8.7265625" style="292"/>
    <col min="1281" max="1281" width="4.08984375" style="292" customWidth="1"/>
    <col min="1282" max="1282" width="26.453125" style="292" customWidth="1"/>
    <col min="1283" max="1283" width="4.36328125" style="292" customWidth="1"/>
    <col min="1284" max="1286" width="21.90625" style="292" customWidth="1"/>
    <col min="1287" max="1287" width="3.36328125" style="292" customWidth="1"/>
    <col min="1288" max="1288" width="4.08984375" style="292" customWidth="1"/>
    <col min="1289" max="1289" width="2.7265625" style="292" customWidth="1"/>
    <col min="1290" max="1536" width="8.7265625" style="292"/>
    <col min="1537" max="1537" width="4.08984375" style="292" customWidth="1"/>
    <col min="1538" max="1538" width="26.453125" style="292" customWidth="1"/>
    <col min="1539" max="1539" width="4.36328125" style="292" customWidth="1"/>
    <col min="1540" max="1542" width="21.90625" style="292" customWidth="1"/>
    <col min="1543" max="1543" width="3.36328125" style="292" customWidth="1"/>
    <col min="1544" max="1544" width="4.08984375" style="292" customWidth="1"/>
    <col min="1545" max="1545" width="2.7265625" style="292" customWidth="1"/>
    <col min="1546" max="1792" width="8.7265625" style="292"/>
    <col min="1793" max="1793" width="4.08984375" style="292" customWidth="1"/>
    <col min="1794" max="1794" width="26.453125" style="292" customWidth="1"/>
    <col min="1795" max="1795" width="4.36328125" style="292" customWidth="1"/>
    <col min="1796" max="1798" width="21.90625" style="292" customWidth="1"/>
    <col min="1799" max="1799" width="3.36328125" style="292" customWidth="1"/>
    <col min="1800" max="1800" width="4.08984375" style="292" customWidth="1"/>
    <col min="1801" max="1801" width="2.7265625" style="292" customWidth="1"/>
    <col min="1802" max="2048" width="8.7265625" style="292"/>
    <col min="2049" max="2049" width="4.08984375" style="292" customWidth="1"/>
    <col min="2050" max="2050" width="26.453125" style="292" customWidth="1"/>
    <col min="2051" max="2051" width="4.36328125" style="292" customWidth="1"/>
    <col min="2052" max="2054" width="21.90625" style="292" customWidth="1"/>
    <col min="2055" max="2055" width="3.36328125" style="292" customWidth="1"/>
    <col min="2056" max="2056" width="4.08984375" style="292" customWidth="1"/>
    <col min="2057" max="2057" width="2.7265625" style="292" customWidth="1"/>
    <col min="2058" max="2304" width="8.7265625" style="292"/>
    <col min="2305" max="2305" width="4.08984375" style="292" customWidth="1"/>
    <col min="2306" max="2306" width="26.453125" style="292" customWidth="1"/>
    <col min="2307" max="2307" width="4.36328125" style="292" customWidth="1"/>
    <col min="2308" max="2310" width="21.90625" style="292" customWidth="1"/>
    <col min="2311" max="2311" width="3.36328125" style="292" customWidth="1"/>
    <col min="2312" max="2312" width="4.08984375" style="292" customWidth="1"/>
    <col min="2313" max="2313" width="2.7265625" style="292" customWidth="1"/>
    <col min="2314" max="2560" width="8.7265625" style="292"/>
    <col min="2561" max="2561" width="4.08984375" style="292" customWidth="1"/>
    <col min="2562" max="2562" width="26.453125" style="292" customWidth="1"/>
    <col min="2563" max="2563" width="4.36328125" style="292" customWidth="1"/>
    <col min="2564" max="2566" width="21.90625" style="292" customWidth="1"/>
    <col min="2567" max="2567" width="3.36328125" style="292" customWidth="1"/>
    <col min="2568" max="2568" width="4.08984375" style="292" customWidth="1"/>
    <col min="2569" max="2569" width="2.7265625" style="292" customWidth="1"/>
    <col min="2570" max="2816" width="8.7265625" style="292"/>
    <col min="2817" max="2817" width="4.08984375" style="292" customWidth="1"/>
    <col min="2818" max="2818" width="26.453125" style="292" customWidth="1"/>
    <col min="2819" max="2819" width="4.36328125" style="292" customWidth="1"/>
    <col min="2820" max="2822" width="21.90625" style="292" customWidth="1"/>
    <col min="2823" max="2823" width="3.36328125" style="292" customWidth="1"/>
    <col min="2824" max="2824" width="4.08984375" style="292" customWidth="1"/>
    <col min="2825" max="2825" width="2.7265625" style="292" customWidth="1"/>
    <col min="2826" max="3072" width="8.7265625" style="292"/>
    <col min="3073" max="3073" width="4.08984375" style="292" customWidth="1"/>
    <col min="3074" max="3074" width="26.453125" style="292" customWidth="1"/>
    <col min="3075" max="3075" width="4.36328125" style="292" customWidth="1"/>
    <col min="3076" max="3078" width="21.90625" style="292" customWidth="1"/>
    <col min="3079" max="3079" width="3.36328125" style="292" customWidth="1"/>
    <col min="3080" max="3080" width="4.08984375" style="292" customWidth="1"/>
    <col min="3081" max="3081" width="2.7265625" style="292" customWidth="1"/>
    <col min="3082" max="3328" width="8.7265625" style="292"/>
    <col min="3329" max="3329" width="4.08984375" style="292" customWidth="1"/>
    <col min="3330" max="3330" width="26.453125" style="292" customWidth="1"/>
    <col min="3331" max="3331" width="4.36328125" style="292" customWidth="1"/>
    <col min="3332" max="3334" width="21.90625" style="292" customWidth="1"/>
    <col min="3335" max="3335" width="3.36328125" style="292" customWidth="1"/>
    <col min="3336" max="3336" width="4.08984375" style="292" customWidth="1"/>
    <col min="3337" max="3337" width="2.7265625" style="292" customWidth="1"/>
    <col min="3338" max="3584" width="8.7265625" style="292"/>
    <col min="3585" max="3585" width="4.08984375" style="292" customWidth="1"/>
    <col min="3586" max="3586" width="26.453125" style="292" customWidth="1"/>
    <col min="3587" max="3587" width="4.36328125" style="292" customWidth="1"/>
    <col min="3588" max="3590" width="21.90625" style="292" customWidth="1"/>
    <col min="3591" max="3591" width="3.36328125" style="292" customWidth="1"/>
    <col min="3592" max="3592" width="4.08984375" style="292" customWidth="1"/>
    <col min="3593" max="3593" width="2.7265625" style="292" customWidth="1"/>
    <col min="3594" max="3840" width="8.7265625" style="292"/>
    <col min="3841" max="3841" width="4.08984375" style="292" customWidth="1"/>
    <col min="3842" max="3842" width="26.453125" style="292" customWidth="1"/>
    <col min="3843" max="3843" width="4.36328125" style="292" customWidth="1"/>
    <col min="3844" max="3846" width="21.90625" style="292" customWidth="1"/>
    <col min="3847" max="3847" width="3.36328125" style="292" customWidth="1"/>
    <col min="3848" max="3848" width="4.08984375" style="292" customWidth="1"/>
    <col min="3849" max="3849" width="2.7265625" style="292" customWidth="1"/>
    <col min="3850" max="4096" width="8.7265625" style="292"/>
    <col min="4097" max="4097" width="4.08984375" style="292" customWidth="1"/>
    <col min="4098" max="4098" width="26.453125" style="292" customWidth="1"/>
    <col min="4099" max="4099" width="4.36328125" style="292" customWidth="1"/>
    <col min="4100" max="4102" width="21.90625" style="292" customWidth="1"/>
    <col min="4103" max="4103" width="3.36328125" style="292" customWidth="1"/>
    <col min="4104" max="4104" width="4.08984375" style="292" customWidth="1"/>
    <col min="4105" max="4105" width="2.7265625" style="292" customWidth="1"/>
    <col min="4106" max="4352" width="8.7265625" style="292"/>
    <col min="4353" max="4353" width="4.08984375" style="292" customWidth="1"/>
    <col min="4354" max="4354" width="26.453125" style="292" customWidth="1"/>
    <col min="4355" max="4355" width="4.36328125" style="292" customWidth="1"/>
    <col min="4356" max="4358" width="21.90625" style="292" customWidth="1"/>
    <col min="4359" max="4359" width="3.36328125" style="292" customWidth="1"/>
    <col min="4360" max="4360" width="4.08984375" style="292" customWidth="1"/>
    <col min="4361" max="4361" width="2.7265625" style="292" customWidth="1"/>
    <col min="4362" max="4608" width="8.7265625" style="292"/>
    <col min="4609" max="4609" width="4.08984375" style="292" customWidth="1"/>
    <col min="4610" max="4610" width="26.453125" style="292" customWidth="1"/>
    <col min="4611" max="4611" width="4.36328125" style="292" customWidth="1"/>
    <col min="4612" max="4614" width="21.90625" style="292" customWidth="1"/>
    <col min="4615" max="4615" width="3.36328125" style="292" customWidth="1"/>
    <col min="4616" max="4616" width="4.08984375" style="292" customWidth="1"/>
    <col min="4617" max="4617" width="2.7265625" style="292" customWidth="1"/>
    <col min="4618" max="4864" width="8.7265625" style="292"/>
    <col min="4865" max="4865" width="4.08984375" style="292" customWidth="1"/>
    <col min="4866" max="4866" width="26.453125" style="292" customWidth="1"/>
    <col min="4867" max="4867" width="4.36328125" style="292" customWidth="1"/>
    <col min="4868" max="4870" width="21.90625" style="292" customWidth="1"/>
    <col min="4871" max="4871" width="3.36328125" style="292" customWidth="1"/>
    <col min="4872" max="4872" width="4.08984375" style="292" customWidth="1"/>
    <col min="4873" max="4873" width="2.7265625" style="292" customWidth="1"/>
    <col min="4874" max="5120" width="8.7265625" style="292"/>
    <col min="5121" max="5121" width="4.08984375" style="292" customWidth="1"/>
    <col min="5122" max="5122" width="26.453125" style="292" customWidth="1"/>
    <col min="5123" max="5123" width="4.36328125" style="292" customWidth="1"/>
    <col min="5124" max="5126" width="21.90625" style="292" customWidth="1"/>
    <col min="5127" max="5127" width="3.36328125" style="292" customWidth="1"/>
    <col min="5128" max="5128" width="4.08984375" style="292" customWidth="1"/>
    <col min="5129" max="5129" width="2.7265625" style="292" customWidth="1"/>
    <col min="5130" max="5376" width="8.7265625" style="292"/>
    <col min="5377" max="5377" width="4.08984375" style="292" customWidth="1"/>
    <col min="5378" max="5378" width="26.453125" style="292" customWidth="1"/>
    <col min="5379" max="5379" width="4.36328125" style="292" customWidth="1"/>
    <col min="5380" max="5382" width="21.90625" style="292" customWidth="1"/>
    <col min="5383" max="5383" width="3.36328125" style="292" customWidth="1"/>
    <col min="5384" max="5384" width="4.08984375" style="292" customWidth="1"/>
    <col min="5385" max="5385" width="2.7265625" style="292" customWidth="1"/>
    <col min="5386" max="5632" width="8.7265625" style="292"/>
    <col min="5633" max="5633" width="4.08984375" style="292" customWidth="1"/>
    <col min="5634" max="5634" width="26.453125" style="292" customWidth="1"/>
    <col min="5635" max="5635" width="4.36328125" style="292" customWidth="1"/>
    <col min="5636" max="5638" width="21.90625" style="292" customWidth="1"/>
    <col min="5639" max="5639" width="3.36328125" style="292" customWidth="1"/>
    <col min="5640" max="5640" width="4.08984375" style="292" customWidth="1"/>
    <col min="5641" max="5641" width="2.7265625" style="292" customWidth="1"/>
    <col min="5642" max="5888" width="8.7265625" style="292"/>
    <col min="5889" max="5889" width="4.08984375" style="292" customWidth="1"/>
    <col min="5890" max="5890" width="26.453125" style="292" customWidth="1"/>
    <col min="5891" max="5891" width="4.36328125" style="292" customWidth="1"/>
    <col min="5892" max="5894" width="21.90625" style="292" customWidth="1"/>
    <col min="5895" max="5895" width="3.36328125" style="292" customWidth="1"/>
    <col min="5896" max="5896" width="4.08984375" style="292" customWidth="1"/>
    <col min="5897" max="5897" width="2.7265625" style="292" customWidth="1"/>
    <col min="5898" max="6144" width="8.7265625" style="292"/>
    <col min="6145" max="6145" width="4.08984375" style="292" customWidth="1"/>
    <col min="6146" max="6146" width="26.453125" style="292" customWidth="1"/>
    <col min="6147" max="6147" width="4.36328125" style="292" customWidth="1"/>
    <col min="6148" max="6150" width="21.90625" style="292" customWidth="1"/>
    <col min="6151" max="6151" width="3.36328125" style="292" customWidth="1"/>
    <col min="6152" max="6152" width="4.08984375" style="292" customWidth="1"/>
    <col min="6153" max="6153" width="2.7265625" style="292" customWidth="1"/>
    <col min="6154" max="6400" width="8.7265625" style="292"/>
    <col min="6401" max="6401" width="4.08984375" style="292" customWidth="1"/>
    <col min="6402" max="6402" width="26.453125" style="292" customWidth="1"/>
    <col min="6403" max="6403" width="4.36328125" style="292" customWidth="1"/>
    <col min="6404" max="6406" width="21.90625" style="292" customWidth="1"/>
    <col min="6407" max="6407" width="3.36328125" style="292" customWidth="1"/>
    <col min="6408" max="6408" width="4.08984375" style="292" customWidth="1"/>
    <col min="6409" max="6409" width="2.7265625" style="292" customWidth="1"/>
    <col min="6410" max="6656" width="8.7265625" style="292"/>
    <col min="6657" max="6657" width="4.08984375" style="292" customWidth="1"/>
    <col min="6658" max="6658" width="26.453125" style="292" customWidth="1"/>
    <col min="6659" max="6659" width="4.36328125" style="292" customWidth="1"/>
    <col min="6660" max="6662" width="21.90625" style="292" customWidth="1"/>
    <col min="6663" max="6663" width="3.36328125" style="292" customWidth="1"/>
    <col min="6664" max="6664" width="4.08984375" style="292" customWidth="1"/>
    <col min="6665" max="6665" width="2.7265625" style="292" customWidth="1"/>
    <col min="6666" max="6912" width="8.7265625" style="292"/>
    <col min="6913" max="6913" width="4.08984375" style="292" customWidth="1"/>
    <col min="6914" max="6914" width="26.453125" style="292" customWidth="1"/>
    <col min="6915" max="6915" width="4.36328125" style="292" customWidth="1"/>
    <col min="6916" max="6918" width="21.90625" style="292" customWidth="1"/>
    <col min="6919" max="6919" width="3.36328125" style="292" customWidth="1"/>
    <col min="6920" max="6920" width="4.08984375" style="292" customWidth="1"/>
    <col min="6921" max="6921" width="2.7265625" style="292" customWidth="1"/>
    <col min="6922" max="7168" width="8.7265625" style="292"/>
    <col min="7169" max="7169" width="4.08984375" style="292" customWidth="1"/>
    <col min="7170" max="7170" width="26.453125" style="292" customWidth="1"/>
    <col min="7171" max="7171" width="4.36328125" style="292" customWidth="1"/>
    <col min="7172" max="7174" width="21.90625" style="292" customWidth="1"/>
    <col min="7175" max="7175" width="3.36328125" style="292" customWidth="1"/>
    <col min="7176" max="7176" width="4.08984375" style="292" customWidth="1"/>
    <col min="7177" max="7177" width="2.7265625" style="292" customWidth="1"/>
    <col min="7178" max="7424" width="8.7265625" style="292"/>
    <col min="7425" max="7425" width="4.08984375" style="292" customWidth="1"/>
    <col min="7426" max="7426" width="26.453125" style="292" customWidth="1"/>
    <col min="7427" max="7427" width="4.36328125" style="292" customWidth="1"/>
    <col min="7428" max="7430" width="21.90625" style="292" customWidth="1"/>
    <col min="7431" max="7431" width="3.36328125" style="292" customWidth="1"/>
    <col min="7432" max="7432" width="4.08984375" style="292" customWidth="1"/>
    <col min="7433" max="7433" width="2.7265625" style="292" customWidth="1"/>
    <col min="7434" max="7680" width="8.7265625" style="292"/>
    <col min="7681" max="7681" width="4.08984375" style="292" customWidth="1"/>
    <col min="7682" max="7682" width="26.453125" style="292" customWidth="1"/>
    <col min="7683" max="7683" width="4.36328125" style="292" customWidth="1"/>
    <col min="7684" max="7686" width="21.90625" style="292" customWidth="1"/>
    <col min="7687" max="7687" width="3.36328125" style="292" customWidth="1"/>
    <col min="7688" max="7688" width="4.08984375" style="292" customWidth="1"/>
    <col min="7689" max="7689" width="2.7265625" style="292" customWidth="1"/>
    <col min="7690" max="7936" width="8.7265625" style="292"/>
    <col min="7937" max="7937" width="4.08984375" style="292" customWidth="1"/>
    <col min="7938" max="7938" width="26.453125" style="292" customWidth="1"/>
    <col min="7939" max="7939" width="4.36328125" style="292" customWidth="1"/>
    <col min="7940" max="7942" width="21.90625" style="292" customWidth="1"/>
    <col min="7943" max="7943" width="3.36328125" style="292" customWidth="1"/>
    <col min="7944" max="7944" width="4.08984375" style="292" customWidth="1"/>
    <col min="7945" max="7945" width="2.7265625" style="292" customWidth="1"/>
    <col min="7946" max="8192" width="8.7265625" style="292"/>
    <col min="8193" max="8193" width="4.08984375" style="292" customWidth="1"/>
    <col min="8194" max="8194" width="26.453125" style="292" customWidth="1"/>
    <col min="8195" max="8195" width="4.36328125" style="292" customWidth="1"/>
    <col min="8196" max="8198" width="21.90625" style="292" customWidth="1"/>
    <col min="8199" max="8199" width="3.36328125" style="292" customWidth="1"/>
    <col min="8200" max="8200" width="4.08984375" style="292" customWidth="1"/>
    <col min="8201" max="8201" width="2.7265625" style="292" customWidth="1"/>
    <col min="8202" max="8448" width="8.7265625" style="292"/>
    <col min="8449" max="8449" width="4.08984375" style="292" customWidth="1"/>
    <col min="8450" max="8450" width="26.453125" style="292" customWidth="1"/>
    <col min="8451" max="8451" width="4.36328125" style="292" customWidth="1"/>
    <col min="8452" max="8454" width="21.90625" style="292" customWidth="1"/>
    <col min="8455" max="8455" width="3.36328125" style="292" customWidth="1"/>
    <col min="8456" max="8456" width="4.08984375" style="292" customWidth="1"/>
    <col min="8457" max="8457" width="2.7265625" style="292" customWidth="1"/>
    <col min="8458" max="8704" width="8.7265625" style="292"/>
    <col min="8705" max="8705" width="4.08984375" style="292" customWidth="1"/>
    <col min="8706" max="8706" width="26.453125" style="292" customWidth="1"/>
    <col min="8707" max="8707" width="4.36328125" style="292" customWidth="1"/>
    <col min="8708" max="8710" width="21.90625" style="292" customWidth="1"/>
    <col min="8711" max="8711" width="3.36328125" style="292" customWidth="1"/>
    <col min="8712" max="8712" width="4.08984375" style="292" customWidth="1"/>
    <col min="8713" max="8713" width="2.7265625" style="292" customWidth="1"/>
    <col min="8714" max="8960" width="8.7265625" style="292"/>
    <col min="8961" max="8961" width="4.08984375" style="292" customWidth="1"/>
    <col min="8962" max="8962" width="26.453125" style="292" customWidth="1"/>
    <col min="8963" max="8963" width="4.36328125" style="292" customWidth="1"/>
    <col min="8964" max="8966" width="21.90625" style="292" customWidth="1"/>
    <col min="8967" max="8967" width="3.36328125" style="292" customWidth="1"/>
    <col min="8968" max="8968" width="4.08984375" style="292" customWidth="1"/>
    <col min="8969" max="8969" width="2.7265625" style="292" customWidth="1"/>
    <col min="8970" max="9216" width="8.7265625" style="292"/>
    <col min="9217" max="9217" width="4.08984375" style="292" customWidth="1"/>
    <col min="9218" max="9218" width="26.453125" style="292" customWidth="1"/>
    <col min="9219" max="9219" width="4.36328125" style="292" customWidth="1"/>
    <col min="9220" max="9222" width="21.90625" style="292" customWidth="1"/>
    <col min="9223" max="9223" width="3.36328125" style="292" customWidth="1"/>
    <col min="9224" max="9224" width="4.08984375" style="292" customWidth="1"/>
    <col min="9225" max="9225" width="2.7265625" style="292" customWidth="1"/>
    <col min="9226" max="9472" width="8.7265625" style="292"/>
    <col min="9473" max="9473" width="4.08984375" style="292" customWidth="1"/>
    <col min="9474" max="9474" width="26.453125" style="292" customWidth="1"/>
    <col min="9475" max="9475" width="4.36328125" style="292" customWidth="1"/>
    <col min="9476" max="9478" width="21.90625" style="292" customWidth="1"/>
    <col min="9479" max="9479" width="3.36328125" style="292" customWidth="1"/>
    <col min="9480" max="9480" width="4.08984375" style="292" customWidth="1"/>
    <col min="9481" max="9481" width="2.7265625" style="292" customWidth="1"/>
    <col min="9482" max="9728" width="8.7265625" style="292"/>
    <col min="9729" max="9729" width="4.08984375" style="292" customWidth="1"/>
    <col min="9730" max="9730" width="26.453125" style="292" customWidth="1"/>
    <col min="9731" max="9731" width="4.36328125" style="292" customWidth="1"/>
    <col min="9732" max="9734" width="21.90625" style="292" customWidth="1"/>
    <col min="9735" max="9735" width="3.36328125" style="292" customWidth="1"/>
    <col min="9736" max="9736" width="4.08984375" style="292" customWidth="1"/>
    <col min="9737" max="9737" width="2.7265625" style="292" customWidth="1"/>
    <col min="9738" max="9984" width="8.7265625" style="292"/>
    <col min="9985" max="9985" width="4.08984375" style="292" customWidth="1"/>
    <col min="9986" max="9986" width="26.453125" style="292" customWidth="1"/>
    <col min="9987" max="9987" width="4.36328125" style="292" customWidth="1"/>
    <col min="9988" max="9990" width="21.90625" style="292" customWidth="1"/>
    <col min="9991" max="9991" width="3.36328125" style="292" customWidth="1"/>
    <col min="9992" max="9992" width="4.08984375" style="292" customWidth="1"/>
    <col min="9993" max="9993" width="2.7265625" style="292" customWidth="1"/>
    <col min="9994" max="10240" width="8.7265625" style="292"/>
    <col min="10241" max="10241" width="4.08984375" style="292" customWidth="1"/>
    <col min="10242" max="10242" width="26.453125" style="292" customWidth="1"/>
    <col min="10243" max="10243" width="4.36328125" style="292" customWidth="1"/>
    <col min="10244" max="10246" width="21.90625" style="292" customWidth="1"/>
    <col min="10247" max="10247" width="3.36328125" style="292" customWidth="1"/>
    <col min="10248" max="10248" width="4.08984375" style="292" customWidth="1"/>
    <col min="10249" max="10249" width="2.7265625" style="292" customWidth="1"/>
    <col min="10250" max="10496" width="8.7265625" style="292"/>
    <col min="10497" max="10497" width="4.08984375" style="292" customWidth="1"/>
    <col min="10498" max="10498" width="26.453125" style="292" customWidth="1"/>
    <col min="10499" max="10499" width="4.36328125" style="292" customWidth="1"/>
    <col min="10500" max="10502" width="21.90625" style="292" customWidth="1"/>
    <col min="10503" max="10503" width="3.36328125" style="292" customWidth="1"/>
    <col min="10504" max="10504" width="4.08984375" style="292" customWidth="1"/>
    <col min="10505" max="10505" width="2.7265625" style="292" customWidth="1"/>
    <col min="10506" max="10752" width="8.7265625" style="292"/>
    <col min="10753" max="10753" width="4.08984375" style="292" customWidth="1"/>
    <col min="10754" max="10754" width="26.453125" style="292" customWidth="1"/>
    <col min="10755" max="10755" width="4.36328125" style="292" customWidth="1"/>
    <col min="10756" max="10758" width="21.90625" style="292" customWidth="1"/>
    <col min="10759" max="10759" width="3.36328125" style="292" customWidth="1"/>
    <col min="10760" max="10760" width="4.08984375" style="292" customWidth="1"/>
    <col min="10761" max="10761" width="2.7265625" style="292" customWidth="1"/>
    <col min="10762" max="11008" width="8.7265625" style="292"/>
    <col min="11009" max="11009" width="4.08984375" style="292" customWidth="1"/>
    <col min="11010" max="11010" width="26.453125" style="292" customWidth="1"/>
    <col min="11011" max="11011" width="4.36328125" style="292" customWidth="1"/>
    <col min="11012" max="11014" width="21.90625" style="292" customWidth="1"/>
    <col min="11015" max="11015" width="3.36328125" style="292" customWidth="1"/>
    <col min="11016" max="11016" width="4.08984375" style="292" customWidth="1"/>
    <col min="11017" max="11017" width="2.7265625" style="292" customWidth="1"/>
    <col min="11018" max="11264" width="8.7265625" style="292"/>
    <col min="11265" max="11265" width="4.08984375" style="292" customWidth="1"/>
    <col min="11266" max="11266" width="26.453125" style="292" customWidth="1"/>
    <col min="11267" max="11267" width="4.36328125" style="292" customWidth="1"/>
    <col min="11268" max="11270" width="21.90625" style="292" customWidth="1"/>
    <col min="11271" max="11271" width="3.36328125" style="292" customWidth="1"/>
    <col min="11272" max="11272" width="4.08984375" style="292" customWidth="1"/>
    <col min="11273" max="11273" width="2.7265625" style="292" customWidth="1"/>
    <col min="11274" max="11520" width="8.7265625" style="292"/>
    <col min="11521" max="11521" width="4.08984375" style="292" customWidth="1"/>
    <col min="11522" max="11522" width="26.453125" style="292" customWidth="1"/>
    <col min="11523" max="11523" width="4.36328125" style="292" customWidth="1"/>
    <col min="11524" max="11526" width="21.90625" style="292" customWidth="1"/>
    <col min="11527" max="11527" width="3.36328125" style="292" customWidth="1"/>
    <col min="11528" max="11528" width="4.08984375" style="292" customWidth="1"/>
    <col min="11529" max="11529" width="2.7265625" style="292" customWidth="1"/>
    <col min="11530" max="11776" width="8.7265625" style="292"/>
    <col min="11777" max="11777" width="4.08984375" style="292" customWidth="1"/>
    <col min="11778" max="11778" width="26.453125" style="292" customWidth="1"/>
    <col min="11779" max="11779" width="4.36328125" style="292" customWidth="1"/>
    <col min="11780" max="11782" width="21.90625" style="292" customWidth="1"/>
    <col min="11783" max="11783" width="3.36328125" style="292" customWidth="1"/>
    <col min="11784" max="11784" width="4.08984375" style="292" customWidth="1"/>
    <col min="11785" max="11785" width="2.7265625" style="292" customWidth="1"/>
    <col min="11786" max="12032" width="8.7265625" style="292"/>
    <col min="12033" max="12033" width="4.08984375" style="292" customWidth="1"/>
    <col min="12034" max="12034" width="26.453125" style="292" customWidth="1"/>
    <col min="12035" max="12035" width="4.36328125" style="292" customWidth="1"/>
    <col min="12036" max="12038" width="21.90625" style="292" customWidth="1"/>
    <col min="12039" max="12039" width="3.36328125" style="292" customWidth="1"/>
    <col min="12040" max="12040" width="4.08984375" style="292" customWidth="1"/>
    <col min="12041" max="12041" width="2.7265625" style="292" customWidth="1"/>
    <col min="12042" max="12288" width="8.7265625" style="292"/>
    <col min="12289" max="12289" width="4.08984375" style="292" customWidth="1"/>
    <col min="12290" max="12290" width="26.453125" style="292" customWidth="1"/>
    <col min="12291" max="12291" width="4.36328125" style="292" customWidth="1"/>
    <col min="12292" max="12294" width="21.90625" style="292" customWidth="1"/>
    <col min="12295" max="12295" width="3.36328125" style="292" customWidth="1"/>
    <col min="12296" max="12296" width="4.08984375" style="292" customWidth="1"/>
    <col min="12297" max="12297" width="2.7265625" style="292" customWidth="1"/>
    <col min="12298" max="12544" width="8.7265625" style="292"/>
    <col min="12545" max="12545" width="4.08984375" style="292" customWidth="1"/>
    <col min="12546" max="12546" width="26.453125" style="292" customWidth="1"/>
    <col min="12547" max="12547" width="4.36328125" style="292" customWidth="1"/>
    <col min="12548" max="12550" width="21.90625" style="292" customWidth="1"/>
    <col min="12551" max="12551" width="3.36328125" style="292" customWidth="1"/>
    <col min="12552" max="12552" width="4.08984375" style="292" customWidth="1"/>
    <col min="12553" max="12553" width="2.7265625" style="292" customWidth="1"/>
    <col min="12554" max="12800" width="8.7265625" style="292"/>
    <col min="12801" max="12801" width="4.08984375" style="292" customWidth="1"/>
    <col min="12802" max="12802" width="26.453125" style="292" customWidth="1"/>
    <col min="12803" max="12803" width="4.36328125" style="292" customWidth="1"/>
    <col min="12804" max="12806" width="21.90625" style="292" customWidth="1"/>
    <col min="12807" max="12807" width="3.36328125" style="292" customWidth="1"/>
    <col min="12808" max="12808" width="4.08984375" style="292" customWidth="1"/>
    <col min="12809" max="12809" width="2.7265625" style="292" customWidth="1"/>
    <col min="12810" max="13056" width="8.7265625" style="292"/>
    <col min="13057" max="13057" width="4.08984375" style="292" customWidth="1"/>
    <col min="13058" max="13058" width="26.453125" style="292" customWidth="1"/>
    <col min="13059" max="13059" width="4.36328125" style="292" customWidth="1"/>
    <col min="13060" max="13062" width="21.90625" style="292" customWidth="1"/>
    <col min="13063" max="13063" width="3.36328125" style="292" customWidth="1"/>
    <col min="13064" max="13064" width="4.08984375" style="292" customWidth="1"/>
    <col min="13065" max="13065" width="2.7265625" style="292" customWidth="1"/>
    <col min="13066" max="13312" width="8.7265625" style="292"/>
    <col min="13313" max="13313" width="4.08984375" style="292" customWidth="1"/>
    <col min="13314" max="13314" width="26.453125" style="292" customWidth="1"/>
    <col min="13315" max="13315" width="4.36328125" style="292" customWidth="1"/>
    <col min="13316" max="13318" width="21.90625" style="292" customWidth="1"/>
    <col min="13319" max="13319" width="3.36328125" style="292" customWidth="1"/>
    <col min="13320" max="13320" width="4.08984375" style="292" customWidth="1"/>
    <col min="13321" max="13321" width="2.7265625" style="292" customWidth="1"/>
    <col min="13322" max="13568" width="8.7265625" style="292"/>
    <col min="13569" max="13569" width="4.08984375" style="292" customWidth="1"/>
    <col min="13570" max="13570" width="26.453125" style="292" customWidth="1"/>
    <col min="13571" max="13571" width="4.36328125" style="292" customWidth="1"/>
    <col min="13572" max="13574" width="21.90625" style="292" customWidth="1"/>
    <col min="13575" max="13575" width="3.36328125" style="292" customWidth="1"/>
    <col min="13576" max="13576" width="4.08984375" style="292" customWidth="1"/>
    <col min="13577" max="13577" width="2.7265625" style="292" customWidth="1"/>
    <col min="13578" max="13824" width="8.7265625" style="292"/>
    <col min="13825" max="13825" width="4.08984375" style="292" customWidth="1"/>
    <col min="13826" max="13826" width="26.453125" style="292" customWidth="1"/>
    <col min="13827" max="13827" width="4.36328125" style="292" customWidth="1"/>
    <col min="13828" max="13830" width="21.90625" style="292" customWidth="1"/>
    <col min="13831" max="13831" width="3.36328125" style="292" customWidth="1"/>
    <col min="13832" max="13832" width="4.08984375" style="292" customWidth="1"/>
    <col min="13833" max="13833" width="2.7265625" style="292" customWidth="1"/>
    <col min="13834" max="14080" width="8.7265625" style="292"/>
    <col min="14081" max="14081" width="4.08984375" style="292" customWidth="1"/>
    <col min="14082" max="14082" width="26.453125" style="292" customWidth="1"/>
    <col min="14083" max="14083" width="4.36328125" style="292" customWidth="1"/>
    <col min="14084" max="14086" width="21.90625" style="292" customWidth="1"/>
    <col min="14087" max="14087" width="3.36328125" style="292" customWidth="1"/>
    <col min="14088" max="14088" width="4.08984375" style="292" customWidth="1"/>
    <col min="14089" max="14089" width="2.7265625" style="292" customWidth="1"/>
    <col min="14090" max="14336" width="8.7265625" style="292"/>
    <col min="14337" max="14337" width="4.08984375" style="292" customWidth="1"/>
    <col min="14338" max="14338" width="26.453125" style="292" customWidth="1"/>
    <col min="14339" max="14339" width="4.36328125" style="292" customWidth="1"/>
    <col min="14340" max="14342" width="21.90625" style="292" customWidth="1"/>
    <col min="14343" max="14343" width="3.36328125" style="292" customWidth="1"/>
    <col min="14344" max="14344" width="4.08984375" style="292" customWidth="1"/>
    <col min="14345" max="14345" width="2.7265625" style="292" customWidth="1"/>
    <col min="14346" max="14592" width="8.7265625" style="292"/>
    <col min="14593" max="14593" width="4.08984375" style="292" customWidth="1"/>
    <col min="14594" max="14594" width="26.453125" style="292" customWidth="1"/>
    <col min="14595" max="14595" width="4.36328125" style="292" customWidth="1"/>
    <col min="14596" max="14598" width="21.90625" style="292" customWidth="1"/>
    <col min="14599" max="14599" width="3.36328125" style="292" customWidth="1"/>
    <col min="14600" max="14600" width="4.08984375" style="292" customWidth="1"/>
    <col min="14601" max="14601" width="2.7265625" style="292" customWidth="1"/>
    <col min="14602" max="14848" width="8.7265625" style="292"/>
    <col min="14849" max="14849" width="4.08984375" style="292" customWidth="1"/>
    <col min="14850" max="14850" width="26.453125" style="292" customWidth="1"/>
    <col min="14851" max="14851" width="4.36328125" style="292" customWidth="1"/>
    <col min="14852" max="14854" width="21.90625" style="292" customWidth="1"/>
    <col min="14855" max="14855" width="3.36328125" style="292" customWidth="1"/>
    <col min="14856" max="14856" width="4.08984375" style="292" customWidth="1"/>
    <col min="14857" max="14857" width="2.7265625" style="292" customWidth="1"/>
    <col min="14858" max="15104" width="8.7265625" style="292"/>
    <col min="15105" max="15105" width="4.08984375" style="292" customWidth="1"/>
    <col min="15106" max="15106" width="26.453125" style="292" customWidth="1"/>
    <col min="15107" max="15107" width="4.36328125" style="292" customWidth="1"/>
    <col min="15108" max="15110" width="21.90625" style="292" customWidth="1"/>
    <col min="15111" max="15111" width="3.36328125" style="292" customWidth="1"/>
    <col min="15112" max="15112" width="4.08984375" style="292" customWidth="1"/>
    <col min="15113" max="15113" width="2.7265625" style="292" customWidth="1"/>
    <col min="15114" max="15360" width="8.7265625" style="292"/>
    <col min="15361" max="15361" width="4.08984375" style="292" customWidth="1"/>
    <col min="15362" max="15362" width="26.453125" style="292" customWidth="1"/>
    <col min="15363" max="15363" width="4.36328125" style="292" customWidth="1"/>
    <col min="15364" max="15366" width="21.90625" style="292" customWidth="1"/>
    <col min="15367" max="15367" width="3.36328125" style="292" customWidth="1"/>
    <col min="15368" max="15368" width="4.08984375" style="292" customWidth="1"/>
    <col min="15369" max="15369" width="2.7265625" style="292" customWidth="1"/>
    <col min="15370" max="15616" width="8.7265625" style="292"/>
    <col min="15617" max="15617" width="4.08984375" style="292" customWidth="1"/>
    <col min="15618" max="15618" width="26.453125" style="292" customWidth="1"/>
    <col min="15619" max="15619" width="4.36328125" style="292" customWidth="1"/>
    <col min="15620" max="15622" width="21.90625" style="292" customWidth="1"/>
    <col min="15623" max="15623" width="3.36328125" style="292" customWidth="1"/>
    <col min="15624" max="15624" width="4.08984375" style="292" customWidth="1"/>
    <col min="15625" max="15625" width="2.7265625" style="292" customWidth="1"/>
    <col min="15626" max="15872" width="8.7265625" style="292"/>
    <col min="15873" max="15873" width="4.08984375" style="292" customWidth="1"/>
    <col min="15874" max="15874" width="26.453125" style="292" customWidth="1"/>
    <col min="15875" max="15875" width="4.36328125" style="292" customWidth="1"/>
    <col min="15876" max="15878" width="21.90625" style="292" customWidth="1"/>
    <col min="15879" max="15879" width="3.36328125" style="292" customWidth="1"/>
    <col min="15880" max="15880" width="4.08984375" style="292" customWidth="1"/>
    <col min="15881" max="15881" width="2.7265625" style="292" customWidth="1"/>
    <col min="15882" max="16128" width="8.7265625" style="292"/>
    <col min="16129" max="16129" width="4.08984375" style="292" customWidth="1"/>
    <col min="16130" max="16130" width="26.453125" style="292" customWidth="1"/>
    <col min="16131" max="16131" width="4.36328125" style="292" customWidth="1"/>
    <col min="16132" max="16134" width="21.90625" style="292" customWidth="1"/>
    <col min="16135" max="16135" width="3.36328125" style="292" customWidth="1"/>
    <col min="16136" max="16136" width="4.08984375" style="292" customWidth="1"/>
    <col min="16137" max="16137" width="2.7265625" style="292" customWidth="1"/>
    <col min="16138" max="16384" width="8.7265625" style="292"/>
  </cols>
  <sheetData>
    <row r="1" spans="1:9" ht="20.149999999999999" customHeight="1">
      <c r="A1" s="674"/>
      <c r="B1" s="678" t="s">
        <v>1026</v>
      </c>
      <c r="C1" s="678"/>
      <c r="D1" s="678"/>
      <c r="E1" s="678"/>
      <c r="F1" s="678"/>
      <c r="G1" s="678"/>
      <c r="H1" s="678"/>
    </row>
    <row r="2" spans="1:9" ht="20.149999999999999" customHeight="1">
      <c r="A2" s="674"/>
      <c r="B2" s="678"/>
      <c r="C2" s="678"/>
      <c r="D2" s="678"/>
      <c r="E2" s="678"/>
      <c r="F2" s="1515" t="s">
        <v>108</v>
      </c>
      <c r="G2" s="1515"/>
      <c r="H2" s="678"/>
    </row>
    <row r="3" spans="1:9" ht="20.149999999999999" customHeight="1">
      <c r="A3" s="674"/>
      <c r="B3" s="678"/>
      <c r="C3" s="678"/>
      <c r="D3" s="678"/>
      <c r="E3" s="678"/>
      <c r="F3" s="683"/>
      <c r="G3" s="683"/>
      <c r="H3" s="678"/>
    </row>
    <row r="4" spans="1:9" ht="20.149999999999999" customHeight="1">
      <c r="A4" s="1504" t="s">
        <v>429</v>
      </c>
      <c r="B4" s="1504"/>
      <c r="C4" s="1504"/>
      <c r="D4" s="1504"/>
      <c r="E4" s="1504"/>
      <c r="F4" s="1504"/>
      <c r="G4" s="1504"/>
      <c r="H4" s="678"/>
    </row>
    <row r="5" spans="1:9" ht="20.149999999999999" customHeight="1">
      <c r="A5" s="672"/>
      <c r="B5" s="672"/>
      <c r="C5" s="672"/>
      <c r="D5" s="672"/>
      <c r="E5" s="672"/>
      <c r="F5" s="672"/>
      <c r="G5" s="672"/>
      <c r="H5" s="678"/>
    </row>
    <row r="6" spans="1:9" ht="36" customHeight="1">
      <c r="A6" s="672"/>
      <c r="B6" s="682" t="s">
        <v>917</v>
      </c>
      <c r="C6" s="1516"/>
      <c r="D6" s="1505"/>
      <c r="E6" s="1505"/>
      <c r="F6" s="1505"/>
      <c r="G6" s="1506"/>
      <c r="H6" s="678"/>
    </row>
    <row r="7" spans="1:9" ht="46.5" customHeight="1">
      <c r="A7" s="678"/>
      <c r="B7" s="681" t="s">
        <v>695</v>
      </c>
      <c r="C7" s="1517" t="s">
        <v>1022</v>
      </c>
      <c r="D7" s="1517"/>
      <c r="E7" s="1517"/>
      <c r="F7" s="1517"/>
      <c r="G7" s="1518"/>
      <c r="H7" s="678"/>
    </row>
    <row r="8" spans="1:9" ht="70" customHeight="1">
      <c r="A8" s="678"/>
      <c r="B8" s="680" t="s">
        <v>1021</v>
      </c>
      <c r="C8" s="1519"/>
      <c r="D8" s="1520"/>
      <c r="E8" s="1520"/>
      <c r="F8" s="1520"/>
      <c r="G8" s="1521"/>
      <c r="H8" s="678"/>
    </row>
    <row r="9" spans="1:9" ht="70" customHeight="1">
      <c r="A9" s="678"/>
      <c r="B9" s="679" t="s">
        <v>1020</v>
      </c>
      <c r="C9" s="1512"/>
      <c r="D9" s="1513"/>
      <c r="E9" s="1513"/>
      <c r="F9" s="1513"/>
      <c r="G9" s="1514"/>
      <c r="H9" s="678"/>
    </row>
    <row r="10" spans="1:9" ht="70" customHeight="1">
      <c r="A10" s="678"/>
      <c r="B10" s="679" t="s">
        <v>1019</v>
      </c>
      <c r="C10" s="1512"/>
      <c r="D10" s="1513"/>
      <c r="E10" s="1513"/>
      <c r="F10" s="1513"/>
      <c r="G10" s="1514"/>
      <c r="H10" s="678"/>
    </row>
    <row r="11" spans="1:9" ht="17.25" customHeight="1">
      <c r="A11" s="678"/>
      <c r="B11" s="678"/>
      <c r="C11" s="678"/>
      <c r="D11" s="678"/>
      <c r="E11" s="678"/>
      <c r="F11" s="678"/>
      <c r="G11" s="678"/>
      <c r="H11" s="662"/>
      <c r="I11" s="296"/>
    </row>
    <row r="12" spans="1:9" ht="17.25" customHeight="1">
      <c r="A12" s="678"/>
      <c r="B12" s="662" t="s">
        <v>287</v>
      </c>
      <c r="C12" s="662"/>
      <c r="D12" s="662"/>
      <c r="E12" s="662"/>
      <c r="F12" s="662"/>
      <c r="G12" s="662"/>
      <c r="H12" s="662"/>
      <c r="I12" s="296"/>
    </row>
    <row r="13" spans="1:9">
      <c r="A13" s="678"/>
      <c r="B13" s="662" t="s">
        <v>1018</v>
      </c>
      <c r="C13" s="662"/>
      <c r="D13" s="662"/>
      <c r="E13" s="662"/>
      <c r="F13" s="662"/>
      <c r="G13" s="662"/>
      <c r="H13" s="678"/>
    </row>
    <row r="14" spans="1:9">
      <c r="A14" s="677"/>
      <c r="B14" s="662" t="s">
        <v>1017</v>
      </c>
      <c r="C14" s="676"/>
      <c r="D14" s="676"/>
      <c r="E14" s="676"/>
      <c r="F14" s="676"/>
      <c r="G14" s="676"/>
      <c r="H14" s="678"/>
    </row>
    <row r="15" spans="1:9" ht="17.25" customHeight="1">
      <c r="A15" s="677"/>
      <c r="B15" s="662" t="s">
        <v>1016</v>
      </c>
      <c r="C15" s="676"/>
      <c r="D15" s="676"/>
      <c r="E15" s="676"/>
      <c r="F15" s="676"/>
      <c r="G15" s="676"/>
      <c r="H15" s="662"/>
      <c r="I15" s="296"/>
    </row>
    <row r="16" spans="1:9" ht="6" customHeight="1"/>
  </sheetData>
  <mergeCells count="7">
    <mergeCell ref="C10:G10"/>
    <mergeCell ref="F2:G2"/>
    <mergeCell ref="A4:G4"/>
    <mergeCell ref="C6:G6"/>
    <mergeCell ref="C7:G7"/>
    <mergeCell ref="C8:G8"/>
    <mergeCell ref="C9:G9"/>
  </mergeCells>
  <phoneticPr fontId="3"/>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39</vt:i4>
      </vt:variant>
    </vt:vector>
  </HeadingPairs>
  <TitlesOfParts>
    <vt:vector size="97" baseType="lpstr">
      <vt:lpstr>様式第5号 体制届</vt:lpstr>
      <vt:lpstr>別紙</vt:lpstr>
      <vt:lpstr>別紙１　体制等状況一覧</vt:lpstr>
      <vt:lpstr>2 勤務体制</vt:lpstr>
      <vt:lpstr>3-1 視覚・聴覚言語(Ⅰ)</vt:lpstr>
      <vt:lpstr>3-2 視覚・聴覚言語(Ⅱ)</vt:lpstr>
      <vt:lpstr>4-1 重度Ⅰ（施設入所）</vt:lpstr>
      <vt:lpstr>4-2 重度Ⅱ・Ⅲ（生活介護・施設入所）</vt:lpstr>
      <vt:lpstr>4-3 重度（短期入所）</vt:lpstr>
      <vt:lpstr>5 障害基礎年金</vt:lpstr>
      <vt:lpstr>6 就労移行支援体制</vt:lpstr>
      <vt:lpstr>7-1 食事・栄養（施設入所・短期入所）</vt:lpstr>
      <vt:lpstr>7-2 食事提供体制加算</vt:lpstr>
      <vt:lpstr>8 短期滞在</vt:lpstr>
      <vt:lpstr>9 常勤看護・看護職員配置</vt:lpstr>
      <vt:lpstr>10送迎加算</vt:lpstr>
      <vt:lpstr>11 入浴支援加算</vt:lpstr>
      <vt:lpstr>12 夜間支援（宿泊型自立訓練）</vt:lpstr>
      <vt:lpstr>13移行準備</vt:lpstr>
      <vt:lpstr>14 賃金向上達成指導員配置加算</vt:lpstr>
      <vt:lpstr>15 標準利用期間</vt:lpstr>
      <vt:lpstr>16 人員配置体制加算（生活介護・療養介護）</vt:lpstr>
      <vt:lpstr>16-1区分･人配･夜勤（生介）</vt:lpstr>
      <vt:lpstr>16-2 区分･人配･夜勤 (生介＋短期)</vt:lpstr>
      <vt:lpstr>17延長支援</vt:lpstr>
      <vt:lpstr>18-1 福祉専門職員配置等加算</vt:lpstr>
      <vt:lpstr>18-2 福祉専門職員配置等加算（共生型のみ）</vt:lpstr>
      <vt:lpstr>19 地域移行・通勤者</vt:lpstr>
      <vt:lpstr>20 就労研修修了</vt:lpstr>
      <vt:lpstr>21-1 リハビリ加算（生活介護）</vt:lpstr>
      <vt:lpstr>21-2　リハビリ加算（自立訓練（機能訓練））</vt:lpstr>
      <vt:lpstr>22 矯正施設</vt:lpstr>
      <vt:lpstr>22-2対象者受入届</vt:lpstr>
      <vt:lpstr>23  医療連携Ⅸ</vt:lpstr>
      <vt:lpstr>24 高次脳機能障害</vt:lpstr>
      <vt:lpstr>25 サビ管配置（共生型のみ）</vt:lpstr>
      <vt:lpstr>26 ピアサポート実施（自立訓練・就労B）</vt:lpstr>
      <vt:lpstr>27 目標工賃達成加算</vt:lpstr>
      <vt:lpstr>28 個別計画訓練支援加算 </vt:lpstr>
      <vt:lpstr>29-1 就労移行・基本報酬</vt:lpstr>
      <vt:lpstr>29-1（別添） 就労移行・基本報酬</vt:lpstr>
      <vt:lpstr>29-2 就労移行・基本報酬（養成）</vt:lpstr>
      <vt:lpstr>29-2（別添）就労移行・基本報酬 (養成)</vt:lpstr>
      <vt:lpstr>30 就労A・基本報酬</vt:lpstr>
      <vt:lpstr>30-1 就労Ａ・別添スコア表</vt:lpstr>
      <vt:lpstr>31 就労Ｂ・基本報酬</vt:lpstr>
      <vt:lpstr>32 就労定着・基本報酬</vt:lpstr>
      <vt:lpstr>32 就労定着支援・基本報酬</vt:lpstr>
      <vt:lpstr>32-1 就労定着（既存）</vt:lpstr>
      <vt:lpstr>32-2 就労定着（新規）</vt:lpstr>
      <vt:lpstr>33 就労定着実績体制加算</vt:lpstr>
      <vt:lpstr>34 社会生活支援特別加算</vt:lpstr>
      <vt:lpstr>35 精神障害者地域移行</vt:lpstr>
      <vt:lpstr>36 強度行動障害者地域移行</vt:lpstr>
      <vt:lpstr>37 地域生活支援拠点等に関連する加算の届出 </vt:lpstr>
      <vt:lpstr>38 地域移行支援体制加算</vt:lpstr>
      <vt:lpstr>39 障害者支援施設等感染対策向上加算</vt:lpstr>
      <vt:lpstr>40 通院支援加算</vt:lpstr>
      <vt:lpstr>'24 高次脳機能障害'!Excel_BuiltIn_Print_Area</vt:lpstr>
      <vt:lpstr>'3-1 視覚・聴覚言語(Ⅰ)'!Excel_BuiltIn_Print_Area</vt:lpstr>
      <vt:lpstr>'3-2 視覚・聴覚言語(Ⅱ)'!Excel_BuiltIn_Print_Area</vt:lpstr>
      <vt:lpstr>'10送迎加算'!Print_Area</vt:lpstr>
      <vt:lpstr>'11 入浴支援加算'!Print_Area</vt:lpstr>
      <vt:lpstr>'14 賃金向上達成指導員配置加算'!Print_Area</vt:lpstr>
      <vt:lpstr>'16 人員配置体制加算（生活介護・療養介護）'!Print_Area</vt:lpstr>
      <vt:lpstr>'16-1区分･人配･夜勤（生介）'!Print_Area</vt:lpstr>
      <vt:lpstr>'16-2 区分･人配･夜勤 (生介＋短期)'!Print_Area</vt:lpstr>
      <vt:lpstr>'18-1 福祉専門職員配置等加算'!Print_Area</vt:lpstr>
      <vt:lpstr>'18-2 福祉専門職員配置等加算（共生型のみ）'!Print_Area</vt:lpstr>
      <vt:lpstr>'21-1 リハビリ加算（生活介護）'!Print_Area</vt:lpstr>
      <vt:lpstr>'21-2　リハビリ加算（自立訓練（機能訓練））'!Print_Area</vt:lpstr>
      <vt:lpstr>'22 矯正施設'!Print_Area</vt:lpstr>
      <vt:lpstr>'22-2対象者受入届'!Print_Area</vt:lpstr>
      <vt:lpstr>'24 高次脳機能障害'!Print_Area</vt:lpstr>
      <vt:lpstr>'25 サビ管配置（共生型のみ）'!Print_Area</vt:lpstr>
      <vt:lpstr>'26 ピアサポート実施（自立訓練・就労B）'!Print_Area</vt:lpstr>
      <vt:lpstr>'27 目標工賃達成加算'!Print_Area</vt:lpstr>
      <vt:lpstr>'28 個別計画訓練支援加算 '!Print_Area</vt:lpstr>
      <vt:lpstr>'29-1 就労移行・基本報酬'!Print_Area</vt:lpstr>
      <vt:lpstr>'29-2 就労移行・基本報酬（養成）'!Print_Area</vt:lpstr>
      <vt:lpstr>'30 就労A・基本報酬'!Print_Area</vt:lpstr>
      <vt:lpstr>'30-1 就労Ａ・別添スコア表'!Print_Area</vt:lpstr>
      <vt:lpstr>'3-1 視覚・聴覚言語(Ⅰ)'!Print_Area</vt:lpstr>
      <vt:lpstr>'3-2 視覚・聴覚言語(Ⅱ)'!Print_Area</vt:lpstr>
      <vt:lpstr>'37 地域生活支援拠点等に関連する加算の届出 '!Print_Area</vt:lpstr>
      <vt:lpstr>'38 地域移行支援体制加算'!Print_Area</vt:lpstr>
      <vt:lpstr>'39 障害者支援施設等感染対策向上加算'!Print_Area</vt:lpstr>
      <vt:lpstr>'40 通院支援加算'!Print_Area</vt:lpstr>
      <vt:lpstr>'4-1 重度Ⅰ（施設入所）'!Print_Area</vt:lpstr>
      <vt:lpstr>'4-2 重度Ⅱ・Ⅲ（生活介護・施設入所）'!Print_Area</vt:lpstr>
      <vt:lpstr>'4-3 重度（短期入所）'!Print_Area</vt:lpstr>
      <vt:lpstr>'5 障害基礎年金'!Print_Area</vt:lpstr>
      <vt:lpstr>'6 就労移行支援体制'!Print_Area</vt:lpstr>
      <vt:lpstr>'7-2 食事提供体制加算'!Print_Area</vt:lpstr>
      <vt:lpstr>別紙!Print_Area</vt:lpstr>
      <vt:lpstr>'別紙１　体制等状況一覧'!Print_Area</vt:lpstr>
      <vt:lpstr>'別紙１　体制等状況一覧'!Print_Titles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山中美起子</cp:lastModifiedBy>
  <cp:lastPrinted>2024-04-03T04:27:43Z</cp:lastPrinted>
  <dcterms:created xsi:type="dcterms:W3CDTF">2006-08-16T01:54:42Z</dcterms:created>
  <dcterms:modified xsi:type="dcterms:W3CDTF">2024-05-14T01:43:15Z</dcterms:modified>
</cp:coreProperties>
</file>