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Users\S11204\Box\下水道管理課\R6年度\03_財務担当\ホームページ\060926経営比較分析表\"/>
    </mc:Choice>
  </mc:AlternateContent>
  <xr:revisionPtr revIDLastSave="0" documentId="13_ncr:1_{FF1391F3-B7F7-49CB-B3C9-4107E40AA4BA}" xr6:coauthVersionLast="36" xr6:coauthVersionMax="36" xr10:uidLastSave="{00000000-0000-0000-0000-000000000000}"/>
  <workbookProtection workbookAlgorithmName="SHA-512" workbookHashValue="5WcjI0lRC0JG1Y0/AwNXkXSux/OD9qBNtKR1dBNuFghfixUMdf7Is5lXMdZung1RixPDgvAW0dYsXtI/9a1BQA==" workbookSaltValue="zwfvTw5qgFSeO7P7Om76WA==" workbookSpinCount="100000" lockStructure="1"/>
  <bookViews>
    <workbookView xWindow="0" yWindow="0" windowWidth="15360" windowHeight="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W10" i="4" s="1"/>
  <c r="P6" i="5"/>
  <c r="P10" i="4" s="1"/>
  <c r="O6" i="5"/>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AT10" i="4"/>
  <c r="AL10" i="4"/>
  <c r="AD10" i="4"/>
  <c r="I10" i="4"/>
  <c r="B10" i="4"/>
  <c r="BB8" i="4"/>
  <c r="AD8" i="4"/>
  <c r="I8" i="4"/>
</calcChain>
</file>

<file path=xl/sharedStrings.xml><?xml version="1.0" encoding="utf-8"?>
<sst xmlns="http://schemas.openxmlformats.org/spreadsheetml/2006/main" count="231" uniqueCount="119">
  <si>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</si>
  <si>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</si>
  <si>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</si>
  <si>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</si>
  <si>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</si>
  <si>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</si>
  <si>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</si>
  <si>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</si>
  <si>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</si>
  <si>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</si>
  <si>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</si>
  <si>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</si>
  <si>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</si>
  <si>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</si>
  <si>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</si>
  <si>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</si>
  <si>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</si>
  <si>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</si>
  <si>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</si>
  <si>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</si>
  <si>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</si>
  <si>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</si>
  <si>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</si>
  <si>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</si>
  <si>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</si>
  <si>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</si>
  <si>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</si>
  <si>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</si>
  <si>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</si>
  <si>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</si>
  <si>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</si>
  <si>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</si>
  <si>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</si>
  <si>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</si>
  <si>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</si>
  <si>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</si>
  <si>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</si>
  <si>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</si>
  <si>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</si>
  <si>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</si>
  <si>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</si>
  <si>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</si>
  <si>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</si>
  <si>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</si>
  <si>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</si>
  <si>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</si>
  <si>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</si>
  <si>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</si>
  <si>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</si>
  <si>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</si>
  <si>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</si>
  <si>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</si>
  <si>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</si>
  <si>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</si>
  <si>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</si>
  <si>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</si>
  <si>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</si>
  <si>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</si>
  <si>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</si>
  <si>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</si>
  <si>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</si>
  <si>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</si>
  <si>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</si>
  <si>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</si>
  <si>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</si>
  <si>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</si>
  <si>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</si>
  <si>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</si>
  <si>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</si>
  <si>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</si>
  <si>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</si>
  <si>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</si>
  <si>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</si>
  <si>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</si>
  <si>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</si>
  <si>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</si>
  <si>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</si>
  <si>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</si>
  <si>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</si>
  <si>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</si>
  <si>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</si>
  <si>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</si>
  <si>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</si>
  <si>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</si>
  <si>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</si>
  <si>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</si>
  <si>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</si>
  <si>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</si>
  <si>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</si>
  <si>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</si>
  <si>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</si>
  <si>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</si>
  <si>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</si>
  <si>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</si>
  <si>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</si>
  <si>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</si>
  <si>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t>
  </si>
  <si>
    <t>法適用</t>
  </si>
  <si>
    <t>下水道事業</t>
  </si>
  <si>
    <t>流域下水道</t>
  </si>
  <si>
    <t>E1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</si>
  <si>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</si>
  <si>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</si>
  <si>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</si>
  <si>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</si>
  <si>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</si>
  <si>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</si>
  <si>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</si>
  <si>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</si>
  <si>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</si>
  <si>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</si>
  <si>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</si>
  <si>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</si>
  <si>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</si>
  <si>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</si>
  <si>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</si>
  <si>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各経営指標の状況から、現時点での経営状況は健全であるといえる。
　一方、流域下水道を取り巻く経営環境は、県人口がピークを迎える中、膨大な施設整備の本格的な改築更新時期が到来するなど、大きく変化している。
　そこで、中長期にわたり、流域下水道事業を健全に経営していくため、「埼玉県下水道局経営マネジメント目標」及び、「埼玉県下水道ストックマネジメント計画」をH31年1月に策定した。
　さらに、令和元年度から効率的な執行体制の確保と下水道の広域化・共同化を進めるため、市町公共下水道に対する技術的助言など知事の事務を下水道局に一元化した。
　今後は汚泥処理の共同処理化や農業集落排水施設の取込等の広域的な取組のほか、下水汚泥のバイオガスエネルギーへの活用や排熱利用など下水道資源の有効活用、温暖化対策事業等を通じて新たな事業環境の変化にも積極的に対応するとともに、引き続き費用対効果を見極めながら適正な事業運営がなされるようPDCAサイクルに則り経営マネジメントを徹底していく。</t>
    <rPh sb="1" eb="2">
      <t>カク</t>
    </rPh>
    <rPh sb="2" eb="4">
      <t>ケイエイ</t>
    </rPh>
    <rPh sb="4" eb="6">
      <t>シヒョウ</t>
    </rPh>
    <rPh sb="7" eb="9">
      <t>ジョウキョウ</t>
    </rPh>
    <rPh sb="12" eb="15">
      <t>ゲンジテン</t>
    </rPh>
    <rPh sb="17" eb="19">
      <t>ケイエイ</t>
    </rPh>
    <rPh sb="19" eb="21">
      <t>ジョウキョウ</t>
    </rPh>
    <rPh sb="22" eb="24">
      <t>ケンゼン</t>
    </rPh>
    <rPh sb="34" eb="36">
      <t>イッポウ</t>
    </rPh>
    <rPh sb="37" eb="39">
      <t>リュウイキ</t>
    </rPh>
    <rPh sb="39" eb="41">
      <t>ゲスイ</t>
    </rPh>
    <rPh sb="41" eb="42">
      <t>ドウ</t>
    </rPh>
    <rPh sb="43" eb="44">
      <t>ト</t>
    </rPh>
    <rPh sb="45" eb="46">
      <t>マ</t>
    </rPh>
    <rPh sb="47" eb="49">
      <t>ケイエイ</t>
    </rPh>
    <rPh sb="49" eb="51">
      <t>カンキョウ</t>
    </rPh>
    <rPh sb="53" eb="54">
      <t>ケン</t>
    </rPh>
    <rPh sb="54" eb="56">
      <t>ジンコウ</t>
    </rPh>
    <rPh sb="61" eb="62">
      <t>ムカ</t>
    </rPh>
    <rPh sb="64" eb="65">
      <t>ナカ</t>
    </rPh>
    <rPh sb="66" eb="68">
      <t>ボウダイ</t>
    </rPh>
    <rPh sb="69" eb="71">
      <t>シセツ</t>
    </rPh>
    <rPh sb="71" eb="73">
      <t>セイビ</t>
    </rPh>
    <rPh sb="74" eb="77">
      <t>ホンカクテキ</t>
    </rPh>
    <rPh sb="78" eb="80">
      <t>カイチク</t>
    </rPh>
    <rPh sb="80" eb="82">
      <t>コウシン</t>
    </rPh>
    <rPh sb="82" eb="84">
      <t>ジキ</t>
    </rPh>
    <rPh sb="85" eb="87">
      <t>トウライ</t>
    </rPh>
    <rPh sb="92" eb="93">
      <t>オオ</t>
    </rPh>
    <rPh sb="95" eb="97">
      <t>ヘンカ</t>
    </rPh>
    <rPh sb="108" eb="111">
      <t>チュウチョウキ</t>
    </rPh>
    <rPh sb="116" eb="118">
      <t>リュウイキ</t>
    </rPh>
    <rPh sb="118" eb="120">
      <t>ゲスイ</t>
    </rPh>
    <rPh sb="120" eb="121">
      <t>ドウ</t>
    </rPh>
    <rPh sb="121" eb="123">
      <t>ジギョウ</t>
    </rPh>
    <rPh sb="124" eb="126">
      <t>ケンゼン</t>
    </rPh>
    <rPh sb="127" eb="129">
      <t>ケイエイ</t>
    </rPh>
    <rPh sb="137" eb="140">
      <t>サイタマケン</t>
    </rPh>
    <rPh sb="140" eb="143">
      <t>ゲスイドウ</t>
    </rPh>
    <rPh sb="143" eb="144">
      <t>キョク</t>
    </rPh>
    <rPh sb="144" eb="146">
      <t>ケイエイ</t>
    </rPh>
    <rPh sb="152" eb="154">
      <t>モクヒョウ</t>
    </rPh>
    <rPh sb="155" eb="156">
      <t>オヨ</t>
    </rPh>
    <rPh sb="159" eb="162">
      <t>サイタマケン</t>
    </rPh>
    <rPh sb="162" eb="165">
      <t>ゲスイドウ</t>
    </rPh>
    <rPh sb="175" eb="177">
      <t>ケイカク</t>
    </rPh>
    <rPh sb="182" eb="183">
      <t>ネン</t>
    </rPh>
    <rPh sb="184" eb="185">
      <t>ガツ</t>
    </rPh>
    <rPh sb="186" eb="188">
      <t>サクテイ</t>
    </rPh>
    <rPh sb="197" eb="199">
      <t>レイワ</t>
    </rPh>
    <rPh sb="199" eb="201">
      <t>ガンネン</t>
    </rPh>
    <rPh sb="201" eb="202">
      <t>ド</t>
    </rPh>
    <rPh sb="204" eb="207">
      <t>コウリツテキ</t>
    </rPh>
    <rPh sb="208" eb="210">
      <t>シッコウ</t>
    </rPh>
    <rPh sb="210" eb="212">
      <t>タイセイ</t>
    </rPh>
    <rPh sb="213" eb="215">
      <t>カクホ</t>
    </rPh>
    <rPh sb="216" eb="219">
      <t>ゲスイドウ</t>
    </rPh>
    <rPh sb="220" eb="223">
      <t>コウイキカ</t>
    </rPh>
    <rPh sb="224" eb="227">
      <t>キョウドウカ</t>
    </rPh>
    <rPh sb="228" eb="229">
      <t>スス</t>
    </rPh>
    <rPh sb="234" eb="235">
      <t>シ</t>
    </rPh>
    <rPh sb="235" eb="236">
      <t>マチ</t>
    </rPh>
    <rPh sb="236" eb="238">
      <t>コウキョウ</t>
    </rPh>
    <rPh sb="238" eb="241">
      <t>ゲスイドウ</t>
    </rPh>
    <rPh sb="242" eb="243">
      <t>タイ</t>
    </rPh>
    <rPh sb="245" eb="248">
      <t>ギジュツテキ</t>
    </rPh>
    <rPh sb="248" eb="250">
      <t>ジョゲン</t>
    </rPh>
    <rPh sb="252" eb="254">
      <t>チジ</t>
    </rPh>
    <rPh sb="255" eb="257">
      <t>ジム</t>
    </rPh>
    <rPh sb="258" eb="261">
      <t>ゲスイドウ</t>
    </rPh>
    <rPh sb="261" eb="262">
      <t>キョク</t>
    </rPh>
    <rPh sb="263" eb="266">
      <t>イチゲンカ</t>
    </rPh>
    <rPh sb="271" eb="273">
      <t>コンゴ</t>
    </rPh>
    <rPh sb="274" eb="276">
      <t>オデイ</t>
    </rPh>
    <rPh sb="276" eb="278">
      <t>ショリ</t>
    </rPh>
    <rPh sb="279" eb="281">
      <t>キョウドウ</t>
    </rPh>
    <rPh sb="281" eb="283">
      <t>ショリ</t>
    </rPh>
    <rPh sb="283" eb="284">
      <t>カ</t>
    </rPh>
    <rPh sb="285" eb="287">
      <t>ノウギョウ</t>
    </rPh>
    <rPh sb="287" eb="289">
      <t>シュウラク</t>
    </rPh>
    <rPh sb="289" eb="291">
      <t>ハイスイ</t>
    </rPh>
    <rPh sb="291" eb="293">
      <t>シセツ</t>
    </rPh>
    <rPh sb="294" eb="295">
      <t>ト</t>
    </rPh>
    <rPh sb="295" eb="296">
      <t>コ</t>
    </rPh>
    <rPh sb="296" eb="297">
      <t>トウ</t>
    </rPh>
    <rPh sb="298" eb="301">
      <t>コウイキテキ</t>
    </rPh>
    <rPh sb="302" eb="304">
      <t>トリクミ</t>
    </rPh>
    <rPh sb="308" eb="310">
      <t>ゲスイ</t>
    </rPh>
    <rPh sb="310" eb="312">
      <t>オデイ</t>
    </rPh>
    <rPh sb="325" eb="327">
      <t>カツヨウ</t>
    </rPh>
    <rPh sb="328" eb="330">
      <t>ハイネツ</t>
    </rPh>
    <rPh sb="330" eb="332">
      <t>リヨウ</t>
    </rPh>
    <rPh sb="334" eb="337">
      <t>ゲスイドウ</t>
    </rPh>
    <rPh sb="337" eb="339">
      <t>シゲン</t>
    </rPh>
    <rPh sb="340" eb="342">
      <t>ユウコウ</t>
    </rPh>
    <rPh sb="342" eb="344">
      <t>カツヨウ</t>
    </rPh>
    <rPh sb="345" eb="348">
      <t>オンダンカ</t>
    </rPh>
    <rPh sb="348" eb="350">
      <t>タイサク</t>
    </rPh>
    <rPh sb="350" eb="352">
      <t>ジギョウ</t>
    </rPh>
    <rPh sb="352" eb="353">
      <t>トウ</t>
    </rPh>
    <rPh sb="354" eb="355">
      <t>ツウ</t>
    </rPh>
    <rPh sb="357" eb="358">
      <t>アラ</t>
    </rPh>
    <rPh sb="360" eb="362">
      <t>ジギョウ</t>
    </rPh>
    <rPh sb="362" eb="364">
      <t>カンキョウ</t>
    </rPh>
    <rPh sb="365" eb="367">
      <t>ヘンカ</t>
    </rPh>
    <rPh sb="369" eb="372">
      <t>セッキョクテキ</t>
    </rPh>
    <rPh sb="373" eb="375">
      <t>タイオウ</t>
    </rPh>
    <rPh sb="382" eb="383">
      <t>ヒ</t>
    </rPh>
    <rPh sb="384" eb="385">
      <t>ツヅ</t>
    </rPh>
    <rPh sb="386" eb="391">
      <t>ヒヨウタイコウカ</t>
    </rPh>
    <rPh sb="392" eb="394">
      <t>ミキワ</t>
    </rPh>
    <rPh sb="398" eb="400">
      <t>テキセイ</t>
    </rPh>
    <rPh sb="401" eb="403">
      <t>ジギョウ</t>
    </rPh>
    <rPh sb="403" eb="405">
      <t>ウンエイ</t>
    </rPh>
    <rPh sb="421" eb="422">
      <t>ソク</t>
    </rPh>
    <rPh sb="423" eb="425">
      <t>ケイエイ</t>
    </rPh>
    <rPh sb="432" eb="434">
      <t>テッテイ</t>
    </rPh>
    <phoneticPr fontId="4"/>
  </si>
  <si>
    <t>　下水道管渠の一部は標準耐用年数の50年を超えているものの、本格的な更新時期を迎えていないため、「②管渠老朽化率」は0％となっており、「③管渠改善率」も低率となっている。
　処理場やポンプ場の機械・電気設備については標準耐用年数が10年から20年と短く既に更新期を迎えていることから、ライフサイクルコストの縮減と年度間予算の平準化を行う長寿命化計画に基づき、計画的に改築・更新を進めている。
　今後は、H31年1月に策定した「埼玉県下水道局ストックマネジメント計画」に基づき、機能の重要性や健全性、主要プロジェクトへの位置づけ等を踏まえ、優先度を定めて計画的に改築・更新を実施していく。</t>
    <rPh sb="1" eb="4">
      <t>ゲスイドウ</t>
    </rPh>
    <rPh sb="4" eb="5">
      <t>カン</t>
    </rPh>
    <rPh sb="5" eb="6">
      <t>キョ</t>
    </rPh>
    <rPh sb="7" eb="9">
      <t>イチブ</t>
    </rPh>
    <rPh sb="10" eb="12">
      <t>ヒョウジュン</t>
    </rPh>
    <rPh sb="12" eb="14">
      <t>タイヨウ</t>
    </rPh>
    <rPh sb="14" eb="16">
      <t>ネンスウ</t>
    </rPh>
    <rPh sb="19" eb="20">
      <t>ネン</t>
    </rPh>
    <rPh sb="21" eb="22">
      <t>コ</t>
    </rPh>
    <rPh sb="30" eb="33">
      <t>ホンカクテキ</t>
    </rPh>
    <rPh sb="34" eb="36">
      <t>コウシン</t>
    </rPh>
    <rPh sb="36" eb="38">
      <t>ジキ</t>
    </rPh>
    <rPh sb="39" eb="40">
      <t>ムカ</t>
    </rPh>
    <rPh sb="50" eb="51">
      <t>カン</t>
    </rPh>
    <rPh sb="51" eb="52">
      <t>キョ</t>
    </rPh>
    <rPh sb="55" eb="56">
      <t>リツ</t>
    </rPh>
    <rPh sb="69" eb="70">
      <t>カン</t>
    </rPh>
    <rPh sb="70" eb="71">
      <t>キョ</t>
    </rPh>
    <rPh sb="71" eb="73">
      <t>カイゼン</t>
    </rPh>
    <rPh sb="73" eb="74">
      <t>リツ</t>
    </rPh>
    <rPh sb="76" eb="78">
      <t>テイリツ</t>
    </rPh>
    <rPh sb="87" eb="90">
      <t>ショリジョウ</t>
    </rPh>
    <rPh sb="94" eb="95">
      <t>ジョウ</t>
    </rPh>
    <rPh sb="96" eb="98">
      <t>キカイ</t>
    </rPh>
    <rPh sb="99" eb="101">
      <t>デンキ</t>
    </rPh>
    <rPh sb="101" eb="103">
      <t>セツビ</t>
    </rPh>
    <rPh sb="108" eb="110">
      <t>ヒョウジュン</t>
    </rPh>
    <rPh sb="110" eb="112">
      <t>タイヨウ</t>
    </rPh>
    <rPh sb="112" eb="114">
      <t>ネンスウ</t>
    </rPh>
    <rPh sb="117" eb="118">
      <t>ネン</t>
    </rPh>
    <rPh sb="122" eb="123">
      <t>ネン</t>
    </rPh>
    <rPh sb="124" eb="125">
      <t>ミジカ</t>
    </rPh>
    <rPh sb="126" eb="127">
      <t>スデ</t>
    </rPh>
    <rPh sb="128" eb="131">
      <t>コウシンキ</t>
    </rPh>
    <rPh sb="132" eb="133">
      <t>ムカ</t>
    </rPh>
    <rPh sb="153" eb="155">
      <t>シュクゲン</t>
    </rPh>
    <rPh sb="156" eb="158">
      <t>ネンド</t>
    </rPh>
    <rPh sb="158" eb="159">
      <t>カン</t>
    </rPh>
    <rPh sb="159" eb="161">
      <t>ヨサン</t>
    </rPh>
    <rPh sb="162" eb="165">
      <t>ヘイジュンカ</t>
    </rPh>
    <rPh sb="166" eb="167">
      <t>オコナ</t>
    </rPh>
    <rPh sb="168" eb="172">
      <t>チョウジュミョウカ</t>
    </rPh>
    <rPh sb="172" eb="174">
      <t>ケイカク</t>
    </rPh>
    <rPh sb="175" eb="176">
      <t>モト</t>
    </rPh>
    <rPh sb="179" eb="182">
      <t>ケイカクテキ</t>
    </rPh>
    <rPh sb="183" eb="185">
      <t>カイチク</t>
    </rPh>
    <rPh sb="186" eb="188">
      <t>コウシン</t>
    </rPh>
    <rPh sb="189" eb="190">
      <t>スス</t>
    </rPh>
    <rPh sb="197" eb="199">
      <t>コンゴ</t>
    </rPh>
    <phoneticPr fontId="4"/>
  </si>
  <si>
    <t>　埼玉県が行う8つの流域下水道の維持管理費は受益者負担の原則に基づき、関係する市町の下水道使用料を原資とした維持管理負担金で賄われている。
　流域下水道の維持管理費等の費用と維持管理負担金等の収益との割合を示した「①経常収支比率」は各年度とも100％を超え、適正な水準で収支が均衡しており、本県の経営状況は安定している。また、累積欠損金も生じていないため「②累積欠損金比率」は0％であり、健全経営を維持しているといえる。
　しかし近年、電気料単価の変動や労務単価の上昇のほか、施設の老朽化に伴う委託料や修繕料の増加による影響が見込まれるため、今後も引き続き処理原価や流域ごとの収支状況を踏まえ、維持管理負担金を見直していく必要がある。
　また、短期的な債務に対する支払い能力を示す「③流動比率」は100％を上回っており、支払い能力に問題はない状況である。「④企業債残高対事業規模比率」は管渠整備がほぼ終了し、企業債残高がH12年度をピークに減少、近年は横ばいから微増であるが、今後は老朽化が進む施設の本格的な改築更新時期を迎えることから、適切に起債の管理を行っていく。
　「⑥汚水処理原価」については、ここ5年間で29～33円前後を維持しており、類似団体、事業規模別に比較しても効率的な運営を行っているといえる。「⑦施設利用率」は60％以上を維持しており、台風やゲリラ豪雨発生時の予備能力を踏まえると適切な施設規模であると考えている。　</t>
    <rPh sb="1" eb="4">
      <t>サイタマケン</t>
    </rPh>
    <rPh sb="5" eb="6">
      <t>オコナ</t>
    </rPh>
    <rPh sb="10" eb="12">
      <t>リュウイキ</t>
    </rPh>
    <rPh sb="12" eb="15">
      <t>ゲスイドウ</t>
    </rPh>
    <rPh sb="16" eb="18">
      <t>イジ</t>
    </rPh>
    <rPh sb="18" eb="20">
      <t>カンリ</t>
    </rPh>
    <rPh sb="20" eb="21">
      <t>ヒ</t>
    </rPh>
    <rPh sb="22" eb="25">
      <t>ジュエキシャ</t>
    </rPh>
    <rPh sb="25" eb="27">
      <t>フタン</t>
    </rPh>
    <rPh sb="28" eb="30">
      <t>ゲンソク</t>
    </rPh>
    <rPh sb="31" eb="32">
      <t>モト</t>
    </rPh>
    <rPh sb="35" eb="37">
      <t>カンケイ</t>
    </rPh>
    <rPh sb="39" eb="40">
      <t>シ</t>
    </rPh>
    <rPh sb="40" eb="41">
      <t>マチ</t>
    </rPh>
    <rPh sb="42" eb="45">
      <t>ゲスイドウ</t>
    </rPh>
    <rPh sb="45" eb="48">
      <t>シヨウリョウ</t>
    </rPh>
    <rPh sb="49" eb="51">
      <t>ゲンシ</t>
    </rPh>
    <rPh sb="54" eb="56">
      <t>イジ</t>
    </rPh>
    <rPh sb="56" eb="58">
      <t>カンリ</t>
    </rPh>
    <rPh sb="58" eb="61">
      <t>フタンキン</t>
    </rPh>
    <rPh sb="62" eb="63">
      <t>マカナ</t>
    </rPh>
    <rPh sb="71" eb="73">
      <t>リュウイキ</t>
    </rPh>
    <rPh sb="73" eb="76">
      <t>ゲスイドウ</t>
    </rPh>
    <rPh sb="77" eb="79">
      <t>イジ</t>
    </rPh>
    <rPh sb="79" eb="81">
      <t>カンリ</t>
    </rPh>
    <rPh sb="81" eb="82">
      <t>ヒ</t>
    </rPh>
    <rPh sb="82" eb="83">
      <t>トウ</t>
    </rPh>
    <rPh sb="84" eb="86">
      <t>ヒヨウ</t>
    </rPh>
    <rPh sb="87" eb="89">
      <t>イジ</t>
    </rPh>
    <rPh sb="89" eb="91">
      <t>カンリ</t>
    </rPh>
    <rPh sb="91" eb="94">
      <t>フタンキン</t>
    </rPh>
    <rPh sb="94" eb="95">
      <t>トウ</t>
    </rPh>
    <rPh sb="96" eb="98">
      <t>シュウエキ</t>
    </rPh>
    <rPh sb="100" eb="102">
      <t>ワリアイ</t>
    </rPh>
    <rPh sb="103" eb="104">
      <t>シメ</t>
    </rPh>
    <rPh sb="108" eb="110">
      <t>ケイジョウ</t>
    </rPh>
    <rPh sb="110" eb="112">
      <t>シュウシ</t>
    </rPh>
    <rPh sb="112" eb="114">
      <t>ヒリツ</t>
    </rPh>
    <rPh sb="116" eb="119">
      <t>カクネンド</t>
    </rPh>
    <rPh sb="126" eb="127">
      <t>コ</t>
    </rPh>
    <rPh sb="129" eb="131">
      <t>テキセイ</t>
    </rPh>
    <rPh sb="132" eb="134">
      <t>スイジュン</t>
    </rPh>
    <rPh sb="135" eb="137">
      <t>シュウシ</t>
    </rPh>
    <rPh sb="138" eb="140">
      <t>キンコウ</t>
    </rPh>
    <rPh sb="145" eb="147">
      <t>ホンケン</t>
    </rPh>
    <rPh sb="148" eb="150">
      <t>ケイエイ</t>
    </rPh>
    <rPh sb="150" eb="152">
      <t>ジョウキョウ</t>
    </rPh>
    <rPh sb="153" eb="155">
      <t>アンテイ</t>
    </rPh>
    <rPh sb="163" eb="165">
      <t>ルイセキ</t>
    </rPh>
    <rPh sb="165" eb="167">
      <t>ケッソン</t>
    </rPh>
    <rPh sb="167" eb="168">
      <t>キン</t>
    </rPh>
    <rPh sb="169" eb="170">
      <t>ショウ</t>
    </rPh>
    <rPh sb="179" eb="181">
      <t>ルイセキ</t>
    </rPh>
    <rPh sb="181" eb="183">
      <t>ケッソン</t>
    </rPh>
    <rPh sb="183" eb="184">
      <t>キン</t>
    </rPh>
    <rPh sb="184" eb="186">
      <t>ヒリツ</t>
    </rPh>
    <rPh sb="194" eb="196">
      <t>ケンゼン</t>
    </rPh>
    <rPh sb="196" eb="198">
      <t>ケイエイ</t>
    </rPh>
    <rPh sb="199" eb="201">
      <t>イジ</t>
    </rPh>
    <rPh sb="215" eb="217">
      <t>キンネン</t>
    </rPh>
    <rPh sb="218" eb="220">
      <t>デンキ</t>
    </rPh>
    <rPh sb="220" eb="221">
      <t>リョウ</t>
    </rPh>
    <rPh sb="221" eb="223">
      <t>タンカ</t>
    </rPh>
    <rPh sb="224" eb="226">
      <t>ヘンドウ</t>
    </rPh>
    <rPh sb="227" eb="229">
      <t>ロウム</t>
    </rPh>
    <rPh sb="229" eb="231">
      <t>タンカ</t>
    </rPh>
    <rPh sb="232" eb="234">
      <t>ジョウショウ</t>
    </rPh>
    <rPh sb="238" eb="240">
      <t>シセツ</t>
    </rPh>
    <rPh sb="241" eb="244">
      <t>ロウキュウカ</t>
    </rPh>
    <rPh sb="245" eb="246">
      <t>トモ</t>
    </rPh>
    <rPh sb="247" eb="250">
      <t>イタクリョウ</t>
    </rPh>
    <rPh sb="260" eb="262">
      <t>エイキョウ</t>
    </rPh>
    <rPh sb="263" eb="265">
      <t>ミコ</t>
    </rPh>
    <rPh sb="271" eb="273">
      <t>コンゴ</t>
    </rPh>
    <rPh sb="274" eb="275">
      <t>ヒ</t>
    </rPh>
    <rPh sb="276" eb="277">
      <t>ツヅ</t>
    </rPh>
    <rPh sb="278" eb="280">
      <t>ショリ</t>
    </rPh>
    <rPh sb="280" eb="282">
      <t>ゲンカ</t>
    </rPh>
    <rPh sb="283" eb="285">
      <t>リュウイキ</t>
    </rPh>
    <rPh sb="288" eb="290">
      <t>シュウシ</t>
    </rPh>
    <rPh sb="290" eb="292">
      <t>ジョウキョウ</t>
    </rPh>
    <rPh sb="293" eb="294">
      <t>フ</t>
    </rPh>
    <rPh sb="297" eb="299">
      <t>イジ</t>
    </rPh>
    <rPh sb="299" eb="301">
      <t>カンリ</t>
    </rPh>
    <rPh sb="301" eb="304">
      <t>フタンキン</t>
    </rPh>
    <rPh sb="305" eb="307">
      <t>ミナオ</t>
    </rPh>
    <rPh sb="311" eb="313">
      <t>ヒツヨウ</t>
    </rPh>
    <rPh sb="322" eb="325">
      <t>タンキテキ</t>
    </rPh>
    <rPh sb="326" eb="328">
      <t>サイム</t>
    </rPh>
    <rPh sb="329" eb="330">
      <t>タイ</t>
    </rPh>
    <rPh sb="332" eb="334">
      <t>シハラ</t>
    </rPh>
    <rPh sb="335" eb="337">
      <t>ノウリョク</t>
    </rPh>
    <rPh sb="338" eb="339">
      <t>シメ</t>
    </rPh>
    <rPh sb="342" eb="344">
      <t>リュウドウ</t>
    </rPh>
    <rPh sb="344" eb="346">
      <t>ヒリツ</t>
    </rPh>
    <rPh sb="353" eb="355">
      <t>ウワマワ</t>
    </rPh>
    <rPh sb="360" eb="362">
      <t>シハラ</t>
    </rPh>
    <rPh sb="363" eb="365">
      <t>ノウリョク</t>
    </rPh>
    <rPh sb="366" eb="368">
      <t>モンダイ</t>
    </rPh>
    <rPh sb="371" eb="373">
      <t>ジョウキョウ</t>
    </rPh>
    <rPh sb="379" eb="381">
      <t>キギョウ</t>
    </rPh>
    <rPh sb="381" eb="382">
      <t>サイ</t>
    </rPh>
    <rPh sb="382" eb="384">
      <t>ザンダカ</t>
    </rPh>
    <rPh sb="384" eb="385">
      <t>タイ</t>
    </rPh>
    <rPh sb="387" eb="389">
      <t>キボ</t>
    </rPh>
    <rPh sb="389" eb="391">
      <t>ヒリツ</t>
    </rPh>
    <rPh sb="393" eb="394">
      <t>カン</t>
    </rPh>
    <rPh sb="394" eb="395">
      <t>キョ</t>
    </rPh>
    <rPh sb="395" eb="397">
      <t>セイビ</t>
    </rPh>
    <rPh sb="400" eb="402">
      <t>シュウリョウ</t>
    </rPh>
    <rPh sb="404" eb="406">
      <t>キギョウ</t>
    </rPh>
    <rPh sb="406" eb="407">
      <t>サイ</t>
    </rPh>
    <rPh sb="407" eb="409">
      <t>ザンダカ</t>
    </rPh>
    <rPh sb="413" eb="415">
      <t>ネンド</t>
    </rPh>
    <rPh sb="420" eb="422">
      <t>ゲンショウ</t>
    </rPh>
    <rPh sb="437" eb="438">
      <t>スス</t>
    </rPh>
    <rPh sb="439" eb="441">
      <t>シセツ</t>
    </rPh>
    <rPh sb="442" eb="445">
      <t>ホンカクテキ</t>
    </rPh>
    <rPh sb="446" eb="448">
      <t>カイチク</t>
    </rPh>
    <rPh sb="448" eb="450">
      <t>コウシン</t>
    </rPh>
    <rPh sb="450" eb="452">
      <t>ジキ</t>
    </rPh>
    <rPh sb="453" eb="454">
      <t>ムカ</t>
    </rPh>
    <rPh sb="461" eb="463">
      <t>テキセツ</t>
    </rPh>
    <rPh sb="464" eb="466">
      <t>キサイ</t>
    </rPh>
    <rPh sb="467" eb="469">
      <t>カンリ</t>
    </rPh>
    <rPh sb="470" eb="471">
      <t>オコナ</t>
    </rPh>
    <rPh sb="480" eb="482">
      <t>オスイ</t>
    </rPh>
    <rPh sb="482" eb="484">
      <t>ショリ</t>
    </rPh>
    <rPh sb="484" eb="486">
      <t>ゲンカ</t>
    </rPh>
    <rPh sb="496" eb="497">
      <t>ネン</t>
    </rPh>
    <rPh sb="497" eb="498">
      <t>カン</t>
    </rPh>
    <rPh sb="504" eb="505">
      <t>エン</t>
    </rPh>
    <rPh sb="505" eb="507">
      <t>ゼンゴ</t>
    </rPh>
    <rPh sb="508" eb="510">
      <t>イジ</t>
    </rPh>
    <rPh sb="515" eb="517">
      <t>ルイジ</t>
    </rPh>
    <rPh sb="517" eb="519">
      <t>ダンタイ</t>
    </rPh>
    <rPh sb="520" eb="522">
      <t>ジギョウ</t>
    </rPh>
    <rPh sb="522" eb="524">
      <t>キボ</t>
    </rPh>
    <rPh sb="524" eb="525">
      <t>ベツ</t>
    </rPh>
    <rPh sb="526" eb="528">
      <t>ヒカク</t>
    </rPh>
    <rPh sb="531" eb="534">
      <t>コウリツテキ</t>
    </rPh>
    <rPh sb="535" eb="537">
      <t>ウンエイ</t>
    </rPh>
    <rPh sb="538" eb="539">
      <t>オコナ</t>
    </rPh>
    <rPh sb="550" eb="552">
      <t>シセツ</t>
    </rPh>
    <rPh sb="552" eb="554">
      <t>リヨウ</t>
    </rPh>
    <rPh sb="554" eb="555">
      <t>リツ</t>
    </rPh>
    <rPh sb="557" eb="559">
      <t>セイテン</t>
    </rPh>
    <rPh sb="559" eb="560">
      <t>ジ</t>
    </rPh>
    <rPh sb="560" eb="562">
      <t>イチニチ</t>
    </rPh>
    <rPh sb="562" eb="564">
      <t>ヘイキン</t>
    </rPh>
    <rPh sb="570" eb="572">
      <t>テキセツ</t>
    </rPh>
    <rPh sb="573" eb="575">
      <t>シセツ</t>
    </rPh>
    <rPh sb="575" eb="577">
      <t>キボ</t>
    </rPh>
    <rPh sb="603" eb="60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</si>
</sst>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7" xfId="0" applyFont="1" applyBorder="1" applyAlignment="1" applyProtection="1">
      <alignment horizontal="left" vertical="top" wrapText="1" shrinkToFit="1"/>
      <protection locked="0"/>
    </xf>
    <xf numFmtId="0" fontId="15" fillId="0" borderId="8"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shrinkToFit="1"/>
      <protection locked="0"/>
    </xf>
    <xf numFmtId="0" fontId="5" fillId="0" borderId="7" xfId="0" applyFont="1" applyBorder="1" applyAlignment="1" applyProtection="1">
      <alignment horizontal="left" vertical="top" shrinkToFit="1"/>
      <protection locked="0"/>
    </xf>
    <xf numFmtId="0" fontId="5" fillId="0" borderId="6" xfId="0" applyFont="1" applyBorder="1" applyAlignment="1" applyProtection="1">
      <alignment horizontal="left" vertical="top" shrinkToFit="1"/>
      <protection locked="0"/>
    </xf>
    <xf numFmtId="0" fontId="5" fillId="0" borderId="8" xfId="0" applyFont="1" applyBorder="1" applyAlignment="1" applyProtection="1">
      <alignment horizontal="left" vertical="top" shrinkToFit="1"/>
      <protection locked="0"/>
    </xf>
    <xf numFmtId="0" fontId="5" fillId="0" borderId="1" xfId="0" applyFont="1" applyBorder="1" applyAlignment="1" applyProtection="1">
      <alignment horizontal="left" vertical="top" shrinkToFit="1"/>
      <protection locked="0"/>
    </xf>
    <xf numFmtId="0" fontId="5" fillId="0" borderId="9" xfId="0" applyFont="1" applyBorder="1" applyAlignment="1" applyProtection="1">
      <alignment horizontal="left" vertical="top" shrinkToFi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0.04</c:v>
                </c:pt>
                <c:pt idx="2">
                  <c:v>0.1</c:v>
                </c:pt>
                <c:pt idx="3">
                  <c:v>0.12</c:v>
                </c:pt>
                <c:pt idx="4">
                  <c:v>0.28000000000000003</c:v>
                </c:pt>
              </c:numCache>
            </c:numRef>
          </c:val>
          <c:extLst>
            <c:ext xmlns:c16="http://schemas.microsoft.com/office/drawing/2014/chart" uri="{C3380CC4-5D6E-409C-BE32-E72D297353CC}">
              <c16:uniqueId val="{00000000-A1D1-4ABA-9DEF-B3AC574A0D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0.17</c:v>
                </c:pt>
                <c:pt idx="2">
                  <c:v>0.05</c:v>
                </c:pt>
                <c:pt idx="3">
                  <c:v>7.0000000000000007E-2</c:v>
                </c:pt>
                <c:pt idx="4">
                  <c:v>1.87</c:v>
                </c:pt>
              </c:numCache>
            </c:numRef>
          </c:val>
          <c:smooth val="0"/>
          <c:extLst>
            <c:ext xmlns:c16="http://schemas.microsoft.com/office/drawing/2014/chart" uri="{C3380CC4-5D6E-409C-BE32-E72D297353CC}">
              <c16:uniqueId val="{00000001-A1D1-4ABA-9DEF-B3AC574A0D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61.57</c:v>
                </c:pt>
                <c:pt idx="1">
                  <c:v>63.21</c:v>
                </c:pt>
                <c:pt idx="2">
                  <c:v>62.38</c:v>
                </c:pt>
                <c:pt idx="3">
                  <c:v>68.87</c:v>
                </c:pt>
                <c:pt idx="4">
                  <c:v>69.12</c:v>
                </c:pt>
              </c:numCache>
            </c:numRef>
          </c:val>
          <c:extLst>
            <c:ext xmlns:c16="http://schemas.microsoft.com/office/drawing/2014/chart" uri="{C3380CC4-5D6E-409C-BE32-E72D297353CC}">
              <c16:uniqueId val="{00000000-49DD-44F9-9358-B6BA094E30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65.900000000000006</c:v>
                </c:pt>
                <c:pt idx="1">
                  <c:v>65.33</c:v>
                </c:pt>
                <c:pt idx="2">
                  <c:v>66.11</c:v>
                </c:pt>
                <c:pt idx="3">
                  <c:v>67.209999999999994</c:v>
                </c:pt>
                <c:pt idx="4">
                  <c:v>68.2</c:v>
                </c:pt>
              </c:numCache>
            </c:numRef>
          </c:val>
          <c:smooth val="0"/>
          <c:extLst>
            <c:ext xmlns:c16="http://schemas.microsoft.com/office/drawing/2014/chart" uri="{C3380CC4-5D6E-409C-BE32-E72D297353CC}">
              <c16:uniqueId val="{00000001-49DD-44F9-9358-B6BA094E30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95.76</c:v>
                </c:pt>
                <c:pt idx="1">
                  <c:v>96.09</c:v>
                </c:pt>
                <c:pt idx="2">
                  <c:v>96.19</c:v>
                </c:pt>
                <c:pt idx="3">
                  <c:v>96.18</c:v>
                </c:pt>
                <c:pt idx="4">
                  <c:v>96.25</c:v>
                </c:pt>
              </c:numCache>
            </c:numRef>
          </c:val>
          <c:extLst>
            <c:ext xmlns:c16="http://schemas.microsoft.com/office/drawing/2014/chart" uri="{C3380CC4-5D6E-409C-BE32-E72D297353CC}">
              <c16:uniqueId val="{00000000-0228-4F18-AF0E-8407F905644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c:v>
                </c:pt>
                <c:pt idx="1">
                  <c:v>92.64</c:v>
                </c:pt>
                <c:pt idx="2">
                  <c:v>92.98</c:v>
                </c:pt>
                <c:pt idx="3">
                  <c:v>93.21</c:v>
                </c:pt>
                <c:pt idx="4">
                  <c:v>94.01</c:v>
                </c:pt>
              </c:numCache>
            </c:numRef>
          </c:val>
          <c:smooth val="0"/>
          <c:extLst>
            <c:ext xmlns:c16="http://schemas.microsoft.com/office/drawing/2014/chart" uri="{C3380CC4-5D6E-409C-BE32-E72D297353CC}">
              <c16:uniqueId val="{00000001-0228-4F18-AF0E-8407F905644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103.46</c:v>
                </c:pt>
                <c:pt idx="1">
                  <c:v>102.55</c:v>
                </c:pt>
                <c:pt idx="2">
                  <c:v>100.94</c:v>
                </c:pt>
                <c:pt idx="3">
                  <c:v>104.16</c:v>
                </c:pt>
                <c:pt idx="4">
                  <c:v>106.83</c:v>
                </c:pt>
              </c:numCache>
            </c:numRef>
          </c:val>
          <c:extLst>
            <c:ext xmlns:c16="http://schemas.microsoft.com/office/drawing/2014/chart" uri="{C3380CC4-5D6E-409C-BE32-E72D297353CC}">
              <c16:uniqueId val="{00000000-1977-4E0A-984F-C3B1809D287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103.77</c:v>
                </c:pt>
                <c:pt idx="1">
                  <c:v>102.1</c:v>
                </c:pt>
                <c:pt idx="2">
                  <c:v>98.64</c:v>
                </c:pt>
                <c:pt idx="3">
                  <c:v>100.49</c:v>
                </c:pt>
                <c:pt idx="4">
                  <c:v>101.63</c:v>
                </c:pt>
              </c:numCache>
            </c:numRef>
          </c:val>
          <c:smooth val="0"/>
          <c:extLst>
            <c:ext xmlns:c16="http://schemas.microsoft.com/office/drawing/2014/chart" uri="{C3380CC4-5D6E-409C-BE32-E72D297353CC}">
              <c16:uniqueId val="{00000001-1977-4E0A-984F-C3B1809D287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27.52</c:v>
                </c:pt>
                <c:pt idx="1">
                  <c:v>30.96</c:v>
                </c:pt>
                <c:pt idx="2">
                  <c:v>34.06</c:v>
                </c:pt>
                <c:pt idx="3">
                  <c:v>36.47</c:v>
                </c:pt>
                <c:pt idx="4">
                  <c:v>39.549999999999997</c:v>
                </c:pt>
              </c:numCache>
            </c:numRef>
          </c:val>
          <c:extLst>
            <c:ext xmlns:c16="http://schemas.microsoft.com/office/drawing/2014/chart" uri="{C3380CC4-5D6E-409C-BE32-E72D297353CC}">
              <c16:uniqueId val="{00000000-D91C-4234-A9DF-0222EF28EE4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42.2</c:v>
                </c:pt>
                <c:pt idx="1">
                  <c:v>44.38</c:v>
                </c:pt>
                <c:pt idx="2">
                  <c:v>48.81</c:v>
                </c:pt>
                <c:pt idx="3">
                  <c:v>39.35</c:v>
                </c:pt>
                <c:pt idx="4">
                  <c:v>31.96</c:v>
                </c:pt>
              </c:numCache>
            </c:numRef>
          </c:val>
          <c:smooth val="0"/>
          <c:extLst>
            <c:ext xmlns:c16="http://schemas.microsoft.com/office/drawing/2014/chart" uri="{C3380CC4-5D6E-409C-BE32-E72D297353CC}">
              <c16:uniqueId val="{00000001-D91C-4234-A9DF-0222EF28EE4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C4-483F-92B0-6FBBD4C97B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1.17</c:v>
                </c:pt>
                <c:pt idx="4" formatCode="#,##0.00;&quot;△&quot;#,##0.00;&quot;-&quot;">
                  <c:v>0.93</c:v>
                </c:pt>
              </c:numCache>
            </c:numRef>
          </c:val>
          <c:smooth val="0"/>
          <c:extLst>
            <c:ext xmlns:c16="http://schemas.microsoft.com/office/drawing/2014/chart" uri="{C3380CC4-5D6E-409C-BE32-E72D297353CC}">
              <c16:uniqueId val="{00000001-7AC4-483F-92B0-6FBBD4C97B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1A-43B1-88D3-9E767135993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quot;-&quot;">
                  <c:v>9.5</c:v>
                </c:pt>
                <c:pt idx="3" formatCode="#,##0.00;&quot;△&quot;#,##0.00;&quot;-&quot;">
                  <c:v>7.27</c:v>
                </c:pt>
                <c:pt idx="4" formatCode="#,##0.00;&quot;△&quot;#,##0.00;&quot;-&quot;">
                  <c:v>9.1</c:v>
                </c:pt>
              </c:numCache>
            </c:numRef>
          </c:val>
          <c:smooth val="0"/>
          <c:extLst>
            <c:ext xmlns:c16="http://schemas.microsoft.com/office/drawing/2014/chart" uri="{C3380CC4-5D6E-409C-BE32-E72D297353CC}">
              <c16:uniqueId val="{00000001-F11A-43B1-88D3-9E767135993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128.32</c:v>
                </c:pt>
                <c:pt idx="1">
                  <c:v>129.63999999999999</c:v>
                </c:pt>
                <c:pt idx="2">
                  <c:v>125.52</c:v>
                </c:pt>
                <c:pt idx="3">
                  <c:v>153.32</c:v>
                </c:pt>
                <c:pt idx="4">
                  <c:v>171.18</c:v>
                </c:pt>
              </c:numCache>
            </c:numRef>
          </c:val>
          <c:extLst>
            <c:ext xmlns:c16="http://schemas.microsoft.com/office/drawing/2014/chart" uri="{C3380CC4-5D6E-409C-BE32-E72D297353CC}">
              <c16:uniqueId val="{00000000-D605-4A26-8B61-FCD66A92DC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138.21</c:v>
                </c:pt>
                <c:pt idx="1">
                  <c:v>142.66999999999999</c:v>
                </c:pt>
                <c:pt idx="2">
                  <c:v>95.77</c:v>
                </c:pt>
                <c:pt idx="3">
                  <c:v>97.37</c:v>
                </c:pt>
                <c:pt idx="4">
                  <c:v>101.14</c:v>
                </c:pt>
              </c:numCache>
            </c:numRef>
          </c:val>
          <c:smooth val="0"/>
          <c:extLst>
            <c:ext xmlns:c16="http://schemas.microsoft.com/office/drawing/2014/chart" uri="{C3380CC4-5D6E-409C-BE32-E72D297353CC}">
              <c16:uniqueId val="{00000001-D605-4A26-8B61-FCD66A92DC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55.96</c:v>
                </c:pt>
                <c:pt idx="1">
                  <c:v>61.55</c:v>
                </c:pt>
                <c:pt idx="2">
                  <c:v>60.79</c:v>
                </c:pt>
                <c:pt idx="3">
                  <c:v>74.47</c:v>
                </c:pt>
                <c:pt idx="4">
                  <c:v>85.59</c:v>
                </c:pt>
              </c:numCache>
            </c:numRef>
          </c:val>
          <c:extLst>
            <c:ext xmlns:c16="http://schemas.microsoft.com/office/drawing/2014/chart" uri="{C3380CC4-5D6E-409C-BE32-E72D297353CC}">
              <c16:uniqueId val="{00000000-AB1F-458E-A825-C904C86AEC1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306.97000000000003</c:v>
                </c:pt>
                <c:pt idx="1">
                  <c:v>337.85</c:v>
                </c:pt>
                <c:pt idx="2">
                  <c:v>290.94</c:v>
                </c:pt>
                <c:pt idx="3">
                  <c:v>287.39</c:v>
                </c:pt>
                <c:pt idx="4">
                  <c:v>255.67</c:v>
                </c:pt>
              </c:numCache>
            </c:numRef>
          </c:val>
          <c:smooth val="0"/>
          <c:extLst>
            <c:ext xmlns:c16="http://schemas.microsoft.com/office/drawing/2014/chart" uri="{C3380CC4-5D6E-409C-BE32-E72D297353CC}">
              <c16:uniqueId val="{00000001-AB1F-458E-A825-C904C86AEC1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02-4223-8D44-FDA915D3E3E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002-4223-8D44-FDA915D3E3E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30.9</c:v>
                </c:pt>
                <c:pt idx="1">
                  <c:v>32.450000000000003</c:v>
                </c:pt>
                <c:pt idx="2">
                  <c:v>33.619999999999997</c:v>
                </c:pt>
                <c:pt idx="3">
                  <c:v>31.14</c:v>
                </c:pt>
                <c:pt idx="4">
                  <c:v>29.41</c:v>
                </c:pt>
              </c:numCache>
            </c:numRef>
          </c:val>
          <c:extLst>
            <c:ext xmlns:c16="http://schemas.microsoft.com/office/drawing/2014/chart" uri="{C3380CC4-5D6E-409C-BE32-E72D297353CC}">
              <c16:uniqueId val="{00000000-0EF5-4847-ABB0-66F4E3F33C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58.19</c:v>
                </c:pt>
                <c:pt idx="1">
                  <c:v>56.65</c:v>
                </c:pt>
                <c:pt idx="2">
                  <c:v>55.61</c:v>
                </c:pt>
                <c:pt idx="3">
                  <c:v>50.64</c:v>
                </c:pt>
                <c:pt idx="4">
                  <c:v>50.67</c:v>
                </c:pt>
              </c:numCache>
            </c:numRef>
          </c:val>
          <c:smooth val="0"/>
          <c:extLst>
            <c:ext xmlns:c16="http://schemas.microsoft.com/office/drawing/2014/chart" uri="{C3380CC4-5D6E-409C-BE32-E72D297353CC}">
              <c16:uniqueId val="{00000001-0EF5-4847-ABB0-66F4E3F33C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37"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埼玉県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自治体職員</v>
      </c>
      <c r="AE8" s="50"/>
      <c r="AF8" s="50"/>
      <c r="AG8" s="50"/>
      <c r="AH8" s="50"/>
      <c r="AI8" s="50"/>
      <c r="AJ8" s="50"/>
      <c r="AK8" s="3"/>
      <c r="AL8" s="51">
        <f>データ!S6</f>
        <v>7393849</v>
      </c>
      <c r="AM8" s="51"/>
      <c r="AN8" s="51"/>
      <c r="AO8" s="51"/>
      <c r="AP8" s="51"/>
      <c r="AQ8" s="51"/>
      <c r="AR8" s="51"/>
      <c r="AS8" s="51"/>
      <c r="AT8" s="46">
        <f>データ!T6</f>
        <v>3797.75</v>
      </c>
      <c r="AU8" s="46"/>
      <c r="AV8" s="46"/>
      <c r="AW8" s="46"/>
      <c r="AX8" s="46"/>
      <c r="AY8" s="46"/>
      <c r="AZ8" s="46"/>
      <c r="BA8" s="46"/>
      <c r="BB8" s="46">
        <f>データ!U6</f>
        <v>1946.9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81.89</v>
      </c>
      <c r="J10" s="46"/>
      <c r="K10" s="46"/>
      <c r="L10" s="46"/>
      <c r="M10" s="46"/>
      <c r="N10" s="46"/>
      <c r="O10" s="46"/>
      <c r="P10" s="46">
        <f>データ!P6</f>
        <v>85.76</v>
      </c>
      <c r="Q10" s="46"/>
      <c r="R10" s="46"/>
      <c r="S10" s="46"/>
      <c r="T10" s="46"/>
      <c r="U10" s="46"/>
      <c r="V10" s="46"/>
      <c r="W10" s="46">
        <f>データ!Q6</f>
        <v>98.3</v>
      </c>
      <c r="X10" s="46"/>
      <c r="Y10" s="46"/>
      <c r="Z10" s="46"/>
      <c r="AA10" s="46"/>
      <c r="AB10" s="46"/>
      <c r="AC10" s="46"/>
      <c r="AD10" s="51">
        <f>データ!R6</f>
        <v>0</v>
      </c>
      <c r="AE10" s="51"/>
      <c r="AF10" s="51"/>
      <c r="AG10" s="51"/>
      <c r="AH10" s="51"/>
      <c r="AI10" s="51"/>
      <c r="AJ10" s="51"/>
      <c r="AK10" s="2"/>
      <c r="AL10" s="51">
        <f>データ!V6</f>
        <v>5579668</v>
      </c>
      <c r="AM10" s="51"/>
      <c r="AN10" s="51"/>
      <c r="AO10" s="51"/>
      <c r="AP10" s="51"/>
      <c r="AQ10" s="51"/>
      <c r="AR10" s="51"/>
      <c r="AS10" s="51"/>
      <c r="AT10" s="46">
        <f>データ!W6</f>
        <v>629.73</v>
      </c>
      <c r="AU10" s="46"/>
      <c r="AV10" s="46"/>
      <c r="AW10" s="46"/>
      <c r="AX10" s="46"/>
      <c r="AY10" s="46"/>
      <c r="AZ10" s="46"/>
      <c r="BA10" s="46"/>
      <c r="BB10" s="46">
        <f>データ!X6</f>
        <v>8860.41</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2">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118</v>
      </c>
      <c r="BM16" s="83"/>
      <c r="BN16" s="83"/>
      <c r="BO16" s="83"/>
      <c r="BP16" s="83"/>
      <c r="BQ16" s="83"/>
      <c r="BR16" s="83"/>
      <c r="BS16" s="83"/>
      <c r="BT16" s="83"/>
      <c r="BU16" s="83"/>
      <c r="BV16" s="83"/>
      <c r="BW16" s="83"/>
      <c r="BX16" s="83"/>
      <c r="BY16" s="83"/>
      <c r="BZ16" s="8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5"/>
      <c r="BM17" s="83"/>
      <c r="BN17" s="83"/>
      <c r="BO17" s="83"/>
      <c r="BP17" s="83"/>
      <c r="BQ17" s="83"/>
      <c r="BR17" s="83"/>
      <c r="BS17" s="83"/>
      <c r="BT17" s="83"/>
      <c r="BU17" s="83"/>
      <c r="BV17" s="83"/>
      <c r="BW17" s="83"/>
      <c r="BX17" s="83"/>
      <c r="BY17" s="83"/>
      <c r="BZ17" s="8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5"/>
      <c r="BM18" s="83"/>
      <c r="BN18" s="83"/>
      <c r="BO18" s="83"/>
      <c r="BP18" s="83"/>
      <c r="BQ18" s="83"/>
      <c r="BR18" s="83"/>
      <c r="BS18" s="83"/>
      <c r="BT18" s="83"/>
      <c r="BU18" s="83"/>
      <c r="BV18" s="83"/>
      <c r="BW18" s="83"/>
      <c r="BX18" s="83"/>
      <c r="BY18" s="83"/>
      <c r="BZ18" s="8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5"/>
      <c r="BM19" s="83"/>
      <c r="BN19" s="83"/>
      <c r="BO19" s="83"/>
      <c r="BP19" s="83"/>
      <c r="BQ19" s="83"/>
      <c r="BR19" s="83"/>
      <c r="BS19" s="83"/>
      <c r="BT19" s="83"/>
      <c r="BU19" s="83"/>
      <c r="BV19" s="83"/>
      <c r="BW19" s="83"/>
      <c r="BX19" s="83"/>
      <c r="BY19" s="83"/>
      <c r="BZ19" s="8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5"/>
      <c r="BM20" s="83"/>
      <c r="BN20" s="83"/>
      <c r="BO20" s="83"/>
      <c r="BP20" s="83"/>
      <c r="BQ20" s="83"/>
      <c r="BR20" s="83"/>
      <c r="BS20" s="83"/>
      <c r="BT20" s="83"/>
      <c r="BU20" s="83"/>
      <c r="BV20" s="83"/>
      <c r="BW20" s="83"/>
      <c r="BX20" s="83"/>
      <c r="BY20" s="83"/>
      <c r="BZ20" s="8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5"/>
      <c r="BM21" s="83"/>
      <c r="BN21" s="83"/>
      <c r="BO21" s="83"/>
      <c r="BP21" s="83"/>
      <c r="BQ21" s="83"/>
      <c r="BR21" s="83"/>
      <c r="BS21" s="83"/>
      <c r="BT21" s="83"/>
      <c r="BU21" s="83"/>
      <c r="BV21" s="83"/>
      <c r="BW21" s="83"/>
      <c r="BX21" s="83"/>
      <c r="BY21" s="83"/>
      <c r="BZ21" s="8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5"/>
      <c r="BM22" s="83"/>
      <c r="BN22" s="83"/>
      <c r="BO22" s="83"/>
      <c r="BP22" s="83"/>
      <c r="BQ22" s="83"/>
      <c r="BR22" s="83"/>
      <c r="BS22" s="83"/>
      <c r="BT22" s="83"/>
      <c r="BU22" s="83"/>
      <c r="BV22" s="83"/>
      <c r="BW22" s="83"/>
      <c r="BX22" s="83"/>
      <c r="BY22" s="83"/>
      <c r="BZ22" s="8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5"/>
      <c r="BM23" s="83"/>
      <c r="BN23" s="83"/>
      <c r="BO23" s="83"/>
      <c r="BP23" s="83"/>
      <c r="BQ23" s="83"/>
      <c r="BR23" s="83"/>
      <c r="BS23" s="83"/>
      <c r="BT23" s="83"/>
      <c r="BU23" s="83"/>
      <c r="BV23" s="83"/>
      <c r="BW23" s="83"/>
      <c r="BX23" s="83"/>
      <c r="BY23" s="83"/>
      <c r="BZ23" s="8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5"/>
      <c r="BM24" s="83"/>
      <c r="BN24" s="83"/>
      <c r="BO24" s="83"/>
      <c r="BP24" s="83"/>
      <c r="BQ24" s="83"/>
      <c r="BR24" s="83"/>
      <c r="BS24" s="83"/>
      <c r="BT24" s="83"/>
      <c r="BU24" s="83"/>
      <c r="BV24" s="83"/>
      <c r="BW24" s="83"/>
      <c r="BX24" s="83"/>
      <c r="BY24" s="83"/>
      <c r="BZ24" s="8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5"/>
      <c r="BM25" s="83"/>
      <c r="BN25" s="83"/>
      <c r="BO25" s="83"/>
      <c r="BP25" s="83"/>
      <c r="BQ25" s="83"/>
      <c r="BR25" s="83"/>
      <c r="BS25" s="83"/>
      <c r="BT25" s="83"/>
      <c r="BU25" s="83"/>
      <c r="BV25" s="83"/>
      <c r="BW25" s="83"/>
      <c r="BX25" s="83"/>
      <c r="BY25" s="83"/>
      <c r="BZ25" s="8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5"/>
      <c r="BM26" s="83"/>
      <c r="BN26" s="83"/>
      <c r="BO26" s="83"/>
      <c r="BP26" s="83"/>
      <c r="BQ26" s="83"/>
      <c r="BR26" s="83"/>
      <c r="BS26" s="83"/>
      <c r="BT26" s="83"/>
      <c r="BU26" s="83"/>
      <c r="BV26" s="83"/>
      <c r="BW26" s="83"/>
      <c r="BX26" s="83"/>
      <c r="BY26" s="83"/>
      <c r="BZ26" s="8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5"/>
      <c r="BM27" s="83"/>
      <c r="BN27" s="83"/>
      <c r="BO27" s="83"/>
      <c r="BP27" s="83"/>
      <c r="BQ27" s="83"/>
      <c r="BR27" s="83"/>
      <c r="BS27" s="83"/>
      <c r="BT27" s="83"/>
      <c r="BU27" s="83"/>
      <c r="BV27" s="83"/>
      <c r="BW27" s="83"/>
      <c r="BX27" s="83"/>
      <c r="BY27" s="83"/>
      <c r="BZ27" s="8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5"/>
      <c r="BM28" s="83"/>
      <c r="BN28" s="83"/>
      <c r="BO28" s="83"/>
      <c r="BP28" s="83"/>
      <c r="BQ28" s="83"/>
      <c r="BR28" s="83"/>
      <c r="BS28" s="83"/>
      <c r="BT28" s="83"/>
      <c r="BU28" s="83"/>
      <c r="BV28" s="83"/>
      <c r="BW28" s="83"/>
      <c r="BX28" s="83"/>
      <c r="BY28" s="83"/>
      <c r="BZ28" s="8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5"/>
      <c r="BM29" s="83"/>
      <c r="BN29" s="83"/>
      <c r="BO29" s="83"/>
      <c r="BP29" s="83"/>
      <c r="BQ29" s="83"/>
      <c r="BR29" s="83"/>
      <c r="BS29" s="83"/>
      <c r="BT29" s="83"/>
      <c r="BU29" s="83"/>
      <c r="BV29" s="83"/>
      <c r="BW29" s="83"/>
      <c r="BX29" s="83"/>
      <c r="BY29" s="83"/>
      <c r="BZ29" s="8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5"/>
      <c r="BM30" s="83"/>
      <c r="BN30" s="83"/>
      <c r="BO30" s="83"/>
      <c r="BP30" s="83"/>
      <c r="BQ30" s="83"/>
      <c r="BR30" s="83"/>
      <c r="BS30" s="83"/>
      <c r="BT30" s="83"/>
      <c r="BU30" s="83"/>
      <c r="BV30" s="83"/>
      <c r="BW30" s="83"/>
      <c r="BX30" s="83"/>
      <c r="BY30" s="83"/>
      <c r="BZ30" s="8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5"/>
      <c r="BM31" s="83"/>
      <c r="BN31" s="83"/>
      <c r="BO31" s="83"/>
      <c r="BP31" s="83"/>
      <c r="BQ31" s="83"/>
      <c r="BR31" s="83"/>
      <c r="BS31" s="83"/>
      <c r="BT31" s="83"/>
      <c r="BU31" s="83"/>
      <c r="BV31" s="83"/>
      <c r="BW31" s="83"/>
      <c r="BX31" s="83"/>
      <c r="BY31" s="83"/>
      <c r="BZ31" s="8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5"/>
      <c r="BM32" s="83"/>
      <c r="BN32" s="83"/>
      <c r="BO32" s="83"/>
      <c r="BP32" s="83"/>
      <c r="BQ32" s="83"/>
      <c r="BR32" s="83"/>
      <c r="BS32" s="83"/>
      <c r="BT32" s="83"/>
      <c r="BU32" s="83"/>
      <c r="BV32" s="83"/>
      <c r="BW32" s="83"/>
      <c r="BX32" s="83"/>
      <c r="BY32" s="83"/>
      <c r="BZ32" s="8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5"/>
      <c r="BM33" s="83"/>
      <c r="BN33" s="83"/>
      <c r="BO33" s="83"/>
      <c r="BP33" s="83"/>
      <c r="BQ33" s="83"/>
      <c r="BR33" s="83"/>
      <c r="BS33" s="83"/>
      <c r="BT33" s="83"/>
      <c r="BU33" s="83"/>
      <c r="BV33" s="83"/>
      <c r="BW33" s="83"/>
      <c r="BX33" s="83"/>
      <c r="BY33" s="83"/>
      <c r="BZ33" s="8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5"/>
      <c r="BM34" s="83"/>
      <c r="BN34" s="83"/>
      <c r="BO34" s="83"/>
      <c r="BP34" s="83"/>
      <c r="BQ34" s="83"/>
      <c r="BR34" s="83"/>
      <c r="BS34" s="83"/>
      <c r="BT34" s="83"/>
      <c r="BU34" s="83"/>
      <c r="BV34" s="83"/>
      <c r="BW34" s="83"/>
      <c r="BX34" s="83"/>
      <c r="BY34" s="83"/>
      <c r="BZ34" s="8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5"/>
      <c r="BM35" s="83"/>
      <c r="BN35" s="83"/>
      <c r="BO35" s="83"/>
      <c r="BP35" s="83"/>
      <c r="BQ35" s="83"/>
      <c r="BR35" s="83"/>
      <c r="BS35" s="83"/>
      <c r="BT35" s="83"/>
      <c r="BU35" s="83"/>
      <c r="BV35" s="83"/>
      <c r="BW35" s="83"/>
      <c r="BX35" s="83"/>
      <c r="BY35" s="83"/>
      <c r="BZ35" s="8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5"/>
      <c r="BM36" s="83"/>
      <c r="BN36" s="83"/>
      <c r="BO36" s="83"/>
      <c r="BP36" s="83"/>
      <c r="BQ36" s="83"/>
      <c r="BR36" s="83"/>
      <c r="BS36" s="83"/>
      <c r="BT36" s="83"/>
      <c r="BU36" s="83"/>
      <c r="BV36" s="83"/>
      <c r="BW36" s="83"/>
      <c r="BX36" s="83"/>
      <c r="BY36" s="83"/>
      <c r="BZ36" s="8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5"/>
      <c r="BM37" s="83"/>
      <c r="BN37" s="83"/>
      <c r="BO37" s="83"/>
      <c r="BP37" s="83"/>
      <c r="BQ37" s="83"/>
      <c r="BR37" s="83"/>
      <c r="BS37" s="83"/>
      <c r="BT37" s="83"/>
      <c r="BU37" s="83"/>
      <c r="BV37" s="83"/>
      <c r="BW37" s="83"/>
      <c r="BX37" s="83"/>
      <c r="BY37" s="83"/>
      <c r="BZ37" s="8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5"/>
      <c r="BM38" s="83"/>
      <c r="BN38" s="83"/>
      <c r="BO38" s="83"/>
      <c r="BP38" s="83"/>
      <c r="BQ38" s="83"/>
      <c r="BR38" s="83"/>
      <c r="BS38" s="83"/>
      <c r="BT38" s="83"/>
      <c r="BU38" s="83"/>
      <c r="BV38" s="83"/>
      <c r="BW38" s="83"/>
      <c r="BX38" s="83"/>
      <c r="BY38" s="83"/>
      <c r="BZ38" s="8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5"/>
      <c r="BM39" s="83"/>
      <c r="BN39" s="83"/>
      <c r="BO39" s="83"/>
      <c r="BP39" s="83"/>
      <c r="BQ39" s="83"/>
      <c r="BR39" s="83"/>
      <c r="BS39" s="83"/>
      <c r="BT39" s="83"/>
      <c r="BU39" s="83"/>
      <c r="BV39" s="83"/>
      <c r="BW39" s="83"/>
      <c r="BX39" s="83"/>
      <c r="BY39" s="83"/>
      <c r="BZ39" s="8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5"/>
      <c r="BM40" s="83"/>
      <c r="BN40" s="83"/>
      <c r="BO40" s="83"/>
      <c r="BP40" s="83"/>
      <c r="BQ40" s="83"/>
      <c r="BR40" s="83"/>
      <c r="BS40" s="83"/>
      <c r="BT40" s="83"/>
      <c r="BU40" s="83"/>
      <c r="BV40" s="83"/>
      <c r="BW40" s="83"/>
      <c r="BX40" s="83"/>
      <c r="BY40" s="83"/>
      <c r="BZ40" s="8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5"/>
      <c r="BM41" s="83"/>
      <c r="BN41" s="83"/>
      <c r="BO41" s="83"/>
      <c r="BP41" s="83"/>
      <c r="BQ41" s="83"/>
      <c r="BR41" s="83"/>
      <c r="BS41" s="83"/>
      <c r="BT41" s="83"/>
      <c r="BU41" s="83"/>
      <c r="BV41" s="83"/>
      <c r="BW41" s="83"/>
      <c r="BX41" s="83"/>
      <c r="BY41" s="83"/>
      <c r="BZ41" s="8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5"/>
      <c r="BM42" s="83"/>
      <c r="BN42" s="83"/>
      <c r="BO42" s="83"/>
      <c r="BP42" s="83"/>
      <c r="BQ42" s="83"/>
      <c r="BR42" s="83"/>
      <c r="BS42" s="83"/>
      <c r="BT42" s="83"/>
      <c r="BU42" s="83"/>
      <c r="BV42" s="83"/>
      <c r="BW42" s="83"/>
      <c r="BX42" s="83"/>
      <c r="BY42" s="83"/>
      <c r="BZ42" s="8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5"/>
      <c r="BM43" s="83"/>
      <c r="BN43" s="83"/>
      <c r="BO43" s="83"/>
      <c r="BP43" s="83"/>
      <c r="BQ43" s="83"/>
      <c r="BR43" s="83"/>
      <c r="BS43" s="83"/>
      <c r="BT43" s="83"/>
      <c r="BU43" s="83"/>
      <c r="BV43" s="83"/>
      <c r="BW43" s="83"/>
      <c r="BX43" s="83"/>
      <c r="BY43" s="83"/>
      <c r="BZ43" s="84"/>
    </row>
    <row r="44" spans="1:78" ht="28.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5.2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116</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30.7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s5NrptWXgUq+9IdiGn3UM2QStXUClJtsf+f02MAEwGmAfbeHVrW3YD546raTRWq6u9m0hKPlgl8I5QzJIedVlg==" saltValue="Jg8eYF6DP6jnMMkt1EOMB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90" t="s">
        <v>52</v>
      </c>
      <c r="I3" s="91"/>
      <c r="J3" s="91"/>
      <c r="K3" s="91"/>
      <c r="L3" s="91"/>
      <c r="M3" s="91"/>
      <c r="N3" s="91"/>
      <c r="O3" s="91"/>
      <c r="P3" s="91"/>
      <c r="Q3" s="91"/>
      <c r="R3" s="91"/>
      <c r="S3" s="91"/>
      <c r="T3" s="91"/>
      <c r="U3" s="91"/>
      <c r="V3" s="91"/>
      <c r="W3" s="91"/>
      <c r="X3" s="92"/>
      <c r="Y3" s="96" t="s">
        <v>53</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54</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x14ac:dyDescent="0.2">
      <c r="A4" s="28" t="s">
        <v>55</v>
      </c>
      <c r="B4" s="30"/>
      <c r="C4" s="30"/>
      <c r="D4" s="30"/>
      <c r="E4" s="30"/>
      <c r="F4" s="30"/>
      <c r="G4" s="30"/>
      <c r="H4" s="93"/>
      <c r="I4" s="94"/>
      <c r="J4" s="94"/>
      <c r="K4" s="94"/>
      <c r="L4" s="94"/>
      <c r="M4" s="94"/>
      <c r="N4" s="94"/>
      <c r="O4" s="94"/>
      <c r="P4" s="94"/>
      <c r="Q4" s="94"/>
      <c r="R4" s="94"/>
      <c r="S4" s="94"/>
      <c r="T4" s="94"/>
      <c r="U4" s="94"/>
      <c r="V4" s="94"/>
      <c r="W4" s="94"/>
      <c r="X4" s="95"/>
      <c r="Y4" s="89" t="s">
        <v>56</v>
      </c>
      <c r="Z4" s="89"/>
      <c r="AA4" s="89"/>
      <c r="AB4" s="89"/>
      <c r="AC4" s="89"/>
      <c r="AD4" s="89"/>
      <c r="AE4" s="89"/>
      <c r="AF4" s="89"/>
      <c r="AG4" s="89"/>
      <c r="AH4" s="89"/>
      <c r="AI4" s="89"/>
      <c r="AJ4" s="89" t="s">
        <v>57</v>
      </c>
      <c r="AK4" s="89"/>
      <c r="AL4" s="89"/>
      <c r="AM4" s="89"/>
      <c r="AN4" s="89"/>
      <c r="AO4" s="89"/>
      <c r="AP4" s="89"/>
      <c r="AQ4" s="89"/>
      <c r="AR4" s="89"/>
      <c r="AS4" s="89"/>
      <c r="AT4" s="89"/>
      <c r="AU4" s="89" t="s">
        <v>58</v>
      </c>
      <c r="AV4" s="89"/>
      <c r="AW4" s="89"/>
      <c r="AX4" s="89"/>
      <c r="AY4" s="89"/>
      <c r="AZ4" s="89"/>
      <c r="BA4" s="89"/>
      <c r="BB4" s="89"/>
      <c r="BC4" s="89"/>
      <c r="BD4" s="89"/>
      <c r="BE4" s="89"/>
      <c r="BF4" s="89" t="s">
        <v>59</v>
      </c>
      <c r="BG4" s="89"/>
      <c r="BH4" s="89"/>
      <c r="BI4" s="89"/>
      <c r="BJ4" s="89"/>
      <c r="BK4" s="89"/>
      <c r="BL4" s="89"/>
      <c r="BM4" s="89"/>
      <c r="BN4" s="89"/>
      <c r="BO4" s="89"/>
      <c r="BP4" s="89"/>
      <c r="BQ4" s="89" t="s">
        <v>60</v>
      </c>
      <c r="BR4" s="89"/>
      <c r="BS4" s="89"/>
      <c r="BT4" s="89"/>
      <c r="BU4" s="89"/>
      <c r="BV4" s="89"/>
      <c r="BW4" s="89"/>
      <c r="BX4" s="89"/>
      <c r="BY4" s="89"/>
      <c r="BZ4" s="89"/>
      <c r="CA4" s="89"/>
      <c r="CB4" s="89" t="s">
        <v>61</v>
      </c>
      <c r="CC4" s="89"/>
      <c r="CD4" s="89"/>
      <c r="CE4" s="89"/>
      <c r="CF4" s="89"/>
      <c r="CG4" s="89"/>
      <c r="CH4" s="89"/>
      <c r="CI4" s="89"/>
      <c r="CJ4" s="89"/>
      <c r="CK4" s="89"/>
      <c r="CL4" s="89"/>
      <c r="CM4" s="89" t="s">
        <v>62</v>
      </c>
      <c r="CN4" s="89"/>
      <c r="CO4" s="89"/>
      <c r="CP4" s="89"/>
      <c r="CQ4" s="89"/>
      <c r="CR4" s="89"/>
      <c r="CS4" s="89"/>
      <c r="CT4" s="89"/>
      <c r="CU4" s="89"/>
      <c r="CV4" s="89"/>
      <c r="CW4" s="89"/>
      <c r="CX4" s="89" t="s">
        <v>63</v>
      </c>
      <c r="CY4" s="89"/>
      <c r="CZ4" s="89"/>
      <c r="DA4" s="89"/>
      <c r="DB4" s="89"/>
      <c r="DC4" s="89"/>
      <c r="DD4" s="89"/>
      <c r="DE4" s="89"/>
      <c r="DF4" s="89"/>
      <c r="DG4" s="89"/>
      <c r="DH4" s="89"/>
      <c r="DI4" s="89" t="s">
        <v>64</v>
      </c>
      <c r="DJ4" s="89"/>
      <c r="DK4" s="89"/>
      <c r="DL4" s="89"/>
      <c r="DM4" s="89"/>
      <c r="DN4" s="89"/>
      <c r="DO4" s="89"/>
      <c r="DP4" s="89"/>
      <c r="DQ4" s="89"/>
      <c r="DR4" s="89"/>
      <c r="DS4" s="89"/>
      <c r="DT4" s="89" t="s">
        <v>65</v>
      </c>
      <c r="DU4" s="89"/>
      <c r="DV4" s="89"/>
      <c r="DW4" s="89"/>
      <c r="DX4" s="89"/>
      <c r="DY4" s="89"/>
      <c r="DZ4" s="89"/>
      <c r="EA4" s="89"/>
      <c r="EB4" s="89"/>
      <c r="EC4" s="89"/>
      <c r="ED4" s="89"/>
      <c r="EE4" s="89" t="s">
        <v>66</v>
      </c>
      <c r="EF4" s="89"/>
      <c r="EG4" s="89"/>
      <c r="EH4" s="89"/>
      <c r="EI4" s="89"/>
      <c r="EJ4" s="89"/>
      <c r="EK4" s="89"/>
      <c r="EL4" s="89"/>
      <c r="EM4" s="89"/>
      <c r="EN4" s="89"/>
      <c r="EO4" s="89"/>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110001</v>
      </c>
      <c r="D6" s="33">
        <f t="shared" si="3"/>
        <v>46</v>
      </c>
      <c r="E6" s="33">
        <f t="shared" si="3"/>
        <v>17</v>
      </c>
      <c r="F6" s="33">
        <f t="shared" si="3"/>
        <v>3</v>
      </c>
      <c r="G6" s="33">
        <f t="shared" si="3"/>
        <v>0</v>
      </c>
      <c r="H6" s="33" t="str">
        <f t="shared" si="3"/>
        <v>埼玉県</v>
      </c>
      <c r="I6" s="33" t="str">
        <f t="shared" si="3"/>
        <v>法適用</v>
      </c>
      <c r="J6" s="33" t="str">
        <f t="shared" si="3"/>
        <v>下水道事業</v>
      </c>
      <c r="K6" s="33" t="str">
        <f t="shared" si="3"/>
        <v>流域下水道</v>
      </c>
      <c r="L6" s="33" t="str">
        <f t="shared" si="3"/>
        <v>E1</v>
      </c>
      <c r="M6" s="33" t="str">
        <f t="shared" si="3"/>
        <v>自治体職員</v>
      </c>
      <c r="N6" s="34" t="str">
        <f t="shared" si="3"/>
        <v>-</v>
      </c>
      <c r="O6" s="34">
        <f t="shared" si="3"/>
        <v>81.89</v>
      </c>
      <c r="P6" s="34">
        <f t="shared" si="3"/>
        <v>85.76</v>
      </c>
      <c r="Q6" s="34">
        <f t="shared" si="3"/>
        <v>98.3</v>
      </c>
      <c r="R6" s="34">
        <f t="shared" si="3"/>
        <v>0</v>
      </c>
      <c r="S6" s="34">
        <f t="shared" si="3"/>
        <v>7393849</v>
      </c>
      <c r="T6" s="34">
        <f t="shared" si="3"/>
        <v>3797.75</v>
      </c>
      <c r="U6" s="34">
        <f t="shared" si="3"/>
        <v>1946.9</v>
      </c>
      <c r="V6" s="34">
        <f t="shared" si="3"/>
        <v>5579668</v>
      </c>
      <c r="W6" s="34">
        <f t="shared" si="3"/>
        <v>629.73</v>
      </c>
      <c r="X6" s="34">
        <f t="shared" si="3"/>
        <v>8860.41</v>
      </c>
      <c r="Y6" s="35">
        <f>IF(Y7="",NA(),Y7)</f>
        <v>103.46</v>
      </c>
      <c r="Z6" s="35">
        <f t="shared" ref="Z6:AH6" si="4">IF(Z7="",NA(),Z7)</f>
        <v>102.55</v>
      </c>
      <c r="AA6" s="35">
        <f t="shared" si="4"/>
        <v>100.94</v>
      </c>
      <c r="AB6" s="35">
        <f t="shared" si="4"/>
        <v>104.16</v>
      </c>
      <c r="AC6" s="35">
        <f t="shared" si="4"/>
        <v>106.83</v>
      </c>
      <c r="AD6" s="35">
        <f t="shared" si="4"/>
        <v>103.77</v>
      </c>
      <c r="AE6" s="35">
        <f t="shared" si="4"/>
        <v>102.1</v>
      </c>
      <c r="AF6" s="35">
        <f t="shared" si="4"/>
        <v>98.64</v>
      </c>
      <c r="AG6" s="35">
        <f t="shared" si="4"/>
        <v>100.49</v>
      </c>
      <c r="AH6" s="35">
        <f t="shared" si="4"/>
        <v>101.63</v>
      </c>
      <c r="AI6" s="34" t="str">
        <f>IF(AI7="","",IF(AI7="-","【-】","【"&amp;SUBSTITUTE(TEXT(AI7,"#,##0.00"),"-","△")&amp;"】"))</f>
        <v>【101.70】</v>
      </c>
      <c r="AJ6" s="34">
        <f>IF(AJ7="",NA(),AJ7)</f>
        <v>0</v>
      </c>
      <c r="AK6" s="34">
        <f t="shared" ref="AK6:AS6" si="5">IF(AK7="",NA(),AK7)</f>
        <v>0</v>
      </c>
      <c r="AL6" s="34">
        <f t="shared" si="5"/>
        <v>0</v>
      </c>
      <c r="AM6" s="34">
        <f t="shared" si="5"/>
        <v>0</v>
      </c>
      <c r="AN6" s="34">
        <f t="shared" si="5"/>
        <v>0</v>
      </c>
      <c r="AO6" s="34">
        <f t="shared" si="5"/>
        <v>0</v>
      </c>
      <c r="AP6" s="34">
        <f t="shared" si="5"/>
        <v>0</v>
      </c>
      <c r="AQ6" s="35">
        <f t="shared" si="5"/>
        <v>9.5</v>
      </c>
      <c r="AR6" s="35">
        <f t="shared" si="5"/>
        <v>7.27</v>
      </c>
      <c r="AS6" s="35">
        <f t="shared" si="5"/>
        <v>9.1</v>
      </c>
      <c r="AT6" s="34" t="str">
        <f>IF(AT7="","",IF(AT7="-","【-】","【"&amp;SUBSTITUTE(TEXT(AT7,"#,##0.00"),"-","△")&amp;"】"))</f>
        <v>【8.92】</v>
      </c>
      <c r="AU6" s="35">
        <f>IF(AU7="",NA(),AU7)</f>
        <v>128.32</v>
      </c>
      <c r="AV6" s="35">
        <f t="shared" ref="AV6:BD6" si="6">IF(AV7="",NA(),AV7)</f>
        <v>129.63999999999999</v>
      </c>
      <c r="AW6" s="35">
        <f t="shared" si="6"/>
        <v>125.52</v>
      </c>
      <c r="AX6" s="35">
        <f t="shared" si="6"/>
        <v>153.32</v>
      </c>
      <c r="AY6" s="35">
        <f t="shared" si="6"/>
        <v>171.18</v>
      </c>
      <c r="AZ6" s="35">
        <f t="shared" si="6"/>
        <v>138.21</v>
      </c>
      <c r="BA6" s="35">
        <f t="shared" si="6"/>
        <v>142.66999999999999</v>
      </c>
      <c r="BB6" s="35">
        <f t="shared" si="6"/>
        <v>95.77</v>
      </c>
      <c r="BC6" s="35">
        <f t="shared" si="6"/>
        <v>97.37</v>
      </c>
      <c r="BD6" s="35">
        <f t="shared" si="6"/>
        <v>101.14</v>
      </c>
      <c r="BE6" s="34" t="str">
        <f>IF(BE7="","",IF(BE7="-","【-】","【"&amp;SUBSTITUTE(TEXT(BE7,"#,##0.00"),"-","△")&amp;"】"))</f>
        <v>【100.43】</v>
      </c>
      <c r="BF6" s="35">
        <f>IF(BF7="",NA(),BF7)</f>
        <v>55.96</v>
      </c>
      <c r="BG6" s="35">
        <f t="shared" ref="BG6:BO6" si="7">IF(BG7="",NA(),BG7)</f>
        <v>61.55</v>
      </c>
      <c r="BH6" s="35">
        <f t="shared" si="7"/>
        <v>60.79</v>
      </c>
      <c r="BI6" s="35">
        <f t="shared" si="7"/>
        <v>74.47</v>
      </c>
      <c r="BJ6" s="35">
        <f t="shared" si="7"/>
        <v>85.59</v>
      </c>
      <c r="BK6" s="35">
        <f t="shared" si="7"/>
        <v>306.97000000000003</v>
      </c>
      <c r="BL6" s="35">
        <f t="shared" si="7"/>
        <v>337.85</v>
      </c>
      <c r="BM6" s="35">
        <f t="shared" si="7"/>
        <v>290.94</v>
      </c>
      <c r="BN6" s="35">
        <f t="shared" si="7"/>
        <v>287.39</v>
      </c>
      <c r="BO6" s="35">
        <f t="shared" si="7"/>
        <v>255.67</v>
      </c>
      <c r="BP6" s="34" t="str">
        <f>IF(BP7="","",IF(BP7="-","【-】","【"&amp;SUBSTITUTE(TEXT(BP7,"#,##0.00"),"-","△")&amp;"】"))</f>
        <v>【260.55】</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30.9</v>
      </c>
      <c r="CC6" s="35">
        <f t="shared" ref="CC6:CK6" si="9">IF(CC7="",NA(),CC7)</f>
        <v>32.450000000000003</v>
      </c>
      <c r="CD6" s="35">
        <f t="shared" si="9"/>
        <v>33.619999999999997</v>
      </c>
      <c r="CE6" s="35">
        <f t="shared" si="9"/>
        <v>31.14</v>
      </c>
      <c r="CF6" s="35">
        <f t="shared" si="9"/>
        <v>29.41</v>
      </c>
      <c r="CG6" s="35">
        <f t="shared" si="9"/>
        <v>58.19</v>
      </c>
      <c r="CH6" s="35">
        <f t="shared" si="9"/>
        <v>56.65</v>
      </c>
      <c r="CI6" s="35">
        <f t="shared" si="9"/>
        <v>55.61</v>
      </c>
      <c r="CJ6" s="35">
        <f t="shared" si="9"/>
        <v>50.64</v>
      </c>
      <c r="CK6" s="35">
        <f t="shared" si="9"/>
        <v>50.67</v>
      </c>
      <c r="CL6" s="34" t="str">
        <f>IF(CL7="","",IF(CL7="-","【-】","【"&amp;SUBSTITUTE(TEXT(CL7,"#,##0.00"),"-","△")&amp;"】"))</f>
        <v>【51.03】</v>
      </c>
      <c r="CM6" s="35">
        <f>IF(CM7="",NA(),CM7)</f>
        <v>61.57</v>
      </c>
      <c r="CN6" s="35">
        <f t="shared" ref="CN6:CV6" si="10">IF(CN7="",NA(),CN7)</f>
        <v>63.21</v>
      </c>
      <c r="CO6" s="35">
        <f t="shared" si="10"/>
        <v>62.38</v>
      </c>
      <c r="CP6" s="35">
        <f t="shared" si="10"/>
        <v>68.87</v>
      </c>
      <c r="CQ6" s="35">
        <f t="shared" si="10"/>
        <v>69.12</v>
      </c>
      <c r="CR6" s="35">
        <f t="shared" si="10"/>
        <v>65.900000000000006</v>
      </c>
      <c r="CS6" s="35">
        <f t="shared" si="10"/>
        <v>65.33</v>
      </c>
      <c r="CT6" s="35">
        <f t="shared" si="10"/>
        <v>66.11</v>
      </c>
      <c r="CU6" s="35">
        <f t="shared" si="10"/>
        <v>67.209999999999994</v>
      </c>
      <c r="CV6" s="35">
        <f t="shared" si="10"/>
        <v>68.2</v>
      </c>
      <c r="CW6" s="34" t="str">
        <f>IF(CW7="","",IF(CW7="-","【-】","【"&amp;SUBSTITUTE(TEXT(CW7,"#,##0.00"),"-","△")&amp;"】"))</f>
        <v>【68.03】</v>
      </c>
      <c r="CX6" s="35">
        <f>IF(CX7="",NA(),CX7)</f>
        <v>95.76</v>
      </c>
      <c r="CY6" s="35">
        <f t="shared" ref="CY6:DG6" si="11">IF(CY7="",NA(),CY7)</f>
        <v>96.09</v>
      </c>
      <c r="CZ6" s="35">
        <f t="shared" si="11"/>
        <v>96.19</v>
      </c>
      <c r="DA6" s="35">
        <f t="shared" si="11"/>
        <v>96.18</v>
      </c>
      <c r="DB6" s="35">
        <f t="shared" si="11"/>
        <v>96.25</v>
      </c>
      <c r="DC6" s="35">
        <f t="shared" si="11"/>
        <v>92.8</v>
      </c>
      <c r="DD6" s="35">
        <f t="shared" si="11"/>
        <v>92.64</v>
      </c>
      <c r="DE6" s="35">
        <f t="shared" si="11"/>
        <v>92.98</v>
      </c>
      <c r="DF6" s="35">
        <f t="shared" si="11"/>
        <v>93.21</v>
      </c>
      <c r="DG6" s="35">
        <f t="shared" si="11"/>
        <v>94.01</v>
      </c>
      <c r="DH6" s="34" t="str">
        <f>IF(DH7="","",IF(DH7="-","【-】","【"&amp;SUBSTITUTE(TEXT(DH7,"#,##0.00"),"-","△")&amp;"】"))</f>
        <v>【93.88】</v>
      </c>
      <c r="DI6" s="35">
        <f>IF(DI7="",NA(),DI7)</f>
        <v>27.52</v>
      </c>
      <c r="DJ6" s="35">
        <f t="shared" ref="DJ6:DR6" si="12">IF(DJ7="",NA(),DJ7)</f>
        <v>30.96</v>
      </c>
      <c r="DK6" s="35">
        <f t="shared" si="12"/>
        <v>34.06</v>
      </c>
      <c r="DL6" s="35">
        <f t="shared" si="12"/>
        <v>36.47</v>
      </c>
      <c r="DM6" s="35">
        <f t="shared" si="12"/>
        <v>39.549999999999997</v>
      </c>
      <c r="DN6" s="35">
        <f t="shared" si="12"/>
        <v>42.2</v>
      </c>
      <c r="DO6" s="35">
        <f t="shared" si="12"/>
        <v>44.38</v>
      </c>
      <c r="DP6" s="35">
        <f t="shared" si="12"/>
        <v>48.81</v>
      </c>
      <c r="DQ6" s="35">
        <f t="shared" si="12"/>
        <v>39.35</v>
      </c>
      <c r="DR6" s="35">
        <f t="shared" si="12"/>
        <v>31.96</v>
      </c>
      <c r="DS6" s="34" t="str">
        <f>IF(DS7="","",IF(DS7="-","【-】","【"&amp;SUBSTITUTE(TEXT(DS7,"#,##0.00"),"-","△")&amp;"】"))</f>
        <v>【31.52】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5">
        <f t="shared" si="13"/>
        <v>1.17</v>
      </c>
      <c r="EC6" s="35">
        <f t="shared" si="13"/>
        <v>0.93</v>
      </c>
      <c r="ED6" s="34" t="str">
        <f>IF(ED7="","",IF(ED7="-","【-】","【"&amp;SUBSTITUTE(TEXT(ED7,"#,##0.00"),"-","△")&amp;"】"))</f>
        <v>【0.91】</v>
      </c>
      <c r="EE6" s="34">
        <f>IF(EE7="",NA(),EE7)</f>
        <v>0</v>
      </c>
      <c r="EF6" s="35">
        <f t="shared" ref="EF6:EN6" si="14">IF(EF7="",NA(),EF7)</f>
        <v>0.04</v>
      </c>
      <c r="EG6" s="35">
        <f t="shared" si="14"/>
        <v>0.1</v>
      </c>
      <c r="EH6" s="35">
        <f t="shared" si="14"/>
        <v>0.12</v>
      </c>
      <c r="EI6" s="35">
        <f t="shared" si="14"/>
        <v>0.28000000000000003</v>
      </c>
      <c r="EJ6" s="35">
        <f t="shared" si="14"/>
        <v>7.0000000000000007E-2</v>
      </c>
      <c r="EK6" s="35">
        <f t="shared" si="14"/>
        <v>0.17</v>
      </c>
      <c r="EL6" s="35">
        <f t="shared" si="14"/>
        <v>0.05</v>
      </c>
      <c r="EM6" s="35">
        <f t="shared" si="14"/>
        <v>7.0000000000000007E-2</v>
      </c>
      <c r="EN6" s="35">
        <f t="shared" si="14"/>
        <v>1.87</v>
      </c>
      <c r="EO6" s="34" t="str">
        <f>IF(EO7="","",IF(EO7="-","【-】","【"&amp;SUBSTITUTE(TEXT(EO7,"#,##0.00"),"-","△")&amp;"】"))</f>
        <v>【1.84】</v>
      </c>
    </row>
    <row r="7" spans="1:148" s="36" customFormat="1" x14ac:dyDescent="0.2">
      <c r="A7" s="28"/>
      <c r="B7" s="37">
        <v>2020</v>
      </c>
      <c r="C7" s="37">
        <v>110001</v>
      </c>
      <c r="D7" s="37">
        <v>46</v>
      </c>
      <c r="E7" s="37">
        <v>17</v>
      </c>
      <c r="F7" s="37">
        <v>3</v>
      </c>
      <c r="G7" s="37">
        <v>0</v>
      </c>
      <c r="H7" s="37" t="s">
        <v>96</v>
      </c>
      <c r="I7" s="37" t="s">
        <v>97</v>
      </c>
      <c r="J7" s="37" t="s">
        <v>98</v>
      </c>
      <c r="K7" s="37" t="s">
        <v>99</v>
      </c>
      <c r="L7" s="37" t="s">
        <v>100</v>
      </c>
      <c r="M7" s="37" t="s">
        <v>101</v>
      </c>
      <c r="N7" s="38" t="s">
        <v>102</v>
      </c>
      <c r="O7" s="38">
        <v>81.89</v>
      </c>
      <c r="P7" s="38">
        <v>85.76</v>
      </c>
      <c r="Q7" s="38">
        <v>98.3</v>
      </c>
      <c r="R7" s="38">
        <v>0</v>
      </c>
      <c r="S7" s="38">
        <v>7393849</v>
      </c>
      <c r="T7" s="38">
        <v>3797.75</v>
      </c>
      <c r="U7" s="38">
        <v>1946.9</v>
      </c>
      <c r="V7" s="38">
        <v>5579668</v>
      </c>
      <c r="W7" s="38">
        <v>629.73</v>
      </c>
      <c r="X7" s="38">
        <v>8860.41</v>
      </c>
      <c r="Y7" s="38">
        <v>103.46</v>
      </c>
      <c r="Z7" s="38">
        <v>102.55</v>
      </c>
      <c r="AA7" s="38">
        <v>100.94</v>
      </c>
      <c r="AB7" s="38">
        <v>104.16</v>
      </c>
      <c r="AC7" s="38">
        <v>106.83</v>
      </c>
      <c r="AD7" s="38">
        <v>103.77</v>
      </c>
      <c r="AE7" s="38">
        <v>102.1</v>
      </c>
      <c r="AF7" s="38">
        <v>98.64</v>
      </c>
      <c r="AG7" s="38">
        <v>100.49</v>
      </c>
      <c r="AH7" s="38">
        <v>101.63</v>
      </c>
      <c r="AI7" s="38">
        <v>101.7</v>
      </c>
      <c r="AJ7" s="38">
        <v>0</v>
      </c>
      <c r="AK7" s="38">
        <v>0</v>
      </c>
      <c r="AL7" s="38">
        <v>0</v>
      </c>
      <c r="AM7" s="38">
        <v>0</v>
      </c>
      <c r="AN7" s="38">
        <v>0</v>
      </c>
      <c r="AO7" s="38">
        <v>0</v>
      </c>
      <c r="AP7" s="38">
        <v>0</v>
      </c>
      <c r="AQ7" s="38">
        <v>9.5</v>
      </c>
      <c r="AR7" s="38">
        <v>7.27</v>
      </c>
      <c r="AS7" s="38">
        <v>9.1</v>
      </c>
      <c r="AT7" s="38">
        <v>8.92</v>
      </c>
      <c r="AU7" s="38">
        <v>128.32</v>
      </c>
      <c r="AV7" s="38">
        <v>129.63999999999999</v>
      </c>
      <c r="AW7" s="38">
        <v>125.52</v>
      </c>
      <c r="AX7" s="38">
        <v>153.32</v>
      </c>
      <c r="AY7" s="38">
        <v>171.18</v>
      </c>
      <c r="AZ7" s="38">
        <v>138.21</v>
      </c>
      <c r="BA7" s="38">
        <v>142.66999999999999</v>
      </c>
      <c r="BB7" s="38">
        <v>95.77</v>
      </c>
      <c r="BC7" s="38">
        <v>97.37</v>
      </c>
      <c r="BD7" s="38">
        <v>101.14</v>
      </c>
      <c r="BE7" s="38">
        <v>100.43</v>
      </c>
      <c r="BF7" s="38">
        <v>55.96</v>
      </c>
      <c r="BG7" s="38">
        <v>61.55</v>
      </c>
      <c r="BH7" s="38">
        <v>60.79</v>
      </c>
      <c r="BI7" s="38">
        <v>74.47</v>
      </c>
      <c r="BJ7" s="38">
        <v>85.59</v>
      </c>
      <c r="BK7" s="38">
        <v>306.97000000000003</v>
      </c>
      <c r="BL7" s="38">
        <v>337.85</v>
      </c>
      <c r="BM7" s="38">
        <v>290.94</v>
      </c>
      <c r="BN7" s="38">
        <v>287.39</v>
      </c>
      <c r="BO7" s="38">
        <v>255.67</v>
      </c>
      <c r="BP7" s="38">
        <v>260.55</v>
      </c>
      <c r="BQ7" s="38">
        <v>0</v>
      </c>
      <c r="BR7" s="38">
        <v>0</v>
      </c>
      <c r="BS7" s="38">
        <v>0</v>
      </c>
      <c r="BT7" s="38">
        <v>0</v>
      </c>
      <c r="BU7" s="38">
        <v>0</v>
      </c>
      <c r="BV7" s="38">
        <v>0</v>
      </c>
      <c r="BW7" s="38">
        <v>0</v>
      </c>
      <c r="BX7" s="38">
        <v>0</v>
      </c>
      <c r="BY7" s="38">
        <v>0</v>
      </c>
      <c r="BZ7" s="38">
        <v>0</v>
      </c>
      <c r="CA7" s="38">
        <v>0</v>
      </c>
      <c r="CB7" s="38">
        <v>30.9</v>
      </c>
      <c r="CC7" s="38">
        <v>32.450000000000003</v>
      </c>
      <c r="CD7" s="38">
        <v>33.619999999999997</v>
      </c>
      <c r="CE7" s="38">
        <v>31.14</v>
      </c>
      <c r="CF7" s="38">
        <v>29.41</v>
      </c>
      <c r="CG7" s="38">
        <v>58.19</v>
      </c>
      <c r="CH7" s="38">
        <v>56.65</v>
      </c>
      <c r="CI7" s="38">
        <v>55.61</v>
      </c>
      <c r="CJ7" s="38">
        <v>50.64</v>
      </c>
      <c r="CK7" s="38">
        <v>50.67</v>
      </c>
      <c r="CL7" s="38">
        <v>51.03</v>
      </c>
      <c r="CM7" s="38">
        <v>61.57</v>
      </c>
      <c r="CN7" s="38">
        <v>63.21</v>
      </c>
      <c r="CO7" s="38">
        <v>62.38</v>
      </c>
      <c r="CP7" s="38">
        <v>68.87</v>
      </c>
      <c r="CQ7" s="38">
        <v>69.12</v>
      </c>
      <c r="CR7" s="38">
        <v>65.900000000000006</v>
      </c>
      <c r="CS7" s="38">
        <v>65.33</v>
      </c>
      <c r="CT7" s="38">
        <v>66.11</v>
      </c>
      <c r="CU7" s="38">
        <v>67.209999999999994</v>
      </c>
      <c r="CV7" s="38">
        <v>68.2</v>
      </c>
      <c r="CW7" s="38">
        <v>68.03</v>
      </c>
      <c r="CX7" s="38">
        <v>95.76</v>
      </c>
      <c r="CY7" s="38">
        <v>96.09</v>
      </c>
      <c r="CZ7" s="38">
        <v>96.19</v>
      </c>
      <c r="DA7" s="38">
        <v>96.18</v>
      </c>
      <c r="DB7" s="38">
        <v>96.25</v>
      </c>
      <c r="DC7" s="38">
        <v>92.8</v>
      </c>
      <c r="DD7" s="38">
        <v>92.64</v>
      </c>
      <c r="DE7" s="38">
        <v>92.98</v>
      </c>
      <c r="DF7" s="38">
        <v>93.21</v>
      </c>
      <c r="DG7" s="38">
        <v>94.01</v>
      </c>
      <c r="DH7" s="38">
        <v>93.88</v>
      </c>
      <c r="DI7" s="38">
        <v>27.52</v>
      </c>
      <c r="DJ7" s="38">
        <v>30.96</v>
      </c>
      <c r="DK7" s="38">
        <v>34.06</v>
      </c>
      <c r="DL7" s="38">
        <v>36.47</v>
      </c>
      <c r="DM7" s="38">
        <v>39.549999999999997</v>
      </c>
      <c r="DN7" s="38">
        <v>42.2</v>
      </c>
      <c r="DO7" s="38">
        <v>44.38</v>
      </c>
      <c r="DP7" s="38">
        <v>48.81</v>
      </c>
      <c r="DQ7" s="38">
        <v>39.35</v>
      </c>
      <c r="DR7" s="38">
        <v>31.96</v>
      </c>
      <c r="DS7" s="38">
        <v>31.52</v>
      </c>
      <c r="DT7" s="38">
        <v>0</v>
      </c>
      <c r="DU7" s="38">
        <v>0</v>
      </c>
      <c r="DV7" s="38">
        <v>0</v>
      </c>
      <c r="DW7" s="38">
        <v>0</v>
      </c>
      <c r="DX7" s="38">
        <v>0</v>
      </c>
      <c r="DY7" s="38">
        <v>0</v>
      </c>
      <c r="DZ7" s="38">
        <v>0</v>
      </c>
      <c r="EA7" s="38">
        <v>0</v>
      </c>
      <c r="EB7" s="38">
        <v>1.17</v>
      </c>
      <c r="EC7" s="38">
        <v>0.93</v>
      </c>
      <c r="ED7" s="38">
        <v>0.91</v>
      </c>
      <c r="EE7" s="38">
        <v>0</v>
      </c>
      <c r="EF7" s="38">
        <v>0.04</v>
      </c>
      <c r="EG7" s="38">
        <v>0.1</v>
      </c>
      <c r="EH7" s="38">
        <v>0.12</v>
      </c>
      <c r="EI7" s="38">
        <v>0.28000000000000003</v>
      </c>
      <c r="EJ7" s="38">
        <v>7.0000000000000007E-2</v>
      </c>
      <c r="EK7" s="38">
        <v>0.17</v>
      </c>
      <c r="EL7" s="38">
        <v>0.05</v>
      </c>
      <c r="EM7" s="38">
        <v>7.0000000000000007E-2</v>
      </c>
      <c r="EN7" s="38">
        <v>1.87</v>
      </c>
      <c r="EO7" s="38">
        <v>1.84</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宇賀田優</cp:lastModifiedBy>
  <cp:lastPrinted>2024-09-27T07:13:45Z</cp:lastPrinted>
  <dcterms:created xsi:type="dcterms:W3CDTF">2021-12-03T07:20:36Z</dcterms:created>
  <dcterms:modified xsi:type="dcterms:W3CDTF">2024-09-27T07:14:08Z</dcterms:modified>
  <cp:category/>
</cp:coreProperties>
</file>