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30" yWindow="-15" windowWidth="10275" windowHeight="8250"/>
  </bookViews>
  <sheets>
    <sheet name="合計特殊出生率" sheetId="3" r:id="rId1"/>
    <sheet name="出生数" sheetId="2" r:id="rId2"/>
    <sheet name="女子人口" sheetId="1" r:id="rId3"/>
  </sheets>
  <definedNames>
    <definedName name="_xlnm._FilterDatabase" localSheetId="0" hidden="1">合計特殊出生率!$C$2:$J$6</definedName>
    <definedName name="_xlnm._FilterDatabase" localSheetId="1" hidden="1">出生数!$C$2:$J$6</definedName>
    <definedName name="_xlnm._FilterDatabase" localSheetId="2" hidden="1">女子人口!$C$2:$J$6</definedName>
    <definedName name="_xlnm.Print_Area" localSheetId="0">合計特殊出生率!$B$1:$K$109</definedName>
    <definedName name="_xlnm.Print_Area" localSheetId="1">出生数!$B$1:$K$109</definedName>
    <definedName name="_xlnm.Print_Area" localSheetId="2">女子人口!$B$1:$K$112</definedName>
    <definedName name="_xlnm.Print_Titles" localSheetId="0">合計特殊出生率!$1:$2</definedName>
    <definedName name="_xlnm.Print_Titles" localSheetId="1">出生数!$A:$C,出生数!$1:$2</definedName>
    <definedName name="_xlnm.Print_Titles" localSheetId="2">女子人口!$A:$C,女子人口!$1:$2</definedName>
  </definedNames>
  <calcPr calcId="125725"/>
</workbook>
</file>

<file path=xl/calcChain.xml><?xml version="1.0" encoding="utf-8"?>
<calcChain xmlns="http://schemas.openxmlformats.org/spreadsheetml/2006/main">
  <c r="J108" i="3"/>
  <c r="I108"/>
  <c r="H108"/>
  <c r="G108"/>
  <c r="F108"/>
  <c r="E108"/>
  <c r="D108"/>
  <c r="K108" s="1"/>
  <c r="J107"/>
  <c r="I107"/>
  <c r="H107"/>
  <c r="G107"/>
  <c r="F107"/>
  <c r="E107"/>
  <c r="D107"/>
  <c r="K107" s="1"/>
  <c r="J106"/>
  <c r="I106"/>
  <c r="H106"/>
  <c r="G106"/>
  <c r="F106"/>
  <c r="E106"/>
  <c r="D106"/>
  <c r="K106" s="1"/>
  <c r="J105"/>
  <c r="I105"/>
  <c r="H105"/>
  <c r="G105"/>
  <c r="F105"/>
  <c r="E105"/>
  <c r="D105"/>
  <c r="K105" s="1"/>
  <c r="J104"/>
  <c r="I104"/>
  <c r="H104"/>
  <c r="G104"/>
  <c r="F104"/>
  <c r="E104"/>
  <c r="D104"/>
  <c r="K104" s="1"/>
  <c r="J103"/>
  <c r="I103"/>
  <c r="H103"/>
  <c r="G103"/>
  <c r="F103"/>
  <c r="E103"/>
  <c r="D103"/>
  <c r="K103" s="1"/>
  <c r="J101"/>
  <c r="I101"/>
  <c r="H101"/>
  <c r="G101"/>
  <c r="F101"/>
  <c r="E101"/>
  <c r="D101"/>
  <c r="K101" s="1"/>
  <c r="J100"/>
  <c r="I100"/>
  <c r="H100"/>
  <c r="G100"/>
  <c r="F100"/>
  <c r="E100"/>
  <c r="D100"/>
  <c r="K100" s="1"/>
  <c r="J99"/>
  <c r="I99"/>
  <c r="H99"/>
  <c r="G99"/>
  <c r="F99"/>
  <c r="E99"/>
  <c r="D99"/>
  <c r="K99" s="1"/>
  <c r="J98"/>
  <c r="I98"/>
  <c r="H98"/>
  <c r="G98"/>
  <c r="F98"/>
  <c r="E98"/>
  <c r="D98"/>
  <c r="K98" s="1"/>
  <c r="J97"/>
  <c r="I97"/>
  <c r="H97"/>
  <c r="G97"/>
  <c r="F97"/>
  <c r="E97"/>
  <c r="D97"/>
  <c r="K97" s="1"/>
  <c r="J95"/>
  <c r="I95"/>
  <c r="H95"/>
  <c r="G95"/>
  <c r="F95"/>
  <c r="E95"/>
  <c r="D95"/>
  <c r="K95" s="1"/>
  <c r="J94"/>
  <c r="I94"/>
  <c r="H94"/>
  <c r="G94"/>
  <c r="F94"/>
  <c r="E94"/>
  <c r="D94"/>
  <c r="K94" s="1"/>
  <c r="J93"/>
  <c r="I93"/>
  <c r="H93"/>
  <c r="G93"/>
  <c r="F93"/>
  <c r="E93"/>
  <c r="D93"/>
  <c r="K93" s="1"/>
  <c r="J92"/>
  <c r="I92"/>
  <c r="H92"/>
  <c r="G92"/>
  <c r="F92"/>
  <c r="E92"/>
  <c r="D92"/>
  <c r="K92" s="1"/>
  <c r="J91"/>
  <c r="I91"/>
  <c r="H91"/>
  <c r="G91"/>
  <c r="F91"/>
  <c r="E91"/>
  <c r="D91"/>
  <c r="K91" s="1"/>
  <c r="J90"/>
  <c r="I90"/>
  <c r="H90"/>
  <c r="G90"/>
  <c r="F90"/>
  <c r="E90"/>
  <c r="D90"/>
  <c r="K90" s="1"/>
  <c r="J88"/>
  <c r="I88"/>
  <c r="H88"/>
  <c r="G88"/>
  <c r="F88"/>
  <c r="E88"/>
  <c r="D88"/>
  <c r="K88" s="1"/>
  <c r="J87"/>
  <c r="I87"/>
  <c r="H87"/>
  <c r="G87"/>
  <c r="F87"/>
  <c r="E87"/>
  <c r="D87"/>
  <c r="K87" s="1"/>
  <c r="J86"/>
  <c r="I86"/>
  <c r="H86"/>
  <c r="G86"/>
  <c r="F86"/>
  <c r="E86"/>
  <c r="D86"/>
  <c r="K86" s="1"/>
  <c r="J85"/>
  <c r="I85"/>
  <c r="H85"/>
  <c r="G85"/>
  <c r="F85"/>
  <c r="E85"/>
  <c r="D85"/>
  <c r="K85" s="1"/>
  <c r="J84"/>
  <c r="I84"/>
  <c r="H84"/>
  <c r="G84"/>
  <c r="F84"/>
  <c r="E84"/>
  <c r="D84"/>
  <c r="K84" s="1"/>
  <c r="J83"/>
  <c r="I83"/>
  <c r="H83"/>
  <c r="G83"/>
  <c r="F83"/>
  <c r="E83"/>
  <c r="D83"/>
  <c r="K83" s="1"/>
  <c r="J82"/>
  <c r="I82"/>
  <c r="H82"/>
  <c r="G82"/>
  <c r="F82"/>
  <c r="E82"/>
  <c r="D82"/>
  <c r="K82" s="1"/>
  <c r="J80"/>
  <c r="I80"/>
  <c r="H80"/>
  <c r="G80"/>
  <c r="F80"/>
  <c r="E80"/>
  <c r="D80"/>
  <c r="K80" s="1"/>
  <c r="J79"/>
  <c r="I79"/>
  <c r="H79"/>
  <c r="G79"/>
  <c r="F79"/>
  <c r="E79"/>
  <c r="D79"/>
  <c r="K79" s="1"/>
  <c r="J78"/>
  <c r="I78"/>
  <c r="H78"/>
  <c r="G78"/>
  <c r="F78"/>
  <c r="E78"/>
  <c r="D78"/>
  <c r="K78" s="1"/>
  <c r="J77"/>
  <c r="I77"/>
  <c r="H77"/>
  <c r="G77"/>
  <c r="F77"/>
  <c r="E77"/>
  <c r="D77"/>
  <c r="K77" s="1"/>
  <c r="J75"/>
  <c r="I75"/>
  <c r="H75"/>
  <c r="G75"/>
  <c r="F75"/>
  <c r="E75"/>
  <c r="D75"/>
  <c r="K75" s="1"/>
  <c r="J74"/>
  <c r="I74"/>
  <c r="H74"/>
  <c r="G74"/>
  <c r="F74"/>
  <c r="E74"/>
  <c r="D74"/>
  <c r="K74" s="1"/>
  <c r="J73"/>
  <c r="I73"/>
  <c r="H73"/>
  <c r="G73"/>
  <c r="F73"/>
  <c r="E73"/>
  <c r="D73"/>
  <c r="K73" s="1"/>
  <c r="J72"/>
  <c r="I72"/>
  <c r="H72"/>
  <c r="G72"/>
  <c r="F72"/>
  <c r="E72"/>
  <c r="D72"/>
  <c r="K72" s="1"/>
  <c r="J70"/>
  <c r="I70"/>
  <c r="H70"/>
  <c r="G70"/>
  <c r="F70"/>
  <c r="E70"/>
  <c r="D70"/>
  <c r="K70" s="1"/>
  <c r="J69"/>
  <c r="I69"/>
  <c r="H69"/>
  <c r="G69"/>
  <c r="F69"/>
  <c r="E69"/>
  <c r="D69"/>
  <c r="K69" s="1"/>
  <c r="J68"/>
  <c r="I68"/>
  <c r="H68"/>
  <c r="G68"/>
  <c r="F68"/>
  <c r="E68"/>
  <c r="D68"/>
  <c r="K68" s="1"/>
  <c r="J67"/>
  <c r="I67"/>
  <c r="H67"/>
  <c r="G67"/>
  <c r="F67"/>
  <c r="E67"/>
  <c r="D67"/>
  <c r="K67" s="1"/>
  <c r="J65"/>
  <c r="I65"/>
  <c r="H65"/>
  <c r="G65"/>
  <c r="F65"/>
  <c r="E65"/>
  <c r="D65"/>
  <c r="K65" s="1"/>
  <c r="J64"/>
  <c r="I64"/>
  <c r="H64"/>
  <c r="G64"/>
  <c r="F64"/>
  <c r="E64"/>
  <c r="D64"/>
  <c r="K64" s="1"/>
  <c r="J63"/>
  <c r="I63"/>
  <c r="H63"/>
  <c r="G63"/>
  <c r="F63"/>
  <c r="E63"/>
  <c r="D63"/>
  <c r="K63" s="1"/>
  <c r="J62"/>
  <c r="I62"/>
  <c r="H62"/>
  <c r="G62"/>
  <c r="F62"/>
  <c r="E62"/>
  <c r="D62"/>
  <c r="K62" s="1"/>
  <c r="J61"/>
  <c r="I61"/>
  <c r="H61"/>
  <c r="G61"/>
  <c r="F61"/>
  <c r="E61"/>
  <c r="D61"/>
  <c r="K61" s="1"/>
  <c r="J59"/>
  <c r="I59"/>
  <c r="H59"/>
  <c r="G59"/>
  <c r="F59"/>
  <c r="E59"/>
  <c r="D59"/>
  <c r="K59" s="1"/>
  <c r="J58"/>
  <c r="I58"/>
  <c r="H58"/>
  <c r="G58"/>
  <c r="F58"/>
  <c r="E58"/>
  <c r="D58"/>
  <c r="K58" s="1"/>
  <c r="J57"/>
  <c r="I57"/>
  <c r="H57"/>
  <c r="G57"/>
  <c r="F57"/>
  <c r="E57"/>
  <c r="D57"/>
  <c r="K57" s="1"/>
  <c r="J56"/>
  <c r="I56"/>
  <c r="H56"/>
  <c r="G56"/>
  <c r="F56"/>
  <c r="E56"/>
  <c r="D56"/>
  <c r="K56" s="1"/>
  <c r="J55"/>
  <c r="I55"/>
  <c r="H55"/>
  <c r="G55"/>
  <c r="F55"/>
  <c r="E55"/>
  <c r="D55"/>
  <c r="K55" s="1"/>
  <c r="J54"/>
  <c r="I54"/>
  <c r="H54"/>
  <c r="G54"/>
  <c r="F54"/>
  <c r="E54"/>
  <c r="D54"/>
  <c r="K54" s="1"/>
  <c r="J52"/>
  <c r="I52"/>
  <c r="H52"/>
  <c r="G52"/>
  <c r="F52"/>
  <c r="E52"/>
  <c r="D52"/>
  <c r="K52" s="1"/>
  <c r="J51"/>
  <c r="I51"/>
  <c r="H51"/>
  <c r="G51"/>
  <c r="F51"/>
  <c r="E51"/>
  <c r="D51"/>
  <c r="K51" s="1"/>
  <c r="J50"/>
  <c r="I50"/>
  <c r="H50"/>
  <c r="G50"/>
  <c r="F50"/>
  <c r="E50"/>
  <c r="D50"/>
  <c r="K50" s="1"/>
  <c r="J49"/>
  <c r="I49"/>
  <c r="H49"/>
  <c r="G49"/>
  <c r="F49"/>
  <c r="E49"/>
  <c r="D49"/>
  <c r="K49" s="1"/>
  <c r="J48"/>
  <c r="I48"/>
  <c r="H48"/>
  <c r="G48"/>
  <c r="F48"/>
  <c r="E48"/>
  <c r="D48"/>
  <c r="K48" s="1"/>
  <c r="J47"/>
  <c r="I47"/>
  <c r="H47"/>
  <c r="G47"/>
  <c r="F47"/>
  <c r="E47"/>
  <c r="D47"/>
  <c r="K47" s="1"/>
  <c r="J46"/>
  <c r="I46"/>
  <c r="H46"/>
  <c r="G46"/>
  <c r="F46"/>
  <c r="E46"/>
  <c r="D46"/>
  <c r="K46" s="1"/>
  <c r="J45"/>
  <c r="I45"/>
  <c r="H45"/>
  <c r="G45"/>
  <c r="F45"/>
  <c r="E45"/>
  <c r="D45"/>
  <c r="K45" s="1"/>
  <c r="J44"/>
  <c r="I44"/>
  <c r="H44"/>
  <c r="G44"/>
  <c r="F44"/>
  <c r="E44"/>
  <c r="D44"/>
  <c r="K44" s="1"/>
  <c r="J42"/>
  <c r="I42"/>
  <c r="H42"/>
  <c r="G42"/>
  <c r="F42"/>
  <c r="E42"/>
  <c r="D42"/>
  <c r="K42" s="1"/>
  <c r="J41"/>
  <c r="I41"/>
  <c r="H41"/>
  <c r="G41"/>
  <c r="F41"/>
  <c r="E41"/>
  <c r="D41"/>
  <c r="K41" s="1"/>
  <c r="J40"/>
  <c r="I40"/>
  <c r="H40"/>
  <c r="G40"/>
  <c r="F40"/>
  <c r="E40"/>
  <c r="D40"/>
  <c r="K40" s="1"/>
  <c r="J39"/>
  <c r="I39"/>
  <c r="H39"/>
  <c r="G39"/>
  <c r="F39"/>
  <c r="E39"/>
  <c r="D39"/>
  <c r="K39" s="1"/>
  <c r="J38"/>
  <c r="I38"/>
  <c r="H38"/>
  <c r="G38"/>
  <c r="F38"/>
  <c r="E38"/>
  <c r="D38"/>
  <c r="K38" s="1"/>
  <c r="J37"/>
  <c r="I37"/>
  <c r="H37"/>
  <c r="G37"/>
  <c r="F37"/>
  <c r="E37"/>
  <c r="D37"/>
  <c r="K37" s="1"/>
  <c r="J35"/>
  <c r="I35"/>
  <c r="H35"/>
  <c r="G35"/>
  <c r="F35"/>
  <c r="E35"/>
  <c r="D35"/>
  <c r="K35" s="1"/>
  <c r="J34"/>
  <c r="I34"/>
  <c r="H34"/>
  <c r="G34"/>
  <c r="F34"/>
  <c r="E34"/>
  <c r="D34"/>
  <c r="K34" s="1"/>
  <c r="J33"/>
  <c r="I33"/>
  <c r="H33"/>
  <c r="G33"/>
  <c r="F33"/>
  <c r="E33"/>
  <c r="D33"/>
  <c r="K33" s="1"/>
  <c r="J32"/>
  <c r="I32"/>
  <c r="H32"/>
  <c r="G32"/>
  <c r="F32"/>
  <c r="E32"/>
  <c r="D32"/>
  <c r="K32" s="1"/>
  <c r="J31"/>
  <c r="I31"/>
  <c r="H31"/>
  <c r="G31"/>
  <c r="F31"/>
  <c r="E31"/>
  <c r="D31"/>
  <c r="K31" s="1"/>
  <c r="J30"/>
  <c r="I30"/>
  <c r="H30"/>
  <c r="G30"/>
  <c r="F30"/>
  <c r="E30"/>
  <c r="D30"/>
  <c r="K30" s="1"/>
  <c r="J29"/>
  <c r="I29"/>
  <c r="H29"/>
  <c r="G29"/>
  <c r="F29"/>
  <c r="E29"/>
  <c r="D29"/>
  <c r="K29" s="1"/>
  <c r="J28"/>
  <c r="I28"/>
  <c r="H28"/>
  <c r="G28"/>
  <c r="F28"/>
  <c r="E28"/>
  <c r="D28"/>
  <c r="K28" s="1"/>
  <c r="J26"/>
  <c r="I26"/>
  <c r="H26"/>
  <c r="G26"/>
  <c r="F26"/>
  <c r="E26"/>
  <c r="D26"/>
  <c r="K26" s="1"/>
  <c r="J25"/>
  <c r="I25"/>
  <c r="H25"/>
  <c r="G25"/>
  <c r="F25"/>
  <c r="E25"/>
  <c r="D25"/>
  <c r="K25" s="1"/>
  <c r="J24"/>
  <c r="I24"/>
  <c r="H24"/>
  <c r="G24"/>
  <c r="F24"/>
  <c r="E24"/>
  <c r="D24"/>
  <c r="K24" s="1"/>
  <c r="J23"/>
  <c r="I23"/>
  <c r="H23"/>
  <c r="G23"/>
  <c r="F23"/>
  <c r="E23"/>
  <c r="D23"/>
  <c r="K23" s="1"/>
  <c r="J21"/>
  <c r="I21"/>
  <c r="H21"/>
  <c r="G21"/>
  <c r="F21"/>
  <c r="E21"/>
  <c r="D21"/>
  <c r="K21" s="1"/>
  <c r="J20"/>
  <c r="I20"/>
  <c r="H20"/>
  <c r="G20"/>
  <c r="F20"/>
  <c r="E20"/>
  <c r="D20"/>
  <c r="K20" s="1"/>
  <c r="J18"/>
  <c r="I18"/>
  <c r="H18"/>
  <c r="G18"/>
  <c r="F18"/>
  <c r="E18"/>
  <c r="D18"/>
  <c r="K18" s="1"/>
  <c r="J17"/>
  <c r="I17"/>
  <c r="H17"/>
  <c r="G17"/>
  <c r="F17"/>
  <c r="E17"/>
  <c r="D17"/>
  <c r="K17" s="1"/>
  <c r="J16"/>
  <c r="I16"/>
  <c r="H16"/>
  <c r="G16"/>
  <c r="F16"/>
  <c r="E16"/>
  <c r="D16"/>
  <c r="K16" s="1"/>
  <c r="J15"/>
  <c r="I15"/>
  <c r="H15"/>
  <c r="G15"/>
  <c r="F15"/>
  <c r="E15"/>
  <c r="D15"/>
  <c r="K15" s="1"/>
  <c r="J14"/>
  <c r="I14"/>
  <c r="H14"/>
  <c r="G14"/>
  <c r="F14"/>
  <c r="E14"/>
  <c r="D14"/>
  <c r="K14" s="1"/>
  <c r="J13"/>
  <c r="I13"/>
  <c r="H13"/>
  <c r="G13"/>
  <c r="F13"/>
  <c r="E13"/>
  <c r="D13"/>
  <c r="K13" s="1"/>
  <c r="J12"/>
  <c r="I12"/>
  <c r="H12"/>
  <c r="G12"/>
  <c r="F12"/>
  <c r="E12"/>
  <c r="D12"/>
  <c r="K12" s="1"/>
  <c r="J11"/>
  <c r="I11"/>
  <c r="H11"/>
  <c r="G11"/>
  <c r="F11"/>
  <c r="E11"/>
  <c r="D11"/>
  <c r="K11" s="1"/>
  <c r="J10"/>
  <c r="I10"/>
  <c r="H10"/>
  <c r="G10"/>
  <c r="F10"/>
  <c r="E10"/>
  <c r="D10"/>
  <c r="K10" s="1"/>
  <c r="J9"/>
  <c r="I9"/>
  <c r="H9"/>
  <c r="G9"/>
  <c r="F9"/>
  <c r="E9"/>
  <c r="D9"/>
  <c r="K9" s="1"/>
  <c r="J8"/>
  <c r="I8"/>
  <c r="H8"/>
  <c r="G8"/>
  <c r="F8"/>
  <c r="E8"/>
  <c r="D8"/>
  <c r="K8" s="1"/>
  <c r="K6"/>
  <c r="D6"/>
  <c r="E6"/>
  <c r="F6"/>
  <c r="G6"/>
  <c r="H6"/>
  <c r="I6"/>
  <c r="J6"/>
  <c r="K4" i="1"/>
  <c r="K6"/>
  <c r="K8"/>
  <c r="K9"/>
  <c r="K10"/>
  <c r="K11"/>
  <c r="K12"/>
  <c r="K13"/>
  <c r="K14"/>
  <c r="K15"/>
  <c r="K16"/>
  <c r="K17"/>
  <c r="K18"/>
  <c r="D20"/>
  <c r="E20"/>
  <c r="F20"/>
  <c r="G20"/>
  <c r="H20"/>
  <c r="I20"/>
  <c r="J20"/>
  <c r="K20"/>
  <c r="K21"/>
  <c r="D23"/>
  <c r="E23"/>
  <c r="F23"/>
  <c r="G23"/>
  <c r="H23"/>
  <c r="I23"/>
  <c r="J23"/>
  <c r="K23"/>
  <c r="K24"/>
  <c r="K25"/>
  <c r="K26"/>
  <c r="D28"/>
  <c r="E28"/>
  <c r="F28"/>
  <c r="G28"/>
  <c r="H28"/>
  <c r="I28"/>
  <c r="J28"/>
  <c r="K28"/>
  <c r="K29"/>
  <c r="K30"/>
  <c r="K31"/>
  <c r="K32"/>
  <c r="K33"/>
  <c r="K34"/>
  <c r="K35"/>
  <c r="D37"/>
  <c r="E37"/>
  <c r="F37"/>
  <c r="G37"/>
  <c r="H37"/>
  <c r="I37"/>
  <c r="J37"/>
  <c r="K37"/>
  <c r="K38"/>
  <c r="K39"/>
  <c r="K40"/>
  <c r="K41"/>
  <c r="K42"/>
  <c r="D44"/>
  <c r="E44"/>
  <c r="F44"/>
  <c r="G44"/>
  <c r="H44"/>
  <c r="I44"/>
  <c r="J44"/>
  <c r="K44"/>
  <c r="K45"/>
  <c r="K46"/>
  <c r="K47"/>
  <c r="K48"/>
  <c r="K49"/>
  <c r="K50"/>
  <c r="K51"/>
  <c r="K52"/>
  <c r="D54"/>
  <c r="E54"/>
  <c r="F54"/>
  <c r="G54"/>
  <c r="H54"/>
  <c r="I54"/>
  <c r="J54"/>
  <c r="K54"/>
  <c r="K55"/>
  <c r="K56"/>
  <c r="K57"/>
  <c r="K58"/>
  <c r="K59"/>
  <c r="D61"/>
  <c r="E61"/>
  <c r="F61"/>
  <c r="G61"/>
  <c r="H61"/>
  <c r="I61"/>
  <c r="J61"/>
  <c r="K61"/>
  <c r="K62"/>
  <c r="K63"/>
  <c r="K64"/>
  <c r="K65"/>
  <c r="D67"/>
  <c r="E67"/>
  <c r="F67"/>
  <c r="G67"/>
  <c r="H67"/>
  <c r="I67"/>
  <c r="J67"/>
  <c r="K67"/>
  <c r="K68"/>
  <c r="K69"/>
  <c r="K70"/>
  <c r="D72"/>
  <c r="E72"/>
  <c r="F72"/>
  <c r="G72"/>
  <c r="H72"/>
  <c r="I72"/>
  <c r="J72"/>
  <c r="K72"/>
  <c r="K73"/>
  <c r="K74"/>
  <c r="K75"/>
  <c r="D77"/>
  <c r="E77"/>
  <c r="F77"/>
  <c r="G77"/>
  <c r="H77"/>
  <c r="I77"/>
  <c r="J77"/>
  <c r="K77"/>
  <c r="K78"/>
  <c r="K79"/>
  <c r="K80"/>
  <c r="D82"/>
  <c r="E82"/>
  <c r="F82"/>
  <c r="G82"/>
  <c r="H82"/>
  <c r="I82"/>
  <c r="J82"/>
  <c r="K82"/>
  <c r="K83"/>
  <c r="K84"/>
  <c r="K85"/>
  <c r="K86"/>
  <c r="K87"/>
  <c r="K88"/>
  <c r="D90"/>
  <c r="E90"/>
  <c r="F90"/>
  <c r="G90"/>
  <c r="H90"/>
  <c r="I90"/>
  <c r="J90"/>
  <c r="K90"/>
  <c r="K91"/>
  <c r="K92"/>
  <c r="K93"/>
  <c r="K94"/>
  <c r="K95"/>
  <c r="D97"/>
  <c r="E97"/>
  <c r="F97"/>
  <c r="G97"/>
  <c r="H97"/>
  <c r="I97"/>
  <c r="J97"/>
  <c r="K97"/>
  <c r="K98"/>
  <c r="K99"/>
  <c r="K100"/>
  <c r="K101"/>
  <c r="D103"/>
  <c r="E103"/>
  <c r="F103"/>
  <c r="G103"/>
  <c r="H103"/>
  <c r="I103"/>
  <c r="J103"/>
  <c r="K103"/>
  <c r="K104"/>
  <c r="K105"/>
  <c r="K106"/>
  <c r="K107"/>
  <c r="K108"/>
</calcChain>
</file>

<file path=xl/sharedStrings.xml><?xml version="1.0" encoding="utf-8"?>
<sst xmlns="http://schemas.openxmlformats.org/spreadsheetml/2006/main" count="303" uniqueCount="106">
  <si>
    <t>川口保健所</t>
    <rPh sb="0" eb="2">
      <t>カワグチ</t>
    </rPh>
    <rPh sb="2" eb="5">
      <t>ホケンジョ</t>
    </rPh>
    <phoneticPr fontId="1"/>
  </si>
  <si>
    <t>県計</t>
    <rPh sb="0" eb="1">
      <t>ケン</t>
    </rPh>
    <rPh sb="1" eb="2">
      <t>ケイ</t>
    </rPh>
    <phoneticPr fontId="1"/>
  </si>
  <si>
    <t>さいたま市保健所</t>
    <rPh sb="4" eb="5">
      <t>シ</t>
    </rPh>
    <rPh sb="5" eb="8">
      <t>ホケンジョ</t>
    </rPh>
    <phoneticPr fontId="1"/>
  </si>
  <si>
    <t>川越市保健所</t>
    <rPh sb="0" eb="3">
      <t>カワゴエシ</t>
    </rPh>
    <rPh sb="3" eb="6">
      <t>ホケンジョ</t>
    </rPh>
    <phoneticPr fontId="1"/>
  </si>
  <si>
    <t>川越市</t>
    <rPh sb="0" eb="3">
      <t>カワゴエシ</t>
    </rPh>
    <phoneticPr fontId="1"/>
  </si>
  <si>
    <t>蕨市</t>
    <rPh sb="0" eb="2">
      <t>ワラビシ</t>
    </rPh>
    <phoneticPr fontId="1"/>
  </si>
  <si>
    <t>戸田市</t>
    <rPh sb="0" eb="3">
      <t>トダシ</t>
    </rPh>
    <phoneticPr fontId="1"/>
  </si>
  <si>
    <t>川口市</t>
    <rPh sb="0" eb="3">
      <t>カワグチシ</t>
    </rPh>
    <phoneticPr fontId="1"/>
  </si>
  <si>
    <t>朝霞保健所</t>
    <rPh sb="0" eb="2">
      <t>アサカ</t>
    </rPh>
    <rPh sb="2" eb="5">
      <t>ホケンジョ</t>
    </rPh>
    <phoneticPr fontId="1"/>
  </si>
  <si>
    <t>朝霞市</t>
    <rPh sb="0" eb="3">
      <t>アサカシ</t>
    </rPh>
    <phoneticPr fontId="1"/>
  </si>
  <si>
    <t>志木市</t>
    <rPh sb="0" eb="3">
      <t>シキシ</t>
    </rPh>
    <phoneticPr fontId="1"/>
  </si>
  <si>
    <t>和光市</t>
    <rPh sb="0" eb="3">
      <t>ワコウシ</t>
    </rPh>
    <phoneticPr fontId="1"/>
  </si>
  <si>
    <t>新座市</t>
    <rPh sb="0" eb="3">
      <t>ニイザシ</t>
    </rPh>
    <phoneticPr fontId="1"/>
  </si>
  <si>
    <t>鴻巣保健所</t>
    <rPh sb="0" eb="2">
      <t>コウノス</t>
    </rPh>
    <rPh sb="2" eb="5">
      <t>ホケンジョ</t>
    </rPh>
    <phoneticPr fontId="1"/>
  </si>
  <si>
    <t>鴻巣市</t>
    <rPh sb="0" eb="3">
      <t>コウノスシ</t>
    </rPh>
    <phoneticPr fontId="1"/>
  </si>
  <si>
    <t>上尾市</t>
    <rPh sb="0" eb="3">
      <t>アゲオシ</t>
    </rPh>
    <phoneticPr fontId="1"/>
  </si>
  <si>
    <t>桶川市</t>
    <rPh sb="0" eb="3">
      <t>オケガワシ</t>
    </rPh>
    <phoneticPr fontId="1"/>
  </si>
  <si>
    <t>北本市</t>
    <rPh sb="0" eb="3">
      <t>キタモトシ</t>
    </rPh>
    <phoneticPr fontId="1"/>
  </si>
  <si>
    <t>伊奈町</t>
    <rPh sb="0" eb="3">
      <t>イナマチ</t>
    </rPh>
    <phoneticPr fontId="1"/>
  </si>
  <si>
    <t>草加市</t>
    <rPh sb="0" eb="3">
      <t>ソウカシ</t>
    </rPh>
    <phoneticPr fontId="1"/>
  </si>
  <si>
    <t>八潮市</t>
    <rPh sb="0" eb="3">
      <t>ヤシオシ</t>
    </rPh>
    <phoneticPr fontId="1"/>
  </si>
  <si>
    <t>所沢市</t>
    <rPh sb="0" eb="3">
      <t>トコロザワシ</t>
    </rPh>
    <phoneticPr fontId="1"/>
  </si>
  <si>
    <t>富士見市</t>
    <rPh sb="0" eb="4">
      <t>フジミシ</t>
    </rPh>
    <phoneticPr fontId="1"/>
  </si>
  <si>
    <t>三芳町</t>
    <rPh sb="0" eb="3">
      <t>ミヨシマチ</t>
    </rPh>
    <phoneticPr fontId="1"/>
  </si>
  <si>
    <t>飯能市</t>
    <rPh sb="0" eb="3">
      <t>ハンノウシ</t>
    </rPh>
    <phoneticPr fontId="1"/>
  </si>
  <si>
    <t>日高市</t>
    <rPh sb="0" eb="3">
      <t>ヒダカシ</t>
    </rPh>
    <phoneticPr fontId="1"/>
  </si>
  <si>
    <t>東松山保健所</t>
    <rPh sb="0" eb="3">
      <t>ヒガシマツヤマ</t>
    </rPh>
    <rPh sb="3" eb="6">
      <t>ホケンジョ</t>
    </rPh>
    <phoneticPr fontId="1"/>
  </si>
  <si>
    <t>東松山市</t>
    <rPh sb="0" eb="4">
      <t>ヒガシマツヤマシ</t>
    </rPh>
    <phoneticPr fontId="1"/>
  </si>
  <si>
    <t>滑川町</t>
    <rPh sb="0" eb="2">
      <t>ナメカワ</t>
    </rPh>
    <rPh sb="2" eb="3">
      <t>マチ</t>
    </rPh>
    <phoneticPr fontId="1"/>
  </si>
  <si>
    <t>嵐山町</t>
    <rPh sb="0" eb="3">
      <t>ランザンマチ</t>
    </rPh>
    <phoneticPr fontId="1"/>
  </si>
  <si>
    <t>小川町</t>
    <rPh sb="0" eb="3">
      <t>オガワマチ</t>
    </rPh>
    <phoneticPr fontId="1"/>
  </si>
  <si>
    <t>川島町</t>
    <rPh sb="0" eb="3">
      <t>カワジママチ</t>
    </rPh>
    <phoneticPr fontId="1"/>
  </si>
  <si>
    <t>吉見町</t>
    <rPh sb="0" eb="3">
      <t>ヨシミマチ</t>
    </rPh>
    <phoneticPr fontId="1"/>
  </si>
  <si>
    <t>東秩父村</t>
    <rPh sb="0" eb="4">
      <t>ヒガシチチブムラ</t>
    </rPh>
    <phoneticPr fontId="1"/>
  </si>
  <si>
    <t>秩父保健所</t>
    <rPh sb="0" eb="2">
      <t>チチブ</t>
    </rPh>
    <rPh sb="2" eb="5">
      <t>ホケンジョ</t>
    </rPh>
    <phoneticPr fontId="1"/>
  </si>
  <si>
    <t>秩父市</t>
    <rPh sb="0" eb="3">
      <t>チチブシ</t>
    </rPh>
    <phoneticPr fontId="1"/>
  </si>
  <si>
    <t>横瀬町</t>
    <rPh sb="0" eb="3">
      <t>ヨコゼマチ</t>
    </rPh>
    <phoneticPr fontId="1"/>
  </si>
  <si>
    <t>皆野町</t>
    <rPh sb="0" eb="3">
      <t>ミナノマチ</t>
    </rPh>
    <phoneticPr fontId="1"/>
  </si>
  <si>
    <t>長瀞町</t>
    <rPh sb="0" eb="3">
      <t>ナガトロマチ</t>
    </rPh>
    <phoneticPr fontId="1"/>
  </si>
  <si>
    <t>小鹿野町</t>
    <rPh sb="0" eb="4">
      <t>オガノマチ</t>
    </rPh>
    <phoneticPr fontId="1"/>
  </si>
  <si>
    <t>本庄保健所</t>
    <rPh sb="0" eb="2">
      <t>ホンジョウ</t>
    </rPh>
    <rPh sb="2" eb="5">
      <t>ホケンジョ</t>
    </rPh>
    <phoneticPr fontId="1"/>
  </si>
  <si>
    <t>本庄市</t>
    <rPh sb="0" eb="3">
      <t>ホンジョウシ</t>
    </rPh>
    <phoneticPr fontId="1"/>
  </si>
  <si>
    <t>美里町</t>
    <rPh sb="0" eb="3">
      <t>ミサトマチ</t>
    </rPh>
    <phoneticPr fontId="1"/>
  </si>
  <si>
    <t>神川町</t>
    <rPh sb="0" eb="3">
      <t>カミカワマチ</t>
    </rPh>
    <phoneticPr fontId="1"/>
  </si>
  <si>
    <t>上里町</t>
    <rPh sb="0" eb="3">
      <t>カミサトマチ</t>
    </rPh>
    <phoneticPr fontId="1"/>
  </si>
  <si>
    <t>熊谷保健所</t>
    <rPh sb="0" eb="2">
      <t>クマガヤ</t>
    </rPh>
    <rPh sb="2" eb="5">
      <t>ホケンジョ</t>
    </rPh>
    <phoneticPr fontId="1"/>
  </si>
  <si>
    <t>熊谷市</t>
    <rPh sb="0" eb="3">
      <t>クマガヤシ</t>
    </rPh>
    <phoneticPr fontId="1"/>
  </si>
  <si>
    <t>寄居町</t>
    <rPh sb="0" eb="3">
      <t>ヨリイマチ</t>
    </rPh>
    <phoneticPr fontId="1"/>
  </si>
  <si>
    <t>深谷市</t>
    <rPh sb="0" eb="3">
      <t>フカヤシ</t>
    </rPh>
    <phoneticPr fontId="1"/>
  </si>
  <si>
    <t>行田市</t>
    <rPh sb="0" eb="3">
      <t>ギョウダシ</t>
    </rPh>
    <phoneticPr fontId="1"/>
  </si>
  <si>
    <t>羽生市</t>
    <rPh sb="0" eb="3">
      <t>ハニュウシ</t>
    </rPh>
    <phoneticPr fontId="1"/>
  </si>
  <si>
    <t>加須保健所</t>
    <rPh sb="0" eb="2">
      <t>カゾ</t>
    </rPh>
    <rPh sb="2" eb="5">
      <t>ホケンジョ</t>
    </rPh>
    <phoneticPr fontId="1"/>
  </si>
  <si>
    <t>加須市</t>
    <rPh sb="0" eb="3">
      <t>カゾシ</t>
    </rPh>
    <phoneticPr fontId="1"/>
  </si>
  <si>
    <t>春日部保健所</t>
    <rPh sb="0" eb="3">
      <t>カスカベ</t>
    </rPh>
    <rPh sb="3" eb="6">
      <t>ホケンジョ</t>
    </rPh>
    <phoneticPr fontId="1"/>
  </si>
  <si>
    <t>春日部市</t>
    <rPh sb="0" eb="4">
      <t>カスカベシ</t>
    </rPh>
    <phoneticPr fontId="1"/>
  </si>
  <si>
    <t>蓮田市</t>
    <rPh sb="0" eb="3">
      <t>ハスダシ</t>
    </rPh>
    <phoneticPr fontId="1"/>
  </si>
  <si>
    <t>越谷市</t>
    <rPh sb="0" eb="3">
      <t>コシガヤシ</t>
    </rPh>
    <phoneticPr fontId="1"/>
  </si>
  <si>
    <t>幸手保健所</t>
    <rPh sb="0" eb="2">
      <t>サッテ</t>
    </rPh>
    <rPh sb="2" eb="5">
      <t>ホケンジョ</t>
    </rPh>
    <phoneticPr fontId="1"/>
  </si>
  <si>
    <t>久喜市</t>
    <rPh sb="0" eb="3">
      <t>クキシ</t>
    </rPh>
    <phoneticPr fontId="1"/>
  </si>
  <si>
    <t>幸手市</t>
    <rPh sb="0" eb="3">
      <t>サッテシ</t>
    </rPh>
    <phoneticPr fontId="1"/>
  </si>
  <si>
    <t>宮代町</t>
    <rPh sb="0" eb="3">
      <t>ミヤシロマチ</t>
    </rPh>
    <phoneticPr fontId="1"/>
  </si>
  <si>
    <t>杉戸町</t>
    <rPh sb="0" eb="3">
      <t>スギトマチ</t>
    </rPh>
    <phoneticPr fontId="1"/>
  </si>
  <si>
    <t>三郷市</t>
    <rPh sb="0" eb="3">
      <t>ミサトシ</t>
    </rPh>
    <phoneticPr fontId="1"/>
  </si>
  <si>
    <t>吉川市</t>
    <rPh sb="0" eb="3">
      <t>ヨシカワシ</t>
    </rPh>
    <phoneticPr fontId="1"/>
  </si>
  <si>
    <t>松伏町</t>
    <rPh sb="0" eb="3">
      <t>マツブシマチ</t>
    </rPh>
    <phoneticPr fontId="1"/>
  </si>
  <si>
    <t>狭山市</t>
    <rPh sb="0" eb="3">
      <t>サヤマシ</t>
    </rPh>
    <phoneticPr fontId="1"/>
  </si>
  <si>
    <t>入間市</t>
    <rPh sb="0" eb="3">
      <t>イルマシ</t>
    </rPh>
    <phoneticPr fontId="1"/>
  </si>
  <si>
    <t>坂戸保健所</t>
    <rPh sb="0" eb="2">
      <t>サカド</t>
    </rPh>
    <rPh sb="2" eb="5">
      <t>ホケンジョ</t>
    </rPh>
    <phoneticPr fontId="1"/>
  </si>
  <si>
    <t>坂戸市</t>
    <rPh sb="0" eb="3">
      <t>サカドシ</t>
    </rPh>
    <phoneticPr fontId="1"/>
  </si>
  <si>
    <t>鶴ヶ島市</t>
    <rPh sb="0" eb="4">
      <t>ツルガシマシ</t>
    </rPh>
    <phoneticPr fontId="1"/>
  </si>
  <si>
    <t>毛呂山町</t>
    <rPh sb="0" eb="4">
      <t>モロヤママチ</t>
    </rPh>
    <phoneticPr fontId="1"/>
  </si>
  <si>
    <t>越生町</t>
    <rPh sb="0" eb="3">
      <t>オゴセマチ</t>
    </rPh>
    <phoneticPr fontId="1"/>
  </si>
  <si>
    <t>鳩山町</t>
    <rPh sb="0" eb="3">
      <t>ハトヤママチ</t>
    </rPh>
    <phoneticPr fontId="1"/>
  </si>
  <si>
    <t>西区</t>
    <rPh sb="0" eb="2">
      <t>ニシク</t>
    </rPh>
    <phoneticPr fontId="1"/>
  </si>
  <si>
    <t>北区</t>
    <rPh sb="0" eb="2">
      <t>キタク</t>
    </rPh>
    <phoneticPr fontId="1"/>
  </si>
  <si>
    <t>大宮区</t>
    <rPh sb="0" eb="3">
      <t>オオミヤク</t>
    </rPh>
    <phoneticPr fontId="1"/>
  </si>
  <si>
    <t>見沼区</t>
    <rPh sb="0" eb="3">
      <t>ミヌマク</t>
    </rPh>
    <phoneticPr fontId="1"/>
  </si>
  <si>
    <t>中央区</t>
    <rPh sb="0" eb="3">
      <t>チュウオウク</t>
    </rPh>
    <phoneticPr fontId="1"/>
  </si>
  <si>
    <t>桜区</t>
    <rPh sb="0" eb="2">
      <t>サクラク</t>
    </rPh>
    <phoneticPr fontId="1"/>
  </si>
  <si>
    <t>浦和区</t>
    <rPh sb="0" eb="3">
      <t>ウラワク</t>
    </rPh>
    <phoneticPr fontId="1"/>
  </si>
  <si>
    <t>南区</t>
    <rPh sb="0" eb="2">
      <t>ミナミク</t>
    </rPh>
    <phoneticPr fontId="1"/>
  </si>
  <si>
    <t>緑区</t>
    <rPh sb="0" eb="2">
      <t>ミドリク</t>
    </rPh>
    <phoneticPr fontId="1"/>
  </si>
  <si>
    <t>母の年齢</t>
    <rPh sb="0" eb="1">
      <t>ハハ</t>
    </rPh>
    <rPh sb="2" eb="4">
      <t>ネンレイ</t>
    </rPh>
    <phoneticPr fontId="1"/>
  </si>
  <si>
    <t>15～19歳</t>
    <rPh sb="5" eb="6">
      <t>サイ</t>
    </rPh>
    <phoneticPr fontId="1"/>
  </si>
  <si>
    <t>20～24歳</t>
    <rPh sb="5" eb="6">
      <t>サイ</t>
    </rPh>
    <phoneticPr fontId="1"/>
  </si>
  <si>
    <t>25～29歳</t>
    <rPh sb="5" eb="6">
      <t>サイ</t>
    </rPh>
    <phoneticPr fontId="1"/>
  </si>
  <si>
    <t>30～34歳</t>
    <rPh sb="5" eb="6">
      <t>サイ</t>
    </rPh>
    <phoneticPr fontId="1"/>
  </si>
  <si>
    <t>35～39歳</t>
    <rPh sb="5" eb="6">
      <t>サイ</t>
    </rPh>
    <phoneticPr fontId="1"/>
  </si>
  <si>
    <t>40～44歳</t>
    <rPh sb="5" eb="6">
      <t>サイ</t>
    </rPh>
    <phoneticPr fontId="1"/>
  </si>
  <si>
    <t>45～49歳</t>
    <rPh sb="5" eb="6">
      <t>サイ</t>
    </rPh>
    <phoneticPr fontId="1"/>
  </si>
  <si>
    <t>全国</t>
    <rPh sb="0" eb="2">
      <t>ゼンコク</t>
    </rPh>
    <phoneticPr fontId="1"/>
  </si>
  <si>
    <t>女子人口</t>
    <rPh sb="0" eb="2">
      <t>ジョシ</t>
    </rPh>
    <rPh sb="2" eb="4">
      <t>ジンコウ</t>
    </rPh>
    <phoneticPr fontId="1"/>
  </si>
  <si>
    <t>総　数</t>
    <rPh sb="0" eb="1">
      <t>フサ</t>
    </rPh>
    <rPh sb="2" eb="3">
      <t>カズ</t>
    </rPh>
    <phoneticPr fontId="1"/>
  </si>
  <si>
    <t>母の年齢（５階級）別出生数</t>
    <rPh sb="0" eb="1">
      <t>ハハ</t>
    </rPh>
    <rPh sb="2" eb="4">
      <t>ネンレイ</t>
    </rPh>
    <rPh sb="6" eb="8">
      <t>カイキュウ</t>
    </rPh>
    <rPh sb="9" eb="10">
      <t>ベツ</t>
    </rPh>
    <rPh sb="10" eb="13">
      <t>シュッショウスウ</t>
    </rPh>
    <phoneticPr fontId="1"/>
  </si>
  <si>
    <t>岩槻区</t>
    <rPh sb="0" eb="2">
      <t>イワツキ</t>
    </rPh>
    <rPh sb="2" eb="3">
      <t>ク</t>
    </rPh>
    <phoneticPr fontId="1"/>
  </si>
  <si>
    <t>ふじみ野市</t>
    <rPh sb="3" eb="4">
      <t>ノ</t>
    </rPh>
    <rPh sb="4" eb="5">
      <t>シ</t>
    </rPh>
    <phoneticPr fontId="1"/>
  </si>
  <si>
    <t>ときがわ町</t>
    <rPh sb="4" eb="5">
      <t>マチ</t>
    </rPh>
    <phoneticPr fontId="1"/>
  </si>
  <si>
    <t>草加保健所</t>
    <rPh sb="0" eb="2">
      <t>ソウカ</t>
    </rPh>
    <rPh sb="2" eb="5">
      <t>ホケンジョ</t>
    </rPh>
    <phoneticPr fontId="1"/>
  </si>
  <si>
    <t>狭山保健所</t>
    <rPh sb="0" eb="2">
      <t>サヤマ</t>
    </rPh>
    <rPh sb="2" eb="5">
      <t>ホケンジョ</t>
    </rPh>
    <phoneticPr fontId="1"/>
  </si>
  <si>
    <t>白岡市</t>
    <rPh sb="0" eb="2">
      <t>シラオカ</t>
    </rPh>
    <rPh sb="2" eb="3">
      <t>シ</t>
    </rPh>
    <phoneticPr fontId="1"/>
  </si>
  <si>
    <t>白岡市</t>
    <rPh sb="0" eb="2">
      <t>シラオカ</t>
    </rPh>
    <rPh sb="2" eb="3">
      <t>シ</t>
    </rPh>
    <phoneticPr fontId="1"/>
  </si>
  <si>
    <t>合計特殊出生率（平成24年）　</t>
    <rPh sb="0" eb="2">
      <t>ゴウケイ</t>
    </rPh>
    <rPh sb="2" eb="4">
      <t>トクシュ</t>
    </rPh>
    <rPh sb="4" eb="7">
      <t>シュッショウリツ</t>
    </rPh>
    <rPh sb="8" eb="10">
      <t>ヘイセイ</t>
    </rPh>
    <rPh sb="12" eb="13">
      <t>ネン</t>
    </rPh>
    <phoneticPr fontId="1"/>
  </si>
  <si>
    <t>（平成24年）</t>
    <rPh sb="1" eb="3">
      <t>ヘイセイ</t>
    </rPh>
    <rPh sb="5" eb="6">
      <t>ネン</t>
    </rPh>
    <phoneticPr fontId="1"/>
  </si>
  <si>
    <t>注　全国…総務省統計局「平成24年10月1日現在推計人口（日本人人口）」を用いた。</t>
    <rPh sb="0" eb="1">
      <t>チュウ</t>
    </rPh>
    <rPh sb="2" eb="4">
      <t>ゼンコク</t>
    </rPh>
    <rPh sb="5" eb="8">
      <t>ソウムショウ</t>
    </rPh>
    <rPh sb="8" eb="11">
      <t>トウケイキョク</t>
    </rPh>
    <rPh sb="12" eb="14">
      <t>ヘイセイ</t>
    </rPh>
    <rPh sb="16" eb="17">
      <t>ネン</t>
    </rPh>
    <rPh sb="19" eb="20">
      <t>ガツ</t>
    </rPh>
    <rPh sb="21" eb="22">
      <t>ニチ</t>
    </rPh>
    <rPh sb="22" eb="24">
      <t>ゲンザイ</t>
    </rPh>
    <rPh sb="24" eb="26">
      <t>スイケイ</t>
    </rPh>
    <rPh sb="26" eb="28">
      <t>ジンコウ</t>
    </rPh>
    <rPh sb="29" eb="32">
      <t>ニホンジン</t>
    </rPh>
    <rPh sb="32" eb="34">
      <t>ジンコウ</t>
    </rPh>
    <rPh sb="37" eb="38">
      <t>モチ</t>
    </rPh>
    <phoneticPr fontId="1"/>
  </si>
  <si>
    <t>注　県計…総務省統計局「平成24年10月1日現在推計人口（総人口）」を用いた。</t>
    <rPh sb="0" eb="1">
      <t>チュウ</t>
    </rPh>
    <rPh sb="2" eb="3">
      <t>ケン</t>
    </rPh>
    <rPh sb="3" eb="4">
      <t>ケイ</t>
    </rPh>
    <rPh sb="5" eb="8">
      <t>ソウムショウ</t>
    </rPh>
    <rPh sb="8" eb="11">
      <t>トウケイキョク</t>
    </rPh>
    <rPh sb="12" eb="14">
      <t>ヘイセイ</t>
    </rPh>
    <rPh sb="16" eb="17">
      <t>ネン</t>
    </rPh>
    <rPh sb="19" eb="20">
      <t>ガツ</t>
    </rPh>
    <rPh sb="21" eb="22">
      <t>ニチ</t>
    </rPh>
    <rPh sb="22" eb="24">
      <t>ゲンザイ</t>
    </rPh>
    <rPh sb="24" eb="26">
      <t>スイケイ</t>
    </rPh>
    <rPh sb="26" eb="28">
      <t>ジンコウ</t>
    </rPh>
    <rPh sb="29" eb="30">
      <t>ソウ</t>
    </rPh>
    <rPh sb="30" eb="32">
      <t>ジンコウ</t>
    </rPh>
    <rPh sb="35" eb="36">
      <t>モチ</t>
    </rPh>
    <phoneticPr fontId="1"/>
  </si>
  <si>
    <t>注　その他…総務部統計課「平成24年1月1日現在町（丁）字別人口（総人口）」を用いた。</t>
    <rPh sb="0" eb="1">
      <t>チュウ</t>
    </rPh>
    <rPh sb="4" eb="5">
      <t>タ</t>
    </rPh>
    <rPh sb="6" eb="9">
      <t>ソウムブ</t>
    </rPh>
    <rPh sb="9" eb="11">
      <t>トウケイ</t>
    </rPh>
    <rPh sb="11" eb="12">
      <t>カ</t>
    </rPh>
    <rPh sb="13" eb="15">
      <t>ヘイセイ</t>
    </rPh>
    <rPh sb="17" eb="18">
      <t>ネン</t>
    </rPh>
    <rPh sb="19" eb="20">
      <t>ガツ</t>
    </rPh>
    <rPh sb="21" eb="22">
      <t>ニチ</t>
    </rPh>
    <rPh sb="22" eb="24">
      <t>ゲンザイ</t>
    </rPh>
    <rPh sb="24" eb="25">
      <t>マチ</t>
    </rPh>
    <rPh sb="26" eb="27">
      <t>チョウ</t>
    </rPh>
    <rPh sb="28" eb="29">
      <t>アザ</t>
    </rPh>
    <rPh sb="29" eb="30">
      <t>ベツ</t>
    </rPh>
    <rPh sb="30" eb="32">
      <t>ジンコウ</t>
    </rPh>
    <rPh sb="33" eb="34">
      <t>ソウ</t>
    </rPh>
    <rPh sb="34" eb="36">
      <t>ジンコウ</t>
    </rPh>
    <rPh sb="39" eb="40">
      <t>モチ</t>
    </rPh>
    <phoneticPr fontId="1"/>
  </si>
</sst>
</file>

<file path=xl/styles.xml><?xml version="1.0" encoding="utf-8"?>
<styleSheet xmlns="http://schemas.openxmlformats.org/spreadsheetml/2006/main">
  <numFmts count="4">
    <numFmt numFmtId="176" formatCode="0.00_ "/>
    <numFmt numFmtId="177" formatCode="_ * #\ ##0_ ;_ * \-#\ ##0_ ;_ * &quot;-&quot;_ ;_ @_ "/>
    <numFmt numFmtId="178" formatCode="0.0000_);[Red]\(0.0000\)"/>
    <numFmt numFmtId="179" formatCode="_ * #\ ###\ ##0_ ;_ * \-#\ ###\ ##0_ ;_ * &quot;-&quot;_ ;_ @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66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5" fillId="0" borderId="0">
      <alignment vertical="center"/>
    </xf>
    <xf numFmtId="38" fontId="7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177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178" fontId="0" fillId="0" borderId="0" xfId="0" applyNumberFormat="1" applyAlignment="1">
      <alignment vertical="center"/>
    </xf>
    <xf numFmtId="178" fontId="0" fillId="0" borderId="0" xfId="0" applyNumberFormat="1" applyAlignment="1">
      <alignment horizontal="right" vertical="center"/>
    </xf>
    <xf numFmtId="177" fontId="0" fillId="0" borderId="0" xfId="0" applyNumberFormat="1" applyFill="1" applyBorder="1" applyAlignment="1">
      <alignment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0" fillId="0" borderId="0" xfId="0" applyNumberForma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2" fillId="2" borderId="2" xfId="0" applyFont="1" applyFill="1" applyBorder="1" applyAlignment="1">
      <alignment horizontal="right" vertical="center"/>
    </xf>
    <xf numFmtId="177" fontId="0" fillId="0" borderId="3" xfId="0" applyNumberFormat="1" applyFill="1" applyBorder="1" applyAlignment="1">
      <alignment vertical="center"/>
    </xf>
    <xf numFmtId="177" fontId="0" fillId="0" borderId="4" xfId="0" applyNumberFormat="1" applyFill="1" applyBorder="1" applyAlignment="1">
      <alignment vertical="center"/>
    </xf>
    <xf numFmtId="178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right" vertical="center"/>
    </xf>
    <xf numFmtId="178" fontId="2" fillId="0" borderId="6" xfId="0" applyNumberFormat="1" applyFont="1" applyFill="1" applyBorder="1" applyAlignment="1">
      <alignment horizontal="right" vertical="center"/>
    </xf>
    <xf numFmtId="178" fontId="2" fillId="0" borderId="2" xfId="0" applyNumberFormat="1" applyFont="1" applyFill="1" applyBorder="1" applyAlignment="1">
      <alignment horizontal="right" vertical="center"/>
    </xf>
    <xf numFmtId="178" fontId="0" fillId="0" borderId="3" xfId="0" applyNumberFormat="1" applyFill="1" applyBorder="1" applyAlignment="1">
      <alignment vertical="center"/>
    </xf>
    <xf numFmtId="178" fontId="0" fillId="0" borderId="4" xfId="0" applyNumberFormat="1" applyFill="1" applyBorder="1" applyAlignment="1">
      <alignment vertical="center"/>
    </xf>
    <xf numFmtId="178" fontId="2" fillId="0" borderId="3" xfId="0" applyNumberFormat="1" applyFont="1" applyFill="1" applyBorder="1" applyAlignment="1">
      <alignment horizontal="right" vertical="center"/>
    </xf>
    <xf numFmtId="178" fontId="2" fillId="0" borderId="4" xfId="0" applyNumberFormat="1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right" vertical="center"/>
    </xf>
    <xf numFmtId="176" fontId="0" fillId="3" borderId="7" xfId="0" applyNumberForma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77" fontId="0" fillId="3" borderId="3" xfId="0" applyNumberFormat="1" applyFill="1" applyBorder="1" applyAlignment="1">
      <alignment vertical="center"/>
    </xf>
    <xf numFmtId="177" fontId="0" fillId="3" borderId="4" xfId="0" applyNumberForma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77" fontId="2" fillId="2" borderId="5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 applyAlignment="1">
      <alignment horizontal="right" vertical="center"/>
    </xf>
    <xf numFmtId="177" fontId="0" fillId="3" borderId="7" xfId="0" applyNumberFormat="1" applyFill="1" applyBorder="1" applyAlignment="1">
      <alignment vertical="center"/>
    </xf>
    <xf numFmtId="176" fontId="0" fillId="0" borderId="0" xfId="0" applyNumberFormat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179" fontId="0" fillId="3" borderId="7" xfId="0" applyNumberForma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177" fontId="0" fillId="0" borderId="0" xfId="0" applyNumberFormat="1" applyFill="1" applyAlignment="1">
      <alignment vertical="center"/>
    </xf>
    <xf numFmtId="177" fontId="2" fillId="3" borderId="12" xfId="0" applyNumberFormat="1" applyFont="1" applyFill="1" applyBorder="1" applyAlignment="1">
      <alignment horizontal="right" vertical="center"/>
    </xf>
    <xf numFmtId="0" fontId="0" fillId="3" borderId="1" xfId="0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77" fontId="2" fillId="0" borderId="0" xfId="0" applyNumberFormat="1" applyFont="1" applyFill="1" applyBorder="1" applyAlignment="1">
      <alignment horizontal="center" vertical="center"/>
    </xf>
    <xf numFmtId="179" fontId="0" fillId="0" borderId="0" xfId="0" applyNumberFormat="1" applyFill="1" applyBorder="1" applyAlignment="1">
      <alignment horizontal="right" vertical="center"/>
    </xf>
    <xf numFmtId="179" fontId="2" fillId="0" borderId="0" xfId="0" applyNumberFormat="1" applyFont="1" applyFill="1" applyBorder="1" applyAlignment="1">
      <alignment horizontal="right" vertical="center"/>
    </xf>
    <xf numFmtId="179" fontId="2" fillId="3" borderId="7" xfId="0" applyNumberFormat="1" applyFont="1" applyFill="1" applyBorder="1" applyAlignment="1">
      <alignment horizontal="right" vertical="center"/>
    </xf>
    <xf numFmtId="179" fontId="0" fillId="0" borderId="0" xfId="0" applyNumberFormat="1" applyFill="1" applyAlignment="1">
      <alignment vertical="center"/>
    </xf>
    <xf numFmtId="179" fontId="0" fillId="0" borderId="10" xfId="0" applyNumberFormat="1" applyBorder="1" applyAlignment="1">
      <alignment vertical="center"/>
    </xf>
    <xf numFmtId="179" fontId="0" fillId="3" borderId="11" xfId="0" applyNumberFormat="1" applyFill="1" applyBorder="1" applyAlignment="1">
      <alignment vertical="center"/>
    </xf>
    <xf numFmtId="179" fontId="0" fillId="0" borderId="0" xfId="0" applyNumberFormat="1" applyAlignment="1">
      <alignment vertical="center"/>
    </xf>
    <xf numFmtId="178" fontId="0" fillId="0" borderId="8" xfId="0" applyNumberFormat="1" applyFill="1" applyBorder="1" applyAlignment="1">
      <alignment vertical="center"/>
    </xf>
    <xf numFmtId="178" fontId="0" fillId="0" borderId="10" xfId="0" applyNumberFormat="1" applyFill="1" applyBorder="1" applyAlignment="1">
      <alignment vertical="center"/>
    </xf>
    <xf numFmtId="178" fontId="0" fillId="0" borderId="9" xfId="0" applyNumberFormat="1" applyFill="1" applyBorder="1" applyAlignment="1">
      <alignment vertical="center"/>
    </xf>
    <xf numFmtId="176" fontId="0" fillId="3" borderId="11" xfId="0" applyNumberFormat="1" applyFill="1" applyBorder="1" applyAlignment="1">
      <alignment vertical="center"/>
    </xf>
    <xf numFmtId="179" fontId="2" fillId="0" borderId="6" xfId="0" applyNumberFormat="1" applyFont="1" applyFill="1" applyBorder="1" applyAlignment="1">
      <alignment horizontal="right" vertical="center"/>
    </xf>
    <xf numFmtId="179" fontId="2" fillId="3" borderId="12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4" borderId="1" xfId="0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177" fontId="0" fillId="4" borderId="3" xfId="0" applyNumberForma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0" fillId="4" borderId="3" xfId="0" applyFill="1" applyBorder="1" applyAlignment="1">
      <alignment vertical="center"/>
    </xf>
    <xf numFmtId="177" fontId="0" fillId="4" borderId="4" xfId="0" applyNumberFormat="1" applyFill="1" applyBorder="1" applyAlignment="1">
      <alignment vertical="center"/>
    </xf>
    <xf numFmtId="177" fontId="0" fillId="4" borderId="8" xfId="0" applyNumberFormat="1" applyFill="1" applyBorder="1" applyAlignment="1">
      <alignment vertical="center"/>
    </xf>
    <xf numFmtId="177" fontId="0" fillId="4" borderId="9" xfId="0" applyNumberFormat="1" applyFill="1" applyBorder="1" applyAlignment="1">
      <alignment vertical="center"/>
    </xf>
    <xf numFmtId="179" fontId="0" fillId="0" borderId="0" xfId="0" applyNumberFormat="1" applyFont="1" applyFill="1" applyBorder="1" applyAlignment="1">
      <alignment horizontal="right" vertical="center"/>
    </xf>
    <xf numFmtId="179" fontId="8" fillId="0" borderId="0" xfId="0" applyNumberFormat="1" applyFont="1" applyFill="1" applyBorder="1" applyAlignment="1">
      <alignment horizontal="right" vertical="center"/>
    </xf>
    <xf numFmtId="179" fontId="0" fillId="0" borderId="3" xfId="0" applyNumberFormat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vertical="center"/>
    </xf>
    <xf numFmtId="179" fontId="0" fillId="0" borderId="0" xfId="0" applyNumberFormat="1" applyFont="1" applyFill="1" applyAlignment="1">
      <alignment vertical="center"/>
    </xf>
    <xf numFmtId="179" fontId="0" fillId="0" borderId="10" xfId="0" applyNumberFormat="1" applyFont="1" applyFill="1" applyBorder="1" applyAlignment="1">
      <alignment vertical="center"/>
    </xf>
  </cellXfs>
  <cellStyles count="4">
    <cellStyle name="桁区切り 2" xfId="3"/>
    <cellStyle name="桁区切り 3" xfId="1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17"/>
  <sheetViews>
    <sheetView tabSelected="1" view="pageBreakPreview" zoomScaleNormal="100" zoomScaleSheetLayoutView="100" workbookViewId="0">
      <pane ySplit="2" topLeftCell="A3" activePane="bottomLeft" state="frozen"/>
      <selection activeCell="D109" sqref="D109"/>
      <selection pane="bottomLeft" activeCell="K6" sqref="K6"/>
    </sheetView>
  </sheetViews>
  <sheetFormatPr defaultRowHeight="20.100000000000001" customHeight="1"/>
  <cols>
    <col min="1" max="1" width="2.375" style="1" customWidth="1"/>
    <col min="2" max="2" width="5" style="1" customWidth="1"/>
    <col min="3" max="3" width="11.5" style="2" customWidth="1"/>
    <col min="4" max="4" width="10.125" style="6" customWidth="1"/>
    <col min="5" max="10" width="10.25" style="6" bestFit="1" customWidth="1"/>
    <col min="11" max="11" width="7.5" style="1" bestFit="1" customWidth="1"/>
    <col min="12" max="16384" width="9" style="1"/>
  </cols>
  <sheetData>
    <row r="1" spans="2:11" ht="20.100000000000001" customHeight="1">
      <c r="B1" s="5" t="s">
        <v>101</v>
      </c>
      <c r="C1" s="1"/>
      <c r="J1" s="7"/>
      <c r="K1" s="35" t="s">
        <v>102</v>
      </c>
    </row>
    <row r="2" spans="2:11" ht="20.100000000000001" customHeight="1">
      <c r="B2" s="11"/>
      <c r="C2" s="12" t="s">
        <v>82</v>
      </c>
      <c r="D2" s="15" t="s">
        <v>83</v>
      </c>
      <c r="E2" s="15" t="s">
        <v>84</v>
      </c>
      <c r="F2" s="15" t="s">
        <v>85</v>
      </c>
      <c r="G2" s="15" t="s">
        <v>86</v>
      </c>
      <c r="H2" s="15" t="s">
        <v>87</v>
      </c>
      <c r="I2" s="15" t="s">
        <v>88</v>
      </c>
      <c r="J2" s="15" t="s">
        <v>89</v>
      </c>
      <c r="K2" s="16" t="s">
        <v>92</v>
      </c>
    </row>
    <row r="3" spans="2:11" s="3" customFormat="1" ht="20.100000000000001" customHeight="1">
      <c r="B3" s="41"/>
      <c r="C3" s="42"/>
      <c r="D3" s="17"/>
      <c r="E3" s="18"/>
      <c r="F3" s="18"/>
      <c r="G3" s="18"/>
      <c r="H3" s="18"/>
      <c r="I3" s="18"/>
      <c r="J3" s="19"/>
      <c r="K3" s="24"/>
    </row>
    <row r="4" spans="2:11" s="3" customFormat="1" ht="20.100000000000001" customHeight="1">
      <c r="B4" s="27" t="s">
        <v>90</v>
      </c>
      <c r="C4" s="31"/>
      <c r="D4" s="10">
        <v>2.2700000000000001E-2</v>
      </c>
      <c r="E4" s="10">
        <v>0.17100000000000001</v>
      </c>
      <c r="F4" s="10">
        <v>0.43490000000000001</v>
      </c>
      <c r="G4" s="10">
        <v>0.48370000000000002</v>
      </c>
      <c r="H4" s="10">
        <v>0.23899999999999999</v>
      </c>
      <c r="I4" s="10">
        <v>4.0800000000000003E-2</v>
      </c>
      <c r="J4" s="10">
        <v>1.1000000000000001E-3</v>
      </c>
      <c r="K4" s="25">
        <v>1.41</v>
      </c>
    </row>
    <row r="5" spans="2:11" s="3" customFormat="1" ht="20.100000000000001" customHeight="1">
      <c r="B5" s="26"/>
      <c r="C5" s="31"/>
      <c r="D5" s="22"/>
      <c r="E5" s="9"/>
      <c r="F5" s="9"/>
      <c r="G5" s="9"/>
      <c r="H5" s="9"/>
      <c r="I5" s="9"/>
      <c r="J5" s="23"/>
      <c r="K5" s="24"/>
    </row>
    <row r="6" spans="2:11" s="3" customFormat="1" ht="20.100000000000001" customHeight="1">
      <c r="B6" s="27" t="s">
        <v>1</v>
      </c>
      <c r="C6" s="28"/>
      <c r="D6" s="20">
        <f>出生数!D6/女子人口!D6*5</f>
        <v>1.9617647058823531E-2</v>
      </c>
      <c r="E6" s="10">
        <f>出生数!E6/女子人口!E6*5</f>
        <v>0.12732620320855614</v>
      </c>
      <c r="F6" s="10">
        <f>出生数!F6/女子人口!F6*5</f>
        <v>0.38928934010152288</v>
      </c>
      <c r="G6" s="10">
        <f>出生数!G6/女子人口!G6*5</f>
        <v>0.46929864253393661</v>
      </c>
      <c r="H6" s="10">
        <f>出生数!H6/女子人口!H6*5</f>
        <v>0.23501818181818182</v>
      </c>
      <c r="I6" s="10">
        <f>出生数!I6/女子人口!I6*5</f>
        <v>4.3985765124555161E-2</v>
      </c>
      <c r="J6" s="10">
        <f>出生数!J6/女子人口!J6*5</f>
        <v>7.4468085106382982E-4</v>
      </c>
      <c r="K6" s="25">
        <f>SUM(D6:J6)</f>
        <v>1.2852804606966399</v>
      </c>
    </row>
    <row r="7" spans="2:11" s="3" customFormat="1" ht="20.100000000000001" customHeight="1">
      <c r="B7" s="27"/>
      <c r="C7" s="28"/>
      <c r="D7" s="20"/>
      <c r="E7" s="10"/>
      <c r="F7" s="10"/>
      <c r="G7" s="10"/>
      <c r="H7" s="10"/>
      <c r="I7" s="10"/>
      <c r="J7" s="21"/>
      <c r="K7" s="25"/>
    </row>
    <row r="8" spans="2:11" ht="20.100000000000001" customHeight="1">
      <c r="B8" s="27" t="s">
        <v>2</v>
      </c>
      <c r="C8" s="28"/>
      <c r="D8" s="20">
        <f>出生数!D8/女子人口!D8*5</f>
        <v>1.2994464695558256E-2</v>
      </c>
      <c r="E8" s="10">
        <f>出生数!E8/女子人口!E8*5</f>
        <v>0.10027304396949439</v>
      </c>
      <c r="F8" s="10">
        <f>出生数!F8/女子人口!F8*5</f>
        <v>0.35976168652612278</v>
      </c>
      <c r="G8" s="10">
        <f>出生数!G8/女子人口!G8*5</f>
        <v>0.48285432052307259</v>
      </c>
      <c r="H8" s="10">
        <f>出生数!H8/女子人口!H8*5</f>
        <v>0.24734063054035305</v>
      </c>
      <c r="I8" s="10">
        <f>出生数!I8/女子人口!I8*5</f>
        <v>4.5451930268684194E-2</v>
      </c>
      <c r="J8" s="10">
        <f>出生数!J8/女子人口!J8*5</f>
        <v>4.7402351156617366E-4</v>
      </c>
      <c r="K8" s="25">
        <f t="shared" ref="K8:K18" si="0">SUM(D8:J8)</f>
        <v>1.2491501000348513</v>
      </c>
    </row>
    <row r="9" spans="2:11" ht="20.100000000000001" customHeight="1">
      <c r="B9" s="27"/>
      <c r="C9" s="28" t="s">
        <v>73</v>
      </c>
      <c r="D9" s="20">
        <f>出生数!D9/女子人口!D9*5</f>
        <v>1.4903129657228018E-2</v>
      </c>
      <c r="E9" s="10">
        <f>出生数!E9/女子人口!E9*5</f>
        <v>0.17241379310344829</v>
      </c>
      <c r="F9" s="10">
        <f>出生数!F9/女子人口!F9*5</f>
        <v>0.38446054750402575</v>
      </c>
      <c r="G9" s="10">
        <f>出生数!G9/女子人口!G9*5</f>
        <v>0.45033358042994809</v>
      </c>
      <c r="H9" s="10">
        <f>出生数!H9/女子人口!H9*5</f>
        <v>0.23106738223017292</v>
      </c>
      <c r="I9" s="10">
        <f>出生数!I9/女子人口!I9*5</f>
        <v>4.6831095847642834E-2</v>
      </c>
      <c r="J9" s="10">
        <f>出生数!J9/女子人口!J9*5</f>
        <v>0</v>
      </c>
      <c r="K9" s="25">
        <f t="shared" si="0"/>
        <v>1.3000095287724658</v>
      </c>
    </row>
    <row r="10" spans="2:11" ht="20.100000000000001" customHeight="1">
      <c r="B10" s="27"/>
      <c r="C10" s="28" t="s">
        <v>74</v>
      </c>
      <c r="D10" s="20">
        <f>出生数!D10/女子人口!D10*5</f>
        <v>7.2971395213076475E-3</v>
      </c>
      <c r="E10" s="10">
        <f>出生数!E10/女子人口!E10*5</f>
        <v>9.4442923624418279E-2</v>
      </c>
      <c r="F10" s="10">
        <f>出生数!F10/女子人口!F10*5</f>
        <v>0.39574853007688826</v>
      </c>
      <c r="G10" s="10">
        <f>出生数!G10/女子人口!G10*5</f>
        <v>0.5199770598355955</v>
      </c>
      <c r="H10" s="10">
        <f>出生数!H10/女子人口!H10*5</f>
        <v>0.26233847111941461</v>
      </c>
      <c r="I10" s="10">
        <f>出生数!I10/女子人口!I10*5</f>
        <v>6.0299083453931507E-2</v>
      </c>
      <c r="J10" s="10">
        <f>出生数!J10/女子人口!J10*5</f>
        <v>0</v>
      </c>
      <c r="K10" s="25">
        <f t="shared" si="0"/>
        <v>1.3401032076315558</v>
      </c>
    </row>
    <row r="11" spans="2:11" ht="20.100000000000001" customHeight="1">
      <c r="B11" s="27"/>
      <c r="C11" s="28" t="s">
        <v>75</v>
      </c>
      <c r="D11" s="20">
        <f>出生数!D11/女子人口!D11*5</f>
        <v>6.51890482398957E-3</v>
      </c>
      <c r="E11" s="10">
        <f>出生数!E11/女子人口!E11*5</f>
        <v>7.3978771309102603E-2</v>
      </c>
      <c r="F11" s="10">
        <f>出生数!F11/女子人口!F11*5</f>
        <v>0.34167096441464673</v>
      </c>
      <c r="G11" s="10">
        <f>出生数!G11/女子人口!G11*5</f>
        <v>0.46097560975609753</v>
      </c>
      <c r="H11" s="10">
        <f>出生数!H11/女子人口!H11*5</f>
        <v>0.25328947368421051</v>
      </c>
      <c r="I11" s="10">
        <f>出生数!I11/女子人口!I11*5</f>
        <v>6.0077080027204716E-2</v>
      </c>
      <c r="J11" s="10">
        <f>出生数!J11/女子人口!J11*5</f>
        <v>0</v>
      </c>
      <c r="K11" s="25">
        <f t="shared" si="0"/>
        <v>1.1965108040152519</v>
      </c>
    </row>
    <row r="12" spans="2:11" ht="20.100000000000001" customHeight="1">
      <c r="B12" s="27"/>
      <c r="C12" s="28" t="s">
        <v>76</v>
      </c>
      <c r="D12" s="20">
        <f>出生数!D12/女子人口!D12*5</f>
        <v>1.6352201257861635E-2</v>
      </c>
      <c r="E12" s="10">
        <f>出生数!E12/女子人口!E12*5</f>
        <v>9.5846645367412137E-2</v>
      </c>
      <c r="F12" s="10">
        <f>出生数!F12/女子人口!F12*5</f>
        <v>0.35009182736455469</v>
      </c>
      <c r="G12" s="10">
        <f>出生数!G12/女子人口!G12*5</f>
        <v>0.4272309842283889</v>
      </c>
      <c r="H12" s="10">
        <f>出生数!H12/女子人口!H12*5</f>
        <v>0.23124115148655028</v>
      </c>
      <c r="I12" s="10">
        <f>出生数!I12/女子人口!I12*5</f>
        <v>3.7623451951716569E-2</v>
      </c>
      <c r="J12" s="10">
        <f>出生数!J12/女子人口!J12*5</f>
        <v>0</v>
      </c>
      <c r="K12" s="25">
        <f t="shared" si="0"/>
        <v>1.1583862616564842</v>
      </c>
    </row>
    <row r="13" spans="2:11" ht="20.100000000000001" customHeight="1">
      <c r="B13" s="27"/>
      <c r="C13" s="28" t="s">
        <v>77</v>
      </c>
      <c r="D13" s="20">
        <f>出生数!D13/女子人口!D13*5</f>
        <v>9.9403578528827023E-3</v>
      </c>
      <c r="E13" s="10">
        <f>出生数!E13/女子人口!E13*5</f>
        <v>7.5142160844841585E-2</v>
      </c>
      <c r="F13" s="10">
        <f>出生数!F13/女子人口!F13*5</f>
        <v>0.34672715489306549</v>
      </c>
      <c r="G13" s="10">
        <f>出生数!G13/女子人口!G13*5</f>
        <v>0.49913194444444448</v>
      </c>
      <c r="H13" s="10">
        <f>出生数!H13/女子人口!H13*5</f>
        <v>0.26680290644868299</v>
      </c>
      <c r="I13" s="10">
        <f>出生数!I13/女子人口!I13*5</f>
        <v>3.0509270124383946E-2</v>
      </c>
      <c r="J13" s="10">
        <f>出生数!J13/女子人口!J13*5</f>
        <v>1.5503875968992248E-3</v>
      </c>
      <c r="K13" s="25">
        <f t="shared" si="0"/>
        <v>1.2298041822052004</v>
      </c>
    </row>
    <row r="14" spans="2:11" ht="20.100000000000001" customHeight="1">
      <c r="B14" s="27"/>
      <c r="C14" s="28" t="s">
        <v>78</v>
      </c>
      <c r="D14" s="20">
        <f>出生数!D14/女子人口!D14*5</f>
        <v>3.1185031185031187E-2</v>
      </c>
      <c r="E14" s="10">
        <f>出生数!E14/女子人口!E14*5</f>
        <v>0.10768659487560341</v>
      </c>
      <c r="F14" s="10">
        <f>出生数!F14/女子人口!F14*5</f>
        <v>0.38270729978738482</v>
      </c>
      <c r="G14" s="10">
        <f>出生数!G14/女子人口!G14*5</f>
        <v>0.45182525433871934</v>
      </c>
      <c r="H14" s="10">
        <f>出生数!H14/女子人口!H14*5</f>
        <v>0.24359299670134482</v>
      </c>
      <c r="I14" s="10">
        <f>出生数!I14/女子人口!I14*5</f>
        <v>3.5659704533876721E-2</v>
      </c>
      <c r="J14" s="10">
        <f>出生数!J14/女子人口!J14*5</f>
        <v>1.5832805573147563E-3</v>
      </c>
      <c r="K14" s="25">
        <f t="shared" si="0"/>
        <v>1.2542401619792751</v>
      </c>
    </row>
    <row r="15" spans="2:11" ht="20.100000000000001" customHeight="1">
      <c r="B15" s="27"/>
      <c r="C15" s="28" t="s">
        <v>79</v>
      </c>
      <c r="D15" s="20">
        <f>出生数!D15/女子人口!D15*5</f>
        <v>1.3774104683195591E-3</v>
      </c>
      <c r="E15" s="10">
        <f>出生数!E15/女子人口!E15*5</f>
        <v>5.8495081095453337E-2</v>
      </c>
      <c r="F15" s="10">
        <f>出生数!F15/女子人口!F15*5</f>
        <v>0.30836510428347164</v>
      </c>
      <c r="G15" s="10">
        <f>出生数!G15/女子人口!G15*5</f>
        <v>0.49147442326980939</v>
      </c>
      <c r="H15" s="10">
        <f>出生数!H15/女子人口!H15*5</f>
        <v>0.28992628992628994</v>
      </c>
      <c r="I15" s="10">
        <f>出生数!I15/女子人口!I15*5</f>
        <v>4.7302291204730229E-2</v>
      </c>
      <c r="J15" s="10">
        <f>出生数!J15/女子人口!J15*5</f>
        <v>0</v>
      </c>
      <c r="K15" s="25">
        <f t="shared" si="0"/>
        <v>1.1969406002480742</v>
      </c>
    </row>
    <row r="16" spans="2:11" ht="20.100000000000001" customHeight="1">
      <c r="B16" s="27"/>
      <c r="C16" s="28" t="s">
        <v>80</v>
      </c>
      <c r="D16" s="20">
        <f>出生数!D16/女子人口!D16*5</f>
        <v>1.4071294559099437E-2</v>
      </c>
      <c r="E16" s="10">
        <f>出生数!E16/女子人口!E16*5</f>
        <v>0.11070110701107011</v>
      </c>
      <c r="F16" s="10">
        <f>出生数!F16/女子人口!F16*5</f>
        <v>0.39088814040063818</v>
      </c>
      <c r="G16" s="10">
        <f>出生数!G16/女子人口!G16*5</f>
        <v>0.50811466707113606</v>
      </c>
      <c r="H16" s="10">
        <f>出生数!H16/女子人口!H16*5</f>
        <v>0.24040953862104719</v>
      </c>
      <c r="I16" s="10">
        <f>出生数!I16/女子人口!I16*5</f>
        <v>5.6486654252017383E-2</v>
      </c>
      <c r="J16" s="10">
        <f>出生数!J16/女子人口!J16*5</f>
        <v>7.6405867970660152E-4</v>
      </c>
      <c r="K16" s="25">
        <f t="shared" si="0"/>
        <v>1.3214354605947152</v>
      </c>
    </row>
    <row r="17" spans="2:11" ht="20.100000000000001" customHeight="1">
      <c r="B17" s="27"/>
      <c r="C17" s="28" t="s">
        <v>81</v>
      </c>
      <c r="D17" s="20">
        <f>出生数!D17/女子人口!D17*5</f>
        <v>8.1380208333333339E-3</v>
      </c>
      <c r="E17" s="10">
        <f>出生数!E17/女子人口!E17*5</f>
        <v>0.11476533059266872</v>
      </c>
      <c r="F17" s="10">
        <f>出生数!F17/女子人口!F17*5</f>
        <v>0.38774233896185117</v>
      </c>
      <c r="G17" s="10">
        <f>出生数!G17/女子人口!G17*5</f>
        <v>0.56378280072746167</v>
      </c>
      <c r="H17" s="10">
        <f>出生数!H17/女子人口!H17*5</f>
        <v>0.26135656502800247</v>
      </c>
      <c r="I17" s="10">
        <f>出生数!I17/女子人口!I17*5</f>
        <v>3.0107973421926913E-2</v>
      </c>
      <c r="J17" s="10">
        <f>出生数!J17/女子人口!J17*5</f>
        <v>0</v>
      </c>
      <c r="K17" s="25">
        <f t="shared" si="0"/>
        <v>1.3658930295652443</v>
      </c>
    </row>
    <row r="18" spans="2:11" ht="20.100000000000001" customHeight="1">
      <c r="B18" s="27"/>
      <c r="C18" s="28" t="s">
        <v>94</v>
      </c>
      <c r="D18" s="20">
        <f>出生数!D18/女子人口!D18*5</f>
        <v>2.569169960474308E-2</v>
      </c>
      <c r="E18" s="10">
        <f>出生数!E18/女子人口!E18*5</f>
        <v>0.13235875148162782</v>
      </c>
      <c r="F18" s="10">
        <f>出生数!F18/女子人口!F18*5</f>
        <v>0.29839883551673946</v>
      </c>
      <c r="G18" s="10">
        <f>出生数!G18/女子人口!G18*5</f>
        <v>0.41781874039938555</v>
      </c>
      <c r="H18" s="10">
        <f>出生数!H18/女子人口!H18*5</f>
        <v>0.17335549750653051</v>
      </c>
      <c r="I18" s="10">
        <f>出生数!I18/女子人口!I18*5</f>
        <v>3.6514118792599803E-2</v>
      </c>
      <c r="J18" s="10">
        <f>出生数!J18/女子人口!J18*5</f>
        <v>1.5979546180888463E-3</v>
      </c>
      <c r="K18" s="25">
        <f t="shared" si="0"/>
        <v>1.0857355979197152</v>
      </c>
    </row>
    <row r="19" spans="2:11" ht="20.100000000000001" customHeight="1">
      <c r="B19" s="27"/>
      <c r="C19" s="28"/>
      <c r="D19" s="13"/>
      <c r="E19" s="8"/>
      <c r="F19" s="8"/>
      <c r="G19" s="8"/>
      <c r="H19" s="8"/>
      <c r="I19" s="8"/>
      <c r="J19" s="14"/>
      <c r="K19" s="34"/>
    </row>
    <row r="20" spans="2:11" ht="20.100000000000001" customHeight="1">
      <c r="B20" s="27" t="s">
        <v>3</v>
      </c>
      <c r="C20" s="28"/>
      <c r="D20" s="20">
        <f>出生数!D20/女子人口!D20*5</f>
        <v>1.9324273781324022E-2</v>
      </c>
      <c r="E20" s="10">
        <f>出生数!E20/女子人口!E20*5</f>
        <v>0.14303914755617325</v>
      </c>
      <c r="F20" s="10">
        <f>出生数!F20/女子人口!F20*5</f>
        <v>0.38874527739113146</v>
      </c>
      <c r="G20" s="10">
        <f>出生数!G20/女子人口!G20*5</f>
        <v>0.45852881295919273</v>
      </c>
      <c r="H20" s="10">
        <f>出生数!H20/女子人口!H20*5</f>
        <v>0.23943038441673431</v>
      </c>
      <c r="I20" s="10">
        <f>出生数!I20/女子人口!I20*5</f>
        <v>4.8713655046430202E-2</v>
      </c>
      <c r="J20" s="10">
        <f>出生数!J20/女子人口!J20*5</f>
        <v>1.9357336430507162E-3</v>
      </c>
      <c r="K20" s="25">
        <f t="shared" ref="K20:K21" si="1">SUM(D20:J20)</f>
        <v>1.2997172847940366</v>
      </c>
    </row>
    <row r="21" spans="2:11" ht="20.100000000000001" customHeight="1">
      <c r="B21" s="27"/>
      <c r="C21" s="28" t="s">
        <v>4</v>
      </c>
      <c r="D21" s="20">
        <f>出生数!D21/女子人口!D21*5</f>
        <v>1.9324273781324022E-2</v>
      </c>
      <c r="E21" s="10">
        <f>出生数!E21/女子人口!E21*5</f>
        <v>0.14303914755617325</v>
      </c>
      <c r="F21" s="10">
        <f>出生数!F21/女子人口!F21*5</f>
        <v>0.38874527739113146</v>
      </c>
      <c r="G21" s="10">
        <f>出生数!G21/女子人口!G21*5</f>
        <v>0.45852881295919273</v>
      </c>
      <c r="H21" s="10">
        <f>出生数!H21/女子人口!H21*5</f>
        <v>0.23943038441673431</v>
      </c>
      <c r="I21" s="10">
        <f>出生数!I21/女子人口!I21*5</f>
        <v>4.8713655046430202E-2</v>
      </c>
      <c r="J21" s="10">
        <f>出生数!J21/女子人口!J21*5</f>
        <v>1.9357336430507162E-3</v>
      </c>
      <c r="K21" s="25">
        <f t="shared" si="1"/>
        <v>1.2997172847940366</v>
      </c>
    </row>
    <row r="22" spans="2:11" ht="20.100000000000001" customHeight="1">
      <c r="B22" s="27"/>
      <c r="C22" s="28"/>
      <c r="D22" s="13"/>
      <c r="E22" s="8"/>
      <c r="F22" s="8"/>
      <c r="G22" s="8"/>
      <c r="H22" s="8"/>
      <c r="I22" s="8"/>
      <c r="J22" s="14"/>
      <c r="K22" s="25"/>
    </row>
    <row r="23" spans="2:11" ht="20.100000000000001" customHeight="1">
      <c r="B23" s="27" t="s">
        <v>0</v>
      </c>
      <c r="C23" s="28"/>
      <c r="D23" s="20">
        <f>出生数!D23/女子人口!D23*5</f>
        <v>2.1837927167561826E-2</v>
      </c>
      <c r="E23" s="10">
        <f>出生数!E23/女子人口!E23*5</f>
        <v>0.13743291367808597</v>
      </c>
      <c r="F23" s="10">
        <f>出生数!F23/女子人口!F23*5</f>
        <v>0.37635681863035331</v>
      </c>
      <c r="G23" s="10">
        <f>出生数!G23/女子人口!G23*5</f>
        <v>0.44370650369166642</v>
      </c>
      <c r="H23" s="10">
        <f>出生数!H23/女子人口!H23*5</f>
        <v>0.23567577176038396</v>
      </c>
      <c r="I23" s="10">
        <f>出生数!I23/女子人口!I23*5</f>
        <v>4.8116205174761686E-2</v>
      </c>
      <c r="J23" s="10">
        <f>出生数!J23/女子人口!J23*5</f>
        <v>7.873705759615763E-4</v>
      </c>
      <c r="K23" s="25">
        <f t="shared" ref="K23:K26" si="2">SUM(D23:J23)</f>
        <v>1.2639135106787747</v>
      </c>
    </row>
    <row r="24" spans="2:11" ht="20.100000000000001" customHeight="1">
      <c r="B24" s="27"/>
      <c r="C24" s="28" t="s">
        <v>7</v>
      </c>
      <c r="D24" s="20">
        <f>出生数!D24/女子人口!D24*5</f>
        <v>2.2109917877447885E-2</v>
      </c>
      <c r="E24" s="10">
        <f>出生数!E24/女子人口!E24*5</f>
        <v>0.13560989319842609</v>
      </c>
      <c r="F24" s="10">
        <f>出生数!F24/女子人口!F24*5</f>
        <v>0.3655595747013044</v>
      </c>
      <c r="G24" s="10">
        <f>出生数!G24/女子人口!G24*5</f>
        <v>0.43571877872937537</v>
      </c>
      <c r="H24" s="10">
        <f>出生数!H24/女子人口!H24*5</f>
        <v>0.2283571915473756</v>
      </c>
      <c r="I24" s="10">
        <f>出生数!I24/女子人口!I24*5</f>
        <v>4.7073687642647535E-2</v>
      </c>
      <c r="J24" s="10">
        <f>出生数!J24/女子人口!J24*5</f>
        <v>8.0308384195309991E-4</v>
      </c>
      <c r="K24" s="25">
        <f t="shared" si="2"/>
        <v>1.2352321275385301</v>
      </c>
    </row>
    <row r="25" spans="2:11" ht="20.100000000000001" customHeight="1">
      <c r="B25" s="27"/>
      <c r="C25" s="28" t="s">
        <v>5</v>
      </c>
      <c r="D25" s="20">
        <f>出生数!D25/女子人口!D25*5</f>
        <v>2.8208744710860365E-2</v>
      </c>
      <c r="E25" s="10">
        <f>出生数!E25/女子人口!E25*5</f>
        <v>0.1098901098901099</v>
      </c>
      <c r="F25" s="10">
        <f>出生数!F25/女子人口!F25*5</f>
        <v>0.32525252525252524</v>
      </c>
      <c r="G25" s="10">
        <f>出生数!G25/女子人口!G25*5</f>
        <v>0.34381139489194501</v>
      </c>
      <c r="H25" s="10">
        <f>出生数!H25/女子人口!H25*5</f>
        <v>0.25283986808354708</v>
      </c>
      <c r="I25" s="10">
        <f>出生数!I25/女子人口!I25*5</f>
        <v>4.9191848208011243E-2</v>
      </c>
      <c r="J25" s="10">
        <f>出生数!J25/女子人口!J25*5</f>
        <v>0</v>
      </c>
      <c r="K25" s="25">
        <f t="shared" si="2"/>
        <v>1.1091944910369989</v>
      </c>
    </row>
    <row r="26" spans="2:11" ht="20.100000000000001" customHeight="1">
      <c r="B26" s="27"/>
      <c r="C26" s="28" t="s">
        <v>6</v>
      </c>
      <c r="D26" s="20">
        <f>出生数!D26/女子人口!D26*5</f>
        <v>1.7476406850751483E-2</v>
      </c>
      <c r="E26" s="10">
        <f>出生数!E26/女子人口!E26*5</f>
        <v>0.16057585825027684</v>
      </c>
      <c r="F26" s="10">
        <f>出生数!F26/女子人口!F26*5</f>
        <v>0.44646727351538795</v>
      </c>
      <c r="G26" s="10">
        <f>出生数!G26/女子人口!G26*5</f>
        <v>0.52600588812561333</v>
      </c>
      <c r="H26" s="10">
        <f>出生数!H26/女子人口!H26*5</f>
        <v>0.2579691094314821</v>
      </c>
      <c r="I26" s="10">
        <f>出生数!I26/女子人口!I26*5</f>
        <v>5.2092530460886452E-2</v>
      </c>
      <c r="J26" s="10">
        <f>出生数!J26/女子人口!J26*5</f>
        <v>1.1433798307797852E-3</v>
      </c>
      <c r="K26" s="25">
        <f t="shared" si="2"/>
        <v>1.4617304464651781</v>
      </c>
    </row>
    <row r="27" spans="2:11" ht="20.100000000000001" customHeight="1">
      <c r="B27" s="27"/>
      <c r="C27" s="28"/>
      <c r="D27" s="13"/>
      <c r="E27" s="8"/>
      <c r="F27" s="8"/>
      <c r="G27" s="8"/>
      <c r="H27" s="8"/>
      <c r="I27" s="8"/>
      <c r="J27" s="14"/>
      <c r="K27" s="25"/>
    </row>
    <row r="28" spans="2:11" ht="20.100000000000001" customHeight="1">
      <c r="B28" s="27" t="s">
        <v>8</v>
      </c>
      <c r="C28" s="28"/>
      <c r="D28" s="20">
        <f>出生数!D28/女子人口!D28*5</f>
        <v>1.3847739276053072E-2</v>
      </c>
      <c r="E28" s="10">
        <f>出生数!E28/女子人口!E28*5</f>
        <v>0.11468156944929561</v>
      </c>
      <c r="F28" s="10">
        <f>出生数!F28/女子人口!F28*5</f>
        <v>0.36962049157171106</v>
      </c>
      <c r="G28" s="10">
        <f>出生数!G28/女子人口!G28*5</f>
        <v>0.49012524084778419</v>
      </c>
      <c r="H28" s="10">
        <f>出生数!H28/女子人口!H28*5</f>
        <v>0.25329643496662868</v>
      </c>
      <c r="I28" s="10">
        <f>出生数!I28/女子人口!I28*5</f>
        <v>4.7228478268177082E-2</v>
      </c>
      <c r="J28" s="10">
        <f>出生数!J28/女子人口!J28*5</f>
        <v>6.6545406148795525E-4</v>
      </c>
      <c r="K28" s="25">
        <f t="shared" ref="K28:K35" si="3">SUM(D28:J28)</f>
        <v>1.2894654084411377</v>
      </c>
    </row>
    <row r="29" spans="2:11" ht="20.100000000000001" customHeight="1">
      <c r="B29" s="27"/>
      <c r="C29" s="28" t="s">
        <v>9</v>
      </c>
      <c r="D29" s="20">
        <f>出生数!D29/女子人口!D29*5</f>
        <v>8.1459758879113726E-3</v>
      </c>
      <c r="E29" s="10">
        <f>出生数!E29/女子人口!E29*5</f>
        <v>0.10101010101010102</v>
      </c>
      <c r="F29" s="10">
        <f>出生数!F29/女子人口!F29*5</f>
        <v>0.38111888111888115</v>
      </c>
      <c r="G29" s="10">
        <f>出生数!G29/女子人口!G29*5</f>
        <v>0.56113230275045178</v>
      </c>
      <c r="H29" s="10">
        <f>出生数!H29/女子人口!H29*5</f>
        <v>0.2791708458709462</v>
      </c>
      <c r="I29" s="10">
        <f>出生数!I29/女子人口!I29*5</f>
        <v>5.1398719245028646E-2</v>
      </c>
      <c r="J29" s="10">
        <f>出生数!J29/女子人口!J29*5</f>
        <v>0</v>
      </c>
      <c r="K29" s="25">
        <f t="shared" si="3"/>
        <v>1.3819768258833203</v>
      </c>
    </row>
    <row r="30" spans="2:11" ht="20.100000000000001" customHeight="1">
      <c r="B30" s="27"/>
      <c r="C30" s="28" t="s">
        <v>10</v>
      </c>
      <c r="D30" s="20">
        <f>出生数!D30/女子人口!D30*5</f>
        <v>3.315649867374005E-3</v>
      </c>
      <c r="E30" s="10">
        <f>出生数!E30/女子人口!E30*5</f>
        <v>0.12447033898305085</v>
      </c>
      <c r="F30" s="10">
        <f>出生数!F30/女子人口!F30*5</f>
        <v>0.30381535562882711</v>
      </c>
      <c r="G30" s="10">
        <f>出生数!G30/女子人口!G30*5</f>
        <v>0.45671167593328038</v>
      </c>
      <c r="H30" s="10">
        <f>出生数!H30/女子人口!H30*5</f>
        <v>0.21832616606020511</v>
      </c>
      <c r="I30" s="10">
        <f>出生数!I30/女子人口!I30*5</f>
        <v>4.2473666326877338E-2</v>
      </c>
      <c r="J30" s="10">
        <f>出生数!J30/女子人口!J30*5</f>
        <v>0</v>
      </c>
      <c r="K30" s="25">
        <f t="shared" si="3"/>
        <v>1.1491128527996148</v>
      </c>
    </row>
    <row r="31" spans="2:11" ht="20.100000000000001" customHeight="1">
      <c r="B31" s="27"/>
      <c r="C31" s="28" t="s">
        <v>11</v>
      </c>
      <c r="D31" s="20">
        <f>出生数!D31/女子人口!D31*5</f>
        <v>1.3633265167007498E-2</v>
      </c>
      <c r="E31" s="10">
        <f>出生数!E31/女子人口!E31*5</f>
        <v>9.4066570188133136E-2</v>
      </c>
      <c r="F31" s="10">
        <f>出生数!F31/女子人口!F31*5</f>
        <v>0.33949633407714375</v>
      </c>
      <c r="G31" s="10">
        <f>出生数!G31/女子人口!G31*5</f>
        <v>0.50409117475160725</v>
      </c>
      <c r="H31" s="10">
        <f>出生数!H31/女子人口!H31*5</f>
        <v>0.26767418032786883</v>
      </c>
      <c r="I31" s="10">
        <f>出生数!I31/女子人口!I31*5</f>
        <v>6.8807339449541288E-2</v>
      </c>
      <c r="J31" s="10">
        <f>出生数!J31/女子人口!J31*5</f>
        <v>2.0408163265306124E-3</v>
      </c>
      <c r="K31" s="25">
        <f t="shared" si="3"/>
        <v>1.2898096802878323</v>
      </c>
    </row>
    <row r="32" spans="2:11" ht="20.100000000000001" customHeight="1">
      <c r="B32" s="27"/>
      <c r="C32" s="28" t="s">
        <v>12</v>
      </c>
      <c r="D32" s="20">
        <f>出生数!D32/女子人口!D32*5</f>
        <v>1.8045530260966128E-2</v>
      </c>
      <c r="E32" s="10">
        <f>出生数!E32/女子人口!E32*5</f>
        <v>0.12839879154078551</v>
      </c>
      <c r="F32" s="10">
        <f>出生数!F32/女子人口!F32*5</f>
        <v>0.36659436008676793</v>
      </c>
      <c r="G32" s="10">
        <f>出生数!G32/女子人口!G32*5</f>
        <v>0.47234814143245696</v>
      </c>
      <c r="H32" s="10">
        <f>出生数!H32/女子人口!H32*5</f>
        <v>0.24673977474807349</v>
      </c>
      <c r="I32" s="10">
        <f>出生数!I32/女子人口!I32*5</f>
        <v>4.8645412363418655E-2</v>
      </c>
      <c r="J32" s="10">
        <f>出生数!J32/女子人口!J32*5</f>
        <v>9.7503900156006244E-4</v>
      </c>
      <c r="K32" s="25">
        <f t="shared" si="3"/>
        <v>1.2817470494340286</v>
      </c>
    </row>
    <row r="33" spans="2:11" ht="20.100000000000001" customHeight="1">
      <c r="B33" s="27"/>
      <c r="C33" s="28" t="s">
        <v>22</v>
      </c>
      <c r="D33" s="20">
        <f>出生数!D33/女子人口!D33*5</f>
        <v>1.627339300244101E-2</v>
      </c>
      <c r="E33" s="10">
        <f>出生数!E33/女子人口!E33*5</f>
        <v>0.11850152905198777</v>
      </c>
      <c r="F33" s="10">
        <f>出生数!F33/女子人口!F33*5</f>
        <v>0.41954887218045112</v>
      </c>
      <c r="G33" s="10">
        <f>出生数!G33/女子人口!G33*5</f>
        <v>0.45843357391071904</v>
      </c>
      <c r="H33" s="10">
        <f>出生数!H33/女子人口!H33*5</f>
        <v>0.25338200558299334</v>
      </c>
      <c r="I33" s="10">
        <f>出生数!I33/女子人口!I33*5</f>
        <v>4.3233895373973194E-2</v>
      </c>
      <c r="J33" s="10">
        <f>出生数!J33/女子人口!J33*5</f>
        <v>0</v>
      </c>
      <c r="K33" s="25">
        <f t="shared" si="3"/>
        <v>1.3093732691025657</v>
      </c>
    </row>
    <row r="34" spans="2:11" ht="20.100000000000001" customHeight="1">
      <c r="B34" s="27"/>
      <c r="C34" s="28" t="s">
        <v>95</v>
      </c>
      <c r="D34" s="20">
        <f>出生数!D34/女子人口!D34*5</f>
        <v>1.579778830963665E-2</v>
      </c>
      <c r="E34" s="10">
        <f>出生数!E34/女子人口!E34*5</f>
        <v>0.11273486430062631</v>
      </c>
      <c r="F34" s="10">
        <f>出生数!F34/女子人口!F34*5</f>
        <v>0.38260869565217392</v>
      </c>
      <c r="G34" s="10">
        <f>出生数!G34/女子人口!G34*5</f>
        <v>0.49027895181741332</v>
      </c>
      <c r="H34" s="10">
        <f>出生数!H34/女子人口!H34*5</f>
        <v>0.24558792260259407</v>
      </c>
      <c r="I34" s="10">
        <f>出生数!I34/女子人口!I34*5</f>
        <v>3.1090384188318901E-2</v>
      </c>
      <c r="J34" s="10">
        <f>出生数!J34/女子人口!J34*5</f>
        <v>1.4380212827149841E-3</v>
      </c>
      <c r="K34" s="25">
        <f t="shared" si="3"/>
        <v>1.2795366281534784</v>
      </c>
    </row>
    <row r="35" spans="2:11" ht="20.100000000000001" customHeight="1">
      <c r="B35" s="27"/>
      <c r="C35" s="28" t="s">
        <v>23</v>
      </c>
      <c r="D35" s="20">
        <f>出生数!D35/女子人口!D35*5</f>
        <v>2.2471910112359553E-2</v>
      </c>
      <c r="E35" s="10">
        <f>出生数!E35/女子人口!E35*5</f>
        <v>0.12672811059907835</v>
      </c>
      <c r="F35" s="10">
        <f>出生数!F35/女子人口!F35*5</f>
        <v>0.36446469248291569</v>
      </c>
      <c r="G35" s="10">
        <f>出生数!G35/女子人口!G35*5</f>
        <v>0.40472175379426645</v>
      </c>
      <c r="H35" s="10">
        <f>出生数!H35/女子人口!H35*5</f>
        <v>0.23851590106007067</v>
      </c>
      <c r="I35" s="10">
        <f>出生数!I35/女子人口!I35*5</f>
        <v>4.4472681067344345E-2</v>
      </c>
      <c r="J35" s="10">
        <f>出生数!J35/女子人口!J35*5</f>
        <v>0</v>
      </c>
      <c r="K35" s="25">
        <f t="shared" si="3"/>
        <v>1.2013750491160351</v>
      </c>
    </row>
    <row r="36" spans="2:11" ht="20.100000000000001" customHeight="1">
      <c r="B36" s="27"/>
      <c r="C36" s="28"/>
      <c r="D36" s="20"/>
      <c r="E36" s="10"/>
      <c r="F36" s="10"/>
      <c r="G36" s="10"/>
      <c r="H36" s="10"/>
      <c r="I36" s="10"/>
      <c r="J36" s="21"/>
      <c r="K36" s="25"/>
    </row>
    <row r="37" spans="2:11" ht="20.100000000000001" customHeight="1">
      <c r="B37" s="27" t="s">
        <v>13</v>
      </c>
      <c r="C37" s="28"/>
      <c r="D37" s="20">
        <f>出生数!D37/女子人口!D37*5</f>
        <v>1.3364779874213835E-2</v>
      </c>
      <c r="E37" s="10">
        <f>出生数!E37/女子人口!E37*5</f>
        <v>0.12947985456704014</v>
      </c>
      <c r="F37" s="10">
        <f>出生数!F37/女子人口!F37*5</f>
        <v>0.36496840973249095</v>
      </c>
      <c r="G37" s="10">
        <f>出生数!G37/女子人口!G37*5</f>
        <v>0.44796816592306765</v>
      </c>
      <c r="H37" s="10">
        <f>出生数!H37/女子人口!H37*5</f>
        <v>0.20182661366647736</v>
      </c>
      <c r="I37" s="10">
        <f>出生数!I37/女子人口!I37*5</f>
        <v>4.2743206456850855E-2</v>
      </c>
      <c r="J37" s="10">
        <f>出生数!J37/女子人口!J37*5</f>
        <v>1.2087513598452798E-3</v>
      </c>
      <c r="K37" s="25">
        <f t="shared" ref="K37:K42" si="4">SUM(D37:J37)</f>
        <v>1.2015597815799863</v>
      </c>
    </row>
    <row r="38" spans="2:11" ht="20.100000000000001" customHeight="1">
      <c r="B38" s="27"/>
      <c r="C38" s="28" t="s">
        <v>14</v>
      </c>
      <c r="D38" s="20">
        <f>出生数!D38/女子人口!D38*5</f>
        <v>1.3637913399249914E-2</v>
      </c>
      <c r="E38" s="10">
        <f>出生数!E38/女子人口!E38*5</f>
        <v>0.12293853073463269</v>
      </c>
      <c r="F38" s="10">
        <f>出生数!F38/女子人口!F38*5</f>
        <v>0.36709228090539753</v>
      </c>
      <c r="G38" s="10">
        <f>出生数!G38/女子人口!G38*5</f>
        <v>0.45287810383747179</v>
      </c>
      <c r="H38" s="10">
        <f>出生数!H38/女子人口!H38*5</f>
        <v>0.19190751445086707</v>
      </c>
      <c r="I38" s="10">
        <f>出生数!I38/女子人口!I38*5</f>
        <v>3.203607024205031E-2</v>
      </c>
      <c r="J38" s="10">
        <f>出生数!J38/女子人口!J38*5</f>
        <v>0</v>
      </c>
      <c r="K38" s="25">
        <f t="shared" si="4"/>
        <v>1.1804904135696694</v>
      </c>
    </row>
    <row r="39" spans="2:11" ht="20.100000000000001" customHeight="1">
      <c r="B39" s="27"/>
      <c r="C39" s="28" t="s">
        <v>15</v>
      </c>
      <c r="D39" s="20">
        <f>出生数!D39/女子人口!D39*5</f>
        <v>1.1086474501108647E-2</v>
      </c>
      <c r="E39" s="10">
        <f>出生数!E39/女子人口!E39*5</f>
        <v>0.12270496273404835</v>
      </c>
      <c r="F39" s="10">
        <f>出生数!F39/女子人口!F39*5</f>
        <v>0.36935382685069013</v>
      </c>
      <c r="G39" s="10">
        <f>出生数!G39/女子人口!G39*5</f>
        <v>0.44436668999300211</v>
      </c>
      <c r="H39" s="10">
        <f>出生数!H39/女子人口!H39*5</f>
        <v>0.20451570680628273</v>
      </c>
      <c r="I39" s="10">
        <f>出生数!I39/女子人口!I39*5</f>
        <v>4.1128084606345476E-2</v>
      </c>
      <c r="J39" s="10">
        <f>出生数!J39/女子人口!J39*5</f>
        <v>1.4060742407199101E-3</v>
      </c>
      <c r="K39" s="25">
        <f t="shared" si="4"/>
        <v>1.1945618197321972</v>
      </c>
    </row>
    <row r="40" spans="2:11" ht="20.100000000000001" customHeight="1">
      <c r="B40" s="27"/>
      <c r="C40" s="28" t="s">
        <v>16</v>
      </c>
      <c r="D40" s="20">
        <f>出生数!D40/女子人口!D40*5</f>
        <v>1.3601741022850925E-2</v>
      </c>
      <c r="E40" s="10">
        <f>出生数!E40/女子人口!E40*5</f>
        <v>0.13676148796498905</v>
      </c>
      <c r="F40" s="10">
        <f>出生数!F40/女子人口!F40*5</f>
        <v>0.34872052182639235</v>
      </c>
      <c r="G40" s="10">
        <f>出生数!G40/女子人口!G40*5</f>
        <v>0.44674295774647887</v>
      </c>
      <c r="H40" s="10">
        <f>出生数!H40/女子人口!H40*5</f>
        <v>0.19184652278177455</v>
      </c>
      <c r="I40" s="10">
        <f>出生数!I40/女子人口!I40*5</f>
        <v>5.0417246175243388E-2</v>
      </c>
      <c r="J40" s="10">
        <f>出生数!J40/女子人口!J40*5</f>
        <v>2.0955574182732607E-3</v>
      </c>
      <c r="K40" s="25">
        <f t="shared" si="4"/>
        <v>1.1901860349360025</v>
      </c>
    </row>
    <row r="41" spans="2:11" ht="20.100000000000001" customHeight="1">
      <c r="B41" s="27"/>
      <c r="C41" s="28" t="s">
        <v>17</v>
      </c>
      <c r="D41" s="20">
        <f>出生数!D41/女子人口!D41*5</f>
        <v>1.5625E-2</v>
      </c>
      <c r="E41" s="10">
        <f>出生数!E41/女子人口!E41*5</f>
        <v>0.11266094420600858</v>
      </c>
      <c r="F41" s="10">
        <f>出生数!F41/女子人口!F41*5</f>
        <v>0.28586839266450914</v>
      </c>
      <c r="G41" s="10">
        <f>出生数!G41/女子人口!G41*5</f>
        <v>0.43790202869866401</v>
      </c>
      <c r="H41" s="10">
        <f>出生数!H41/女子人口!H41*5</f>
        <v>0.18955512572533847</v>
      </c>
      <c r="I41" s="10">
        <f>出生数!I41/女子人口!I41*5</f>
        <v>5.1963048498845262E-2</v>
      </c>
      <c r="J41" s="10">
        <f>出生数!J41/女子人口!J41*5</f>
        <v>2.3169601482854497E-3</v>
      </c>
      <c r="K41" s="25">
        <f t="shared" si="4"/>
        <v>1.0958914999416511</v>
      </c>
    </row>
    <row r="42" spans="2:11" ht="20.100000000000001" customHeight="1">
      <c r="B42" s="27"/>
      <c r="C42" s="28" t="s">
        <v>18</v>
      </c>
      <c r="D42" s="20">
        <f>出生数!D42/女子人口!D42*5</f>
        <v>2.1344717182497332E-2</v>
      </c>
      <c r="E42" s="10">
        <f>出生数!E42/女子人口!E42*5</f>
        <v>0.21074815595363539</v>
      </c>
      <c r="F42" s="10">
        <f>出生数!F42/女子人口!F42*5</f>
        <v>0.4838709677419355</v>
      </c>
      <c r="G42" s="10">
        <f>出生数!G42/女子人口!G42*5</f>
        <v>0.46758104738154616</v>
      </c>
      <c r="H42" s="10">
        <f>出生数!H42/女子人口!H42*5</f>
        <v>0.23887587822014053</v>
      </c>
      <c r="I42" s="10">
        <f>出生数!I42/女子人口!I42*5</f>
        <v>5.0264550264550262E-2</v>
      </c>
      <c r="J42" s="10">
        <f>出生数!J42/女子人口!J42*5</f>
        <v>0</v>
      </c>
      <c r="K42" s="25">
        <f t="shared" si="4"/>
        <v>1.472685316744305</v>
      </c>
    </row>
    <row r="43" spans="2:11" ht="20.100000000000001" customHeight="1">
      <c r="B43" s="27"/>
      <c r="C43" s="28"/>
      <c r="D43" s="20"/>
      <c r="E43" s="10"/>
      <c r="F43" s="10"/>
      <c r="G43" s="10"/>
      <c r="H43" s="10"/>
      <c r="I43" s="10"/>
      <c r="J43" s="21"/>
      <c r="K43" s="25"/>
    </row>
    <row r="44" spans="2:11" ht="20.100000000000001" customHeight="1">
      <c r="B44" s="27" t="s">
        <v>26</v>
      </c>
      <c r="C44" s="28"/>
      <c r="D44" s="20">
        <f>出生数!D44/女子人口!D44*5</f>
        <v>2.1117296985985794E-2</v>
      </c>
      <c r="E44" s="10">
        <f>出生数!E44/女子人口!E44*5</f>
        <v>0.13004560040533691</v>
      </c>
      <c r="F44" s="10">
        <f>出生数!F44/女子人口!F44*5</f>
        <v>0.32223147377185679</v>
      </c>
      <c r="G44" s="10">
        <f>出生数!G44/女子人口!G44*5</f>
        <v>0.33823283781526636</v>
      </c>
      <c r="H44" s="10">
        <f>出生数!H44/女子人口!H44*5</f>
        <v>0.18056749785038695</v>
      </c>
      <c r="I44" s="10">
        <f>出生数!I44/女子人口!I44*5</f>
        <v>3.9403321137067265E-2</v>
      </c>
      <c r="J44" s="10">
        <f>出生数!J44/女子人口!J44*5</f>
        <v>0</v>
      </c>
      <c r="K44" s="25">
        <f t="shared" ref="K44:K52" si="5">SUM(D44:J44)</f>
        <v>1.0315980279659001</v>
      </c>
    </row>
    <row r="45" spans="2:11" ht="20.100000000000001" customHeight="1">
      <c r="B45" s="27"/>
      <c r="C45" s="28" t="s">
        <v>27</v>
      </c>
      <c r="D45" s="20">
        <f>出生数!D45/女子人口!D45*5</f>
        <v>2.0661157024793389E-2</v>
      </c>
      <c r="E45" s="10">
        <f>出生数!E45/女子人口!E45*5</f>
        <v>0.11909568025837708</v>
      </c>
      <c r="F45" s="10">
        <f>出生数!F45/女子人口!F45*5</f>
        <v>0.34892493398717467</v>
      </c>
      <c r="G45" s="10">
        <f>出生数!G45/女子人口!G45*5</f>
        <v>0.38122605363984674</v>
      </c>
      <c r="H45" s="10">
        <f>出生数!H45/女子人口!H45*5</f>
        <v>0.18421910661884577</v>
      </c>
      <c r="I45" s="10">
        <f>出生数!I45/女子人口!I45*5</f>
        <v>4.2098445595854926E-2</v>
      </c>
      <c r="J45" s="10">
        <f>出生数!J45/女子人口!J45*5</f>
        <v>0</v>
      </c>
      <c r="K45" s="25">
        <f t="shared" si="5"/>
        <v>1.0962253771248924</v>
      </c>
    </row>
    <row r="46" spans="2:11" ht="20.100000000000001" customHeight="1">
      <c r="B46" s="27"/>
      <c r="C46" s="28" t="s">
        <v>28</v>
      </c>
      <c r="D46" s="20">
        <f>出生数!D46/女子人口!D46*5</f>
        <v>0</v>
      </c>
      <c r="E46" s="10">
        <f>出生数!E46/女子人口!E46*5</f>
        <v>0.29166666666666669</v>
      </c>
      <c r="F46" s="10">
        <f>出生数!F46/女子人口!F46*5</f>
        <v>0.54027504911591351</v>
      </c>
      <c r="G46" s="10">
        <f>出生数!G46/女子人口!G46*5</f>
        <v>0.3732503888024884</v>
      </c>
      <c r="H46" s="10">
        <f>出生数!H46/女子人口!H46*5</f>
        <v>0.25806451612903225</v>
      </c>
      <c r="I46" s="10">
        <f>出生数!I46/女子人口!I46*5</f>
        <v>2.3400936037441498E-2</v>
      </c>
      <c r="J46" s="10">
        <f>出生数!J46/女子人口!J46*5</f>
        <v>0</v>
      </c>
      <c r="K46" s="25">
        <f t="shared" si="5"/>
        <v>1.4866575567515421</v>
      </c>
    </row>
    <row r="47" spans="2:11" ht="20.100000000000001" customHeight="1">
      <c r="B47" s="27"/>
      <c r="C47" s="28" t="s">
        <v>29</v>
      </c>
      <c r="D47" s="20">
        <f>出生数!D47/女子人口!D47*5</f>
        <v>3.6057692307692311E-2</v>
      </c>
      <c r="E47" s="10">
        <f>出生数!E47/女子人口!E47*5</f>
        <v>0.13598326359832635</v>
      </c>
      <c r="F47" s="10">
        <f>出生数!F47/女子人口!F47*5</f>
        <v>0.32467532467532467</v>
      </c>
      <c r="G47" s="10">
        <f>出生数!G47/女子人口!G47*5</f>
        <v>0.32758620689655177</v>
      </c>
      <c r="H47" s="10">
        <f>出生数!H47/女子人口!H47*5</f>
        <v>0.17213114754098363</v>
      </c>
      <c r="I47" s="10">
        <f>出生数!I47/女子人口!I47*5</f>
        <v>5.5732484076433116E-2</v>
      </c>
      <c r="J47" s="10">
        <f>出生数!J47/女子人口!J47*5</f>
        <v>0</v>
      </c>
      <c r="K47" s="25">
        <f t="shared" si="5"/>
        <v>1.0521661190953118</v>
      </c>
    </row>
    <row r="48" spans="2:11" ht="20.100000000000001" customHeight="1">
      <c r="B48" s="27"/>
      <c r="C48" s="28" t="s">
        <v>30</v>
      </c>
      <c r="D48" s="20">
        <f>出生数!D48/女子人口!D48*5</f>
        <v>1.2254901960784314E-2</v>
      </c>
      <c r="E48" s="10">
        <f>出生数!E48/女子人口!E48*5</f>
        <v>0.11554621848739496</v>
      </c>
      <c r="F48" s="10">
        <f>出生数!F48/女子人口!F48*5</f>
        <v>0.20903954802259886</v>
      </c>
      <c r="G48" s="10">
        <f>出生数!G48/女子人口!G48*5</f>
        <v>0.27285129604365621</v>
      </c>
      <c r="H48" s="10">
        <f>出生数!H48/女子人口!H48*5</f>
        <v>0.13698630136986301</v>
      </c>
      <c r="I48" s="10">
        <f>出生数!I48/女子人口!I48*5</f>
        <v>3.2292787944025833E-2</v>
      </c>
      <c r="J48" s="10">
        <f>出生数!J48/女子人口!J48*5</f>
        <v>0</v>
      </c>
      <c r="K48" s="25">
        <f t="shared" si="5"/>
        <v>0.7789710538283231</v>
      </c>
    </row>
    <row r="49" spans="2:11" ht="20.100000000000001" customHeight="1">
      <c r="B49" s="27"/>
      <c r="C49" s="28" t="s">
        <v>31</v>
      </c>
      <c r="D49" s="20">
        <f>出生数!D49/女子人口!D49*5</f>
        <v>1.0040160642570281E-2</v>
      </c>
      <c r="E49" s="10">
        <f>出生数!E49/女子人口!E49*5</f>
        <v>9.7244732576985418E-2</v>
      </c>
      <c r="F49" s="10">
        <f>出生数!F49/女子人口!F49*5</f>
        <v>0.31896551724137934</v>
      </c>
      <c r="G49" s="10">
        <f>出生数!G49/女子人口!G49*5</f>
        <v>0.29209621993127149</v>
      </c>
      <c r="H49" s="10">
        <f>出生数!H49/女子人口!H49*5</f>
        <v>0.17267267267267267</v>
      </c>
      <c r="I49" s="10">
        <f>出生数!I49/女子人口!I49*5</f>
        <v>4.6511627906976744E-2</v>
      </c>
      <c r="J49" s="10">
        <f>出生数!J49/女子人口!J49*5</f>
        <v>0</v>
      </c>
      <c r="K49" s="25">
        <f t="shared" si="5"/>
        <v>0.93753093097185591</v>
      </c>
    </row>
    <row r="50" spans="2:11" ht="20.100000000000001" customHeight="1">
      <c r="B50" s="27"/>
      <c r="C50" s="28" t="s">
        <v>32</v>
      </c>
      <c r="D50" s="20">
        <f>出生数!D50/女子人口!D50*5</f>
        <v>4.1050903119868642E-2</v>
      </c>
      <c r="E50" s="10">
        <f>出生数!E50/女子人口!E50*5</f>
        <v>0.11217948717948718</v>
      </c>
      <c r="F50" s="10">
        <f>出生数!F50/女子人口!F50*5</f>
        <v>0.26556776556776557</v>
      </c>
      <c r="G50" s="10">
        <f>出生数!G50/女子人口!G50*5</f>
        <v>0.27607361963190186</v>
      </c>
      <c r="H50" s="10">
        <f>出生数!H50/女子人口!H50*5</f>
        <v>0.18518518518518517</v>
      </c>
      <c r="I50" s="10">
        <f>出生数!I50/女子人口!I50*5</f>
        <v>4.8409405255878286E-2</v>
      </c>
      <c r="J50" s="10">
        <f>出生数!J50/女子人口!J50*5</f>
        <v>0</v>
      </c>
      <c r="K50" s="25">
        <f t="shared" si="5"/>
        <v>0.92846636594008669</v>
      </c>
    </row>
    <row r="51" spans="2:11" ht="20.100000000000001" customHeight="1">
      <c r="B51" s="27"/>
      <c r="C51" s="28" t="s">
        <v>96</v>
      </c>
      <c r="D51" s="20">
        <f>出生数!D51/女子人口!D51*5</f>
        <v>3.3898305084745763E-2</v>
      </c>
      <c r="E51" s="10">
        <f>出生数!E51/女子人口!E51*5</f>
        <v>0.17405063291139239</v>
      </c>
      <c r="F51" s="10">
        <f>出生数!F51/女子人口!F51*5</f>
        <v>0.17741935483870969</v>
      </c>
      <c r="G51" s="10">
        <f>出生数!G51/女子人口!G51*5</f>
        <v>0.31802120141342755</v>
      </c>
      <c r="H51" s="10">
        <f>出生数!H51/女子人口!H51*5</f>
        <v>0.1</v>
      </c>
      <c r="I51" s="10">
        <f>出生数!I51/女子人口!I51*5</f>
        <v>0</v>
      </c>
      <c r="J51" s="10">
        <f>出生数!J51/女子人口!J51*5</f>
        <v>0</v>
      </c>
      <c r="K51" s="25">
        <f t="shared" si="5"/>
        <v>0.80338949424827544</v>
      </c>
    </row>
    <row r="52" spans="2:11" ht="20.100000000000001" customHeight="1">
      <c r="B52" s="27"/>
      <c r="C52" s="28" t="s">
        <v>33</v>
      </c>
      <c r="D52" s="20">
        <f>出生数!D52/女子人口!D52*5</f>
        <v>0</v>
      </c>
      <c r="E52" s="10">
        <f>出生数!E52/女子人口!E52*5</f>
        <v>0.10309278350515463</v>
      </c>
      <c r="F52" s="10">
        <f>出生数!F52/女子人口!F52*5</f>
        <v>0.24193548387096775</v>
      </c>
      <c r="G52" s="10">
        <f>出生数!G52/女子人口!G52*5</f>
        <v>7.4626865671641784E-2</v>
      </c>
      <c r="H52" s="10">
        <f>出生数!H52/女子人口!H52*5</f>
        <v>0.15873015873015872</v>
      </c>
      <c r="I52" s="10">
        <f>出生数!I52/女子人口!I52*5</f>
        <v>4.7169811320754713E-2</v>
      </c>
      <c r="J52" s="10">
        <f>出生数!J52/女子人口!J52*5</f>
        <v>0</v>
      </c>
      <c r="K52" s="25">
        <f t="shared" si="5"/>
        <v>0.62555510309867757</v>
      </c>
    </row>
    <row r="53" spans="2:11" ht="20.100000000000001" customHeight="1">
      <c r="B53" s="27"/>
      <c r="C53" s="28"/>
      <c r="D53" s="20"/>
      <c r="E53" s="10"/>
      <c r="F53" s="10"/>
      <c r="G53" s="10"/>
      <c r="H53" s="10"/>
      <c r="I53" s="10"/>
      <c r="J53" s="21"/>
      <c r="K53" s="25"/>
    </row>
    <row r="54" spans="2:11" ht="20.100000000000001" customHeight="1">
      <c r="B54" s="27" t="s">
        <v>34</v>
      </c>
      <c r="C54" s="28"/>
      <c r="D54" s="20">
        <f>出生数!D54/女子人口!D54*5</f>
        <v>2.9229082937522834E-2</v>
      </c>
      <c r="E54" s="10">
        <f>出生数!E54/女子人口!E54*5</f>
        <v>0.20662768031189083</v>
      </c>
      <c r="F54" s="10">
        <f>出生数!F54/女子人口!F54*5</f>
        <v>0.4329896907216495</v>
      </c>
      <c r="G54" s="10">
        <f>出生数!G54/女子人口!G54*5</f>
        <v>0.48655063291139244</v>
      </c>
      <c r="H54" s="10">
        <f>出生数!H54/女子人口!H54*5</f>
        <v>0.19260165087129316</v>
      </c>
      <c r="I54" s="10">
        <f>出生数!I54/女子人口!I54*5</f>
        <v>3.1046717918391482E-2</v>
      </c>
      <c r="J54" s="10">
        <f>出生数!J54/女子人口!J54*5</f>
        <v>0</v>
      </c>
      <c r="K54" s="25">
        <f t="shared" ref="K54:K59" si="6">SUM(D54:J54)</f>
        <v>1.3790454556721403</v>
      </c>
    </row>
    <row r="55" spans="2:11" ht="20.100000000000001" customHeight="1">
      <c r="B55" s="27"/>
      <c r="C55" s="28" t="s">
        <v>35</v>
      </c>
      <c r="D55" s="20">
        <f>出生数!D55/女子人口!D55*5</f>
        <v>3.0933633295838023E-2</v>
      </c>
      <c r="E55" s="10">
        <f>出生数!E55/女子人口!E55*5</f>
        <v>0.21535580524344569</v>
      </c>
      <c r="F55" s="10">
        <f>出生数!F55/女子人口!F55*5</f>
        <v>0.46573519627411847</v>
      </c>
      <c r="G55" s="10">
        <f>出生数!G55/女子人口!G55*5</f>
        <v>0.52216150576806308</v>
      </c>
      <c r="H55" s="10">
        <f>出生数!H55/女子人口!H55*5</f>
        <v>0.19913627639155471</v>
      </c>
      <c r="I55" s="10">
        <f>出生数!I55/女子人口!I55*5</f>
        <v>4.1532071988924779E-2</v>
      </c>
      <c r="J55" s="10">
        <f>出生数!J55/女子人口!J55*5</f>
        <v>0</v>
      </c>
      <c r="K55" s="25">
        <f t="shared" si="6"/>
        <v>1.4748544889619448</v>
      </c>
    </row>
    <row r="56" spans="2:11" ht="20.100000000000001" customHeight="1">
      <c r="B56" s="27"/>
      <c r="C56" s="28" t="s">
        <v>36</v>
      </c>
      <c r="D56" s="20">
        <f>出生数!D56/女子人口!D56*5</f>
        <v>2.2831050228310501E-2</v>
      </c>
      <c r="E56" s="10">
        <f>出生数!E56/女子人口!E56*5</f>
        <v>0.23923444976076555</v>
      </c>
      <c r="F56" s="10">
        <f>出生数!F56/女子人口!F56*5</f>
        <v>0.49763033175355453</v>
      </c>
      <c r="G56" s="10">
        <f>出生数!G56/女子人口!G56*5</f>
        <v>0.4143646408839779</v>
      </c>
      <c r="H56" s="10">
        <f>出生数!H56/女子人口!H56*5</f>
        <v>0.24904214559386972</v>
      </c>
      <c r="I56" s="10">
        <f>出生数!I56/女子人口!I56*5</f>
        <v>1.6556291390728478E-2</v>
      </c>
      <c r="J56" s="10">
        <f>出生数!J56/女子人口!J56*5</f>
        <v>0</v>
      </c>
      <c r="K56" s="25">
        <f t="shared" si="6"/>
        <v>1.4396589096112065</v>
      </c>
    </row>
    <row r="57" spans="2:11" ht="20.100000000000001" customHeight="1">
      <c r="B57" s="27"/>
      <c r="C57" s="28" t="s">
        <v>37</v>
      </c>
      <c r="D57" s="20">
        <f>出生数!D57/女子人口!D57*5</f>
        <v>2.1186440677966101E-2</v>
      </c>
      <c r="E57" s="10">
        <f>出生数!E57/女子人口!E57*5</f>
        <v>0.15418502202643172</v>
      </c>
      <c r="F57" s="10">
        <f>出生数!F57/女子人口!F57*5</f>
        <v>0.47445255474452552</v>
      </c>
      <c r="G57" s="10">
        <f>出生数!G57/女子人口!G57*5</f>
        <v>0.41338582677165359</v>
      </c>
      <c r="H57" s="10">
        <f>出生数!H57/女子人口!H57*5</f>
        <v>0.19756838905775076</v>
      </c>
      <c r="I57" s="10">
        <f>出生数!I57/女子人口!I57*5</f>
        <v>3.2051282051282048E-2</v>
      </c>
      <c r="J57" s="10">
        <f>出生数!J57/女子人口!J57*5</f>
        <v>0</v>
      </c>
      <c r="K57" s="25">
        <f t="shared" si="6"/>
        <v>1.2928295153296099</v>
      </c>
    </row>
    <row r="58" spans="2:11" ht="20.100000000000001" customHeight="1">
      <c r="B58" s="27"/>
      <c r="C58" s="28" t="s">
        <v>38</v>
      </c>
      <c r="D58" s="20">
        <f>出生数!D58/女子人口!D58*5</f>
        <v>0</v>
      </c>
      <c r="E58" s="10">
        <f>出生数!E58/女子人口!E58*5</f>
        <v>0.15706806282722513</v>
      </c>
      <c r="F58" s="10">
        <f>出生数!F58/女子人口!F58*5</f>
        <v>0.28846153846153849</v>
      </c>
      <c r="G58" s="10">
        <f>出生数!G58/女子人口!G58*5</f>
        <v>0.27607361963190186</v>
      </c>
      <c r="H58" s="10">
        <f>出生数!H58/女子人口!H58*5</f>
        <v>0.16393442622950821</v>
      </c>
      <c r="I58" s="10">
        <f>出生数!I58/女子人口!I58*5</f>
        <v>0</v>
      </c>
      <c r="J58" s="10">
        <f>出生数!J58/女子人口!J58*5</f>
        <v>0</v>
      </c>
      <c r="K58" s="25">
        <f t="shared" si="6"/>
        <v>0.88553764715017369</v>
      </c>
    </row>
    <row r="59" spans="2:11" ht="20.100000000000001" customHeight="1">
      <c r="B59" s="27"/>
      <c r="C59" s="28" t="s">
        <v>39</v>
      </c>
      <c r="D59" s="20">
        <f>出生数!D59/女子人口!D59*5</f>
        <v>4.7318611987381701E-2</v>
      </c>
      <c r="E59" s="10">
        <f>出生数!E59/女子人口!E59*5</f>
        <v>0.20833333333333331</v>
      </c>
      <c r="F59" s="10">
        <f>出生数!F59/女子人口!F59*5</f>
        <v>0.24911032028469751</v>
      </c>
      <c r="G59" s="10">
        <f>出生数!G59/女子人口!G59*5</f>
        <v>0.51236749116607783</v>
      </c>
      <c r="H59" s="10">
        <f>出生数!H59/女子人口!H59*5</f>
        <v>0.12747875354107649</v>
      </c>
      <c r="I59" s="10">
        <f>出生数!I59/女子人口!I59*5</f>
        <v>0</v>
      </c>
      <c r="J59" s="10">
        <f>出生数!J59/女子人口!J59*5</f>
        <v>0</v>
      </c>
      <c r="K59" s="25">
        <f t="shared" si="6"/>
        <v>1.1446085103125667</v>
      </c>
    </row>
    <row r="60" spans="2:11" ht="20.100000000000001" customHeight="1">
      <c r="B60" s="27"/>
      <c r="C60" s="28"/>
      <c r="D60" s="20"/>
      <c r="E60" s="10"/>
      <c r="F60" s="10"/>
      <c r="G60" s="10"/>
      <c r="H60" s="10"/>
      <c r="I60" s="10"/>
      <c r="J60" s="21"/>
      <c r="K60" s="25"/>
    </row>
    <row r="61" spans="2:11" ht="20.100000000000001" customHeight="1">
      <c r="B61" s="27" t="s">
        <v>40</v>
      </c>
      <c r="C61" s="28"/>
      <c r="D61" s="20">
        <f>出生数!D61/女子人口!D61*5</f>
        <v>3.3379694019471488E-2</v>
      </c>
      <c r="E61" s="10">
        <f>出生数!E61/女子人口!E61*5</f>
        <v>0.11631165919282511</v>
      </c>
      <c r="F61" s="10">
        <f>出生数!F61/女子人口!F61*5</f>
        <v>0.37874802735402419</v>
      </c>
      <c r="G61" s="10">
        <f>出生数!G61/女子人口!G61*5</f>
        <v>0.3886838868388684</v>
      </c>
      <c r="H61" s="10">
        <f>出生数!H61/女子人口!H61*5</f>
        <v>0.20266120777891503</v>
      </c>
      <c r="I61" s="10">
        <f>出生数!I61/女子人口!I61*5</f>
        <v>3.7460978147762745E-2</v>
      </c>
      <c r="J61" s="10">
        <f>出生数!J61/女子人口!J61*5</f>
        <v>1.2071463061323032E-3</v>
      </c>
      <c r="K61" s="25">
        <f t="shared" ref="K61:K65" si="7">SUM(D61:J61)</f>
        <v>1.1584525996379993</v>
      </c>
    </row>
    <row r="62" spans="2:11" ht="20.100000000000001" customHeight="1">
      <c r="B62" s="27"/>
      <c r="C62" s="28" t="s">
        <v>41</v>
      </c>
      <c r="D62" s="20">
        <f>出生数!D62/女子人口!D62*5</f>
        <v>3.4229828850855744E-2</v>
      </c>
      <c r="E62" s="10">
        <f>出生数!E62/女子人口!E62*5</f>
        <v>0.11499999999999999</v>
      </c>
      <c r="F62" s="10">
        <f>出生数!F62/女子人口!F62*5</f>
        <v>0.39982030548068287</v>
      </c>
      <c r="G62" s="10">
        <f>出生数!G62/女子人口!G62*5</f>
        <v>0.36493288590604028</v>
      </c>
      <c r="H62" s="10">
        <f>出生数!H62/女子人口!H62*5</f>
        <v>0.20803949224259519</v>
      </c>
      <c r="I62" s="10">
        <f>出生数!I62/女子人口!I62*5</f>
        <v>3.7917959324370906E-2</v>
      </c>
      <c r="J62" s="10">
        <f>出生数!J62/女子人口!J62*5</f>
        <v>2.0350020350020349E-3</v>
      </c>
      <c r="K62" s="25">
        <f t="shared" si="7"/>
        <v>1.1619754738395469</v>
      </c>
    </row>
    <row r="63" spans="2:11" ht="20.100000000000001" customHeight="1">
      <c r="B63" s="27"/>
      <c r="C63" s="28" t="s">
        <v>42</v>
      </c>
      <c r="D63" s="20">
        <f>出生数!D63/女子人口!D63*5</f>
        <v>3.3444816053511704E-2</v>
      </c>
      <c r="E63" s="10">
        <f>出生数!E63/女子人口!E63*5</f>
        <v>5.3191489361702128E-2</v>
      </c>
      <c r="F63" s="10">
        <f>出生数!F63/女子人口!F63*5</f>
        <v>0.37634408602150538</v>
      </c>
      <c r="G63" s="10">
        <f>出生数!G63/女子人口!G63*5</f>
        <v>0.39556962025316456</v>
      </c>
      <c r="H63" s="10">
        <f>出生数!H63/女子人口!H63*5</f>
        <v>0.21907216494845361</v>
      </c>
      <c r="I63" s="10">
        <f>出生数!I63/女子人口!I63*5</f>
        <v>2.8818443804034581E-2</v>
      </c>
      <c r="J63" s="10">
        <f>出生数!J63/女子人口!J63*5</f>
        <v>0</v>
      </c>
      <c r="K63" s="25">
        <f t="shared" si="7"/>
        <v>1.106440620442372</v>
      </c>
    </row>
    <row r="64" spans="2:11" ht="20.100000000000001" customHeight="1">
      <c r="B64" s="27"/>
      <c r="C64" s="28" t="s">
        <v>43</v>
      </c>
      <c r="D64" s="20">
        <f>出生数!D64/女子人口!D64*5</f>
        <v>6.3131313131313135E-2</v>
      </c>
      <c r="E64" s="10">
        <f>出生数!E64/女子人口!E64*5</f>
        <v>0.11737089201877934</v>
      </c>
      <c r="F64" s="10">
        <f>出生数!F64/女子人口!F64*5</f>
        <v>0.40106951871657753</v>
      </c>
      <c r="G64" s="10">
        <f>出生数!G64/女子人口!G64*5</f>
        <v>0.5744125326370757</v>
      </c>
      <c r="H64" s="10">
        <f>出生数!H64/女子人口!H64*5</f>
        <v>0.14508928571428573</v>
      </c>
      <c r="I64" s="10">
        <f>出生数!I64/女子人口!I64*5</f>
        <v>1.0060362173038229E-2</v>
      </c>
      <c r="J64" s="10">
        <f>出生数!J64/女子人口!J64*5</f>
        <v>0</v>
      </c>
      <c r="K64" s="25">
        <f t="shared" si="7"/>
        <v>1.3111339043910697</v>
      </c>
    </row>
    <row r="65" spans="2:11" ht="20.100000000000001" customHeight="1">
      <c r="B65" s="27"/>
      <c r="C65" s="28" t="s">
        <v>44</v>
      </c>
      <c r="D65" s="20">
        <f>出生数!D65/女子人口!D65*5</f>
        <v>1.7543859649122806E-2</v>
      </c>
      <c r="E65" s="10">
        <f>出生数!E65/女子人口!E65*5</f>
        <v>0.13953488372093023</v>
      </c>
      <c r="F65" s="10">
        <f>出生数!F65/女子人口!F65*5</f>
        <v>0.31960996749729143</v>
      </c>
      <c r="G65" s="10">
        <f>出生数!G65/女子人口!G65*5</f>
        <v>0.37169042769857435</v>
      </c>
      <c r="H65" s="10">
        <f>出生数!H65/女子人口!H65*5</f>
        <v>0.20610057708161583</v>
      </c>
      <c r="I65" s="10">
        <f>出生数!I65/女子人口!I65*5</f>
        <v>5.1886792452830184E-2</v>
      </c>
      <c r="J65" s="10">
        <f>出生数!J65/女子人口!J65*5</f>
        <v>0</v>
      </c>
      <c r="K65" s="25">
        <f t="shared" si="7"/>
        <v>1.1063665081003646</v>
      </c>
    </row>
    <row r="66" spans="2:11" ht="20.100000000000001" customHeight="1">
      <c r="B66" s="27"/>
      <c r="C66" s="28"/>
      <c r="D66" s="20"/>
      <c r="E66" s="10"/>
      <c r="F66" s="10"/>
      <c r="G66" s="10"/>
      <c r="H66" s="10"/>
      <c r="I66" s="10"/>
      <c r="J66" s="21"/>
      <c r="K66" s="25"/>
    </row>
    <row r="67" spans="2:11" ht="20.100000000000001" customHeight="1">
      <c r="B67" s="27" t="s">
        <v>45</v>
      </c>
      <c r="C67" s="28"/>
      <c r="D67" s="20">
        <f>出生数!D67/女子人口!D67*5</f>
        <v>2.696700507614213E-2</v>
      </c>
      <c r="E67" s="10">
        <f>出生数!E67/女子人口!E67*5</f>
        <v>0.15123739688359306</v>
      </c>
      <c r="F67" s="10">
        <f>出生数!F67/女子人口!F67*5</f>
        <v>0.38454134180383098</v>
      </c>
      <c r="G67" s="10">
        <f>出生数!G67/女子人口!G67*5</f>
        <v>0.41060659808442707</v>
      </c>
      <c r="H67" s="10">
        <f>出生数!H67/女子人口!H67*5</f>
        <v>0.20754716981132074</v>
      </c>
      <c r="I67" s="10">
        <f>出生数!I67/女子人口!I67*5</f>
        <v>3.8455903896864929E-2</v>
      </c>
      <c r="J67" s="10">
        <f>出生数!J67/女子人口!J67*5</f>
        <v>4.3840420868040335E-4</v>
      </c>
      <c r="K67" s="25">
        <f t="shared" ref="K67:K70" si="8">SUM(D67:J67)</f>
        <v>1.2197938197648595</v>
      </c>
    </row>
    <row r="68" spans="2:11" ht="20.100000000000001" customHeight="1">
      <c r="B68" s="27"/>
      <c r="C68" s="28" t="s">
        <v>46</v>
      </c>
      <c r="D68" s="20">
        <f>出生数!D68/女子人口!D68*5</f>
        <v>2.4227740763173834E-2</v>
      </c>
      <c r="E68" s="10">
        <f>出生数!E68/女子人口!E68*5</f>
        <v>0.13639832125143075</v>
      </c>
      <c r="F68" s="10">
        <f>出生数!F68/女子人口!F68*5</f>
        <v>0.35388544326887994</v>
      </c>
      <c r="G68" s="10">
        <f>出生数!G68/女子人口!G68*5</f>
        <v>0.41471962616822428</v>
      </c>
      <c r="H68" s="10">
        <f>出生数!H68/女子人口!H68*5</f>
        <v>0.21316225165562916</v>
      </c>
      <c r="I68" s="10">
        <f>出生数!I68/女子人口!I68*5</f>
        <v>4.2817679558011044E-2</v>
      </c>
      <c r="J68" s="10">
        <f>出生数!J68/女子人口!J68*5</f>
        <v>0</v>
      </c>
      <c r="K68" s="25">
        <f t="shared" si="8"/>
        <v>1.1852110626653489</v>
      </c>
    </row>
    <row r="69" spans="2:11" ht="20.100000000000001" customHeight="1">
      <c r="B69" s="27"/>
      <c r="C69" s="28" t="s">
        <v>48</v>
      </c>
      <c r="D69" s="20">
        <f>出生数!D69/女子人口!D69*5</f>
        <v>3.0977189524077728E-2</v>
      </c>
      <c r="E69" s="10">
        <f>出生数!E69/女子人口!E69*5</f>
        <v>0.17056396148555708</v>
      </c>
      <c r="F69" s="10">
        <f>出生数!F69/女子人口!F69*5</f>
        <v>0.42218336247814137</v>
      </c>
      <c r="G69" s="10">
        <f>出生数!G69/女子人口!G69*5</f>
        <v>0.41978670297254372</v>
      </c>
      <c r="H69" s="10">
        <f>出生数!H69/女子人口!H69*5</f>
        <v>0.20976424726192686</v>
      </c>
      <c r="I69" s="10">
        <f>出生数!I69/女子人口!I69*5</f>
        <v>3.8073481819912429E-2</v>
      </c>
      <c r="J69" s="10">
        <f>出生数!J69/女子人口!J69*5</f>
        <v>1.1953143676786994E-3</v>
      </c>
      <c r="K69" s="25">
        <f t="shared" si="8"/>
        <v>1.2925442599098378</v>
      </c>
    </row>
    <row r="70" spans="2:11" ht="20.100000000000001" customHeight="1">
      <c r="B70" s="27"/>
      <c r="C70" s="28" t="s">
        <v>47</v>
      </c>
      <c r="D70" s="20">
        <f>出生数!D70/女子人口!D70*5</f>
        <v>2.6260504201680676E-2</v>
      </c>
      <c r="E70" s="10">
        <f>出生数!E70/女子人口!E70*5</f>
        <v>0.15923566878980891</v>
      </c>
      <c r="F70" s="10">
        <f>出生数!F70/女子人口!F70*5</f>
        <v>0.40376106194690264</v>
      </c>
      <c r="G70" s="10">
        <f>出生数!G70/女子人口!G70*5</f>
        <v>0.33637400228050174</v>
      </c>
      <c r="H70" s="10">
        <f>出生数!H70/女子人口!H70*5</f>
        <v>0.16157205240174671</v>
      </c>
      <c r="I70" s="10">
        <f>出生数!I70/女子人口!I70*5</f>
        <v>1.2942191544434857E-2</v>
      </c>
      <c r="J70" s="10">
        <f>出生数!J70/女子人口!J70*5</f>
        <v>0</v>
      </c>
      <c r="K70" s="25">
        <f t="shared" si="8"/>
        <v>1.1001454811650755</v>
      </c>
    </row>
    <row r="71" spans="2:11" ht="20.100000000000001" customHeight="1">
      <c r="B71" s="27"/>
      <c r="C71" s="28"/>
      <c r="D71" s="20"/>
      <c r="E71" s="10"/>
      <c r="F71" s="10"/>
      <c r="G71" s="10"/>
      <c r="H71" s="10"/>
      <c r="I71" s="10"/>
      <c r="J71" s="21"/>
      <c r="K71" s="25"/>
    </row>
    <row r="72" spans="2:11" ht="20.100000000000001" customHeight="1">
      <c r="B72" s="27" t="s">
        <v>51</v>
      </c>
      <c r="C72" s="28"/>
      <c r="D72" s="20">
        <f>出生数!D72/女子人口!D72*5</f>
        <v>2.2259748234571691E-2</v>
      </c>
      <c r="E72" s="10">
        <f>出生数!E72/女子人口!E72*5</f>
        <v>0.13136884888953404</v>
      </c>
      <c r="F72" s="10">
        <f>出生数!F72/女子人口!F72*5</f>
        <v>0.35177304964539002</v>
      </c>
      <c r="G72" s="10">
        <f>出生数!G72/女子人口!G72*5</f>
        <v>0.36483906164757224</v>
      </c>
      <c r="H72" s="10">
        <f>出生数!H72/女子人口!H72*5</f>
        <v>0.18997482261387044</v>
      </c>
      <c r="I72" s="10">
        <f>出生数!I72/女子人口!I72*5</f>
        <v>3.9701074264362445E-2</v>
      </c>
      <c r="J72" s="10">
        <f>出生数!J72/女子人口!J72*5</f>
        <v>6.4800414722654225E-4</v>
      </c>
      <c r="K72" s="25">
        <f t="shared" ref="K72:K75" si="9">SUM(D72:J72)</f>
        <v>1.1005646094425274</v>
      </c>
    </row>
    <row r="73" spans="2:11" ht="20.100000000000001" customHeight="1">
      <c r="B73" s="27"/>
      <c r="C73" s="28" t="s">
        <v>49</v>
      </c>
      <c r="D73" s="20">
        <f>出生数!D73/女子人口!D73*5</f>
        <v>1.1899095668729176E-2</v>
      </c>
      <c r="E73" s="10">
        <f>出生数!E73/女子人口!E73*5</f>
        <v>0.14265991716520937</v>
      </c>
      <c r="F73" s="10">
        <f>出生数!F73/女子人口!F73*5</f>
        <v>0.36315323294951285</v>
      </c>
      <c r="G73" s="10">
        <f>出生数!G73/女子人口!G73*5</f>
        <v>0.36092585327579446</v>
      </c>
      <c r="H73" s="10">
        <f>出生数!H73/女子人口!H73*5</f>
        <v>0.21148555708390648</v>
      </c>
      <c r="I73" s="10">
        <f>出生数!I73/女子人口!I73*5</f>
        <v>3.7722908093278461E-2</v>
      </c>
      <c r="J73" s="10">
        <f>出生数!J73/女子人口!J73*5</f>
        <v>0</v>
      </c>
      <c r="K73" s="25">
        <f t="shared" si="9"/>
        <v>1.1278465642364308</v>
      </c>
    </row>
    <row r="74" spans="2:11" ht="20.100000000000001" customHeight="1">
      <c r="B74" s="27"/>
      <c r="C74" s="28" t="s">
        <v>52</v>
      </c>
      <c r="D74" s="20">
        <f>出生数!D74/女子人口!D74*5</f>
        <v>2.5193147463889821E-2</v>
      </c>
      <c r="E74" s="10">
        <f>出生数!E74/女子人口!E74*5</f>
        <v>0.12031678342978983</v>
      </c>
      <c r="F74" s="10">
        <f>出生数!F74/女子人口!F74*5</f>
        <v>0.34015653220951236</v>
      </c>
      <c r="G74" s="10">
        <f>出生数!G74/女子人口!G74*5</f>
        <v>0.36225124378109452</v>
      </c>
      <c r="H74" s="10">
        <f>出生数!H74/女子人口!H74*5</f>
        <v>0.17944745675187193</v>
      </c>
      <c r="I74" s="10">
        <f>出生数!I74/女子人口!I74*5</f>
        <v>4.2429063908777515E-2</v>
      </c>
      <c r="J74" s="10">
        <f>出生数!J74/女子人口!J74*5</f>
        <v>1.412030499858797E-3</v>
      </c>
      <c r="K74" s="25">
        <f t="shared" si="9"/>
        <v>1.0712062580447947</v>
      </c>
    </row>
    <row r="75" spans="2:11" ht="20.100000000000001" customHeight="1">
      <c r="B75" s="27"/>
      <c r="C75" s="28" t="s">
        <v>50</v>
      </c>
      <c r="D75" s="20">
        <f>出生数!D75/女子人口!D75*5</f>
        <v>3.1337047353760444E-2</v>
      </c>
      <c r="E75" s="10">
        <f>出生数!E75/女子人口!E75*5</f>
        <v>0.13956734124214934</v>
      </c>
      <c r="F75" s="10">
        <f>出生数!F75/女子人口!F75*5</f>
        <v>0.36054421768707484</v>
      </c>
      <c r="G75" s="10">
        <f>出生数!G75/女子人口!G75*5</f>
        <v>0.37651563497128271</v>
      </c>
      <c r="H75" s="10">
        <f>出生数!H75/女子人口!H75*5</f>
        <v>0.17884517118037813</v>
      </c>
      <c r="I75" s="10">
        <f>出生数!I75/女子人口!I75*5</f>
        <v>3.7293553542887589E-2</v>
      </c>
      <c r="J75" s="10">
        <f>出生数!J75/女子人口!J75*5</f>
        <v>0</v>
      </c>
      <c r="K75" s="25">
        <f t="shared" si="9"/>
        <v>1.124102965977533</v>
      </c>
    </row>
    <row r="76" spans="2:11" ht="20.100000000000001" customHeight="1">
      <c r="B76" s="27"/>
      <c r="C76" s="28"/>
      <c r="D76" s="20"/>
      <c r="E76" s="10"/>
      <c r="F76" s="10"/>
      <c r="G76" s="10"/>
      <c r="H76" s="10"/>
      <c r="I76" s="10"/>
      <c r="J76" s="21"/>
      <c r="K76" s="25"/>
    </row>
    <row r="77" spans="2:11" ht="20.100000000000001" customHeight="1">
      <c r="B77" s="27" t="s">
        <v>53</v>
      </c>
      <c r="C77" s="28"/>
      <c r="D77" s="20">
        <f>出生数!D77/女子人口!D77*5</f>
        <v>2.5950343666713425E-2</v>
      </c>
      <c r="E77" s="10">
        <f>出生数!E77/女子人口!E77*5</f>
        <v>0.15585369109598185</v>
      </c>
      <c r="F77" s="10">
        <f>出生数!F77/女子人口!F77*5</f>
        <v>0.36906385249303375</v>
      </c>
      <c r="G77" s="10">
        <f>出生数!G77/女子人口!G77*5</f>
        <v>0.41705913134484562</v>
      </c>
      <c r="H77" s="10">
        <f>出生数!H77/女子人口!H77*5</f>
        <v>0.2129641127530113</v>
      </c>
      <c r="I77" s="10">
        <f>出生数!I77/女子人口!I77*5</f>
        <v>3.6368866606394344E-2</v>
      </c>
      <c r="J77" s="10">
        <f>出生数!J77/女子人口!J77*5</f>
        <v>5.4338966472857689E-4</v>
      </c>
      <c r="K77" s="25">
        <f t="shared" ref="K77:K80" si="10">SUM(D77:J77)</f>
        <v>1.217803387624709</v>
      </c>
    </row>
    <row r="78" spans="2:11" ht="20.100000000000001" customHeight="1">
      <c r="B78" s="27"/>
      <c r="C78" s="28" t="s">
        <v>54</v>
      </c>
      <c r="D78" s="20">
        <f>出生数!D78/女子人口!D78*5</f>
        <v>3.1926214969847461E-2</v>
      </c>
      <c r="E78" s="10">
        <f>出生数!E78/女子人口!E78*5</f>
        <v>0.15527426160337554</v>
      </c>
      <c r="F78" s="10">
        <f>出生数!F78/女子人口!F78*5</f>
        <v>0.34563653425086016</v>
      </c>
      <c r="G78" s="10">
        <f>出生数!G78/女子人口!G78*5</f>
        <v>0.38216560509554137</v>
      </c>
      <c r="H78" s="10">
        <f>出生数!H78/女子人口!H78*5</f>
        <v>0.18942297164130079</v>
      </c>
      <c r="I78" s="10">
        <f>出生数!I78/女子人口!I78*5</f>
        <v>3.149435273675065E-2</v>
      </c>
      <c r="J78" s="10">
        <f>出生数!J78/女子人口!J78*5</f>
        <v>1.3772207684891889E-3</v>
      </c>
      <c r="K78" s="25">
        <f t="shared" si="10"/>
        <v>1.1372971610661651</v>
      </c>
    </row>
    <row r="79" spans="2:11" ht="20.100000000000001" customHeight="1">
      <c r="B79" s="27"/>
      <c r="C79" s="28" t="s">
        <v>56</v>
      </c>
      <c r="D79" s="20">
        <f>出生数!D79/女子人口!D79*5</f>
        <v>2.2545735635145579E-2</v>
      </c>
      <c r="E79" s="10">
        <f>出生数!E79/女子人口!E79*5</f>
        <v>0.15577828764641952</v>
      </c>
      <c r="F79" s="10">
        <f>出生数!F79/女子人口!F79*5</f>
        <v>0.38497169325784869</v>
      </c>
      <c r="G79" s="10">
        <f>出生数!G79/女子人口!G79*5</f>
        <v>0.44471588852696342</v>
      </c>
      <c r="H79" s="10">
        <f>出生数!H79/女子人口!H79*5</f>
        <v>0.23281035355361146</v>
      </c>
      <c r="I79" s="10">
        <f>出生数!I79/女子人口!I79*5</f>
        <v>3.9065325906098534E-2</v>
      </c>
      <c r="J79" s="10">
        <f>出生数!J79/女子人口!J79*5</f>
        <v>0</v>
      </c>
      <c r="K79" s="25">
        <f t="shared" si="10"/>
        <v>1.2798872845260871</v>
      </c>
    </row>
    <row r="80" spans="2:11" ht="20.100000000000001" customHeight="1">
      <c r="B80" s="27"/>
      <c r="C80" s="28" t="s">
        <v>64</v>
      </c>
      <c r="D80" s="20">
        <f>出生数!D80/女子人口!D80*5</f>
        <v>1.7482517482517484E-2</v>
      </c>
      <c r="E80" s="10">
        <f>出生数!E80/女子人口!E80*5</f>
        <v>0.16108247422680411</v>
      </c>
      <c r="F80" s="10">
        <f>出生数!F80/女子人口!F80*5</f>
        <v>0.36279683377308702</v>
      </c>
      <c r="G80" s="10">
        <f>出生数!G80/女子人口!G80*5</f>
        <v>0.35287081339712917</v>
      </c>
      <c r="H80" s="10">
        <f>出生数!H80/女子人口!H80*5</f>
        <v>0.16317991631799161</v>
      </c>
      <c r="I80" s="10">
        <f>出生数!I80/女子人口!I80*5</f>
        <v>4.2210283960092097E-2</v>
      </c>
      <c r="J80" s="10">
        <f>出生数!J80/女子人口!J80*5</f>
        <v>0</v>
      </c>
      <c r="K80" s="25">
        <f t="shared" si="10"/>
        <v>1.0996228391576217</v>
      </c>
    </row>
    <row r="81" spans="2:11" ht="20.100000000000001" customHeight="1">
      <c r="B81" s="27"/>
      <c r="C81" s="28"/>
      <c r="D81" s="20"/>
      <c r="E81" s="10"/>
      <c r="F81" s="10"/>
      <c r="G81" s="10"/>
      <c r="H81" s="10"/>
      <c r="I81" s="10"/>
      <c r="J81" s="21"/>
      <c r="K81" s="25"/>
    </row>
    <row r="82" spans="2:11" ht="20.100000000000001" customHeight="1">
      <c r="B82" s="27" t="s">
        <v>57</v>
      </c>
      <c r="C82" s="28"/>
      <c r="D82" s="20">
        <f>出生数!D82/女子人口!D82*5</f>
        <v>1.9614079728583547E-2</v>
      </c>
      <c r="E82" s="10">
        <f>出生数!E82/女子人口!E82*5</f>
        <v>0.11673726726430894</v>
      </c>
      <c r="F82" s="10">
        <f>出生数!F82/女子人口!F82*5</f>
        <v>0.33632689717108222</v>
      </c>
      <c r="G82" s="10">
        <f>出生数!G82/女子人口!G82*5</f>
        <v>0.40836736394699558</v>
      </c>
      <c r="H82" s="10">
        <f>出生数!H82/女子人口!H82*5</f>
        <v>0.1902007485539299</v>
      </c>
      <c r="I82" s="10">
        <f>出生数!I82/女子人口!I82*5</f>
        <v>3.3100797266514811E-2</v>
      </c>
      <c r="J82" s="10">
        <f>出生数!J82/女子人口!J82*5</f>
        <v>8.5822176450394794E-4</v>
      </c>
      <c r="K82" s="25">
        <f t="shared" ref="K82:K88" si="11">SUM(D82:J82)</f>
        <v>1.1052053756959188</v>
      </c>
    </row>
    <row r="83" spans="2:11" ht="20.100000000000001" customHeight="1">
      <c r="B83" s="27"/>
      <c r="C83" s="28" t="s">
        <v>58</v>
      </c>
      <c r="D83" s="20">
        <f>出生数!D83/女子人口!D83*5</f>
        <v>1.5768725361366621E-2</v>
      </c>
      <c r="E83" s="10">
        <f>出生数!E83/女子人口!E83*5</f>
        <v>0.10239328892178634</v>
      </c>
      <c r="F83" s="10">
        <f>出生数!F83/女子人口!F83*5</f>
        <v>0.32662748643761297</v>
      </c>
      <c r="G83" s="10">
        <f>出生数!G83/女子人口!G83*5</f>
        <v>0.41514696417077884</v>
      </c>
      <c r="H83" s="10">
        <f>出生数!H83/女子人口!H83*5</f>
        <v>0.20283611559863579</v>
      </c>
      <c r="I83" s="10">
        <f>出生数!I83/女子人口!I83*5</f>
        <v>2.8333962976955042E-2</v>
      </c>
      <c r="J83" s="10">
        <f>出生数!J83/女子人口!J83*5</f>
        <v>0</v>
      </c>
      <c r="K83" s="25">
        <f t="shared" si="11"/>
        <v>1.0911065434671356</v>
      </c>
    </row>
    <row r="84" spans="2:11" ht="20.100000000000001" customHeight="1">
      <c r="B84" s="27"/>
      <c r="C84" s="28" t="s">
        <v>55</v>
      </c>
      <c r="D84" s="20">
        <f>出生数!D84/女子人口!D84*5</f>
        <v>3.0911901081916538E-2</v>
      </c>
      <c r="E84" s="10">
        <f>出生数!E84/女子人口!E84*5</f>
        <v>0.14432328415651058</v>
      </c>
      <c r="F84" s="10">
        <f>出生数!F84/女子人口!F84*5</f>
        <v>0.3722504230118443</v>
      </c>
      <c r="G84" s="10">
        <f>出生数!G84/女子人口!G84*5</f>
        <v>0.42701092353525322</v>
      </c>
      <c r="H84" s="10">
        <f>出生数!H84/女子人口!H84*5</f>
        <v>0.17594108019639937</v>
      </c>
      <c r="I84" s="10">
        <f>出生数!I84/女子人口!I84*5</f>
        <v>4.0142729705619981E-2</v>
      </c>
      <c r="J84" s="10">
        <f>出生数!J84/女子人口!J84*5</f>
        <v>2.9036004645760743E-3</v>
      </c>
      <c r="K84" s="25">
        <f t="shared" si="11"/>
        <v>1.1934839421521204</v>
      </c>
    </row>
    <row r="85" spans="2:11" ht="20.100000000000001" customHeight="1">
      <c r="B85" s="27"/>
      <c r="C85" s="28" t="s">
        <v>59</v>
      </c>
      <c r="D85" s="20">
        <f>出生数!D85/女子人口!D85*5</f>
        <v>2.8877887788778877E-2</v>
      </c>
      <c r="E85" s="10">
        <f>出生数!E85/女子人口!E85*5</f>
        <v>0.14350453172205438</v>
      </c>
      <c r="F85" s="10">
        <f>出生数!F85/女子人口!F85*5</f>
        <v>0.33512064343163539</v>
      </c>
      <c r="G85" s="10">
        <f>出生数!G85/女子人口!G85*5</f>
        <v>0.34375</v>
      </c>
      <c r="H85" s="10">
        <f>出生数!H85/女子人口!H85*5</f>
        <v>0.14278017241379312</v>
      </c>
      <c r="I85" s="10">
        <f>出生数!I85/女子人口!I85*5</f>
        <v>1.4156285390713477E-2</v>
      </c>
      <c r="J85" s="10">
        <f>出生数!J85/女子人口!J85*5</f>
        <v>0</v>
      </c>
      <c r="K85" s="25">
        <f t="shared" si="11"/>
        <v>1.0081895207469753</v>
      </c>
    </row>
    <row r="86" spans="2:11" ht="20.100000000000001" customHeight="1">
      <c r="B86" s="27"/>
      <c r="C86" s="28" t="s">
        <v>100</v>
      </c>
      <c r="D86" s="20">
        <f>出生数!D86/女子人口!D86*5</f>
        <v>1.1389521640091115E-2</v>
      </c>
      <c r="E86" s="10">
        <f>出生数!E86/女子人口!E86*5</f>
        <v>0.1005631536604988</v>
      </c>
      <c r="F86" s="10">
        <f>出生数!F86/女子人口!F86*5</f>
        <v>0.3635709143268539</v>
      </c>
      <c r="G86" s="10">
        <f>出生数!G86/女子人口!G86*5</f>
        <v>0.47900262467191601</v>
      </c>
      <c r="H86" s="10">
        <f>出生数!H86/女子人口!H86*5</f>
        <v>0.2247191011235955</v>
      </c>
      <c r="I86" s="10">
        <f>出生数!I86/女子人口!I86*5</f>
        <v>3.6958817317845831E-2</v>
      </c>
      <c r="J86" s="10">
        <f>出生数!J86/女子人口!J86*5</f>
        <v>0</v>
      </c>
      <c r="K86" s="25">
        <f t="shared" si="11"/>
        <v>1.2162041327408011</v>
      </c>
    </row>
    <row r="87" spans="2:11" ht="20.100000000000001" customHeight="1">
      <c r="B87" s="27"/>
      <c r="C87" s="28" t="s">
        <v>60</v>
      </c>
      <c r="D87" s="20">
        <f>出生数!D87/女子人口!D87*5</f>
        <v>1.3947001394700139E-2</v>
      </c>
      <c r="E87" s="10">
        <f>出生数!E87/女子人口!E87*5</f>
        <v>0.13125000000000001</v>
      </c>
      <c r="F87" s="10">
        <f>出生数!F87/女子人口!F87*5</f>
        <v>0.26347305389221554</v>
      </c>
      <c r="G87" s="10">
        <f>出生数!G87/女子人口!G87*5</f>
        <v>0.34924330616996507</v>
      </c>
      <c r="H87" s="10">
        <f>出生数!H87/女子人口!H87*5</f>
        <v>0.14030612244897958</v>
      </c>
      <c r="I87" s="10">
        <f>出生数!I87/女子人口!I87*5</f>
        <v>7.1428571428571425E-2</v>
      </c>
      <c r="J87" s="10">
        <f>出生数!J87/女子人口!J87*5</f>
        <v>5.7471264367816091E-3</v>
      </c>
      <c r="K87" s="25">
        <f t="shared" si="11"/>
        <v>0.97539518177121332</v>
      </c>
    </row>
    <row r="88" spans="2:11" ht="20.100000000000001" customHeight="1">
      <c r="B88" s="27"/>
      <c r="C88" s="28" t="s">
        <v>61</v>
      </c>
      <c r="D88" s="20">
        <f>出生数!D88/女子人口!D88*5</f>
        <v>2.2999080036798528E-2</v>
      </c>
      <c r="E88" s="10">
        <f>出生数!E88/女子人口!E88*5</f>
        <v>0.10665529010238908</v>
      </c>
      <c r="F88" s="10">
        <f>出生数!F88/女子人口!F88*5</f>
        <v>0.33960720130932898</v>
      </c>
      <c r="G88" s="10">
        <f>出生数!G88/女子人口!G88*5</f>
        <v>0.39149888143176736</v>
      </c>
      <c r="H88" s="10">
        <f>出生数!H88/女子人口!H88*5</f>
        <v>0.21597633136094674</v>
      </c>
      <c r="I88" s="10">
        <f>出生数!I88/女子人口!I88*5</f>
        <v>2.8868360277136261E-2</v>
      </c>
      <c r="J88" s="10">
        <f>出生数!J88/女子人口!J88*5</f>
        <v>0</v>
      </c>
      <c r="K88" s="25">
        <f t="shared" si="11"/>
        <v>1.1056051445183668</v>
      </c>
    </row>
    <row r="89" spans="2:11" ht="20.100000000000001" customHeight="1">
      <c r="B89" s="27"/>
      <c r="C89" s="28"/>
      <c r="D89" s="20"/>
      <c r="E89" s="10"/>
      <c r="F89" s="10"/>
      <c r="G89" s="10"/>
      <c r="H89" s="10"/>
      <c r="I89" s="10"/>
      <c r="J89" s="21"/>
      <c r="K89" s="25"/>
    </row>
    <row r="90" spans="2:11" ht="20.100000000000001" customHeight="1">
      <c r="B90" s="27" t="s">
        <v>67</v>
      </c>
      <c r="C90" s="28"/>
      <c r="D90" s="20">
        <f>出生数!D90/女子人口!D90*5</f>
        <v>1.7267843438219493E-2</v>
      </c>
      <c r="E90" s="10">
        <f>出生数!E90/女子人口!E90*5</f>
        <v>0.10288722284255862</v>
      </c>
      <c r="F90" s="10">
        <f>出生数!F90/女子人口!F90*5</f>
        <v>0.34780578898225956</v>
      </c>
      <c r="G90" s="10">
        <f>出生数!G90/女子人口!G90*5</f>
        <v>0.39037216828478966</v>
      </c>
      <c r="H90" s="10">
        <f>出生数!H90/女子人口!H90*5</f>
        <v>0.19529130953672563</v>
      </c>
      <c r="I90" s="10">
        <f>出生数!I90/女子人口!I90*5</f>
        <v>4.8427597752002872E-2</v>
      </c>
      <c r="J90" s="10">
        <f>出生数!J90/女子人口!J90*5</f>
        <v>3.1461381154632689E-3</v>
      </c>
      <c r="K90" s="25">
        <f t="shared" ref="K90:K95" si="12">SUM(D90:J90)</f>
        <v>1.1051980689520189</v>
      </c>
    </row>
    <row r="91" spans="2:11" ht="20.100000000000001" customHeight="1">
      <c r="B91" s="27"/>
      <c r="C91" s="28" t="s">
        <v>68</v>
      </c>
      <c r="D91" s="20">
        <f>出生数!D91/女子人口!D91*5</f>
        <v>1.8648018648018648E-2</v>
      </c>
      <c r="E91" s="10">
        <f>出生数!E91/女子人口!E91*5</f>
        <v>0.11273734177215189</v>
      </c>
      <c r="F91" s="10">
        <f>出生数!F91/女子人口!F91*5</f>
        <v>0.36383682469680267</v>
      </c>
      <c r="G91" s="10">
        <f>出生数!G91/女子人口!G91*5</f>
        <v>0.43744401313825021</v>
      </c>
      <c r="H91" s="10">
        <f>出生数!H91/女子人口!H91*5</f>
        <v>0.22049915192633873</v>
      </c>
      <c r="I91" s="10">
        <f>出生数!I91/女子人口!I91*5</f>
        <v>4.0771948899157376E-2</v>
      </c>
      <c r="J91" s="10">
        <f>出生数!J91/女子人口!J91*5</f>
        <v>1.850481125092524E-3</v>
      </c>
      <c r="K91" s="25">
        <f t="shared" si="12"/>
        <v>1.1957877802058121</v>
      </c>
    </row>
    <row r="92" spans="2:11" ht="20.100000000000001" customHeight="1">
      <c r="B92" s="27"/>
      <c r="C92" s="28" t="s">
        <v>69</v>
      </c>
      <c r="D92" s="20">
        <f>出生数!D92/女子人口!D92*5</f>
        <v>1.2422360248447206E-2</v>
      </c>
      <c r="E92" s="10">
        <f>出生数!E92/女子人口!E92*5</f>
        <v>0.1048951048951049</v>
      </c>
      <c r="F92" s="10">
        <f>出生数!F92/女子人口!F92*5</f>
        <v>0.39564787339268048</v>
      </c>
      <c r="G92" s="10">
        <f>出生数!G92/女子人口!G92*5</f>
        <v>0.40523945968072045</v>
      </c>
      <c r="H92" s="10">
        <f>出生数!H92/女子人口!H92*5</f>
        <v>0.20868680013573127</v>
      </c>
      <c r="I92" s="10">
        <f>出生数!I92/女子人口!I92*5</f>
        <v>6.515264333581533E-2</v>
      </c>
      <c r="J92" s="10">
        <f>出生数!J92/女子人口!J92*5</f>
        <v>2.5201612903225806E-3</v>
      </c>
      <c r="K92" s="25">
        <f t="shared" si="12"/>
        <v>1.1945644029788223</v>
      </c>
    </row>
    <row r="93" spans="2:11" ht="20.100000000000001" customHeight="1">
      <c r="B93" s="27"/>
      <c r="C93" s="28" t="s">
        <v>70</v>
      </c>
      <c r="D93" s="20">
        <f>出生数!D93/女子人口!D93*5</f>
        <v>3.0229746070133012E-2</v>
      </c>
      <c r="E93" s="10">
        <f>出生数!E93/女子人口!E93*5</f>
        <v>8.5470085470085472E-2</v>
      </c>
      <c r="F93" s="10">
        <f>出生数!F93/女子人口!F93*5</f>
        <v>0.27105517909002902</v>
      </c>
      <c r="G93" s="10">
        <f>出生数!G93/女子人口!G93*5</f>
        <v>0.28717948717948716</v>
      </c>
      <c r="H93" s="10">
        <f>出生数!H93/女子人口!H93*5</f>
        <v>0.1098901098901099</v>
      </c>
      <c r="I93" s="10">
        <f>出生数!I93/女子人口!I93*5</f>
        <v>3.2948929159802305E-2</v>
      </c>
      <c r="J93" s="10">
        <f>出生数!J93/女子人口!J93*5</f>
        <v>5.341880341880342E-3</v>
      </c>
      <c r="K93" s="25">
        <f t="shared" si="12"/>
        <v>0.82211541720152725</v>
      </c>
    </row>
    <row r="94" spans="2:11" ht="20.100000000000001" customHeight="1">
      <c r="B94" s="27"/>
      <c r="C94" s="28" t="s">
        <v>71</v>
      </c>
      <c r="D94" s="20">
        <f>出生数!D94/女子人口!D94*5</f>
        <v>0</v>
      </c>
      <c r="E94" s="10">
        <f>出生数!E94/女子人口!E94*5</f>
        <v>0.13975155279503107</v>
      </c>
      <c r="F94" s="10">
        <f>出生数!F94/女子人口!F94*5</f>
        <v>0.39808917197452226</v>
      </c>
      <c r="G94" s="10">
        <f>出生数!G94/女子人口!G94*5</f>
        <v>0.31578947368421051</v>
      </c>
      <c r="H94" s="10">
        <f>出生数!H94/女子人口!H94*5</f>
        <v>0.18779342723004694</v>
      </c>
      <c r="I94" s="10">
        <f>出生数!I94/女子人口!I94*5</f>
        <v>7.8125E-2</v>
      </c>
      <c r="J94" s="10">
        <f>出生数!J94/女子人口!J94*5</f>
        <v>0</v>
      </c>
      <c r="K94" s="25">
        <f t="shared" si="12"/>
        <v>1.1195486256838107</v>
      </c>
    </row>
    <row r="95" spans="2:11" ht="20.100000000000001" customHeight="1">
      <c r="B95" s="27"/>
      <c r="C95" s="28" t="s">
        <v>72</v>
      </c>
      <c r="D95" s="20">
        <f>出生数!D95/女子人口!D95*5</f>
        <v>1.5923566878980892E-2</v>
      </c>
      <c r="E95" s="10">
        <f>出生数!E95/女子人口!E95*5</f>
        <v>5.128205128205128E-2</v>
      </c>
      <c r="F95" s="10">
        <f>出生数!F95/女子人口!F95*5</f>
        <v>0.11904761904761904</v>
      </c>
      <c r="G95" s="10">
        <f>出生数!G95/女子人口!G95*5</f>
        <v>0.19230769230769232</v>
      </c>
      <c r="H95" s="10">
        <f>出生数!H95/女子人口!H95*5</f>
        <v>0.12415349887133181</v>
      </c>
      <c r="I95" s="10">
        <f>出生数!I95/女子人口!I95*5</f>
        <v>2.5000000000000001E-2</v>
      </c>
      <c r="J95" s="10">
        <f>出生数!J95/女子人口!J95*5</f>
        <v>1.4409221902017291E-2</v>
      </c>
      <c r="K95" s="25">
        <f t="shared" si="12"/>
        <v>0.54212365028969278</v>
      </c>
    </row>
    <row r="96" spans="2:11" ht="20.100000000000001" customHeight="1">
      <c r="B96" s="27"/>
      <c r="C96" s="28"/>
      <c r="D96" s="20"/>
      <c r="E96" s="10"/>
      <c r="F96" s="10"/>
      <c r="G96" s="10"/>
      <c r="H96" s="10"/>
      <c r="I96" s="10"/>
      <c r="J96" s="21"/>
      <c r="K96" s="25"/>
    </row>
    <row r="97" spans="2:11" ht="20.100000000000001" customHeight="1">
      <c r="B97" s="27" t="s">
        <v>97</v>
      </c>
      <c r="C97" s="28"/>
      <c r="D97" s="20">
        <f>出生数!D97/女子人口!D97*5</f>
        <v>2.5781633655262724E-2</v>
      </c>
      <c r="E97" s="10">
        <f>出生数!E97/女子人口!E97*5</f>
        <v>0.16048613275163603</v>
      </c>
      <c r="F97" s="10">
        <f>出生数!F97/女子人口!F97*5</f>
        <v>0.3956357365523645</v>
      </c>
      <c r="G97" s="10">
        <f>出生数!G97/女子人口!G97*5</f>
        <v>0.43203992374116851</v>
      </c>
      <c r="H97" s="10">
        <f>出生数!H97/女子人口!H97*5</f>
        <v>0.21248896734333628</v>
      </c>
      <c r="I97" s="10">
        <f>出生数!I97/女子人口!I97*5</f>
        <v>4.6225319396051109E-2</v>
      </c>
      <c r="J97" s="10">
        <f>出生数!J97/女子人口!J97*5</f>
        <v>6.3621325868431101E-4</v>
      </c>
      <c r="K97" s="25">
        <f t="shared" ref="K97:K101" si="13">SUM(D97:J97)</f>
        <v>1.2732939266985035</v>
      </c>
    </row>
    <row r="98" spans="2:11" ht="20.100000000000001" customHeight="1">
      <c r="B98" s="27"/>
      <c r="C98" s="28" t="s">
        <v>19</v>
      </c>
      <c r="D98" s="20">
        <f>出生数!D98/女子人口!D98*5</f>
        <v>2.2818546914932458E-2</v>
      </c>
      <c r="E98" s="10">
        <f>出生数!E98/女子人口!E98*5</f>
        <v>0.15574741831725072</v>
      </c>
      <c r="F98" s="10">
        <f>出生数!F98/女子人口!F98*5</f>
        <v>0.37432755528989836</v>
      </c>
      <c r="G98" s="10">
        <f>出生数!G98/女子人口!G98*5</f>
        <v>0.44083526682134566</v>
      </c>
      <c r="H98" s="10">
        <f>出生数!H98/女子人口!H98*5</f>
        <v>0.20730915499489844</v>
      </c>
      <c r="I98" s="10">
        <f>出生数!I98/女子人口!I98*5</f>
        <v>4.5670789724072319E-2</v>
      </c>
      <c r="J98" s="10">
        <f>出生数!J98/女子人口!J98*5</f>
        <v>6.4127228421187639E-4</v>
      </c>
      <c r="K98" s="25">
        <f t="shared" si="13"/>
        <v>1.2473500043466097</v>
      </c>
    </row>
    <row r="99" spans="2:11" ht="20.100000000000001" customHeight="1">
      <c r="B99" s="27"/>
      <c r="C99" s="28" t="s">
        <v>20</v>
      </c>
      <c r="D99" s="20">
        <f>出生数!D99/女子人口!D99*5</f>
        <v>2.0253164556962026E-2</v>
      </c>
      <c r="E99" s="10">
        <f>出生数!E99/女子人口!E99*5</f>
        <v>0.1900658895083629</v>
      </c>
      <c r="F99" s="10">
        <f>出生数!F99/女子人口!F99*5</f>
        <v>0.47648261758691202</v>
      </c>
      <c r="G99" s="10">
        <f>出生数!G99/女子人口!G99*5</f>
        <v>0.41442953020134227</v>
      </c>
      <c r="H99" s="10">
        <f>出生数!H99/女子人口!H99*5</f>
        <v>0.23505434782608695</v>
      </c>
      <c r="I99" s="10">
        <f>出生数!I99/女子人口!I99*5</f>
        <v>4.7100382690609364E-2</v>
      </c>
      <c r="J99" s="10">
        <f>出生数!J99/女子人口!J99*5</f>
        <v>0</v>
      </c>
      <c r="K99" s="25">
        <f t="shared" si="13"/>
        <v>1.3833859323702755</v>
      </c>
    </row>
    <row r="100" spans="2:11" ht="20.100000000000001" customHeight="1">
      <c r="B100" s="27"/>
      <c r="C100" s="28" t="s">
        <v>62</v>
      </c>
      <c r="D100" s="20">
        <f>出生数!D100/女子人口!D100*5</f>
        <v>3.6065573770491806E-2</v>
      </c>
      <c r="E100" s="10">
        <f>出生数!E100/女子人口!E100*5</f>
        <v>0.15276145710928318</v>
      </c>
      <c r="F100" s="10">
        <f>出生数!F100/女子人口!F100*5</f>
        <v>0.37238071194142897</v>
      </c>
      <c r="G100" s="10">
        <f>出生数!G100/女子人口!G100*5</f>
        <v>0.43117178612059159</v>
      </c>
      <c r="H100" s="10">
        <f>出生数!H100/女子人口!H100*5</f>
        <v>0.20809023726176584</v>
      </c>
      <c r="I100" s="10">
        <f>出生数!I100/女子人口!I100*5</f>
        <v>5.4549197200494032E-2</v>
      </c>
      <c r="J100" s="10">
        <f>出生数!J100/女子人口!J100*5</f>
        <v>0</v>
      </c>
      <c r="K100" s="25">
        <f t="shared" si="13"/>
        <v>1.2550189634040554</v>
      </c>
    </row>
    <row r="101" spans="2:11" ht="20.100000000000001" customHeight="1">
      <c r="B101" s="27"/>
      <c r="C101" s="28" t="s">
        <v>63</v>
      </c>
      <c r="D101" s="20">
        <f>出生数!D101/女子人口!D101*5</f>
        <v>2.3323615160349854E-2</v>
      </c>
      <c r="E101" s="10">
        <f>出生数!E101/女子人口!E101*5</f>
        <v>0.15786082474226804</v>
      </c>
      <c r="F101" s="10">
        <f>出生数!F101/女子人口!F101*5</f>
        <v>0.41435068216270848</v>
      </c>
      <c r="G101" s="10">
        <f>出生数!G101/女子人口!G101*5</f>
        <v>0.42511013215859034</v>
      </c>
      <c r="H101" s="10">
        <f>出生数!H101/女子人口!H101*5</f>
        <v>0.21099116781157998</v>
      </c>
      <c r="I101" s="10">
        <f>出生数!I101/女子人口!I101*5</f>
        <v>3.2608695652173912E-2</v>
      </c>
      <c r="J101" s="10">
        <f>出生数!J101/女子人口!J101*5</f>
        <v>2.6680896478121665E-3</v>
      </c>
      <c r="K101" s="25">
        <f t="shared" si="13"/>
        <v>1.2669132073354827</v>
      </c>
    </row>
    <row r="102" spans="2:11" ht="20.100000000000001" customHeight="1">
      <c r="B102" s="27"/>
      <c r="C102" s="28"/>
      <c r="D102" s="20"/>
      <c r="E102" s="10"/>
      <c r="F102" s="10"/>
      <c r="G102" s="10"/>
      <c r="H102" s="10"/>
      <c r="I102" s="10"/>
      <c r="J102" s="21"/>
      <c r="K102" s="25"/>
    </row>
    <row r="103" spans="2:11" ht="20.100000000000001" customHeight="1">
      <c r="B103" s="27" t="s">
        <v>98</v>
      </c>
      <c r="C103" s="28"/>
      <c r="D103" s="20">
        <f>出生数!D103/女子人口!D103*5</f>
        <v>1.9941791527433438E-2</v>
      </c>
      <c r="E103" s="10">
        <f>出生数!E103/女子人口!E103*5</f>
        <v>0.12422211584490186</v>
      </c>
      <c r="F103" s="10">
        <f>出生数!F103/女子人口!F103*5</f>
        <v>0.33830712013263431</v>
      </c>
      <c r="G103" s="10">
        <f>出生数!G103/女子人口!G103*5</f>
        <v>0.41668369640740588</v>
      </c>
      <c r="H103" s="10">
        <f>出生数!H103/女子人口!H103*5</f>
        <v>0.22065711991434689</v>
      </c>
      <c r="I103" s="10">
        <f>出生数!I103/女子人口!I103*5</f>
        <v>4.3925875085792723E-2</v>
      </c>
      <c r="J103" s="10">
        <f>出生数!J103/女子人口!J103*5</f>
        <v>6.2163282221301284E-4</v>
      </c>
      <c r="K103" s="25">
        <f t="shared" ref="K103:K108" si="14">SUM(D103:J103)</f>
        <v>1.1643593517347282</v>
      </c>
    </row>
    <row r="104" spans="2:11" ht="20.100000000000001" customHeight="1">
      <c r="B104" s="27"/>
      <c r="C104" s="28" t="s">
        <v>21</v>
      </c>
      <c r="D104" s="20">
        <f>出生数!D104/女子人口!D104*5</f>
        <v>1.6872160934458143E-2</v>
      </c>
      <c r="E104" s="10">
        <f>出生数!E104/女子人口!E104*5</f>
        <v>0.11636556854410202</v>
      </c>
      <c r="F104" s="10">
        <f>出生数!F104/女子人口!F104*5</f>
        <v>0.32635822614705318</v>
      </c>
      <c r="G104" s="10">
        <f>出生数!G104/女子人口!G104*5</f>
        <v>0.43493729431646361</v>
      </c>
      <c r="H104" s="10">
        <f>出生数!H104/女子人口!H104*5</f>
        <v>0.23901479268381548</v>
      </c>
      <c r="I104" s="10">
        <f>出生数!I104/女子人口!I104*5</f>
        <v>4.6330892243311911E-2</v>
      </c>
      <c r="J104" s="10">
        <f>出生数!J104/女子人口!J104*5</f>
        <v>0</v>
      </c>
      <c r="K104" s="25">
        <f t="shared" si="14"/>
        <v>1.1798789348692043</v>
      </c>
    </row>
    <row r="105" spans="2:11" ht="20.100000000000001" customHeight="1">
      <c r="B105" s="27"/>
      <c r="C105" s="28" t="s">
        <v>24</v>
      </c>
      <c r="D105" s="20">
        <f>出生数!D105/女子人口!D105*5</f>
        <v>1.6032982134677052E-2</v>
      </c>
      <c r="E105" s="10">
        <f>出生数!E105/女子人口!E105*5</f>
        <v>0.12251502542764678</v>
      </c>
      <c r="F105" s="10">
        <f>出生数!F105/女子人口!F105*5</f>
        <v>0.29483430799220273</v>
      </c>
      <c r="G105" s="10">
        <f>出生数!G105/女子人口!G105*5</f>
        <v>0.34116083296411165</v>
      </c>
      <c r="H105" s="10">
        <f>出生数!H105/女子人口!H105*5</f>
        <v>0.18265682656826568</v>
      </c>
      <c r="I105" s="10">
        <f>出生数!I105/女子人口!I105*5</f>
        <v>4.4150110375275942E-2</v>
      </c>
      <c r="J105" s="10">
        <f>出生数!J105/女子人口!J105*5</f>
        <v>0</v>
      </c>
      <c r="K105" s="25">
        <f t="shared" si="14"/>
        <v>1.00135008546218</v>
      </c>
    </row>
    <row r="106" spans="2:11" ht="20.100000000000001" customHeight="1">
      <c r="B106" s="27"/>
      <c r="C106" s="28" t="s">
        <v>65</v>
      </c>
      <c r="D106" s="20">
        <f>出生数!D106/女子人口!D106*5</f>
        <v>2.5619128949615714E-2</v>
      </c>
      <c r="E106" s="10">
        <f>出生数!E106/女子人口!E106*5</f>
        <v>0.13386217154189392</v>
      </c>
      <c r="F106" s="10">
        <f>出生数!F106/女子人口!F106*5</f>
        <v>0.37235308113252436</v>
      </c>
      <c r="G106" s="10">
        <f>出生数!G106/女子人口!G106*5</f>
        <v>0.39804772234273317</v>
      </c>
      <c r="H106" s="10">
        <f>出生数!H106/女子人口!H106*5</f>
        <v>0.20539492242595203</v>
      </c>
      <c r="I106" s="10">
        <f>出生数!I106/女子人口!I106*5</f>
        <v>4.147880973850316E-2</v>
      </c>
      <c r="J106" s="10">
        <f>出生数!J106/女子人口!J106*5</f>
        <v>1.1281588447653429E-3</v>
      </c>
      <c r="K106" s="25">
        <f t="shared" si="14"/>
        <v>1.1778839949759876</v>
      </c>
    </row>
    <row r="107" spans="2:11" ht="20.100000000000001" customHeight="1">
      <c r="B107" s="27"/>
      <c r="C107" s="28" t="s">
        <v>66</v>
      </c>
      <c r="D107" s="20">
        <f>出生数!D107/女子人口!D107*5</f>
        <v>2.170582226762002E-2</v>
      </c>
      <c r="E107" s="10">
        <f>出生数!E107/女子人口!E107*5</f>
        <v>0.12707468879668049</v>
      </c>
      <c r="F107" s="10">
        <f>出生数!F107/女子人口!F107*5</f>
        <v>0.35541586073500969</v>
      </c>
      <c r="G107" s="10">
        <f>出生数!G107/女子人口!G107*5</f>
        <v>0.42326297273526825</v>
      </c>
      <c r="H107" s="10">
        <f>出生数!H107/女子人口!H107*5</f>
        <v>0.20450827122341392</v>
      </c>
      <c r="I107" s="10">
        <f>出生数!I107/女子人口!I107*5</f>
        <v>3.9180765805877107E-2</v>
      </c>
      <c r="J107" s="10">
        <f>出生数!J107/女子人口!J107*5</f>
        <v>2.1344717182497333E-3</v>
      </c>
      <c r="K107" s="25">
        <f t="shared" si="14"/>
        <v>1.1732828532821191</v>
      </c>
    </row>
    <row r="108" spans="2:11" ht="20.100000000000001" customHeight="1">
      <c r="B108" s="27"/>
      <c r="C108" s="28" t="s">
        <v>25</v>
      </c>
      <c r="D108" s="20">
        <f>出生数!D108/女子人口!D108*5</f>
        <v>2.425222312045271E-2</v>
      </c>
      <c r="E108" s="10">
        <f>出生数!E108/女子人口!E108*5</f>
        <v>0.14365802382620885</v>
      </c>
      <c r="F108" s="10">
        <f>出生数!F108/女子人口!F108*5</f>
        <v>0.33819628647214856</v>
      </c>
      <c r="G108" s="10">
        <f>出生数!G108/女子人口!G108*5</f>
        <v>0.42841348811498065</v>
      </c>
      <c r="H108" s="10">
        <f>出生数!H108/女子人口!H108*5</f>
        <v>0.2322524101665206</v>
      </c>
      <c r="I108" s="10">
        <f>出生数!I108/女子人口!I108*5</f>
        <v>4.7872340425531915E-2</v>
      </c>
      <c r="J108" s="10">
        <f>出生数!J108/女子人口!J108*5</f>
        <v>0</v>
      </c>
      <c r="K108" s="25">
        <f t="shared" si="14"/>
        <v>1.2146447721258433</v>
      </c>
    </row>
    <row r="109" spans="2:11" ht="20.100000000000001" customHeight="1">
      <c r="B109" s="29"/>
      <c r="C109" s="30"/>
      <c r="D109" s="52"/>
      <c r="E109" s="53"/>
      <c r="F109" s="53"/>
      <c r="G109" s="53"/>
      <c r="H109" s="53"/>
      <c r="I109" s="53"/>
      <c r="J109" s="54"/>
      <c r="K109" s="55"/>
    </row>
    <row r="117" ht="13.5" customHeight="1"/>
  </sheetData>
  <phoneticPr fontId="1"/>
  <printOptions horizontalCentered="1"/>
  <pageMargins left="0.78740157480314965" right="0.19685039370078741" top="0.55118110236220474" bottom="0.59055118110236227" header="0.51181102362204722" footer="0.51181102362204722"/>
  <pageSetup paperSize="9" scale="93" fitToHeight="3" pageOrder="overThenDown" orientation="portrait" r:id="rId1"/>
  <headerFooter alignWithMargins="0">
    <oddFooter>&amp;P / &amp;N ページ</oddFooter>
  </headerFooter>
  <rowBreaks count="2" manualBreakCount="2">
    <brk id="43" min="1" max="10" man="1"/>
    <brk id="81" min="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V109"/>
  <sheetViews>
    <sheetView view="pageBreakPreview" zoomScaleNormal="100" zoomScaleSheetLayoutView="100" workbookViewId="0">
      <pane ySplit="2" topLeftCell="A3" activePane="bottomLeft" state="frozen"/>
      <selection activeCell="K2" sqref="K2"/>
      <selection pane="bottomLeft" activeCell="F9" sqref="F9"/>
    </sheetView>
  </sheetViews>
  <sheetFormatPr defaultRowHeight="20.100000000000001" customHeight="1"/>
  <cols>
    <col min="1" max="1" width="2.375" style="1" hidden="1" customWidth="1"/>
    <col min="2" max="2" width="5" style="1" customWidth="1"/>
    <col min="3" max="3" width="11.5" style="2" customWidth="1"/>
    <col min="4" max="10" width="10.25" style="4" customWidth="1"/>
    <col min="11" max="11" width="10.5" style="4" customWidth="1"/>
    <col min="12" max="12" width="11.125" style="1" bestFit="1" customWidth="1"/>
    <col min="13" max="13" width="10.125" style="1" bestFit="1" customWidth="1"/>
    <col min="14" max="16" width="0" style="1" hidden="1" customWidth="1"/>
    <col min="17" max="16384" width="9" style="1"/>
  </cols>
  <sheetData>
    <row r="1" spans="2:17" ht="20.100000000000001" customHeight="1">
      <c r="B1" s="5" t="s">
        <v>93</v>
      </c>
      <c r="C1" s="1"/>
      <c r="K1" s="36" t="s">
        <v>102</v>
      </c>
      <c r="L1" s="43"/>
      <c r="M1" s="43"/>
      <c r="N1" s="43"/>
      <c r="O1" s="43"/>
      <c r="P1" s="43"/>
      <c r="Q1" s="43"/>
    </row>
    <row r="2" spans="2:17" ht="20.100000000000001" customHeight="1">
      <c r="B2" s="11"/>
      <c r="C2" s="12" t="s">
        <v>82</v>
      </c>
      <c r="D2" s="32" t="s">
        <v>83</v>
      </c>
      <c r="E2" s="32" t="s">
        <v>84</v>
      </c>
      <c r="F2" s="32" t="s">
        <v>85</v>
      </c>
      <c r="G2" s="32" t="s">
        <v>86</v>
      </c>
      <c r="H2" s="32" t="s">
        <v>87</v>
      </c>
      <c r="I2" s="32" t="s">
        <v>88</v>
      </c>
      <c r="J2" s="32" t="s">
        <v>89</v>
      </c>
      <c r="K2" s="32" t="s">
        <v>92</v>
      </c>
      <c r="L2" s="43"/>
    </row>
    <row r="3" spans="2:17" s="3" customFormat="1" ht="20.100000000000001" customHeight="1">
      <c r="B3" s="41"/>
      <c r="C3" s="42"/>
      <c r="D3" s="56"/>
      <c r="E3" s="56"/>
      <c r="F3" s="56"/>
      <c r="G3" s="56"/>
      <c r="H3" s="56"/>
      <c r="I3" s="56"/>
      <c r="J3" s="56"/>
      <c r="K3" s="57"/>
      <c r="L3" s="48"/>
    </row>
    <row r="4" spans="2:17" s="3" customFormat="1" ht="20.100000000000001" customHeight="1">
      <c r="B4" s="27" t="s">
        <v>90</v>
      </c>
      <c r="C4" s="31"/>
      <c r="D4" s="45">
        <v>12770</v>
      </c>
      <c r="E4" s="45">
        <v>95805</v>
      </c>
      <c r="F4" s="45">
        <v>292464</v>
      </c>
      <c r="G4" s="45">
        <v>367715</v>
      </c>
      <c r="H4" s="45">
        <v>225480</v>
      </c>
      <c r="I4" s="45">
        <v>42031</v>
      </c>
      <c r="J4" s="45">
        <v>960</v>
      </c>
      <c r="K4" s="37">
        <v>1037231</v>
      </c>
      <c r="L4" s="48"/>
    </row>
    <row r="5" spans="2:17" s="3" customFormat="1" ht="20.100000000000001" customHeight="1">
      <c r="B5" s="26"/>
      <c r="C5" s="31"/>
      <c r="D5" s="46"/>
      <c r="E5" s="46"/>
      <c r="F5" s="46"/>
      <c r="G5" s="46"/>
      <c r="H5" s="46"/>
      <c r="I5" s="46"/>
      <c r="J5" s="46"/>
      <c r="K5" s="47"/>
      <c r="L5" s="48"/>
    </row>
    <row r="6" spans="2:17" ht="20.100000000000001" customHeight="1">
      <c r="B6" s="27" t="s">
        <v>1</v>
      </c>
      <c r="C6" s="28"/>
      <c r="D6" s="38">
        <v>667</v>
      </c>
      <c r="E6" s="38">
        <v>4762</v>
      </c>
      <c r="F6" s="38">
        <v>15338</v>
      </c>
      <c r="G6" s="38">
        <v>20743</v>
      </c>
      <c r="H6" s="38">
        <v>12926</v>
      </c>
      <c r="I6" s="38">
        <v>2472</v>
      </c>
      <c r="J6" s="38">
        <v>35</v>
      </c>
      <c r="K6" s="37">
        <v>56943</v>
      </c>
      <c r="L6" s="51"/>
      <c r="M6" s="51"/>
    </row>
    <row r="7" spans="2:17" ht="20.100000000000001" customHeight="1">
      <c r="B7" s="27"/>
      <c r="C7" s="28"/>
      <c r="D7" s="38"/>
      <c r="E7" s="38"/>
      <c r="F7" s="38"/>
      <c r="G7" s="38"/>
      <c r="H7" s="38"/>
      <c r="I7" s="38"/>
      <c r="J7" s="38"/>
      <c r="K7" s="37"/>
      <c r="L7" s="51"/>
    </row>
    <row r="8" spans="2:17" ht="20.100000000000001" customHeight="1">
      <c r="B8" s="27" t="s">
        <v>2</v>
      </c>
      <c r="C8" s="28"/>
      <c r="D8" s="38">
        <v>77</v>
      </c>
      <c r="E8" s="38">
        <v>639</v>
      </c>
      <c r="F8" s="38">
        <v>2669</v>
      </c>
      <c r="G8" s="38">
        <v>4106</v>
      </c>
      <c r="H8" s="38">
        <v>2567</v>
      </c>
      <c r="I8" s="38">
        <v>474</v>
      </c>
      <c r="J8" s="38">
        <v>4</v>
      </c>
      <c r="K8" s="37">
        <v>10536</v>
      </c>
      <c r="L8" s="51"/>
      <c r="M8" s="51"/>
    </row>
    <row r="9" spans="2:17" ht="20.100000000000001" customHeight="1">
      <c r="B9" s="27"/>
      <c r="C9" s="28" t="s">
        <v>73</v>
      </c>
      <c r="D9" s="48">
        <v>6</v>
      </c>
      <c r="E9" s="48">
        <v>71</v>
      </c>
      <c r="F9" s="48">
        <v>191</v>
      </c>
      <c r="G9" s="48">
        <v>243</v>
      </c>
      <c r="H9" s="48">
        <v>155</v>
      </c>
      <c r="I9" s="48">
        <v>30</v>
      </c>
      <c r="J9" s="48">
        <v>0</v>
      </c>
      <c r="K9" s="37">
        <v>696</v>
      </c>
      <c r="L9" s="51"/>
    </row>
    <row r="10" spans="2:17" ht="20.100000000000001" customHeight="1">
      <c r="B10" s="27"/>
      <c r="C10" s="28" t="s">
        <v>74</v>
      </c>
      <c r="D10" s="48">
        <v>5</v>
      </c>
      <c r="E10" s="48">
        <v>69</v>
      </c>
      <c r="F10" s="48">
        <v>350</v>
      </c>
      <c r="G10" s="48">
        <v>544</v>
      </c>
      <c r="H10" s="48">
        <v>337</v>
      </c>
      <c r="I10" s="48">
        <v>75</v>
      </c>
      <c r="J10" s="48">
        <v>0</v>
      </c>
      <c r="K10" s="37">
        <v>1380</v>
      </c>
      <c r="L10" s="51"/>
    </row>
    <row r="11" spans="2:17" ht="20.100000000000001" customHeight="1">
      <c r="B11" s="27"/>
      <c r="C11" s="28" t="s">
        <v>75</v>
      </c>
      <c r="D11" s="48">
        <v>3</v>
      </c>
      <c r="E11" s="48">
        <v>46</v>
      </c>
      <c r="F11" s="48">
        <v>265</v>
      </c>
      <c r="G11" s="48">
        <v>378</v>
      </c>
      <c r="H11" s="48">
        <v>231</v>
      </c>
      <c r="I11" s="48">
        <v>53</v>
      </c>
      <c r="J11" s="48">
        <v>0</v>
      </c>
      <c r="K11" s="37">
        <v>976</v>
      </c>
      <c r="L11" s="51"/>
    </row>
    <row r="12" spans="2:17" ht="20.100000000000001" customHeight="1">
      <c r="B12" s="27"/>
      <c r="C12" s="28" t="s">
        <v>76</v>
      </c>
      <c r="D12" s="48">
        <v>13</v>
      </c>
      <c r="E12" s="48">
        <v>78</v>
      </c>
      <c r="F12" s="48">
        <v>305</v>
      </c>
      <c r="G12" s="48">
        <v>428</v>
      </c>
      <c r="H12" s="48">
        <v>294</v>
      </c>
      <c r="I12" s="48">
        <v>48</v>
      </c>
      <c r="J12" s="48">
        <v>0</v>
      </c>
      <c r="K12" s="37">
        <v>1166</v>
      </c>
      <c r="L12" s="51"/>
    </row>
    <row r="13" spans="2:17" ht="20.100000000000001" customHeight="1">
      <c r="B13" s="27"/>
      <c r="C13" s="28" t="s">
        <v>77</v>
      </c>
      <c r="D13" s="48">
        <v>4</v>
      </c>
      <c r="E13" s="48">
        <v>37</v>
      </c>
      <c r="F13" s="48">
        <v>214</v>
      </c>
      <c r="G13" s="48">
        <v>345</v>
      </c>
      <c r="H13" s="48">
        <v>235</v>
      </c>
      <c r="I13" s="48">
        <v>26</v>
      </c>
      <c r="J13" s="48">
        <v>1</v>
      </c>
      <c r="K13" s="37">
        <v>862</v>
      </c>
      <c r="L13" s="51"/>
    </row>
    <row r="14" spans="2:17" ht="20.100000000000001" customHeight="1">
      <c r="B14" s="27"/>
      <c r="C14" s="28" t="s">
        <v>78</v>
      </c>
      <c r="D14" s="48">
        <v>15</v>
      </c>
      <c r="E14" s="48">
        <v>58</v>
      </c>
      <c r="F14" s="48">
        <v>216</v>
      </c>
      <c r="G14" s="48">
        <v>302</v>
      </c>
      <c r="H14" s="48">
        <v>192</v>
      </c>
      <c r="I14" s="48">
        <v>28</v>
      </c>
      <c r="J14" s="48">
        <v>1</v>
      </c>
      <c r="K14" s="37">
        <v>812</v>
      </c>
      <c r="L14" s="51"/>
    </row>
    <row r="15" spans="2:17" ht="20.100000000000001" customHeight="1">
      <c r="B15" s="27"/>
      <c r="C15" s="28" t="s">
        <v>79</v>
      </c>
      <c r="D15" s="48">
        <v>1</v>
      </c>
      <c r="E15" s="48">
        <v>44</v>
      </c>
      <c r="F15" s="48">
        <v>275</v>
      </c>
      <c r="G15" s="48">
        <v>490</v>
      </c>
      <c r="H15" s="48">
        <v>354</v>
      </c>
      <c r="I15" s="48">
        <v>64</v>
      </c>
      <c r="J15" s="48">
        <v>0</v>
      </c>
      <c r="K15" s="37">
        <v>1228</v>
      </c>
      <c r="L15" s="51"/>
    </row>
    <row r="16" spans="2:17" ht="20.100000000000001" customHeight="1">
      <c r="B16" s="27"/>
      <c r="C16" s="28" t="s">
        <v>80</v>
      </c>
      <c r="D16" s="48">
        <v>12</v>
      </c>
      <c r="E16" s="48">
        <v>102</v>
      </c>
      <c r="F16" s="48">
        <v>441</v>
      </c>
      <c r="G16" s="48">
        <v>670</v>
      </c>
      <c r="H16" s="48">
        <v>371</v>
      </c>
      <c r="I16" s="48">
        <v>91</v>
      </c>
      <c r="J16" s="48">
        <v>1</v>
      </c>
      <c r="K16" s="37">
        <v>1688</v>
      </c>
      <c r="L16" s="51"/>
    </row>
    <row r="17" spans="2:13" ht="20.100000000000001" customHeight="1">
      <c r="B17" s="27"/>
      <c r="C17" s="28" t="s">
        <v>81</v>
      </c>
      <c r="D17" s="48">
        <v>5</v>
      </c>
      <c r="E17" s="48">
        <v>67</v>
      </c>
      <c r="F17" s="48">
        <v>248</v>
      </c>
      <c r="G17" s="48">
        <v>434</v>
      </c>
      <c r="H17" s="48">
        <v>252</v>
      </c>
      <c r="I17" s="48">
        <v>29</v>
      </c>
      <c r="J17" s="48">
        <v>0</v>
      </c>
      <c r="K17" s="37">
        <v>1035</v>
      </c>
      <c r="L17" s="51"/>
    </row>
    <row r="18" spans="2:13" ht="20.100000000000001" customHeight="1">
      <c r="B18" s="27"/>
      <c r="C18" s="28" t="s">
        <v>94</v>
      </c>
      <c r="D18" s="38">
        <v>13</v>
      </c>
      <c r="E18" s="38">
        <v>67</v>
      </c>
      <c r="F18" s="38">
        <v>164</v>
      </c>
      <c r="G18" s="38">
        <v>272</v>
      </c>
      <c r="H18" s="38">
        <v>146</v>
      </c>
      <c r="I18" s="38">
        <v>30</v>
      </c>
      <c r="J18" s="38">
        <v>1</v>
      </c>
      <c r="K18" s="37">
        <v>693</v>
      </c>
      <c r="L18" s="51"/>
    </row>
    <row r="19" spans="2:13" ht="20.100000000000001" customHeight="1">
      <c r="B19" s="27"/>
      <c r="C19" s="28"/>
      <c r="D19" s="38"/>
      <c r="E19" s="38"/>
      <c r="F19" s="38"/>
      <c r="G19" s="38"/>
      <c r="H19" s="38"/>
      <c r="I19" s="38"/>
      <c r="J19" s="38"/>
      <c r="K19" s="37"/>
      <c r="L19" s="51"/>
    </row>
    <row r="20" spans="2:13" ht="20.100000000000001" customHeight="1">
      <c r="B20" s="27" t="s">
        <v>3</v>
      </c>
      <c r="C20" s="28"/>
      <c r="D20" s="38">
        <v>31</v>
      </c>
      <c r="E20" s="38">
        <v>247</v>
      </c>
      <c r="F20" s="38">
        <v>782</v>
      </c>
      <c r="G20" s="38">
        <v>1036</v>
      </c>
      <c r="H20" s="38">
        <v>649</v>
      </c>
      <c r="I20" s="38">
        <v>128</v>
      </c>
      <c r="J20" s="38">
        <v>4</v>
      </c>
      <c r="K20" s="37">
        <v>2877</v>
      </c>
      <c r="L20" s="51"/>
    </row>
    <row r="21" spans="2:13" ht="20.100000000000001" customHeight="1">
      <c r="B21" s="27"/>
      <c r="C21" s="28" t="s">
        <v>4</v>
      </c>
      <c r="D21" s="48">
        <v>31</v>
      </c>
      <c r="E21" s="48">
        <v>247</v>
      </c>
      <c r="F21" s="48">
        <v>782</v>
      </c>
      <c r="G21" s="48">
        <v>1036</v>
      </c>
      <c r="H21" s="48">
        <v>649</v>
      </c>
      <c r="I21" s="48">
        <v>128</v>
      </c>
      <c r="J21" s="48">
        <v>4</v>
      </c>
      <c r="K21" s="37">
        <v>2877</v>
      </c>
      <c r="L21" s="51"/>
    </row>
    <row r="22" spans="2:13" ht="20.100000000000001" customHeight="1">
      <c r="B22" s="27"/>
      <c r="C22" s="28"/>
      <c r="D22" s="38"/>
      <c r="E22" s="38"/>
      <c r="F22" s="38"/>
      <c r="G22" s="38"/>
      <c r="H22" s="38"/>
      <c r="I22" s="38"/>
      <c r="J22" s="38"/>
      <c r="K22" s="37"/>
      <c r="L22" s="51"/>
    </row>
    <row r="23" spans="2:13" ht="20.100000000000001" customHeight="1">
      <c r="B23" s="27" t="s">
        <v>0</v>
      </c>
      <c r="C23" s="28"/>
      <c r="D23" s="38">
        <v>74</v>
      </c>
      <c r="E23" s="38">
        <v>548</v>
      </c>
      <c r="F23" s="38">
        <v>1907</v>
      </c>
      <c r="G23" s="38">
        <v>2512</v>
      </c>
      <c r="H23" s="38">
        <v>1591</v>
      </c>
      <c r="I23" s="38">
        <v>318</v>
      </c>
      <c r="J23" s="38">
        <v>4</v>
      </c>
      <c r="K23" s="37">
        <v>6954</v>
      </c>
      <c r="L23" s="51"/>
      <c r="M23" s="51"/>
    </row>
    <row r="24" spans="2:13" ht="20.100000000000001" customHeight="1">
      <c r="B24" s="27"/>
      <c r="C24" s="28" t="s">
        <v>7</v>
      </c>
      <c r="D24" s="38">
        <v>56</v>
      </c>
      <c r="E24" s="38">
        <v>386</v>
      </c>
      <c r="F24" s="38">
        <v>1334</v>
      </c>
      <c r="G24" s="38">
        <v>1801</v>
      </c>
      <c r="H24" s="38">
        <v>1139</v>
      </c>
      <c r="I24" s="38">
        <v>231</v>
      </c>
      <c r="J24" s="38">
        <v>3</v>
      </c>
      <c r="K24" s="37">
        <v>4950</v>
      </c>
      <c r="L24" s="51"/>
    </row>
    <row r="25" spans="2:13" ht="20.100000000000001" customHeight="1">
      <c r="B25" s="27"/>
      <c r="C25" s="28" t="s">
        <v>5</v>
      </c>
      <c r="D25" s="38">
        <v>8</v>
      </c>
      <c r="E25" s="38">
        <v>46</v>
      </c>
      <c r="F25" s="38">
        <v>161</v>
      </c>
      <c r="G25" s="38">
        <v>175</v>
      </c>
      <c r="H25" s="38">
        <v>138</v>
      </c>
      <c r="I25" s="38">
        <v>28</v>
      </c>
      <c r="J25" s="48">
        <v>0</v>
      </c>
      <c r="K25" s="37">
        <v>556</v>
      </c>
      <c r="L25" s="51"/>
    </row>
    <row r="26" spans="2:13" ht="20.100000000000001" customHeight="1">
      <c r="B26" s="27"/>
      <c r="C26" s="28" t="s">
        <v>6</v>
      </c>
      <c r="D26" s="38">
        <v>10</v>
      </c>
      <c r="E26" s="38">
        <v>116</v>
      </c>
      <c r="F26" s="38">
        <v>412</v>
      </c>
      <c r="G26" s="38">
        <v>536</v>
      </c>
      <c r="H26" s="38">
        <v>314</v>
      </c>
      <c r="I26" s="38">
        <v>59</v>
      </c>
      <c r="J26" s="38">
        <v>1</v>
      </c>
      <c r="K26" s="37">
        <v>1448</v>
      </c>
      <c r="L26" s="51"/>
    </row>
    <row r="27" spans="2:13" ht="20.100000000000001" customHeight="1">
      <c r="B27" s="27"/>
      <c r="C27" s="28"/>
      <c r="D27" s="38"/>
      <c r="E27" s="38"/>
      <c r="F27" s="38"/>
      <c r="G27" s="38"/>
      <c r="H27" s="38"/>
      <c r="I27" s="38"/>
      <c r="J27" s="38"/>
      <c r="K27" s="37"/>
      <c r="L27" s="51"/>
    </row>
    <row r="28" spans="2:13" ht="20.100000000000001" customHeight="1">
      <c r="B28" s="27" t="s">
        <v>8</v>
      </c>
      <c r="C28" s="28"/>
      <c r="D28" s="38">
        <v>43</v>
      </c>
      <c r="E28" s="38">
        <v>394</v>
      </c>
      <c r="F28" s="38">
        <v>1570</v>
      </c>
      <c r="G28" s="38">
        <v>2442</v>
      </c>
      <c r="H28" s="38">
        <v>1556</v>
      </c>
      <c r="I28" s="38">
        <v>281</v>
      </c>
      <c r="J28" s="38">
        <v>3</v>
      </c>
      <c r="K28" s="37">
        <v>6289</v>
      </c>
      <c r="L28" s="51"/>
      <c r="M28" s="51"/>
    </row>
    <row r="29" spans="2:13" ht="20.100000000000001" customHeight="1">
      <c r="B29" s="27"/>
      <c r="C29" s="28" t="s">
        <v>9</v>
      </c>
      <c r="D29" s="48">
        <v>5</v>
      </c>
      <c r="E29" s="48">
        <v>68</v>
      </c>
      <c r="F29" s="48">
        <v>327</v>
      </c>
      <c r="G29" s="48">
        <v>559</v>
      </c>
      <c r="H29" s="48">
        <v>334</v>
      </c>
      <c r="I29" s="48">
        <v>61</v>
      </c>
      <c r="J29" s="48">
        <v>0</v>
      </c>
      <c r="K29" s="37">
        <v>1354</v>
      </c>
      <c r="L29" s="51"/>
    </row>
    <row r="30" spans="2:13" ht="20.100000000000001" customHeight="1">
      <c r="B30" s="27"/>
      <c r="C30" s="28" t="s">
        <v>10</v>
      </c>
      <c r="D30" s="48">
        <v>1</v>
      </c>
      <c r="E30" s="48">
        <v>47</v>
      </c>
      <c r="F30" s="48">
        <v>129</v>
      </c>
      <c r="G30" s="48">
        <v>230</v>
      </c>
      <c r="H30" s="48">
        <v>132</v>
      </c>
      <c r="I30" s="48">
        <v>25</v>
      </c>
      <c r="J30" s="48">
        <v>0</v>
      </c>
      <c r="K30" s="37">
        <v>564</v>
      </c>
      <c r="L30" s="51"/>
    </row>
    <row r="31" spans="2:13" ht="20.100000000000001" customHeight="1">
      <c r="B31" s="27"/>
      <c r="C31" s="28" t="s">
        <v>11</v>
      </c>
      <c r="D31" s="48">
        <v>4</v>
      </c>
      <c r="E31" s="48">
        <v>39</v>
      </c>
      <c r="F31" s="48">
        <v>213</v>
      </c>
      <c r="G31" s="48">
        <v>345</v>
      </c>
      <c r="H31" s="48">
        <v>209</v>
      </c>
      <c r="I31" s="48">
        <v>48</v>
      </c>
      <c r="J31" s="48">
        <v>1</v>
      </c>
      <c r="K31" s="37">
        <v>859</v>
      </c>
      <c r="L31" s="51"/>
    </row>
    <row r="32" spans="2:13" ht="20.100000000000001" customHeight="1">
      <c r="B32" s="27"/>
      <c r="C32" s="28" t="s">
        <v>12</v>
      </c>
      <c r="D32" s="48">
        <v>13</v>
      </c>
      <c r="E32" s="48">
        <v>102</v>
      </c>
      <c r="F32" s="48">
        <v>338</v>
      </c>
      <c r="G32" s="48">
        <v>521</v>
      </c>
      <c r="H32" s="48">
        <v>333</v>
      </c>
      <c r="I32" s="48">
        <v>65</v>
      </c>
      <c r="J32" s="48">
        <v>1</v>
      </c>
      <c r="K32" s="37">
        <v>1373</v>
      </c>
      <c r="L32" s="51"/>
    </row>
    <row r="33" spans="2:18" ht="20.100000000000001" customHeight="1">
      <c r="B33" s="27"/>
      <c r="C33" s="28" t="s">
        <v>22</v>
      </c>
      <c r="D33" s="38">
        <v>8</v>
      </c>
      <c r="E33" s="38">
        <v>62</v>
      </c>
      <c r="F33" s="38">
        <v>279</v>
      </c>
      <c r="G33" s="38">
        <v>343</v>
      </c>
      <c r="H33" s="38">
        <v>236</v>
      </c>
      <c r="I33" s="38">
        <v>40</v>
      </c>
      <c r="J33" s="48">
        <v>0</v>
      </c>
      <c r="K33" s="37">
        <v>968</v>
      </c>
      <c r="L33" s="51"/>
      <c r="M33" s="3"/>
      <c r="N33" s="3"/>
      <c r="O33" s="3"/>
      <c r="P33" s="3"/>
      <c r="Q33" s="3"/>
      <c r="R33" s="3"/>
    </row>
    <row r="34" spans="2:18" ht="20.100000000000001" customHeight="1">
      <c r="B34" s="27"/>
      <c r="C34" s="28" t="s">
        <v>95</v>
      </c>
      <c r="D34" s="38">
        <v>8</v>
      </c>
      <c r="E34" s="38">
        <v>54</v>
      </c>
      <c r="F34" s="38">
        <v>220</v>
      </c>
      <c r="G34" s="38">
        <v>348</v>
      </c>
      <c r="H34" s="38">
        <v>231</v>
      </c>
      <c r="I34" s="38">
        <v>28</v>
      </c>
      <c r="J34" s="38">
        <v>1</v>
      </c>
      <c r="K34" s="37">
        <v>890</v>
      </c>
      <c r="L34" s="51"/>
      <c r="M34" s="3"/>
      <c r="N34" s="3"/>
      <c r="O34" s="3"/>
      <c r="P34" s="3"/>
      <c r="Q34" s="3"/>
      <c r="R34" s="3"/>
    </row>
    <row r="35" spans="2:18" ht="20.100000000000001" customHeight="1">
      <c r="B35" s="27"/>
      <c r="C35" s="28" t="s">
        <v>23</v>
      </c>
      <c r="D35" s="38">
        <v>4</v>
      </c>
      <c r="E35" s="38">
        <v>22</v>
      </c>
      <c r="F35" s="38">
        <v>64</v>
      </c>
      <c r="G35" s="38">
        <v>96</v>
      </c>
      <c r="H35" s="38">
        <v>81</v>
      </c>
      <c r="I35" s="38">
        <v>14</v>
      </c>
      <c r="J35" s="48">
        <v>0</v>
      </c>
      <c r="K35" s="37">
        <v>281</v>
      </c>
      <c r="L35" s="51"/>
    </row>
    <row r="36" spans="2:18" ht="20.100000000000001" customHeight="1">
      <c r="B36" s="27"/>
      <c r="C36" s="28"/>
      <c r="D36" s="38"/>
      <c r="E36" s="38"/>
      <c r="F36" s="38"/>
      <c r="G36" s="38"/>
      <c r="H36" s="38"/>
      <c r="I36" s="38"/>
      <c r="J36" s="38"/>
      <c r="K36" s="37"/>
      <c r="L36" s="51"/>
    </row>
    <row r="37" spans="2:18" ht="20.100000000000001" customHeight="1">
      <c r="B37" s="27" t="s">
        <v>13</v>
      </c>
      <c r="C37" s="28"/>
      <c r="D37" s="38">
        <v>34</v>
      </c>
      <c r="E37" s="38">
        <v>349</v>
      </c>
      <c r="F37" s="38">
        <v>1086</v>
      </c>
      <c r="G37" s="38">
        <v>1486</v>
      </c>
      <c r="H37" s="38">
        <v>853</v>
      </c>
      <c r="I37" s="38">
        <v>179</v>
      </c>
      <c r="J37" s="38">
        <v>4</v>
      </c>
      <c r="K37" s="37">
        <v>3991</v>
      </c>
      <c r="L37" s="51"/>
      <c r="M37" s="51"/>
    </row>
    <row r="38" spans="2:18" ht="20.100000000000001" customHeight="1">
      <c r="B38" s="27"/>
      <c r="C38" s="28" t="s">
        <v>14</v>
      </c>
      <c r="D38" s="48">
        <v>8</v>
      </c>
      <c r="E38" s="48">
        <v>82</v>
      </c>
      <c r="F38" s="48">
        <v>253</v>
      </c>
      <c r="G38" s="48">
        <v>321</v>
      </c>
      <c r="H38" s="48">
        <v>166</v>
      </c>
      <c r="I38" s="48">
        <v>27</v>
      </c>
      <c r="J38" s="38">
        <v>0</v>
      </c>
      <c r="K38" s="37">
        <v>857</v>
      </c>
      <c r="L38" s="51"/>
    </row>
    <row r="39" spans="2:18" ht="20.100000000000001" customHeight="1">
      <c r="B39" s="27"/>
      <c r="C39" s="28" t="s">
        <v>15</v>
      </c>
      <c r="D39" s="48">
        <v>12</v>
      </c>
      <c r="E39" s="48">
        <v>135</v>
      </c>
      <c r="F39" s="48">
        <v>471</v>
      </c>
      <c r="G39" s="48">
        <v>635</v>
      </c>
      <c r="H39" s="48">
        <v>375</v>
      </c>
      <c r="I39" s="48">
        <v>77</v>
      </c>
      <c r="J39" s="38">
        <v>2</v>
      </c>
      <c r="K39" s="37">
        <v>1707</v>
      </c>
      <c r="L39" s="51"/>
    </row>
    <row r="40" spans="2:18" ht="20.100000000000001" customHeight="1">
      <c r="B40" s="27"/>
      <c r="C40" s="28" t="s">
        <v>16</v>
      </c>
      <c r="D40" s="48">
        <v>5</v>
      </c>
      <c r="E40" s="48">
        <v>50</v>
      </c>
      <c r="F40" s="48">
        <v>139</v>
      </c>
      <c r="G40" s="48">
        <v>203</v>
      </c>
      <c r="H40" s="48">
        <v>112</v>
      </c>
      <c r="I40" s="48">
        <v>29</v>
      </c>
      <c r="J40" s="38">
        <v>1</v>
      </c>
      <c r="K40" s="37">
        <v>539</v>
      </c>
      <c r="L40" s="51"/>
    </row>
    <row r="41" spans="2:18" ht="20.100000000000001" customHeight="1">
      <c r="B41" s="27"/>
      <c r="C41" s="28" t="s">
        <v>17</v>
      </c>
      <c r="D41" s="48">
        <v>5</v>
      </c>
      <c r="E41" s="48">
        <v>42</v>
      </c>
      <c r="F41" s="48">
        <v>106</v>
      </c>
      <c r="G41" s="48">
        <v>177</v>
      </c>
      <c r="H41" s="48">
        <v>98</v>
      </c>
      <c r="I41" s="48">
        <v>27</v>
      </c>
      <c r="J41" s="38">
        <v>1</v>
      </c>
      <c r="K41" s="37">
        <v>456</v>
      </c>
      <c r="L41" s="51"/>
    </row>
    <row r="42" spans="2:18" ht="20.100000000000001" customHeight="1">
      <c r="B42" s="27"/>
      <c r="C42" s="28" t="s">
        <v>18</v>
      </c>
      <c r="D42" s="48">
        <v>4</v>
      </c>
      <c r="E42" s="48">
        <v>40</v>
      </c>
      <c r="F42" s="48">
        <v>117</v>
      </c>
      <c r="G42" s="48">
        <v>150</v>
      </c>
      <c r="H42" s="48">
        <v>102</v>
      </c>
      <c r="I42" s="48">
        <v>19</v>
      </c>
      <c r="J42" s="48">
        <v>0</v>
      </c>
      <c r="K42" s="37">
        <v>432</v>
      </c>
      <c r="L42" s="51"/>
    </row>
    <row r="43" spans="2:18" ht="20.100000000000001" customHeight="1">
      <c r="B43" s="27"/>
      <c r="C43" s="28"/>
      <c r="D43" s="38"/>
      <c r="E43" s="38"/>
      <c r="F43" s="38"/>
      <c r="G43" s="38"/>
      <c r="H43" s="38"/>
      <c r="I43" s="38"/>
      <c r="J43" s="38"/>
      <c r="K43" s="37"/>
      <c r="L43" s="51"/>
    </row>
    <row r="44" spans="2:18" ht="20.100000000000001" customHeight="1">
      <c r="B44" s="27" t="s">
        <v>26</v>
      </c>
      <c r="C44" s="28"/>
      <c r="D44" s="38">
        <v>22</v>
      </c>
      <c r="E44" s="38">
        <v>154</v>
      </c>
      <c r="F44" s="38">
        <v>387</v>
      </c>
      <c r="G44" s="38">
        <v>405</v>
      </c>
      <c r="H44" s="38">
        <v>252</v>
      </c>
      <c r="I44" s="38">
        <v>56</v>
      </c>
      <c r="J44" s="38">
        <v>0</v>
      </c>
      <c r="K44" s="37">
        <v>1276</v>
      </c>
      <c r="L44" s="51"/>
      <c r="M44" s="51"/>
    </row>
    <row r="45" spans="2:18" ht="20.100000000000001" customHeight="1">
      <c r="B45" s="27"/>
      <c r="C45" s="28" t="s">
        <v>27</v>
      </c>
      <c r="D45" s="38">
        <v>9</v>
      </c>
      <c r="E45" s="38">
        <v>59</v>
      </c>
      <c r="F45" s="38">
        <v>185</v>
      </c>
      <c r="G45" s="38">
        <v>199</v>
      </c>
      <c r="H45" s="38">
        <v>113</v>
      </c>
      <c r="I45" s="38">
        <v>26</v>
      </c>
      <c r="J45" s="48">
        <v>0</v>
      </c>
      <c r="K45" s="37">
        <v>591</v>
      </c>
      <c r="L45" s="51"/>
      <c r="M45" s="3"/>
      <c r="N45" s="3"/>
      <c r="O45" s="3"/>
      <c r="P45" s="3"/>
      <c r="Q45" s="3"/>
      <c r="R45" s="3"/>
    </row>
    <row r="46" spans="2:18" ht="20.100000000000001" customHeight="1">
      <c r="B46" s="27"/>
      <c r="C46" s="28" t="s">
        <v>28</v>
      </c>
      <c r="D46" s="38">
        <v>0</v>
      </c>
      <c r="E46" s="38">
        <v>21</v>
      </c>
      <c r="F46" s="38">
        <v>55</v>
      </c>
      <c r="G46" s="38">
        <v>48</v>
      </c>
      <c r="H46" s="38">
        <v>40</v>
      </c>
      <c r="I46" s="38">
        <v>3</v>
      </c>
      <c r="J46" s="48">
        <v>0</v>
      </c>
      <c r="K46" s="37">
        <v>167</v>
      </c>
      <c r="L46" s="51"/>
      <c r="M46" s="3"/>
      <c r="N46" s="3"/>
      <c r="O46" s="3"/>
      <c r="P46" s="3"/>
      <c r="Q46" s="3"/>
      <c r="R46" s="3"/>
    </row>
    <row r="47" spans="2:18" ht="20.100000000000001" customHeight="1">
      <c r="B47" s="27"/>
      <c r="C47" s="28" t="s">
        <v>29</v>
      </c>
      <c r="D47" s="48">
        <v>3</v>
      </c>
      <c r="E47" s="38">
        <v>13</v>
      </c>
      <c r="F47" s="38">
        <v>30</v>
      </c>
      <c r="G47" s="38">
        <v>38</v>
      </c>
      <c r="H47" s="38">
        <v>21</v>
      </c>
      <c r="I47" s="38">
        <v>7</v>
      </c>
      <c r="J47" s="38">
        <v>0</v>
      </c>
      <c r="K47" s="37">
        <v>112</v>
      </c>
      <c r="L47" s="51"/>
      <c r="M47" s="3"/>
      <c r="N47" s="3"/>
      <c r="O47" s="3"/>
      <c r="P47" s="3"/>
      <c r="Q47" s="3"/>
      <c r="R47" s="3"/>
    </row>
    <row r="48" spans="2:18" ht="20.100000000000001" customHeight="1">
      <c r="B48" s="27"/>
      <c r="C48" s="28" t="s">
        <v>30</v>
      </c>
      <c r="D48" s="38">
        <v>2</v>
      </c>
      <c r="E48" s="38">
        <v>22</v>
      </c>
      <c r="F48" s="38">
        <v>37</v>
      </c>
      <c r="G48" s="38">
        <v>40</v>
      </c>
      <c r="H48" s="38">
        <v>24</v>
      </c>
      <c r="I48" s="38">
        <v>6</v>
      </c>
      <c r="J48" s="48">
        <v>0</v>
      </c>
      <c r="K48" s="37">
        <v>131</v>
      </c>
      <c r="L48" s="51"/>
      <c r="M48" s="3"/>
      <c r="N48" s="3"/>
      <c r="O48" s="3"/>
      <c r="P48" s="3"/>
      <c r="Q48" s="3"/>
      <c r="R48" s="3"/>
    </row>
    <row r="49" spans="2:18" ht="20.100000000000001" customHeight="1">
      <c r="B49" s="27"/>
      <c r="C49" s="28" t="s">
        <v>31</v>
      </c>
      <c r="D49" s="48">
        <v>1</v>
      </c>
      <c r="E49" s="38">
        <v>12</v>
      </c>
      <c r="F49" s="38">
        <v>37</v>
      </c>
      <c r="G49" s="38">
        <v>34</v>
      </c>
      <c r="H49" s="38">
        <v>23</v>
      </c>
      <c r="I49" s="38">
        <v>6</v>
      </c>
      <c r="J49" s="48">
        <v>0</v>
      </c>
      <c r="K49" s="37">
        <v>113</v>
      </c>
      <c r="L49" s="51"/>
      <c r="M49" s="3"/>
      <c r="N49" s="3"/>
      <c r="O49" s="3"/>
      <c r="P49" s="3"/>
      <c r="Q49" s="3"/>
      <c r="R49" s="3"/>
    </row>
    <row r="50" spans="2:18" ht="20.100000000000001" customHeight="1">
      <c r="B50" s="27"/>
      <c r="C50" s="28" t="s">
        <v>32</v>
      </c>
      <c r="D50" s="38">
        <v>5</v>
      </c>
      <c r="E50" s="38">
        <v>14</v>
      </c>
      <c r="F50" s="38">
        <v>29</v>
      </c>
      <c r="G50" s="38">
        <v>27</v>
      </c>
      <c r="H50" s="38">
        <v>23</v>
      </c>
      <c r="I50" s="38">
        <v>7</v>
      </c>
      <c r="J50" s="48">
        <v>0</v>
      </c>
      <c r="K50" s="37">
        <v>105</v>
      </c>
      <c r="L50" s="51"/>
      <c r="M50" s="3"/>
      <c r="N50" s="3"/>
      <c r="O50" s="3"/>
      <c r="P50" s="3"/>
      <c r="Q50" s="3"/>
      <c r="R50" s="3"/>
    </row>
    <row r="51" spans="2:18" ht="20.100000000000001" customHeight="1">
      <c r="B51" s="27"/>
      <c r="C51" s="28" t="s">
        <v>96</v>
      </c>
      <c r="D51" s="38">
        <v>2</v>
      </c>
      <c r="E51" s="38">
        <v>11</v>
      </c>
      <c r="F51" s="38">
        <v>11</v>
      </c>
      <c r="G51" s="38">
        <v>18</v>
      </c>
      <c r="H51" s="38">
        <v>6</v>
      </c>
      <c r="I51" s="38">
        <v>0</v>
      </c>
      <c r="J51" s="48">
        <v>0</v>
      </c>
      <c r="K51" s="37">
        <v>48</v>
      </c>
      <c r="L51" s="51"/>
      <c r="M51" s="3"/>
      <c r="N51" s="3"/>
      <c r="O51" s="3"/>
      <c r="P51" s="3"/>
      <c r="Q51" s="3"/>
      <c r="R51" s="3"/>
    </row>
    <row r="52" spans="2:18" ht="20.100000000000001" customHeight="1">
      <c r="B52" s="27"/>
      <c r="C52" s="28" t="s">
        <v>33</v>
      </c>
      <c r="D52" s="38">
        <v>0</v>
      </c>
      <c r="E52" s="38">
        <v>2</v>
      </c>
      <c r="F52" s="38">
        <v>3</v>
      </c>
      <c r="G52" s="38">
        <v>1</v>
      </c>
      <c r="H52" s="38">
        <v>2</v>
      </c>
      <c r="I52" s="48">
        <v>1</v>
      </c>
      <c r="J52" s="48">
        <v>0</v>
      </c>
      <c r="K52" s="37">
        <v>9</v>
      </c>
      <c r="L52" s="51"/>
      <c r="M52" s="3"/>
      <c r="N52" s="3"/>
      <c r="O52" s="3"/>
      <c r="P52" s="3"/>
      <c r="Q52" s="3"/>
      <c r="R52" s="3"/>
    </row>
    <row r="53" spans="2:18" ht="20.100000000000001" customHeight="1">
      <c r="B53" s="27"/>
      <c r="C53" s="28"/>
      <c r="D53" s="38"/>
      <c r="E53" s="38"/>
      <c r="F53" s="38"/>
      <c r="G53" s="38"/>
      <c r="H53" s="38"/>
      <c r="I53" s="38"/>
      <c r="J53" s="38"/>
      <c r="K53" s="37"/>
      <c r="L53" s="51"/>
    </row>
    <row r="54" spans="2:18" ht="20.100000000000001" customHeight="1">
      <c r="B54" s="27" t="s">
        <v>34</v>
      </c>
      <c r="C54" s="28"/>
      <c r="D54" s="38">
        <v>16</v>
      </c>
      <c r="E54" s="38">
        <v>106</v>
      </c>
      <c r="F54" s="38">
        <v>210</v>
      </c>
      <c r="G54" s="38">
        <v>246</v>
      </c>
      <c r="H54" s="38">
        <v>126</v>
      </c>
      <c r="I54" s="38">
        <v>21</v>
      </c>
      <c r="J54" s="38">
        <v>0</v>
      </c>
      <c r="K54" s="37">
        <v>725</v>
      </c>
      <c r="L54" s="51"/>
      <c r="M54" s="48"/>
      <c r="N54" s="3"/>
      <c r="O54" s="3"/>
      <c r="P54" s="3"/>
      <c r="Q54" s="3"/>
      <c r="R54" s="3"/>
    </row>
    <row r="55" spans="2:18" ht="20.100000000000001" customHeight="1">
      <c r="B55" s="27"/>
      <c r="C55" s="28" t="s">
        <v>35</v>
      </c>
      <c r="D55" s="38">
        <v>11</v>
      </c>
      <c r="E55" s="38">
        <v>69</v>
      </c>
      <c r="F55" s="38">
        <v>140</v>
      </c>
      <c r="G55" s="38">
        <v>172</v>
      </c>
      <c r="H55" s="38">
        <v>83</v>
      </c>
      <c r="I55" s="38">
        <v>18</v>
      </c>
      <c r="J55" s="48">
        <v>0</v>
      </c>
      <c r="K55" s="37">
        <v>493</v>
      </c>
      <c r="L55" s="51"/>
      <c r="M55" s="3"/>
      <c r="N55" s="3"/>
      <c r="O55" s="3"/>
      <c r="P55" s="3"/>
      <c r="Q55" s="3"/>
      <c r="R55" s="3"/>
    </row>
    <row r="56" spans="2:18" ht="20.100000000000001" customHeight="1">
      <c r="B56" s="27"/>
      <c r="C56" s="28" t="s">
        <v>36</v>
      </c>
      <c r="D56" s="38">
        <v>1</v>
      </c>
      <c r="E56" s="38">
        <v>10</v>
      </c>
      <c r="F56" s="38">
        <v>21</v>
      </c>
      <c r="G56" s="38">
        <v>15</v>
      </c>
      <c r="H56" s="38">
        <v>13</v>
      </c>
      <c r="I56" s="38">
        <v>1</v>
      </c>
      <c r="J56" s="48">
        <v>0</v>
      </c>
      <c r="K56" s="37">
        <v>61</v>
      </c>
      <c r="L56" s="51"/>
      <c r="M56" s="3"/>
      <c r="N56" s="3"/>
      <c r="O56" s="3"/>
      <c r="P56" s="3"/>
      <c r="Q56" s="3"/>
      <c r="R56" s="3"/>
    </row>
    <row r="57" spans="2:18" ht="20.100000000000001" customHeight="1">
      <c r="B57" s="27"/>
      <c r="C57" s="28" t="s">
        <v>37</v>
      </c>
      <c r="D57" s="48">
        <v>1</v>
      </c>
      <c r="E57" s="38">
        <v>7</v>
      </c>
      <c r="F57" s="38">
        <v>26</v>
      </c>
      <c r="G57" s="38">
        <v>21</v>
      </c>
      <c r="H57" s="38">
        <v>13</v>
      </c>
      <c r="I57" s="38">
        <v>2</v>
      </c>
      <c r="J57" s="48">
        <v>0</v>
      </c>
      <c r="K57" s="37">
        <v>70</v>
      </c>
      <c r="L57" s="51"/>
      <c r="M57" s="3"/>
      <c r="N57" s="3"/>
      <c r="O57" s="3"/>
      <c r="P57" s="3"/>
      <c r="Q57" s="3"/>
      <c r="R57" s="3"/>
    </row>
    <row r="58" spans="2:18" ht="20.100000000000001" customHeight="1">
      <c r="B58" s="27"/>
      <c r="C58" s="28" t="s">
        <v>38</v>
      </c>
      <c r="D58" s="38">
        <v>0</v>
      </c>
      <c r="E58" s="38">
        <v>6</v>
      </c>
      <c r="F58" s="38">
        <v>9</v>
      </c>
      <c r="G58" s="38">
        <v>9</v>
      </c>
      <c r="H58" s="38">
        <v>8</v>
      </c>
      <c r="I58" s="38">
        <v>0</v>
      </c>
      <c r="J58" s="38">
        <v>0</v>
      </c>
      <c r="K58" s="37">
        <v>32</v>
      </c>
      <c r="L58" s="51"/>
      <c r="M58" s="3"/>
      <c r="N58" s="3"/>
      <c r="O58" s="3"/>
      <c r="P58" s="3"/>
      <c r="Q58" s="3"/>
      <c r="R58" s="3"/>
    </row>
    <row r="59" spans="2:18" ht="20.100000000000001" customHeight="1">
      <c r="B59" s="27"/>
      <c r="C59" s="28" t="s">
        <v>39</v>
      </c>
      <c r="D59" s="48">
        <v>3</v>
      </c>
      <c r="E59" s="38">
        <v>14</v>
      </c>
      <c r="F59" s="38">
        <v>14</v>
      </c>
      <c r="G59" s="38">
        <v>29</v>
      </c>
      <c r="H59" s="38">
        <v>9</v>
      </c>
      <c r="I59" s="48">
        <v>0</v>
      </c>
      <c r="J59" s="48">
        <v>0</v>
      </c>
      <c r="K59" s="37">
        <v>69</v>
      </c>
      <c r="L59" s="51"/>
    </row>
    <row r="60" spans="2:18" ht="20.100000000000001" customHeight="1">
      <c r="B60" s="27"/>
      <c r="C60" s="28"/>
      <c r="D60" s="38"/>
      <c r="E60" s="38"/>
      <c r="F60" s="38"/>
      <c r="G60" s="38"/>
      <c r="H60" s="38"/>
      <c r="I60" s="38"/>
      <c r="J60" s="38"/>
      <c r="K60" s="37"/>
      <c r="L60" s="51"/>
    </row>
    <row r="61" spans="2:18" ht="20.100000000000001" customHeight="1">
      <c r="B61" s="27" t="s">
        <v>40</v>
      </c>
      <c r="C61" s="28"/>
      <c r="D61" s="38">
        <v>24</v>
      </c>
      <c r="E61" s="38">
        <v>83</v>
      </c>
      <c r="F61" s="38">
        <v>288</v>
      </c>
      <c r="G61" s="38">
        <v>316</v>
      </c>
      <c r="H61" s="38">
        <v>198</v>
      </c>
      <c r="I61" s="38">
        <v>36</v>
      </c>
      <c r="J61" s="38">
        <v>1</v>
      </c>
      <c r="K61" s="37">
        <v>946</v>
      </c>
      <c r="L61" s="51"/>
      <c r="M61" s="51"/>
    </row>
    <row r="62" spans="2:18" ht="20.100000000000001" customHeight="1">
      <c r="B62" s="27"/>
      <c r="C62" s="28" t="s">
        <v>41</v>
      </c>
      <c r="D62" s="38">
        <v>14</v>
      </c>
      <c r="E62" s="38">
        <v>46</v>
      </c>
      <c r="F62" s="38">
        <v>178</v>
      </c>
      <c r="G62" s="38">
        <v>174</v>
      </c>
      <c r="H62" s="38">
        <v>118</v>
      </c>
      <c r="I62" s="38">
        <v>22</v>
      </c>
      <c r="J62" s="48">
        <v>1</v>
      </c>
      <c r="K62" s="37">
        <v>553</v>
      </c>
      <c r="L62" s="51"/>
      <c r="M62" s="3"/>
      <c r="N62" s="3"/>
      <c r="O62" s="3"/>
      <c r="P62" s="3"/>
      <c r="Q62" s="3"/>
      <c r="R62" s="3"/>
    </row>
    <row r="63" spans="2:18" ht="20.100000000000001" customHeight="1">
      <c r="B63" s="27"/>
      <c r="C63" s="28" t="s">
        <v>42</v>
      </c>
      <c r="D63" s="48">
        <v>2</v>
      </c>
      <c r="E63" s="38">
        <v>3</v>
      </c>
      <c r="F63" s="38">
        <v>21</v>
      </c>
      <c r="G63" s="38">
        <v>25</v>
      </c>
      <c r="H63" s="38">
        <v>17</v>
      </c>
      <c r="I63" s="48">
        <v>2</v>
      </c>
      <c r="J63" s="48">
        <v>0</v>
      </c>
      <c r="K63" s="37">
        <v>70</v>
      </c>
      <c r="L63" s="51"/>
      <c r="M63" s="3"/>
      <c r="N63" s="3"/>
      <c r="O63" s="3"/>
      <c r="P63" s="3"/>
      <c r="Q63" s="3"/>
      <c r="R63" s="3"/>
    </row>
    <row r="64" spans="2:18" ht="20.100000000000001" customHeight="1">
      <c r="B64" s="27"/>
      <c r="C64" s="28" t="s">
        <v>43</v>
      </c>
      <c r="D64" s="38">
        <v>5</v>
      </c>
      <c r="E64" s="38">
        <v>10</v>
      </c>
      <c r="F64" s="38">
        <v>30</v>
      </c>
      <c r="G64" s="38">
        <v>44</v>
      </c>
      <c r="H64" s="38">
        <v>13</v>
      </c>
      <c r="I64" s="38">
        <v>1</v>
      </c>
      <c r="J64" s="48">
        <v>0</v>
      </c>
      <c r="K64" s="37">
        <v>103</v>
      </c>
      <c r="L64" s="51"/>
      <c r="M64" s="3"/>
      <c r="N64" s="3"/>
      <c r="O64" s="3"/>
      <c r="P64" s="3"/>
      <c r="Q64" s="3"/>
      <c r="R64" s="3"/>
    </row>
    <row r="65" spans="2:18" ht="20.100000000000001" customHeight="1">
      <c r="B65" s="27"/>
      <c r="C65" s="28" t="s">
        <v>44</v>
      </c>
      <c r="D65" s="38">
        <v>3</v>
      </c>
      <c r="E65" s="38">
        <v>24</v>
      </c>
      <c r="F65" s="38">
        <v>59</v>
      </c>
      <c r="G65" s="38">
        <v>73</v>
      </c>
      <c r="H65" s="38">
        <v>50</v>
      </c>
      <c r="I65" s="38">
        <v>11</v>
      </c>
      <c r="J65" s="48">
        <v>0</v>
      </c>
      <c r="K65" s="37">
        <v>220</v>
      </c>
      <c r="L65" s="51"/>
      <c r="M65" s="3"/>
      <c r="N65" s="3"/>
      <c r="O65" s="3"/>
      <c r="P65" s="3"/>
      <c r="Q65" s="3"/>
      <c r="R65" s="3"/>
    </row>
    <row r="66" spans="2:18" ht="20.100000000000001" customHeight="1">
      <c r="B66" s="27"/>
      <c r="C66" s="28"/>
      <c r="D66" s="38"/>
      <c r="E66" s="38"/>
      <c r="F66" s="38"/>
      <c r="G66" s="38"/>
      <c r="H66" s="38"/>
      <c r="I66" s="38"/>
      <c r="J66" s="38"/>
      <c r="K66" s="37"/>
      <c r="L66" s="51"/>
    </row>
    <row r="67" spans="2:18" ht="20.100000000000001" customHeight="1">
      <c r="B67" s="27" t="s">
        <v>45</v>
      </c>
      <c r="C67" s="28"/>
      <c r="D67" s="38">
        <v>51</v>
      </c>
      <c r="E67" s="38">
        <v>297</v>
      </c>
      <c r="F67" s="38">
        <v>799</v>
      </c>
      <c r="G67" s="38">
        <v>926</v>
      </c>
      <c r="H67" s="38">
        <v>572</v>
      </c>
      <c r="I67" s="38">
        <v>105</v>
      </c>
      <c r="J67" s="38">
        <v>1</v>
      </c>
      <c r="K67" s="37">
        <v>2751</v>
      </c>
      <c r="L67" s="51"/>
      <c r="M67" s="51"/>
    </row>
    <row r="68" spans="2:18" ht="20.100000000000001" customHeight="1">
      <c r="B68" s="27"/>
      <c r="C68" s="28" t="s">
        <v>46</v>
      </c>
      <c r="D68" s="38">
        <v>24</v>
      </c>
      <c r="E68" s="38">
        <v>143</v>
      </c>
      <c r="F68" s="38">
        <v>388</v>
      </c>
      <c r="G68" s="38">
        <v>497</v>
      </c>
      <c r="H68" s="38">
        <v>309</v>
      </c>
      <c r="I68" s="38">
        <v>62</v>
      </c>
      <c r="J68" s="38">
        <v>0</v>
      </c>
      <c r="K68" s="37">
        <v>1423</v>
      </c>
      <c r="L68" s="51"/>
      <c r="M68" s="3"/>
      <c r="N68" s="3"/>
      <c r="O68" s="3"/>
      <c r="P68" s="3"/>
      <c r="Q68" s="3"/>
      <c r="R68" s="3"/>
    </row>
    <row r="69" spans="2:18" ht="20.100000000000001" customHeight="1">
      <c r="B69" s="27"/>
      <c r="C69" s="28" t="s">
        <v>48</v>
      </c>
      <c r="D69" s="38">
        <v>22</v>
      </c>
      <c r="E69" s="38">
        <v>124</v>
      </c>
      <c r="F69" s="38">
        <v>338</v>
      </c>
      <c r="G69" s="38">
        <v>370</v>
      </c>
      <c r="H69" s="38">
        <v>226</v>
      </c>
      <c r="I69" s="38">
        <v>40</v>
      </c>
      <c r="J69" s="48">
        <v>1</v>
      </c>
      <c r="K69" s="37">
        <v>1121</v>
      </c>
      <c r="L69" s="51"/>
      <c r="M69" s="3"/>
      <c r="N69" s="3"/>
      <c r="O69" s="3"/>
      <c r="P69" s="3"/>
      <c r="Q69" s="3"/>
      <c r="R69" s="3"/>
    </row>
    <row r="70" spans="2:18" ht="20.100000000000001" customHeight="1">
      <c r="B70" s="27"/>
      <c r="C70" s="28" t="s">
        <v>47</v>
      </c>
      <c r="D70" s="38">
        <v>5</v>
      </c>
      <c r="E70" s="38">
        <v>30</v>
      </c>
      <c r="F70" s="38">
        <v>73</v>
      </c>
      <c r="G70" s="38">
        <v>59</v>
      </c>
      <c r="H70" s="38">
        <v>37</v>
      </c>
      <c r="I70" s="38">
        <v>3</v>
      </c>
      <c r="J70" s="48">
        <v>0</v>
      </c>
      <c r="K70" s="37">
        <v>207</v>
      </c>
      <c r="L70" s="51"/>
      <c r="M70" s="3"/>
      <c r="N70" s="3"/>
      <c r="O70" s="3"/>
      <c r="P70" s="3"/>
      <c r="Q70" s="3"/>
      <c r="R70" s="3"/>
    </row>
    <row r="71" spans="2:18" ht="20.100000000000001" customHeight="1">
      <c r="B71" s="27"/>
      <c r="C71" s="28"/>
      <c r="D71" s="38"/>
      <c r="E71" s="38"/>
      <c r="F71" s="38"/>
      <c r="G71" s="38"/>
      <c r="H71" s="38"/>
      <c r="I71" s="38"/>
      <c r="J71" s="38"/>
      <c r="K71" s="37"/>
      <c r="L71" s="51"/>
    </row>
    <row r="72" spans="2:18" ht="20.100000000000001" customHeight="1">
      <c r="B72" s="27" t="s">
        <v>51</v>
      </c>
      <c r="C72" s="28"/>
      <c r="D72" s="38">
        <v>29</v>
      </c>
      <c r="E72" s="38">
        <v>181</v>
      </c>
      <c r="F72" s="38">
        <v>496</v>
      </c>
      <c r="G72" s="38">
        <v>535</v>
      </c>
      <c r="H72" s="38">
        <v>332</v>
      </c>
      <c r="I72" s="38">
        <v>68</v>
      </c>
      <c r="J72" s="38">
        <v>1</v>
      </c>
      <c r="K72" s="37">
        <v>1642</v>
      </c>
      <c r="L72" s="51"/>
      <c r="M72" s="51"/>
    </row>
    <row r="73" spans="2:18" ht="20.100000000000001" customHeight="1">
      <c r="B73" s="27"/>
      <c r="C73" s="28" t="s">
        <v>49</v>
      </c>
      <c r="D73" s="38">
        <v>5</v>
      </c>
      <c r="E73" s="38">
        <v>62</v>
      </c>
      <c r="F73" s="38">
        <v>164</v>
      </c>
      <c r="G73" s="38">
        <v>184</v>
      </c>
      <c r="H73" s="38">
        <v>123</v>
      </c>
      <c r="I73" s="38">
        <v>22</v>
      </c>
      <c r="J73" s="38">
        <v>0</v>
      </c>
      <c r="K73" s="37">
        <v>560</v>
      </c>
      <c r="L73" s="51"/>
      <c r="M73" s="3"/>
      <c r="N73" s="3"/>
      <c r="O73" s="3"/>
      <c r="P73" s="3"/>
      <c r="Q73" s="3"/>
      <c r="R73" s="3"/>
    </row>
    <row r="74" spans="2:18" ht="20.100000000000001" customHeight="1">
      <c r="B74" s="27"/>
      <c r="C74" s="28" t="s">
        <v>52</v>
      </c>
      <c r="D74" s="38">
        <v>15</v>
      </c>
      <c r="E74" s="38">
        <v>79</v>
      </c>
      <c r="F74" s="38">
        <v>226</v>
      </c>
      <c r="G74" s="38">
        <v>233</v>
      </c>
      <c r="H74" s="38">
        <v>139</v>
      </c>
      <c r="I74" s="38">
        <v>32</v>
      </c>
      <c r="J74" s="38">
        <v>1</v>
      </c>
      <c r="K74" s="37">
        <v>725</v>
      </c>
      <c r="L74" s="51"/>
      <c r="M74" s="3"/>
      <c r="N74" s="3"/>
      <c r="O74" s="3"/>
      <c r="P74" s="3"/>
      <c r="Q74" s="3"/>
      <c r="R74" s="3"/>
    </row>
    <row r="75" spans="2:18" ht="20.100000000000001" customHeight="1">
      <c r="B75" s="27"/>
      <c r="C75" s="28" t="s">
        <v>50</v>
      </c>
      <c r="D75" s="38">
        <v>9</v>
      </c>
      <c r="E75" s="38">
        <v>40</v>
      </c>
      <c r="F75" s="38">
        <v>106</v>
      </c>
      <c r="G75" s="38">
        <v>118</v>
      </c>
      <c r="H75" s="38">
        <v>70</v>
      </c>
      <c r="I75" s="38">
        <v>14</v>
      </c>
      <c r="J75" s="38">
        <v>0</v>
      </c>
      <c r="K75" s="37">
        <v>357</v>
      </c>
      <c r="L75" s="51"/>
      <c r="M75" s="3"/>
      <c r="N75" s="3"/>
      <c r="O75" s="3"/>
      <c r="P75" s="3"/>
      <c r="Q75" s="3"/>
      <c r="R75" s="3"/>
    </row>
    <row r="76" spans="2:18" ht="20.100000000000001" customHeight="1">
      <c r="B76" s="27"/>
      <c r="C76" s="28"/>
      <c r="D76" s="38"/>
      <c r="E76" s="38"/>
      <c r="F76" s="38"/>
      <c r="G76" s="38"/>
      <c r="H76" s="38"/>
      <c r="I76" s="38"/>
      <c r="J76" s="38"/>
      <c r="K76" s="37"/>
      <c r="L76" s="51"/>
    </row>
    <row r="77" spans="2:18" ht="20.100000000000001" customHeight="1">
      <c r="B77" s="27" t="s">
        <v>53</v>
      </c>
      <c r="C77" s="28"/>
      <c r="D77" s="38">
        <v>74</v>
      </c>
      <c r="E77" s="38">
        <v>467</v>
      </c>
      <c r="F77" s="38">
        <v>1245</v>
      </c>
      <c r="G77" s="38">
        <v>1594</v>
      </c>
      <c r="H77" s="38">
        <v>1029</v>
      </c>
      <c r="I77" s="38">
        <v>177</v>
      </c>
      <c r="J77" s="38">
        <v>2</v>
      </c>
      <c r="K77" s="37">
        <v>4588</v>
      </c>
      <c r="L77" s="51"/>
      <c r="M77" s="51"/>
    </row>
    <row r="78" spans="2:18" ht="20.100000000000001" customHeight="1">
      <c r="B78" s="27"/>
      <c r="C78" s="28" t="s">
        <v>54</v>
      </c>
      <c r="D78" s="38">
        <v>36</v>
      </c>
      <c r="E78" s="38">
        <v>184</v>
      </c>
      <c r="F78" s="38">
        <v>442</v>
      </c>
      <c r="G78" s="38">
        <v>552</v>
      </c>
      <c r="H78" s="38">
        <v>346</v>
      </c>
      <c r="I78" s="38">
        <v>58</v>
      </c>
      <c r="J78" s="38">
        <v>2</v>
      </c>
      <c r="K78" s="37">
        <v>1620</v>
      </c>
      <c r="L78" s="51"/>
    </row>
    <row r="79" spans="2:18" ht="20.100000000000001" customHeight="1">
      <c r="B79" s="27"/>
      <c r="C79" s="28" t="s">
        <v>56</v>
      </c>
      <c r="D79" s="38">
        <v>35</v>
      </c>
      <c r="E79" s="38">
        <v>258</v>
      </c>
      <c r="F79" s="38">
        <v>748</v>
      </c>
      <c r="G79" s="38">
        <v>983</v>
      </c>
      <c r="H79" s="38">
        <v>644</v>
      </c>
      <c r="I79" s="38">
        <v>108</v>
      </c>
      <c r="J79" s="48">
        <v>0</v>
      </c>
      <c r="K79" s="37">
        <v>2776</v>
      </c>
      <c r="L79" s="51"/>
      <c r="M79" s="3"/>
      <c r="N79" s="3"/>
      <c r="O79" s="3"/>
      <c r="P79" s="3"/>
      <c r="Q79" s="3"/>
      <c r="R79" s="3"/>
    </row>
    <row r="80" spans="2:18" ht="20.100000000000001" customHeight="1">
      <c r="B80" s="27"/>
      <c r="C80" s="28" t="s">
        <v>64</v>
      </c>
      <c r="D80" s="38">
        <v>3</v>
      </c>
      <c r="E80" s="38">
        <v>25</v>
      </c>
      <c r="F80" s="38">
        <v>55</v>
      </c>
      <c r="G80" s="38">
        <v>59</v>
      </c>
      <c r="H80" s="38">
        <v>39</v>
      </c>
      <c r="I80" s="38">
        <v>11</v>
      </c>
      <c r="J80" s="48">
        <v>0</v>
      </c>
      <c r="K80" s="37">
        <v>192</v>
      </c>
      <c r="L80" s="51"/>
      <c r="M80" s="3"/>
      <c r="N80" s="3"/>
      <c r="O80" s="3"/>
      <c r="P80" s="3"/>
      <c r="Q80" s="3"/>
      <c r="R80" s="3"/>
    </row>
    <row r="81" spans="2:22" ht="20.100000000000001" customHeight="1">
      <c r="B81" s="27"/>
      <c r="C81" s="28"/>
      <c r="D81" s="38"/>
      <c r="E81" s="38"/>
      <c r="F81" s="38"/>
      <c r="G81" s="38"/>
      <c r="H81" s="38"/>
      <c r="I81" s="38"/>
      <c r="J81" s="38"/>
      <c r="K81" s="37"/>
      <c r="L81" s="51"/>
    </row>
    <row r="82" spans="2:22" ht="20.100000000000001" customHeight="1">
      <c r="B82" s="27" t="s">
        <v>57</v>
      </c>
      <c r="C82" s="28"/>
      <c r="D82" s="38">
        <v>37</v>
      </c>
      <c r="E82" s="38">
        <v>237</v>
      </c>
      <c r="F82" s="38">
        <v>749</v>
      </c>
      <c r="G82" s="38">
        <v>980</v>
      </c>
      <c r="H82" s="38">
        <v>559</v>
      </c>
      <c r="I82" s="38">
        <v>93</v>
      </c>
      <c r="J82" s="38">
        <v>2</v>
      </c>
      <c r="K82" s="37">
        <v>2657</v>
      </c>
      <c r="L82" s="51"/>
      <c r="M82" s="51"/>
    </row>
    <row r="83" spans="2:22" ht="20.100000000000001" customHeight="1">
      <c r="B83" s="27"/>
      <c r="C83" s="28" t="s">
        <v>58</v>
      </c>
      <c r="D83" s="38">
        <v>12</v>
      </c>
      <c r="E83" s="38">
        <v>83</v>
      </c>
      <c r="F83" s="38">
        <v>289</v>
      </c>
      <c r="G83" s="38">
        <v>387</v>
      </c>
      <c r="H83" s="38">
        <v>226</v>
      </c>
      <c r="I83" s="38">
        <v>30</v>
      </c>
      <c r="J83" s="38">
        <v>0</v>
      </c>
      <c r="K83" s="37">
        <v>1027</v>
      </c>
      <c r="L83" s="51"/>
      <c r="M83" s="3"/>
      <c r="N83" s="3"/>
      <c r="O83" s="3"/>
      <c r="P83" s="3"/>
      <c r="Q83" s="3"/>
      <c r="R83" s="3"/>
    </row>
    <row r="84" spans="2:22" ht="20.100000000000001" customHeight="1">
      <c r="B84" s="27"/>
      <c r="C84" s="28" t="s">
        <v>55</v>
      </c>
      <c r="D84" s="38">
        <v>8</v>
      </c>
      <c r="E84" s="38">
        <v>45</v>
      </c>
      <c r="F84" s="38">
        <v>132</v>
      </c>
      <c r="G84" s="38">
        <v>172</v>
      </c>
      <c r="H84" s="38">
        <v>86</v>
      </c>
      <c r="I84" s="38">
        <v>18</v>
      </c>
      <c r="J84" s="48">
        <v>1</v>
      </c>
      <c r="K84" s="37">
        <v>462</v>
      </c>
      <c r="L84" s="51"/>
    </row>
    <row r="85" spans="2:22" ht="20.100000000000001" customHeight="1">
      <c r="B85" s="27"/>
      <c r="C85" s="28" t="s">
        <v>59</v>
      </c>
      <c r="D85" s="38">
        <v>7</v>
      </c>
      <c r="E85" s="38">
        <v>38</v>
      </c>
      <c r="F85" s="38">
        <v>100</v>
      </c>
      <c r="G85" s="38">
        <v>110</v>
      </c>
      <c r="H85" s="38">
        <v>53</v>
      </c>
      <c r="I85" s="38">
        <v>5</v>
      </c>
      <c r="J85" s="48">
        <v>0</v>
      </c>
      <c r="K85" s="37">
        <v>313</v>
      </c>
      <c r="L85" s="51"/>
      <c r="M85" s="3"/>
      <c r="N85" s="3"/>
      <c r="O85" s="3"/>
      <c r="P85" s="3"/>
      <c r="Q85" s="3"/>
      <c r="R85" s="3"/>
    </row>
    <row r="86" spans="2:22" ht="20.100000000000001" customHeight="1">
      <c r="B86" s="27"/>
      <c r="C86" s="28" t="s">
        <v>99</v>
      </c>
      <c r="D86" s="38">
        <v>3</v>
      </c>
      <c r="E86" s="38">
        <v>25</v>
      </c>
      <c r="F86" s="38">
        <v>101</v>
      </c>
      <c r="G86" s="38">
        <v>146</v>
      </c>
      <c r="H86" s="38">
        <v>88</v>
      </c>
      <c r="I86" s="38">
        <v>14</v>
      </c>
      <c r="J86" s="48">
        <v>0</v>
      </c>
      <c r="K86" s="37">
        <v>377</v>
      </c>
      <c r="L86" s="51"/>
      <c r="M86" s="3"/>
      <c r="N86" s="3"/>
      <c r="O86" s="3"/>
      <c r="P86" s="3"/>
      <c r="Q86" s="3"/>
      <c r="R86" s="3"/>
    </row>
    <row r="87" spans="2:22" ht="20.100000000000001" customHeight="1">
      <c r="B87" s="27"/>
      <c r="C87" s="28" t="s">
        <v>60</v>
      </c>
      <c r="D87" s="38">
        <v>2</v>
      </c>
      <c r="E87" s="38">
        <v>21</v>
      </c>
      <c r="F87" s="38">
        <v>44</v>
      </c>
      <c r="G87" s="38">
        <v>60</v>
      </c>
      <c r="H87" s="38">
        <v>33</v>
      </c>
      <c r="I87" s="38">
        <v>16</v>
      </c>
      <c r="J87" s="48">
        <v>1</v>
      </c>
      <c r="K87" s="37">
        <v>177</v>
      </c>
      <c r="L87" s="51"/>
      <c r="M87" s="3"/>
      <c r="N87" s="3"/>
      <c r="O87" s="3"/>
      <c r="P87" s="3"/>
      <c r="Q87" s="3"/>
      <c r="R87" s="3"/>
    </row>
    <row r="88" spans="2:22" ht="20.100000000000001" customHeight="1">
      <c r="B88" s="27"/>
      <c r="C88" s="28" t="s">
        <v>61</v>
      </c>
      <c r="D88" s="38">
        <v>5</v>
      </c>
      <c r="E88" s="38">
        <v>25</v>
      </c>
      <c r="F88" s="38">
        <v>83</v>
      </c>
      <c r="G88" s="38">
        <v>105</v>
      </c>
      <c r="H88" s="38">
        <v>73</v>
      </c>
      <c r="I88" s="38">
        <v>10</v>
      </c>
      <c r="J88" s="48">
        <v>0</v>
      </c>
      <c r="K88" s="37">
        <v>301</v>
      </c>
      <c r="L88" s="51"/>
      <c r="M88" s="3"/>
      <c r="N88" s="3"/>
      <c r="O88" s="3"/>
      <c r="P88" s="3"/>
      <c r="Q88" s="3"/>
      <c r="R88" s="3"/>
    </row>
    <row r="89" spans="2:22" ht="20.100000000000001" customHeight="1">
      <c r="B89" s="27"/>
      <c r="C89" s="28"/>
      <c r="D89" s="38"/>
      <c r="E89" s="38"/>
      <c r="F89" s="38"/>
      <c r="G89" s="38"/>
      <c r="H89" s="38"/>
      <c r="I89" s="38"/>
      <c r="J89" s="38"/>
      <c r="K89" s="37"/>
      <c r="L89" s="51"/>
    </row>
    <row r="90" spans="2:22" ht="20.100000000000001" customHeight="1">
      <c r="B90" s="27" t="s">
        <v>67</v>
      </c>
      <c r="C90" s="28"/>
      <c r="D90" s="38">
        <v>18</v>
      </c>
      <c r="E90" s="38">
        <v>129</v>
      </c>
      <c r="F90" s="38">
        <v>447</v>
      </c>
      <c r="G90" s="38">
        <v>579</v>
      </c>
      <c r="H90" s="38">
        <v>360</v>
      </c>
      <c r="I90" s="38">
        <v>81</v>
      </c>
      <c r="J90" s="38">
        <v>4</v>
      </c>
      <c r="K90" s="37">
        <v>1618</v>
      </c>
      <c r="L90" s="51"/>
      <c r="M90" s="51"/>
    </row>
    <row r="91" spans="2:22" ht="20.100000000000001" customHeight="1">
      <c r="B91" s="27"/>
      <c r="C91" s="28" t="s">
        <v>68</v>
      </c>
      <c r="D91" s="38">
        <v>8</v>
      </c>
      <c r="E91" s="38">
        <v>57</v>
      </c>
      <c r="F91" s="38">
        <v>198</v>
      </c>
      <c r="G91" s="38">
        <v>293</v>
      </c>
      <c r="H91" s="38">
        <v>182</v>
      </c>
      <c r="I91" s="38">
        <v>30</v>
      </c>
      <c r="J91" s="38">
        <v>1</v>
      </c>
      <c r="K91" s="37">
        <v>769</v>
      </c>
      <c r="L91" s="51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2:22" ht="20.100000000000001" customHeight="1">
      <c r="B92" s="27"/>
      <c r="C92" s="28" t="s">
        <v>69</v>
      </c>
      <c r="D92" s="38">
        <v>4</v>
      </c>
      <c r="E92" s="38">
        <v>39</v>
      </c>
      <c r="F92" s="38">
        <v>160</v>
      </c>
      <c r="G92" s="38">
        <v>198</v>
      </c>
      <c r="H92" s="38">
        <v>123</v>
      </c>
      <c r="I92" s="38">
        <v>35</v>
      </c>
      <c r="J92" s="48">
        <v>1</v>
      </c>
      <c r="K92" s="37">
        <v>560</v>
      </c>
      <c r="L92" s="51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2:22" ht="20.100000000000001" customHeight="1">
      <c r="B93" s="27"/>
      <c r="C93" s="28" t="s">
        <v>70</v>
      </c>
      <c r="D93" s="38">
        <v>5</v>
      </c>
      <c r="E93" s="38">
        <v>20</v>
      </c>
      <c r="F93" s="38">
        <v>56</v>
      </c>
      <c r="G93" s="38">
        <v>56</v>
      </c>
      <c r="H93" s="38">
        <v>28</v>
      </c>
      <c r="I93" s="38">
        <v>8</v>
      </c>
      <c r="J93" s="38">
        <v>1</v>
      </c>
      <c r="K93" s="37">
        <v>174</v>
      </c>
      <c r="L93" s="51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2:22" ht="20.100000000000001" customHeight="1">
      <c r="B94" s="27"/>
      <c r="C94" s="28" t="s">
        <v>71</v>
      </c>
      <c r="D94" s="48">
        <v>0</v>
      </c>
      <c r="E94" s="38">
        <v>9</v>
      </c>
      <c r="F94" s="38">
        <v>25</v>
      </c>
      <c r="G94" s="38">
        <v>18</v>
      </c>
      <c r="H94" s="38">
        <v>16</v>
      </c>
      <c r="I94" s="38">
        <v>6</v>
      </c>
      <c r="J94" s="48">
        <v>0</v>
      </c>
      <c r="K94" s="37">
        <v>74</v>
      </c>
      <c r="L94" s="51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2:22" ht="20.100000000000001" customHeight="1">
      <c r="B95" s="27"/>
      <c r="C95" s="28" t="s">
        <v>72</v>
      </c>
      <c r="D95" s="48">
        <v>1</v>
      </c>
      <c r="E95" s="38">
        <v>4</v>
      </c>
      <c r="F95" s="38">
        <v>8</v>
      </c>
      <c r="G95" s="38">
        <v>14</v>
      </c>
      <c r="H95" s="38">
        <v>11</v>
      </c>
      <c r="I95" s="38">
        <v>2</v>
      </c>
      <c r="J95" s="48">
        <v>1</v>
      </c>
      <c r="K95" s="37">
        <v>41</v>
      </c>
      <c r="L95" s="51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2:22" ht="20.100000000000001" customHeight="1">
      <c r="B96" s="27"/>
      <c r="C96" s="28"/>
      <c r="D96" s="38"/>
      <c r="E96" s="38"/>
      <c r="F96" s="38"/>
      <c r="G96" s="38"/>
      <c r="H96" s="38"/>
      <c r="I96" s="38"/>
      <c r="J96" s="38"/>
      <c r="K96" s="37"/>
      <c r="L96" s="51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2:22" ht="20.100000000000001" customHeight="1">
      <c r="B97" s="27" t="s">
        <v>97</v>
      </c>
      <c r="C97" s="28"/>
      <c r="D97" s="38">
        <v>63</v>
      </c>
      <c r="E97" s="38">
        <v>412</v>
      </c>
      <c r="F97" s="38">
        <v>1193</v>
      </c>
      <c r="G97" s="38">
        <v>1541</v>
      </c>
      <c r="H97" s="38">
        <v>963</v>
      </c>
      <c r="I97" s="38">
        <v>199</v>
      </c>
      <c r="J97" s="38">
        <v>2</v>
      </c>
      <c r="K97" s="37">
        <v>4373</v>
      </c>
      <c r="L97" s="51"/>
      <c r="M97" s="51"/>
    </row>
    <row r="98" spans="2:22" ht="20.100000000000001" customHeight="1">
      <c r="B98" s="27"/>
      <c r="C98" s="28" t="s">
        <v>19</v>
      </c>
      <c r="D98" s="38">
        <v>25</v>
      </c>
      <c r="E98" s="38">
        <v>184</v>
      </c>
      <c r="F98" s="38">
        <v>501</v>
      </c>
      <c r="G98" s="38">
        <v>722</v>
      </c>
      <c r="H98" s="38">
        <v>447</v>
      </c>
      <c r="I98" s="38">
        <v>96</v>
      </c>
      <c r="J98" s="38">
        <v>1</v>
      </c>
      <c r="K98" s="37">
        <v>1976</v>
      </c>
      <c r="L98" s="51"/>
      <c r="M98" s="3"/>
      <c r="N98" s="3"/>
      <c r="O98" s="3"/>
      <c r="P98" s="3"/>
      <c r="Q98" s="3"/>
      <c r="R98" s="3"/>
    </row>
    <row r="99" spans="2:22" ht="20.100000000000001" customHeight="1">
      <c r="B99" s="27"/>
      <c r="C99" s="28" t="s">
        <v>20</v>
      </c>
      <c r="D99" s="38">
        <v>8</v>
      </c>
      <c r="E99" s="38">
        <v>75</v>
      </c>
      <c r="F99" s="38">
        <v>233</v>
      </c>
      <c r="G99" s="38">
        <v>247</v>
      </c>
      <c r="H99" s="38">
        <v>173</v>
      </c>
      <c r="I99" s="38">
        <v>32</v>
      </c>
      <c r="J99" s="38">
        <v>0</v>
      </c>
      <c r="K99" s="37">
        <v>768</v>
      </c>
      <c r="L99" s="51"/>
      <c r="M99" s="3"/>
      <c r="N99" s="3"/>
      <c r="O99" s="3"/>
      <c r="P99" s="3"/>
      <c r="Q99" s="3"/>
      <c r="R99" s="3"/>
    </row>
    <row r="100" spans="2:22" ht="20.100000000000001" customHeight="1">
      <c r="B100" s="27"/>
      <c r="C100" s="28" t="s">
        <v>62</v>
      </c>
      <c r="D100" s="38">
        <v>22</v>
      </c>
      <c r="E100" s="38">
        <v>104</v>
      </c>
      <c r="F100" s="38">
        <v>295</v>
      </c>
      <c r="G100" s="38">
        <v>379</v>
      </c>
      <c r="H100" s="38">
        <v>214</v>
      </c>
      <c r="I100" s="38">
        <v>53</v>
      </c>
      <c r="J100" s="48">
        <v>0</v>
      </c>
      <c r="K100" s="37">
        <v>1067</v>
      </c>
      <c r="L100" s="51"/>
      <c r="M100" s="3"/>
      <c r="N100" s="3"/>
      <c r="O100" s="3"/>
      <c r="P100" s="3"/>
      <c r="Q100" s="3"/>
      <c r="R100" s="3"/>
    </row>
    <row r="101" spans="2:22" ht="20.100000000000001" customHeight="1">
      <c r="B101" s="27"/>
      <c r="C101" s="28" t="s">
        <v>63</v>
      </c>
      <c r="D101" s="38">
        <v>8</v>
      </c>
      <c r="E101" s="38">
        <v>49</v>
      </c>
      <c r="F101" s="38">
        <v>164</v>
      </c>
      <c r="G101" s="38">
        <v>193</v>
      </c>
      <c r="H101" s="38">
        <v>129</v>
      </c>
      <c r="I101" s="38">
        <v>18</v>
      </c>
      <c r="J101" s="48">
        <v>1</v>
      </c>
      <c r="K101" s="37">
        <v>562</v>
      </c>
      <c r="L101" s="51"/>
      <c r="M101" s="3"/>
      <c r="N101" s="3"/>
      <c r="O101" s="3"/>
      <c r="P101" s="3"/>
      <c r="Q101" s="3"/>
      <c r="R101" s="3"/>
    </row>
    <row r="102" spans="2:22" ht="20.100000000000001" customHeight="1">
      <c r="B102" s="27"/>
      <c r="C102" s="28"/>
      <c r="D102" s="38"/>
      <c r="E102" s="38"/>
      <c r="F102" s="38"/>
      <c r="G102" s="38"/>
      <c r="H102" s="38"/>
      <c r="I102" s="38"/>
      <c r="J102" s="38"/>
      <c r="K102" s="37"/>
      <c r="L102" s="51"/>
    </row>
    <row r="103" spans="2:22" ht="20.100000000000001" customHeight="1">
      <c r="B103" s="27" t="s">
        <v>98</v>
      </c>
      <c r="C103" s="28"/>
      <c r="D103" s="38">
        <v>74</v>
      </c>
      <c r="E103" s="38">
        <v>519</v>
      </c>
      <c r="F103" s="38">
        <v>1510</v>
      </c>
      <c r="G103" s="38">
        <v>2039</v>
      </c>
      <c r="H103" s="38">
        <v>1319</v>
      </c>
      <c r="I103" s="38">
        <v>256</v>
      </c>
      <c r="J103" s="38">
        <v>3</v>
      </c>
      <c r="K103" s="37">
        <v>5720</v>
      </c>
      <c r="L103" s="51"/>
      <c r="M103" s="48"/>
      <c r="N103" s="3"/>
      <c r="O103" s="3"/>
      <c r="P103" s="3"/>
      <c r="Q103" s="3"/>
      <c r="R103" s="3"/>
    </row>
    <row r="104" spans="2:22" ht="20.100000000000001" customHeight="1">
      <c r="B104" s="27"/>
      <c r="C104" s="28" t="s">
        <v>21</v>
      </c>
      <c r="D104" s="38">
        <v>26</v>
      </c>
      <c r="E104" s="38">
        <v>219</v>
      </c>
      <c r="F104" s="38">
        <v>680</v>
      </c>
      <c r="G104" s="38">
        <v>978</v>
      </c>
      <c r="H104" s="38">
        <v>656</v>
      </c>
      <c r="I104" s="38">
        <v>124</v>
      </c>
      <c r="J104" s="38">
        <v>0</v>
      </c>
      <c r="K104" s="37">
        <v>2683</v>
      </c>
      <c r="L104" s="51"/>
      <c r="M104" s="3"/>
      <c r="N104" s="3"/>
      <c r="O104" s="3"/>
      <c r="P104" s="3"/>
      <c r="Q104" s="3"/>
      <c r="R104" s="3"/>
    </row>
    <row r="105" spans="2:22" ht="20.100000000000001" customHeight="1">
      <c r="B105" s="27"/>
      <c r="C105" s="28" t="s">
        <v>24</v>
      </c>
      <c r="D105" s="38">
        <v>7</v>
      </c>
      <c r="E105" s="38">
        <v>53</v>
      </c>
      <c r="F105" s="38">
        <v>121</v>
      </c>
      <c r="G105" s="38">
        <v>154</v>
      </c>
      <c r="H105" s="38">
        <v>99</v>
      </c>
      <c r="I105" s="38">
        <v>24</v>
      </c>
      <c r="J105" s="48">
        <v>0</v>
      </c>
      <c r="K105" s="37">
        <v>458</v>
      </c>
      <c r="L105" s="51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2:22" ht="20.100000000000001" customHeight="1">
      <c r="B106" s="27"/>
      <c r="C106" s="28" t="s">
        <v>65</v>
      </c>
      <c r="D106" s="38">
        <v>18</v>
      </c>
      <c r="E106" s="38">
        <v>108</v>
      </c>
      <c r="F106" s="38">
        <v>313</v>
      </c>
      <c r="G106" s="38">
        <v>367</v>
      </c>
      <c r="H106" s="38">
        <v>233</v>
      </c>
      <c r="I106" s="38">
        <v>46</v>
      </c>
      <c r="J106" s="48">
        <v>1</v>
      </c>
      <c r="K106" s="37">
        <v>1086</v>
      </c>
      <c r="L106" s="51"/>
      <c r="M106" s="3"/>
      <c r="N106" s="3"/>
      <c r="O106" s="3"/>
      <c r="P106" s="3"/>
      <c r="Q106" s="3"/>
      <c r="R106" s="3"/>
    </row>
    <row r="107" spans="2:22" ht="20.100000000000001" customHeight="1">
      <c r="B107" s="27"/>
      <c r="C107" s="28" t="s">
        <v>66</v>
      </c>
      <c r="D107" s="38">
        <v>17</v>
      </c>
      <c r="E107" s="38">
        <v>98</v>
      </c>
      <c r="F107" s="38">
        <v>294</v>
      </c>
      <c r="G107" s="38">
        <v>385</v>
      </c>
      <c r="H107" s="38">
        <v>225</v>
      </c>
      <c r="I107" s="38">
        <v>44</v>
      </c>
      <c r="J107" s="38">
        <v>2</v>
      </c>
      <c r="K107" s="37">
        <v>1065</v>
      </c>
      <c r="L107" s="51"/>
      <c r="M107" s="3"/>
      <c r="N107" s="3"/>
      <c r="O107" s="3"/>
      <c r="P107" s="3"/>
      <c r="Q107" s="3"/>
      <c r="R107" s="3"/>
    </row>
    <row r="108" spans="2:22" ht="20.100000000000001" customHeight="1">
      <c r="B108" s="27"/>
      <c r="C108" s="28" t="s">
        <v>25</v>
      </c>
      <c r="D108" s="38">
        <v>6</v>
      </c>
      <c r="E108" s="38">
        <v>41</v>
      </c>
      <c r="F108" s="38">
        <v>102</v>
      </c>
      <c r="G108" s="38">
        <v>155</v>
      </c>
      <c r="H108" s="38">
        <v>106</v>
      </c>
      <c r="I108" s="38">
        <v>18</v>
      </c>
      <c r="J108" s="38">
        <v>0</v>
      </c>
      <c r="K108" s="37">
        <v>428</v>
      </c>
      <c r="L108" s="51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2:22" ht="20.100000000000001" customHeight="1">
      <c r="B109" s="29"/>
      <c r="C109" s="30"/>
      <c r="D109" s="49"/>
      <c r="E109" s="49"/>
      <c r="F109" s="49"/>
      <c r="G109" s="49"/>
      <c r="H109" s="49"/>
      <c r="I109" s="49"/>
      <c r="J109" s="49"/>
      <c r="K109" s="50"/>
      <c r="L109" s="51"/>
      <c r="T109" s="3"/>
      <c r="U109" s="3"/>
    </row>
  </sheetData>
  <phoneticPr fontId="1"/>
  <printOptions horizontalCentered="1"/>
  <pageMargins left="0.78740157480314965" right="0.19685039370078741" top="0.70866141732283472" bottom="0.31496062992125984" header="0.51181102362204722" footer="0.15748031496062992"/>
  <pageSetup paperSize="9" scale="95" fitToHeight="3" pageOrder="overThenDown" orientation="portrait" r:id="rId1"/>
  <headerFooter alignWithMargins="0">
    <oddFooter>&amp;P / &amp;N ﾍﾟｰｼﾞ</oddFooter>
  </headerFooter>
  <rowBreaks count="2" manualBreakCount="2">
    <brk id="43" min="1" max="10" man="1"/>
    <brk id="81" min="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V112"/>
  <sheetViews>
    <sheetView view="pageBreakPreview" topLeftCell="B1" zoomScaleNormal="100" zoomScaleSheetLayoutView="100" workbookViewId="0">
      <pane ySplit="6" topLeftCell="A7" activePane="bottomLeft" state="frozen"/>
      <selection activeCell="B1" sqref="B1"/>
      <selection pane="bottomLeft" activeCell="D1" sqref="D1:J1048576"/>
    </sheetView>
  </sheetViews>
  <sheetFormatPr defaultRowHeight="20.100000000000001" customHeight="1"/>
  <cols>
    <col min="1" max="1" width="2.375" style="1" hidden="1" customWidth="1"/>
    <col min="2" max="2" width="5" style="1" customWidth="1"/>
    <col min="3" max="3" width="11.5" style="2" customWidth="1"/>
    <col min="4" max="10" width="10.625" style="4" customWidth="1"/>
    <col min="11" max="11" width="11.125" style="4" customWidth="1"/>
    <col min="12" max="12" width="14.25" style="4" customWidth="1"/>
    <col min="13" max="13" width="9.375" style="1" bestFit="1" customWidth="1"/>
    <col min="14" max="15" width="9" style="1"/>
    <col min="16" max="16" width="11" style="1" customWidth="1"/>
    <col min="17" max="17" width="15.25" style="1" customWidth="1"/>
    <col min="18" max="16384" width="9" style="1"/>
  </cols>
  <sheetData>
    <row r="1" spans="1:12" ht="20.100000000000001" customHeight="1">
      <c r="B1" s="5" t="s">
        <v>91</v>
      </c>
      <c r="C1" s="1"/>
      <c r="K1" s="36" t="s">
        <v>102</v>
      </c>
    </row>
    <row r="2" spans="1:12" ht="20.100000000000001" customHeight="1">
      <c r="B2" s="11"/>
      <c r="C2" s="12" t="s">
        <v>82</v>
      </c>
      <c r="D2" s="32" t="s">
        <v>83</v>
      </c>
      <c r="E2" s="32" t="s">
        <v>84</v>
      </c>
      <c r="F2" s="32" t="s">
        <v>85</v>
      </c>
      <c r="G2" s="32" t="s">
        <v>86</v>
      </c>
      <c r="H2" s="32" t="s">
        <v>87</v>
      </c>
      <c r="I2" s="32" t="s">
        <v>88</v>
      </c>
      <c r="J2" s="32" t="s">
        <v>89</v>
      </c>
      <c r="K2" s="32" t="s">
        <v>92</v>
      </c>
      <c r="L2" s="44"/>
    </row>
    <row r="3" spans="1:12" s="3" customFormat="1" ht="20.100000000000001" customHeight="1">
      <c r="B3" s="59"/>
      <c r="C3" s="60"/>
      <c r="D3" s="33"/>
      <c r="E3" s="33"/>
      <c r="F3" s="33"/>
      <c r="G3" s="33"/>
      <c r="H3" s="33"/>
      <c r="I3" s="33"/>
      <c r="J3" s="33"/>
      <c r="K3" s="40"/>
    </row>
    <row r="4" spans="1:12" s="3" customFormat="1" ht="20.100000000000001" customHeight="1">
      <c r="B4" s="61" t="s">
        <v>90</v>
      </c>
      <c r="C4" s="62"/>
      <c r="D4" s="67">
        <v>2913000</v>
      </c>
      <c r="E4" s="67">
        <v>2960000</v>
      </c>
      <c r="F4" s="67">
        <v>3354000</v>
      </c>
      <c r="G4" s="67">
        <v>3756000</v>
      </c>
      <c r="H4" s="67">
        <v>4556000</v>
      </c>
      <c r="I4" s="67">
        <v>4591000</v>
      </c>
      <c r="J4" s="67">
        <v>4005000</v>
      </c>
      <c r="K4" s="37">
        <f>SUM(D4:J4)</f>
        <v>26135000</v>
      </c>
      <c r="L4" s="39"/>
    </row>
    <row r="5" spans="1:12" s="3" customFormat="1" ht="20.100000000000001" customHeight="1">
      <c r="B5" s="63"/>
      <c r="C5" s="62"/>
      <c r="D5" s="68"/>
      <c r="E5" s="68"/>
      <c r="F5" s="68"/>
      <c r="G5" s="68"/>
      <c r="H5" s="68"/>
      <c r="I5" s="68"/>
      <c r="J5" s="68"/>
      <c r="K5" s="47"/>
    </row>
    <row r="6" spans="1:12" ht="20.100000000000001" customHeight="1">
      <c r="A6" s="3"/>
      <c r="B6" s="61" t="s">
        <v>1</v>
      </c>
      <c r="C6" s="64"/>
      <c r="D6" s="69">
        <v>170000</v>
      </c>
      <c r="E6" s="67">
        <v>187000</v>
      </c>
      <c r="F6" s="67">
        <v>197000</v>
      </c>
      <c r="G6" s="67">
        <v>221000</v>
      </c>
      <c r="H6" s="67">
        <v>275000</v>
      </c>
      <c r="I6" s="67">
        <v>281000</v>
      </c>
      <c r="J6" s="67">
        <v>235000</v>
      </c>
      <c r="K6" s="37">
        <f>SUM(D6:J6)</f>
        <v>1566000</v>
      </c>
      <c r="L6" s="51"/>
    </row>
    <row r="7" spans="1:12" ht="20.100000000000001" customHeight="1">
      <c r="A7" s="3"/>
      <c r="B7" s="61"/>
      <c r="C7" s="64"/>
      <c r="D7" s="70"/>
      <c r="E7" s="70"/>
      <c r="F7" s="70"/>
      <c r="G7" s="70"/>
      <c r="H7" s="70"/>
      <c r="I7" s="70"/>
      <c r="J7" s="70"/>
      <c r="K7" s="37"/>
      <c r="L7" s="51"/>
    </row>
    <row r="8" spans="1:12" ht="20.100000000000001" customHeight="1">
      <c r="A8" s="3"/>
      <c r="B8" s="61" t="s">
        <v>2</v>
      </c>
      <c r="C8" s="64"/>
      <c r="D8" s="70">
        <v>29628</v>
      </c>
      <c r="E8" s="70">
        <v>31863</v>
      </c>
      <c r="F8" s="70">
        <v>37094</v>
      </c>
      <c r="G8" s="70">
        <v>42518</v>
      </c>
      <c r="H8" s="70">
        <v>51892</v>
      </c>
      <c r="I8" s="70">
        <v>52143</v>
      </c>
      <c r="J8" s="70">
        <v>42192</v>
      </c>
      <c r="K8" s="37">
        <f>SUM(D8:J8)</f>
        <v>287330</v>
      </c>
      <c r="L8" s="1"/>
    </row>
    <row r="9" spans="1:12" ht="20.100000000000001" customHeight="1">
      <c r="A9" s="3"/>
      <c r="B9" s="61"/>
      <c r="C9" s="64" t="s">
        <v>73</v>
      </c>
      <c r="D9" s="71">
        <v>2013</v>
      </c>
      <c r="E9" s="71">
        <v>2059</v>
      </c>
      <c r="F9" s="71">
        <v>2484</v>
      </c>
      <c r="G9" s="71">
        <v>2698</v>
      </c>
      <c r="H9" s="71">
        <v>3354</v>
      </c>
      <c r="I9" s="71">
        <v>3203</v>
      </c>
      <c r="J9" s="71">
        <v>2458</v>
      </c>
      <c r="K9" s="37">
        <f>SUM(D9:J9)</f>
        <v>18269</v>
      </c>
      <c r="L9" s="1"/>
    </row>
    <row r="10" spans="1:12" ht="20.100000000000001" customHeight="1">
      <c r="A10" s="3"/>
      <c r="B10" s="61"/>
      <c r="C10" s="64" t="s">
        <v>74</v>
      </c>
      <c r="D10" s="71">
        <v>3426</v>
      </c>
      <c r="E10" s="71">
        <v>3653</v>
      </c>
      <c r="F10" s="71">
        <v>4422</v>
      </c>
      <c r="G10" s="71">
        <v>5231</v>
      </c>
      <c r="H10" s="71">
        <v>6423</v>
      </c>
      <c r="I10" s="71">
        <v>6219</v>
      </c>
      <c r="J10" s="71">
        <v>5103</v>
      </c>
      <c r="K10" s="37">
        <f t="shared" ref="K10:K18" si="0">SUM(D10:J10)</f>
        <v>34477</v>
      </c>
      <c r="L10" s="1"/>
    </row>
    <row r="11" spans="1:12" ht="20.100000000000001" customHeight="1">
      <c r="A11" s="3"/>
      <c r="B11" s="61"/>
      <c r="C11" s="64" t="s">
        <v>75</v>
      </c>
      <c r="D11" s="71">
        <v>2301</v>
      </c>
      <c r="E11" s="71">
        <v>3109</v>
      </c>
      <c r="F11" s="71">
        <v>3878</v>
      </c>
      <c r="G11" s="71">
        <v>4100</v>
      </c>
      <c r="H11" s="71">
        <v>4560</v>
      </c>
      <c r="I11" s="71">
        <v>4411</v>
      </c>
      <c r="J11" s="71">
        <v>3745</v>
      </c>
      <c r="K11" s="37">
        <f t="shared" si="0"/>
        <v>26104</v>
      </c>
      <c r="L11" s="1"/>
    </row>
    <row r="12" spans="1:12" ht="20.100000000000001" customHeight="1">
      <c r="A12" s="3"/>
      <c r="B12" s="61"/>
      <c r="C12" s="64" t="s">
        <v>76</v>
      </c>
      <c r="D12" s="71">
        <v>3975</v>
      </c>
      <c r="E12" s="71">
        <v>4069</v>
      </c>
      <c r="F12" s="71">
        <v>4356</v>
      </c>
      <c r="G12" s="71">
        <v>5009</v>
      </c>
      <c r="H12" s="71">
        <v>6357</v>
      </c>
      <c r="I12" s="71">
        <v>6379</v>
      </c>
      <c r="J12" s="71">
        <v>5255</v>
      </c>
      <c r="K12" s="37">
        <f t="shared" si="0"/>
        <v>35400</v>
      </c>
      <c r="L12" s="1"/>
    </row>
    <row r="13" spans="1:12" ht="20.100000000000001" customHeight="1">
      <c r="A13" s="3"/>
      <c r="B13" s="61"/>
      <c r="C13" s="64" t="s">
        <v>77</v>
      </c>
      <c r="D13" s="71">
        <v>2012</v>
      </c>
      <c r="E13" s="71">
        <v>2462</v>
      </c>
      <c r="F13" s="71">
        <v>3086</v>
      </c>
      <c r="G13" s="71">
        <v>3456</v>
      </c>
      <c r="H13" s="71">
        <v>4404</v>
      </c>
      <c r="I13" s="71">
        <v>4261</v>
      </c>
      <c r="J13" s="71">
        <v>3225</v>
      </c>
      <c r="K13" s="37">
        <f t="shared" si="0"/>
        <v>22906</v>
      </c>
      <c r="L13" s="1"/>
    </row>
    <row r="14" spans="1:12" ht="20.100000000000001" customHeight="1">
      <c r="A14" s="3"/>
      <c r="B14" s="61"/>
      <c r="C14" s="64" t="s">
        <v>78</v>
      </c>
      <c r="D14" s="71">
        <v>2405</v>
      </c>
      <c r="E14" s="71">
        <v>2693</v>
      </c>
      <c r="F14" s="71">
        <v>2822</v>
      </c>
      <c r="G14" s="71">
        <v>3342</v>
      </c>
      <c r="H14" s="71">
        <v>3941</v>
      </c>
      <c r="I14" s="71">
        <v>3926</v>
      </c>
      <c r="J14" s="71">
        <v>3158</v>
      </c>
      <c r="K14" s="37">
        <f t="shared" si="0"/>
        <v>22287</v>
      </c>
      <c r="L14" s="1"/>
    </row>
    <row r="15" spans="1:12" ht="20.100000000000001" customHeight="1">
      <c r="A15" s="3"/>
      <c r="B15" s="61"/>
      <c r="C15" s="64" t="s">
        <v>79</v>
      </c>
      <c r="D15" s="71">
        <v>3630</v>
      </c>
      <c r="E15" s="71">
        <v>3761</v>
      </c>
      <c r="F15" s="71">
        <v>4459</v>
      </c>
      <c r="G15" s="71">
        <v>4985</v>
      </c>
      <c r="H15" s="71">
        <v>6105</v>
      </c>
      <c r="I15" s="71">
        <v>6765</v>
      </c>
      <c r="J15" s="71">
        <v>5707</v>
      </c>
      <c r="K15" s="37">
        <f t="shared" si="0"/>
        <v>35412</v>
      </c>
      <c r="L15" s="1"/>
    </row>
    <row r="16" spans="1:12" ht="20.100000000000001" customHeight="1">
      <c r="A16" s="3"/>
      <c r="B16" s="61"/>
      <c r="C16" s="64" t="s">
        <v>80</v>
      </c>
      <c r="D16" s="71">
        <v>4264</v>
      </c>
      <c r="E16" s="71">
        <v>4607</v>
      </c>
      <c r="F16" s="71">
        <v>5641</v>
      </c>
      <c r="G16" s="71">
        <v>6593</v>
      </c>
      <c r="H16" s="71">
        <v>7716</v>
      </c>
      <c r="I16" s="71">
        <v>8055</v>
      </c>
      <c r="J16" s="71">
        <v>6544</v>
      </c>
      <c r="K16" s="37">
        <f t="shared" si="0"/>
        <v>43420</v>
      </c>
      <c r="L16" s="1"/>
    </row>
    <row r="17" spans="1:12" ht="20.100000000000001" customHeight="1">
      <c r="A17" s="3"/>
      <c r="B17" s="61"/>
      <c r="C17" s="64" t="s">
        <v>81</v>
      </c>
      <c r="D17" s="71">
        <v>3072</v>
      </c>
      <c r="E17" s="71">
        <v>2919</v>
      </c>
      <c r="F17" s="71">
        <v>3198</v>
      </c>
      <c r="G17" s="71">
        <v>3849</v>
      </c>
      <c r="H17" s="71">
        <v>4821</v>
      </c>
      <c r="I17" s="71">
        <v>4816</v>
      </c>
      <c r="J17" s="71">
        <v>3868</v>
      </c>
      <c r="K17" s="37">
        <f t="shared" si="0"/>
        <v>26543</v>
      </c>
      <c r="L17" s="1"/>
    </row>
    <row r="18" spans="1:12" ht="20.100000000000001" customHeight="1">
      <c r="A18" s="3"/>
      <c r="B18" s="61"/>
      <c r="C18" s="64" t="s">
        <v>94</v>
      </c>
      <c r="D18" s="71">
        <v>2530</v>
      </c>
      <c r="E18" s="71">
        <v>2531</v>
      </c>
      <c r="F18" s="71">
        <v>2748</v>
      </c>
      <c r="G18" s="71">
        <v>3255</v>
      </c>
      <c r="H18" s="71">
        <v>4211</v>
      </c>
      <c r="I18" s="71">
        <v>4108</v>
      </c>
      <c r="J18" s="71">
        <v>3129</v>
      </c>
      <c r="K18" s="37">
        <f t="shared" si="0"/>
        <v>22512</v>
      </c>
      <c r="L18" s="1"/>
    </row>
    <row r="19" spans="1:12" ht="20.100000000000001" customHeight="1">
      <c r="A19" s="3"/>
      <c r="B19" s="61"/>
      <c r="C19" s="64"/>
      <c r="D19" s="70"/>
      <c r="E19" s="70"/>
      <c r="F19" s="70"/>
      <c r="G19" s="70"/>
      <c r="H19" s="70"/>
      <c r="I19" s="70"/>
      <c r="J19" s="70"/>
      <c r="K19" s="37"/>
      <c r="L19" s="1"/>
    </row>
    <row r="20" spans="1:12" ht="20.100000000000001" customHeight="1">
      <c r="A20" s="3"/>
      <c r="B20" s="61" t="s">
        <v>3</v>
      </c>
      <c r="C20" s="64"/>
      <c r="D20" s="70">
        <f>D21</f>
        <v>8021</v>
      </c>
      <c r="E20" s="70">
        <f t="shared" ref="E20:J20" si="1">E21</f>
        <v>8634</v>
      </c>
      <c r="F20" s="70">
        <f t="shared" si="1"/>
        <v>10058</v>
      </c>
      <c r="G20" s="70">
        <f t="shared" si="1"/>
        <v>11297</v>
      </c>
      <c r="H20" s="70">
        <f t="shared" si="1"/>
        <v>13553</v>
      </c>
      <c r="I20" s="70">
        <f t="shared" si="1"/>
        <v>13138</v>
      </c>
      <c r="J20" s="70">
        <f t="shared" si="1"/>
        <v>10332</v>
      </c>
      <c r="K20" s="37">
        <f>SUM(D20:J20)</f>
        <v>75033</v>
      </c>
      <c r="L20" s="1"/>
    </row>
    <row r="21" spans="1:12" ht="20.100000000000001" customHeight="1">
      <c r="A21" s="3"/>
      <c r="B21" s="61"/>
      <c r="C21" s="64" t="s">
        <v>4</v>
      </c>
      <c r="D21" s="71">
        <v>8021</v>
      </c>
      <c r="E21" s="71">
        <v>8634</v>
      </c>
      <c r="F21" s="71">
        <v>10058</v>
      </c>
      <c r="G21" s="71">
        <v>11297</v>
      </c>
      <c r="H21" s="71">
        <v>13553</v>
      </c>
      <c r="I21" s="71">
        <v>13138</v>
      </c>
      <c r="J21" s="71">
        <v>10332</v>
      </c>
      <c r="K21" s="37">
        <f>SUM(D21:J21)</f>
        <v>75033</v>
      </c>
      <c r="L21" s="1"/>
    </row>
    <row r="22" spans="1:12" ht="20.100000000000001" customHeight="1">
      <c r="A22" s="3"/>
      <c r="B22" s="61"/>
      <c r="C22" s="64"/>
      <c r="D22" s="70"/>
      <c r="E22" s="70"/>
      <c r="F22" s="70"/>
      <c r="G22" s="70"/>
      <c r="H22" s="70"/>
      <c r="I22" s="70"/>
      <c r="J22" s="70"/>
      <c r="K22" s="37"/>
      <c r="L22" s="1"/>
    </row>
    <row r="23" spans="1:12" ht="20.100000000000001" customHeight="1">
      <c r="A23" s="3"/>
      <c r="B23" s="61" t="s">
        <v>0</v>
      </c>
      <c r="C23" s="64"/>
      <c r="D23" s="70">
        <f>SUM(D24:D26)</f>
        <v>16943</v>
      </c>
      <c r="E23" s="70">
        <f t="shared" ref="E23:J23" si="2">SUM(E24:E26)</f>
        <v>19937</v>
      </c>
      <c r="F23" s="70">
        <f t="shared" si="2"/>
        <v>25335</v>
      </c>
      <c r="G23" s="70">
        <f t="shared" si="2"/>
        <v>28307</v>
      </c>
      <c r="H23" s="70">
        <f t="shared" si="2"/>
        <v>33754</v>
      </c>
      <c r="I23" s="70">
        <f t="shared" si="2"/>
        <v>33045</v>
      </c>
      <c r="J23" s="70">
        <f t="shared" si="2"/>
        <v>25401</v>
      </c>
      <c r="K23" s="37">
        <f t="shared" ref="K23:K68" si="3">SUM(D23:J23)</f>
        <v>182722</v>
      </c>
      <c r="L23" s="1"/>
    </row>
    <row r="24" spans="1:12" ht="20.100000000000001" customHeight="1">
      <c r="A24" s="3"/>
      <c r="B24" s="61"/>
      <c r="C24" s="64" t="s">
        <v>7</v>
      </c>
      <c r="D24" s="70">
        <v>12664</v>
      </c>
      <c r="E24" s="70">
        <v>14232</v>
      </c>
      <c r="F24" s="70">
        <v>18246</v>
      </c>
      <c r="G24" s="70">
        <v>20667</v>
      </c>
      <c r="H24" s="70">
        <v>24939</v>
      </c>
      <c r="I24" s="70">
        <v>24536</v>
      </c>
      <c r="J24" s="70">
        <v>18678</v>
      </c>
      <c r="K24" s="37">
        <f t="shared" ref="K24" si="4">SUM(D24:J24)</f>
        <v>133962</v>
      </c>
      <c r="L24" s="1"/>
    </row>
    <row r="25" spans="1:12" ht="20.100000000000001" customHeight="1">
      <c r="A25" s="3"/>
      <c r="B25" s="61"/>
      <c r="C25" s="64" t="s">
        <v>5</v>
      </c>
      <c r="D25" s="70">
        <v>1418</v>
      </c>
      <c r="E25" s="70">
        <v>2093</v>
      </c>
      <c r="F25" s="70">
        <v>2475</v>
      </c>
      <c r="G25" s="70">
        <v>2545</v>
      </c>
      <c r="H25" s="70">
        <v>2729</v>
      </c>
      <c r="I25" s="70">
        <v>2846</v>
      </c>
      <c r="J25" s="71">
        <v>2350</v>
      </c>
      <c r="K25" s="37">
        <f>SUM(D25:J25)</f>
        <v>16456</v>
      </c>
      <c r="L25" s="1"/>
    </row>
    <row r="26" spans="1:12" ht="20.100000000000001" customHeight="1">
      <c r="A26" s="3"/>
      <c r="B26" s="61"/>
      <c r="C26" s="64" t="s">
        <v>6</v>
      </c>
      <c r="D26" s="70">
        <v>2861</v>
      </c>
      <c r="E26" s="70">
        <v>3612</v>
      </c>
      <c r="F26" s="70">
        <v>4614</v>
      </c>
      <c r="G26" s="70">
        <v>5095</v>
      </c>
      <c r="H26" s="70">
        <v>6086</v>
      </c>
      <c r="I26" s="70">
        <v>5663</v>
      </c>
      <c r="J26" s="70">
        <v>4373</v>
      </c>
      <c r="K26" s="37">
        <f>SUM(D26:J26)</f>
        <v>32304</v>
      </c>
      <c r="L26" s="1"/>
    </row>
    <row r="27" spans="1:12" ht="20.100000000000001" customHeight="1">
      <c r="A27" s="3"/>
      <c r="B27" s="61"/>
      <c r="C27" s="64"/>
      <c r="D27" s="70"/>
      <c r="E27" s="70"/>
      <c r="F27" s="70"/>
      <c r="G27" s="70"/>
      <c r="H27" s="70"/>
      <c r="I27" s="70"/>
      <c r="J27" s="70"/>
      <c r="K27" s="37"/>
      <c r="L27" s="1"/>
    </row>
    <row r="28" spans="1:12" ht="20.100000000000001" customHeight="1">
      <c r="A28" s="3"/>
      <c r="B28" s="61" t="s">
        <v>8</v>
      </c>
      <c r="C28" s="64"/>
      <c r="D28" s="70">
        <f>SUM(D29:D35)</f>
        <v>15526</v>
      </c>
      <c r="E28" s="70">
        <f t="shared" ref="E28:J28" si="5">SUM(E29:E35)</f>
        <v>17178</v>
      </c>
      <c r="F28" s="70">
        <f t="shared" si="5"/>
        <v>21238</v>
      </c>
      <c r="G28" s="70">
        <f t="shared" si="5"/>
        <v>24912</v>
      </c>
      <c r="H28" s="70">
        <f t="shared" si="5"/>
        <v>30715</v>
      </c>
      <c r="I28" s="70">
        <f t="shared" si="5"/>
        <v>29749</v>
      </c>
      <c r="J28" s="70">
        <f t="shared" si="5"/>
        <v>22541</v>
      </c>
      <c r="K28" s="37">
        <f t="shared" si="3"/>
        <v>161859</v>
      </c>
      <c r="L28" s="1"/>
    </row>
    <row r="29" spans="1:12" ht="20.100000000000001" customHeight="1">
      <c r="A29" s="3"/>
      <c r="B29" s="61"/>
      <c r="C29" s="64" t="s">
        <v>9</v>
      </c>
      <c r="D29" s="71">
        <v>3069</v>
      </c>
      <c r="E29" s="71">
        <v>3366</v>
      </c>
      <c r="F29" s="71">
        <v>4290</v>
      </c>
      <c r="G29" s="71">
        <v>4981</v>
      </c>
      <c r="H29" s="71">
        <v>5982</v>
      </c>
      <c r="I29" s="71">
        <v>5934</v>
      </c>
      <c r="J29" s="71">
        <v>4681</v>
      </c>
      <c r="K29" s="37">
        <f t="shared" si="3"/>
        <v>32303</v>
      </c>
      <c r="L29" s="1"/>
    </row>
    <row r="30" spans="1:12" ht="20.100000000000001" customHeight="1">
      <c r="A30" s="3"/>
      <c r="B30" s="61"/>
      <c r="C30" s="64" t="s">
        <v>10</v>
      </c>
      <c r="D30" s="71">
        <v>1508</v>
      </c>
      <c r="E30" s="71">
        <v>1888</v>
      </c>
      <c r="F30" s="71">
        <v>2123</v>
      </c>
      <c r="G30" s="71">
        <v>2518</v>
      </c>
      <c r="H30" s="71">
        <v>3023</v>
      </c>
      <c r="I30" s="71">
        <v>2943</v>
      </c>
      <c r="J30" s="71">
        <v>2268</v>
      </c>
      <c r="K30" s="37">
        <f t="shared" si="3"/>
        <v>16271</v>
      </c>
      <c r="L30" s="1"/>
    </row>
    <row r="31" spans="1:12" ht="20.100000000000001" customHeight="1">
      <c r="A31" s="3"/>
      <c r="B31" s="61"/>
      <c r="C31" s="64" t="s">
        <v>11</v>
      </c>
      <c r="D31" s="71">
        <v>1467</v>
      </c>
      <c r="E31" s="71">
        <v>2073</v>
      </c>
      <c r="F31" s="71">
        <v>3137</v>
      </c>
      <c r="G31" s="71">
        <v>3422</v>
      </c>
      <c r="H31" s="71">
        <v>3904</v>
      </c>
      <c r="I31" s="71">
        <v>3488</v>
      </c>
      <c r="J31" s="71">
        <v>2450</v>
      </c>
      <c r="K31" s="37">
        <f t="shared" si="3"/>
        <v>19941</v>
      </c>
      <c r="L31" s="1"/>
    </row>
    <row r="32" spans="1:12" ht="20.100000000000001" customHeight="1">
      <c r="A32" s="3"/>
      <c r="B32" s="61"/>
      <c r="C32" s="64" t="s">
        <v>12</v>
      </c>
      <c r="D32" s="71">
        <v>3602</v>
      </c>
      <c r="E32" s="71">
        <v>3972</v>
      </c>
      <c r="F32" s="71">
        <v>4610</v>
      </c>
      <c r="G32" s="71">
        <v>5515</v>
      </c>
      <c r="H32" s="71">
        <v>6748</v>
      </c>
      <c r="I32" s="71">
        <v>6681</v>
      </c>
      <c r="J32" s="71">
        <v>5128</v>
      </c>
      <c r="K32" s="37">
        <f t="shared" si="3"/>
        <v>36256</v>
      </c>
      <c r="L32" s="1"/>
    </row>
    <row r="33" spans="2:18" ht="20.100000000000001" customHeight="1">
      <c r="B33" s="61"/>
      <c r="C33" s="64" t="s">
        <v>22</v>
      </c>
      <c r="D33" s="70">
        <v>2458</v>
      </c>
      <c r="E33" s="70">
        <v>2616</v>
      </c>
      <c r="F33" s="70">
        <v>3325</v>
      </c>
      <c r="G33" s="70">
        <v>3741</v>
      </c>
      <c r="H33" s="70">
        <v>4657</v>
      </c>
      <c r="I33" s="70">
        <v>4626</v>
      </c>
      <c r="J33" s="71">
        <v>3366</v>
      </c>
      <c r="K33" s="37">
        <f>SUM(D33:J33)</f>
        <v>24789</v>
      </c>
      <c r="L33" s="1"/>
      <c r="M33" s="3"/>
      <c r="N33" s="3"/>
      <c r="O33" s="3"/>
      <c r="P33" s="3"/>
      <c r="Q33" s="3"/>
      <c r="R33" s="3"/>
    </row>
    <row r="34" spans="2:18" ht="20.100000000000001" customHeight="1">
      <c r="B34" s="61"/>
      <c r="C34" s="64" t="s">
        <v>95</v>
      </c>
      <c r="D34" s="70">
        <v>2532</v>
      </c>
      <c r="E34" s="70">
        <v>2395</v>
      </c>
      <c r="F34" s="70">
        <v>2875</v>
      </c>
      <c r="G34" s="70">
        <v>3549</v>
      </c>
      <c r="H34" s="70">
        <v>4703</v>
      </c>
      <c r="I34" s="70">
        <v>4503</v>
      </c>
      <c r="J34" s="70">
        <v>3477</v>
      </c>
      <c r="K34" s="37">
        <f>SUM(D34:J34)</f>
        <v>24034</v>
      </c>
      <c r="L34" s="1"/>
      <c r="M34" s="3"/>
      <c r="N34" s="3"/>
      <c r="O34" s="3"/>
      <c r="P34" s="3"/>
      <c r="Q34" s="3"/>
      <c r="R34" s="3"/>
    </row>
    <row r="35" spans="2:18" ht="20.100000000000001" customHeight="1">
      <c r="B35" s="61"/>
      <c r="C35" s="64" t="s">
        <v>23</v>
      </c>
      <c r="D35" s="70">
        <v>890</v>
      </c>
      <c r="E35" s="70">
        <v>868</v>
      </c>
      <c r="F35" s="70">
        <v>878</v>
      </c>
      <c r="G35" s="70">
        <v>1186</v>
      </c>
      <c r="H35" s="70">
        <v>1698</v>
      </c>
      <c r="I35" s="70">
        <v>1574</v>
      </c>
      <c r="J35" s="71">
        <v>1171</v>
      </c>
      <c r="K35" s="37">
        <f>SUM(D35:J35)</f>
        <v>8265</v>
      </c>
      <c r="L35" s="1"/>
    </row>
    <row r="36" spans="2:18" ht="20.100000000000001" customHeight="1">
      <c r="B36" s="61"/>
      <c r="C36" s="64"/>
      <c r="D36" s="70"/>
      <c r="E36" s="70"/>
      <c r="F36" s="70"/>
      <c r="G36" s="70"/>
      <c r="H36" s="70"/>
      <c r="I36" s="70"/>
      <c r="J36" s="70"/>
      <c r="K36" s="37"/>
      <c r="L36" s="1"/>
    </row>
    <row r="37" spans="2:18" ht="20.100000000000001" customHeight="1">
      <c r="B37" s="61" t="s">
        <v>13</v>
      </c>
      <c r="C37" s="64"/>
      <c r="D37" s="70">
        <f>SUM(D38:D42)</f>
        <v>12720</v>
      </c>
      <c r="E37" s="70">
        <f t="shared" ref="E37:J37" si="6">SUM(E38:E42)</f>
        <v>13477</v>
      </c>
      <c r="F37" s="70">
        <f t="shared" si="6"/>
        <v>14878</v>
      </c>
      <c r="G37" s="70">
        <f t="shared" si="6"/>
        <v>16586</v>
      </c>
      <c r="H37" s="70">
        <f t="shared" si="6"/>
        <v>21132</v>
      </c>
      <c r="I37" s="70">
        <f t="shared" si="6"/>
        <v>20939</v>
      </c>
      <c r="J37" s="70">
        <f t="shared" si="6"/>
        <v>16546</v>
      </c>
      <c r="K37" s="37">
        <f t="shared" si="3"/>
        <v>116278</v>
      </c>
      <c r="L37" s="1"/>
    </row>
    <row r="38" spans="2:18" ht="20.100000000000001" customHeight="1">
      <c r="B38" s="61"/>
      <c r="C38" s="64" t="s">
        <v>14</v>
      </c>
      <c r="D38" s="71">
        <v>2933</v>
      </c>
      <c r="E38" s="71">
        <v>3335</v>
      </c>
      <c r="F38" s="71">
        <v>3446</v>
      </c>
      <c r="G38" s="71">
        <v>3544</v>
      </c>
      <c r="H38" s="71">
        <v>4325</v>
      </c>
      <c r="I38" s="71">
        <v>4214</v>
      </c>
      <c r="J38" s="70">
        <v>3758</v>
      </c>
      <c r="K38" s="37">
        <f t="shared" si="3"/>
        <v>25555</v>
      </c>
      <c r="L38" s="1"/>
    </row>
    <row r="39" spans="2:18" ht="20.100000000000001" customHeight="1">
      <c r="B39" s="61"/>
      <c r="C39" s="64" t="s">
        <v>15</v>
      </c>
      <c r="D39" s="71">
        <v>5412</v>
      </c>
      <c r="E39" s="71">
        <v>5501</v>
      </c>
      <c r="F39" s="71">
        <v>6376</v>
      </c>
      <c r="G39" s="71">
        <v>7145</v>
      </c>
      <c r="H39" s="71">
        <v>9168</v>
      </c>
      <c r="I39" s="71">
        <v>9361</v>
      </c>
      <c r="J39" s="70">
        <v>7112</v>
      </c>
      <c r="K39" s="37">
        <f t="shared" si="3"/>
        <v>50075</v>
      </c>
      <c r="L39" s="1"/>
    </row>
    <row r="40" spans="2:18" ht="20.100000000000001" customHeight="1">
      <c r="B40" s="61"/>
      <c r="C40" s="64" t="s">
        <v>16</v>
      </c>
      <c r="D40" s="71">
        <v>1838</v>
      </c>
      <c r="E40" s="71">
        <v>1828</v>
      </c>
      <c r="F40" s="71">
        <v>1993</v>
      </c>
      <c r="G40" s="71">
        <v>2272</v>
      </c>
      <c r="H40" s="71">
        <v>2919</v>
      </c>
      <c r="I40" s="71">
        <v>2876</v>
      </c>
      <c r="J40" s="70">
        <v>2386</v>
      </c>
      <c r="K40" s="37">
        <f t="shared" si="3"/>
        <v>16112</v>
      </c>
      <c r="L40" s="1"/>
    </row>
    <row r="41" spans="2:18" ht="20.100000000000001" customHeight="1">
      <c r="B41" s="61"/>
      <c r="C41" s="64" t="s">
        <v>17</v>
      </c>
      <c r="D41" s="71">
        <v>1600</v>
      </c>
      <c r="E41" s="71">
        <v>1864</v>
      </c>
      <c r="F41" s="71">
        <v>1854</v>
      </c>
      <c r="G41" s="71">
        <v>2021</v>
      </c>
      <c r="H41" s="71">
        <v>2585</v>
      </c>
      <c r="I41" s="71">
        <v>2598</v>
      </c>
      <c r="J41" s="70">
        <v>2158</v>
      </c>
      <c r="K41" s="37">
        <f t="shared" si="3"/>
        <v>14680</v>
      </c>
      <c r="L41" s="1"/>
    </row>
    <row r="42" spans="2:18" ht="20.100000000000001" customHeight="1">
      <c r="B42" s="61"/>
      <c r="C42" s="64" t="s">
        <v>18</v>
      </c>
      <c r="D42" s="71">
        <v>937</v>
      </c>
      <c r="E42" s="71">
        <v>949</v>
      </c>
      <c r="F42" s="71">
        <v>1209</v>
      </c>
      <c r="G42" s="71">
        <v>1604</v>
      </c>
      <c r="H42" s="71">
        <v>2135</v>
      </c>
      <c r="I42" s="71">
        <v>1890</v>
      </c>
      <c r="J42" s="71">
        <v>1132</v>
      </c>
      <c r="K42" s="37">
        <f t="shared" si="3"/>
        <v>9856</v>
      </c>
      <c r="L42" s="1"/>
    </row>
    <row r="43" spans="2:18" ht="20.100000000000001" customHeight="1">
      <c r="B43" s="61"/>
      <c r="C43" s="64"/>
      <c r="D43" s="70"/>
      <c r="E43" s="70"/>
      <c r="F43" s="70"/>
      <c r="G43" s="70"/>
      <c r="H43" s="70"/>
      <c r="I43" s="70"/>
      <c r="J43" s="70"/>
      <c r="K43" s="37"/>
      <c r="L43" s="1"/>
    </row>
    <row r="44" spans="2:18" ht="20.100000000000001" customHeight="1">
      <c r="B44" s="61" t="s">
        <v>26</v>
      </c>
      <c r="C44" s="64"/>
      <c r="D44" s="70">
        <f>SUM(D45:D52)</f>
        <v>5209</v>
      </c>
      <c r="E44" s="70">
        <f t="shared" ref="E44:J44" si="7">SUM(E45:E52)</f>
        <v>5921</v>
      </c>
      <c r="F44" s="70">
        <f t="shared" si="7"/>
        <v>6005</v>
      </c>
      <c r="G44" s="70">
        <f t="shared" si="7"/>
        <v>5987</v>
      </c>
      <c r="H44" s="70">
        <f t="shared" si="7"/>
        <v>6978</v>
      </c>
      <c r="I44" s="70">
        <f t="shared" si="7"/>
        <v>7106</v>
      </c>
      <c r="J44" s="70">
        <f t="shared" si="7"/>
        <v>6351</v>
      </c>
      <c r="K44" s="37">
        <f t="shared" si="3"/>
        <v>43557</v>
      </c>
      <c r="L44" s="1"/>
    </row>
    <row r="45" spans="2:18" ht="20.100000000000001" customHeight="1">
      <c r="B45" s="61"/>
      <c r="C45" s="64" t="s">
        <v>27</v>
      </c>
      <c r="D45" s="70">
        <v>2178</v>
      </c>
      <c r="E45" s="70">
        <v>2477</v>
      </c>
      <c r="F45" s="70">
        <v>2651</v>
      </c>
      <c r="G45" s="70">
        <v>2610</v>
      </c>
      <c r="H45" s="70">
        <v>3067</v>
      </c>
      <c r="I45" s="70">
        <v>3088</v>
      </c>
      <c r="J45" s="71">
        <v>2615</v>
      </c>
      <c r="K45" s="37">
        <f t="shared" si="3"/>
        <v>18686</v>
      </c>
      <c r="L45" s="1"/>
      <c r="M45" s="3"/>
      <c r="N45" s="3"/>
      <c r="O45" s="3"/>
      <c r="P45" s="3"/>
      <c r="Q45" s="3"/>
      <c r="R45" s="3"/>
    </row>
    <row r="46" spans="2:18" ht="20.100000000000001" customHeight="1">
      <c r="B46" s="61"/>
      <c r="C46" s="64" t="s">
        <v>28</v>
      </c>
      <c r="D46" s="70">
        <v>303</v>
      </c>
      <c r="E46" s="70">
        <v>360</v>
      </c>
      <c r="F46" s="70">
        <v>509</v>
      </c>
      <c r="G46" s="70">
        <v>643</v>
      </c>
      <c r="H46" s="70">
        <v>775</v>
      </c>
      <c r="I46" s="70">
        <v>641</v>
      </c>
      <c r="J46" s="71">
        <v>440</v>
      </c>
      <c r="K46" s="37">
        <f t="shared" si="3"/>
        <v>3671</v>
      </c>
      <c r="L46" s="1"/>
      <c r="M46" s="3"/>
      <c r="N46" s="3"/>
      <c r="O46" s="3"/>
      <c r="P46" s="3"/>
      <c r="Q46" s="3"/>
      <c r="R46" s="3"/>
    </row>
    <row r="47" spans="2:18" ht="20.100000000000001" customHeight="1">
      <c r="B47" s="61"/>
      <c r="C47" s="64" t="s">
        <v>29</v>
      </c>
      <c r="D47" s="71">
        <v>416</v>
      </c>
      <c r="E47" s="70">
        <v>478</v>
      </c>
      <c r="F47" s="70">
        <v>462</v>
      </c>
      <c r="G47" s="70">
        <v>580</v>
      </c>
      <c r="H47" s="70">
        <v>610</v>
      </c>
      <c r="I47" s="70">
        <v>628</v>
      </c>
      <c r="J47" s="70">
        <v>513</v>
      </c>
      <c r="K47" s="37">
        <f t="shared" si="3"/>
        <v>3687</v>
      </c>
      <c r="L47" s="1"/>
      <c r="M47" s="3"/>
      <c r="N47" s="3"/>
      <c r="O47" s="3"/>
      <c r="P47" s="3"/>
      <c r="Q47" s="3"/>
      <c r="R47" s="3"/>
    </row>
    <row r="48" spans="2:18" ht="20.100000000000001" customHeight="1">
      <c r="B48" s="61"/>
      <c r="C48" s="64" t="s">
        <v>30</v>
      </c>
      <c r="D48" s="70">
        <v>816</v>
      </c>
      <c r="E48" s="70">
        <v>952</v>
      </c>
      <c r="F48" s="70">
        <v>885</v>
      </c>
      <c r="G48" s="70">
        <v>733</v>
      </c>
      <c r="H48" s="70">
        <v>876</v>
      </c>
      <c r="I48" s="70">
        <v>929</v>
      </c>
      <c r="J48" s="71">
        <v>998</v>
      </c>
      <c r="K48" s="37">
        <f t="shared" si="3"/>
        <v>6189</v>
      </c>
      <c r="L48" s="1"/>
      <c r="M48" s="3"/>
      <c r="N48" s="3"/>
      <c r="O48" s="3"/>
      <c r="P48" s="3"/>
      <c r="Q48" s="3"/>
      <c r="R48" s="3"/>
    </row>
    <row r="49" spans="2:18" ht="20.100000000000001" customHeight="1">
      <c r="B49" s="61"/>
      <c r="C49" s="64" t="s">
        <v>31</v>
      </c>
      <c r="D49" s="71">
        <v>498</v>
      </c>
      <c r="E49" s="70">
        <v>617</v>
      </c>
      <c r="F49" s="70">
        <v>580</v>
      </c>
      <c r="G49" s="70">
        <v>582</v>
      </c>
      <c r="H49" s="70">
        <v>666</v>
      </c>
      <c r="I49" s="70">
        <v>645</v>
      </c>
      <c r="J49" s="71">
        <v>611</v>
      </c>
      <c r="K49" s="37">
        <f t="shared" si="3"/>
        <v>4199</v>
      </c>
      <c r="L49" s="1"/>
      <c r="M49" s="3"/>
      <c r="N49" s="3"/>
      <c r="O49" s="3"/>
      <c r="P49" s="3"/>
      <c r="Q49" s="3"/>
      <c r="R49" s="3"/>
    </row>
    <row r="50" spans="2:18" ht="20.100000000000001" customHeight="1">
      <c r="B50" s="61"/>
      <c r="C50" s="64" t="s">
        <v>32</v>
      </c>
      <c r="D50" s="70">
        <v>609</v>
      </c>
      <c r="E50" s="70">
        <v>624</v>
      </c>
      <c r="F50" s="70">
        <v>546</v>
      </c>
      <c r="G50" s="70">
        <v>489</v>
      </c>
      <c r="H50" s="70">
        <v>621</v>
      </c>
      <c r="I50" s="70">
        <v>723</v>
      </c>
      <c r="J50" s="71">
        <v>717</v>
      </c>
      <c r="K50" s="37">
        <f t="shared" si="3"/>
        <v>4329</v>
      </c>
      <c r="L50" s="1"/>
      <c r="M50" s="3"/>
      <c r="N50" s="3"/>
      <c r="O50" s="3"/>
      <c r="P50" s="3"/>
      <c r="Q50" s="3"/>
      <c r="R50" s="3"/>
    </row>
    <row r="51" spans="2:18" ht="20.100000000000001" customHeight="1">
      <c r="B51" s="61"/>
      <c r="C51" s="64" t="s">
        <v>96</v>
      </c>
      <c r="D51" s="70">
        <v>295</v>
      </c>
      <c r="E51" s="70">
        <v>316</v>
      </c>
      <c r="F51" s="70">
        <v>310</v>
      </c>
      <c r="G51" s="70">
        <v>283</v>
      </c>
      <c r="H51" s="70">
        <v>300</v>
      </c>
      <c r="I51" s="70">
        <v>346</v>
      </c>
      <c r="J51" s="71">
        <v>370</v>
      </c>
      <c r="K51" s="37">
        <f>SUM(D51:J51)</f>
        <v>2220</v>
      </c>
      <c r="L51" s="1"/>
      <c r="M51" s="3"/>
      <c r="N51" s="3"/>
      <c r="O51" s="3"/>
      <c r="P51" s="3"/>
      <c r="Q51" s="3"/>
      <c r="R51" s="3"/>
    </row>
    <row r="52" spans="2:18" ht="20.100000000000001" customHeight="1">
      <c r="B52" s="61"/>
      <c r="C52" s="64" t="s">
        <v>33</v>
      </c>
      <c r="D52" s="70">
        <v>94</v>
      </c>
      <c r="E52" s="70">
        <v>97</v>
      </c>
      <c r="F52" s="70">
        <v>62</v>
      </c>
      <c r="G52" s="70">
        <v>67</v>
      </c>
      <c r="H52" s="70">
        <v>63</v>
      </c>
      <c r="I52" s="71">
        <v>106</v>
      </c>
      <c r="J52" s="71">
        <v>87</v>
      </c>
      <c r="K52" s="37">
        <f t="shared" si="3"/>
        <v>576</v>
      </c>
      <c r="L52" s="1"/>
      <c r="M52" s="3"/>
      <c r="N52" s="3"/>
      <c r="O52" s="3"/>
      <c r="P52" s="3"/>
      <c r="Q52" s="3"/>
      <c r="R52" s="3"/>
    </row>
    <row r="53" spans="2:18" ht="20.100000000000001" customHeight="1">
      <c r="B53" s="61"/>
      <c r="C53" s="64"/>
      <c r="D53" s="70"/>
      <c r="E53" s="70"/>
      <c r="F53" s="70"/>
      <c r="G53" s="70"/>
      <c r="H53" s="70"/>
      <c r="I53" s="70"/>
      <c r="J53" s="70"/>
      <c r="K53" s="37"/>
      <c r="L53" s="1"/>
    </row>
    <row r="54" spans="2:18" ht="20.100000000000001" customHeight="1">
      <c r="B54" s="61" t="s">
        <v>34</v>
      </c>
      <c r="C54" s="64"/>
      <c r="D54" s="70">
        <f>SUM(D55:D59)</f>
        <v>2737</v>
      </c>
      <c r="E54" s="70">
        <f t="shared" ref="E54:J54" si="8">SUM(E55:E59)</f>
        <v>2565</v>
      </c>
      <c r="F54" s="70">
        <f t="shared" si="8"/>
        <v>2425</v>
      </c>
      <c r="G54" s="70">
        <f t="shared" si="8"/>
        <v>2528</v>
      </c>
      <c r="H54" s="70">
        <f t="shared" si="8"/>
        <v>3271</v>
      </c>
      <c r="I54" s="70">
        <f t="shared" si="8"/>
        <v>3382</v>
      </c>
      <c r="J54" s="70">
        <f t="shared" si="8"/>
        <v>3241</v>
      </c>
      <c r="K54" s="37">
        <f t="shared" si="3"/>
        <v>20149</v>
      </c>
      <c r="L54" s="1"/>
      <c r="M54" s="3"/>
      <c r="N54" s="3"/>
      <c r="O54" s="3"/>
      <c r="P54" s="3"/>
      <c r="Q54" s="3"/>
      <c r="R54" s="3"/>
    </row>
    <row r="55" spans="2:18" ht="20.100000000000001" customHeight="1">
      <c r="B55" s="61"/>
      <c r="C55" s="64" t="s">
        <v>35</v>
      </c>
      <c r="D55" s="70">
        <v>1778</v>
      </c>
      <c r="E55" s="70">
        <v>1602</v>
      </c>
      <c r="F55" s="70">
        <v>1503</v>
      </c>
      <c r="G55" s="70">
        <v>1647</v>
      </c>
      <c r="H55" s="70">
        <v>2084</v>
      </c>
      <c r="I55" s="70">
        <v>2167</v>
      </c>
      <c r="J55" s="71">
        <v>2063</v>
      </c>
      <c r="K55" s="37">
        <f t="shared" si="3"/>
        <v>12844</v>
      </c>
      <c r="L55" s="1"/>
      <c r="M55" s="3"/>
      <c r="N55" s="3"/>
      <c r="O55" s="3"/>
      <c r="P55" s="3"/>
      <c r="Q55" s="3"/>
      <c r="R55" s="3"/>
    </row>
    <row r="56" spans="2:18" ht="20.100000000000001" customHeight="1">
      <c r="B56" s="61"/>
      <c r="C56" s="64" t="s">
        <v>36</v>
      </c>
      <c r="D56" s="70">
        <v>219</v>
      </c>
      <c r="E56" s="70">
        <v>209</v>
      </c>
      <c r="F56" s="70">
        <v>211</v>
      </c>
      <c r="G56" s="70">
        <v>181</v>
      </c>
      <c r="H56" s="70">
        <v>261</v>
      </c>
      <c r="I56" s="70">
        <v>302</v>
      </c>
      <c r="J56" s="71">
        <v>291</v>
      </c>
      <c r="K56" s="37">
        <f t="shared" si="3"/>
        <v>1674</v>
      </c>
      <c r="L56" s="1"/>
      <c r="M56" s="3"/>
      <c r="N56" s="3"/>
      <c r="O56" s="3"/>
      <c r="P56" s="3"/>
      <c r="Q56" s="3"/>
      <c r="R56" s="3"/>
    </row>
    <row r="57" spans="2:18" ht="20.100000000000001" customHeight="1">
      <c r="B57" s="61"/>
      <c r="C57" s="64" t="s">
        <v>37</v>
      </c>
      <c r="D57" s="71">
        <v>236</v>
      </c>
      <c r="E57" s="70">
        <v>227</v>
      </c>
      <c r="F57" s="70">
        <v>274</v>
      </c>
      <c r="G57" s="70">
        <v>254</v>
      </c>
      <c r="H57" s="70">
        <v>329</v>
      </c>
      <c r="I57" s="70">
        <v>312</v>
      </c>
      <c r="J57" s="71">
        <v>290</v>
      </c>
      <c r="K57" s="37">
        <f t="shared" si="3"/>
        <v>1922</v>
      </c>
      <c r="L57" s="1"/>
      <c r="M57" s="3"/>
      <c r="N57" s="3"/>
      <c r="O57" s="3"/>
      <c r="P57" s="3"/>
      <c r="Q57" s="3"/>
      <c r="R57" s="3"/>
    </row>
    <row r="58" spans="2:18" ht="20.100000000000001" customHeight="1">
      <c r="B58" s="61"/>
      <c r="C58" s="64" t="s">
        <v>38</v>
      </c>
      <c r="D58" s="70">
        <v>187</v>
      </c>
      <c r="E58" s="70">
        <v>191</v>
      </c>
      <c r="F58" s="70">
        <v>156</v>
      </c>
      <c r="G58" s="70">
        <v>163</v>
      </c>
      <c r="H58" s="70">
        <v>244</v>
      </c>
      <c r="I58" s="70">
        <v>231</v>
      </c>
      <c r="J58" s="70">
        <v>240</v>
      </c>
      <c r="K58" s="37">
        <f t="shared" si="3"/>
        <v>1412</v>
      </c>
      <c r="L58" s="1"/>
      <c r="M58" s="3"/>
      <c r="N58" s="3"/>
      <c r="O58" s="3"/>
      <c r="P58" s="3"/>
      <c r="Q58" s="3"/>
      <c r="R58" s="3"/>
    </row>
    <row r="59" spans="2:18" ht="20.100000000000001" customHeight="1">
      <c r="B59" s="61"/>
      <c r="C59" s="64" t="s">
        <v>39</v>
      </c>
      <c r="D59" s="71">
        <v>317</v>
      </c>
      <c r="E59" s="70">
        <v>336</v>
      </c>
      <c r="F59" s="70">
        <v>281</v>
      </c>
      <c r="G59" s="70">
        <v>283</v>
      </c>
      <c r="H59" s="70">
        <v>353</v>
      </c>
      <c r="I59" s="71">
        <v>370</v>
      </c>
      <c r="J59" s="71">
        <v>357</v>
      </c>
      <c r="K59" s="37">
        <f t="shared" si="3"/>
        <v>2297</v>
      </c>
      <c r="L59" s="1"/>
    </row>
    <row r="60" spans="2:18" ht="20.100000000000001" customHeight="1">
      <c r="B60" s="61"/>
      <c r="C60" s="64"/>
      <c r="D60" s="70"/>
      <c r="E60" s="70"/>
      <c r="F60" s="70"/>
      <c r="G60" s="70"/>
      <c r="H60" s="70"/>
      <c r="I60" s="70"/>
      <c r="J60" s="70"/>
      <c r="K60" s="37"/>
      <c r="L60" s="1"/>
    </row>
    <row r="61" spans="2:18" ht="20.100000000000001" customHeight="1">
      <c r="B61" s="61" t="s">
        <v>40</v>
      </c>
      <c r="C61" s="64"/>
      <c r="D61" s="70">
        <f>SUM(D62:D65)</f>
        <v>3595</v>
      </c>
      <c r="E61" s="70">
        <f t="shared" ref="E61:J61" si="9">SUM(E62:E65)</f>
        <v>3568</v>
      </c>
      <c r="F61" s="70">
        <f t="shared" si="9"/>
        <v>3802</v>
      </c>
      <c r="G61" s="70">
        <f t="shared" si="9"/>
        <v>4065</v>
      </c>
      <c r="H61" s="70">
        <f t="shared" si="9"/>
        <v>4885</v>
      </c>
      <c r="I61" s="70">
        <f t="shared" si="9"/>
        <v>4805</v>
      </c>
      <c r="J61" s="70">
        <f t="shared" si="9"/>
        <v>4142</v>
      </c>
      <c r="K61" s="37">
        <f t="shared" si="3"/>
        <v>28862</v>
      </c>
      <c r="L61" s="1"/>
    </row>
    <row r="62" spans="2:18" ht="20.100000000000001" customHeight="1">
      <c r="B62" s="61"/>
      <c r="C62" s="64" t="s">
        <v>41</v>
      </c>
      <c r="D62" s="70">
        <v>2045</v>
      </c>
      <c r="E62" s="70">
        <v>2000</v>
      </c>
      <c r="F62" s="70">
        <v>2226</v>
      </c>
      <c r="G62" s="70">
        <v>2384</v>
      </c>
      <c r="H62" s="70">
        <v>2836</v>
      </c>
      <c r="I62" s="70">
        <v>2901</v>
      </c>
      <c r="J62" s="71">
        <v>2457</v>
      </c>
      <c r="K62" s="37">
        <f t="shared" si="3"/>
        <v>16849</v>
      </c>
      <c r="L62" s="1"/>
      <c r="M62" s="3"/>
      <c r="N62" s="3"/>
      <c r="O62" s="3"/>
      <c r="P62" s="3"/>
      <c r="Q62" s="3"/>
      <c r="R62" s="3"/>
    </row>
    <row r="63" spans="2:18" ht="20.100000000000001" customHeight="1">
      <c r="B63" s="61"/>
      <c r="C63" s="64" t="s">
        <v>42</v>
      </c>
      <c r="D63" s="71">
        <v>299</v>
      </c>
      <c r="E63" s="70">
        <v>282</v>
      </c>
      <c r="F63" s="70">
        <v>279</v>
      </c>
      <c r="G63" s="70">
        <v>316</v>
      </c>
      <c r="H63" s="70">
        <v>388</v>
      </c>
      <c r="I63" s="71">
        <v>347</v>
      </c>
      <c r="J63" s="71">
        <v>330</v>
      </c>
      <c r="K63" s="37">
        <f t="shared" si="3"/>
        <v>2241</v>
      </c>
      <c r="L63" s="1"/>
      <c r="M63" s="3"/>
      <c r="N63" s="3"/>
      <c r="O63" s="3"/>
      <c r="P63" s="3"/>
      <c r="Q63" s="3"/>
      <c r="R63" s="3"/>
    </row>
    <row r="64" spans="2:18" ht="20.100000000000001" customHeight="1">
      <c r="B64" s="61"/>
      <c r="C64" s="64" t="s">
        <v>43</v>
      </c>
      <c r="D64" s="70">
        <v>396</v>
      </c>
      <c r="E64" s="70">
        <v>426</v>
      </c>
      <c r="F64" s="70">
        <v>374</v>
      </c>
      <c r="G64" s="70">
        <v>383</v>
      </c>
      <c r="H64" s="70">
        <v>448</v>
      </c>
      <c r="I64" s="70">
        <v>497</v>
      </c>
      <c r="J64" s="71">
        <v>419</v>
      </c>
      <c r="K64" s="37">
        <f t="shared" si="3"/>
        <v>2943</v>
      </c>
      <c r="L64" s="1"/>
      <c r="M64" s="3"/>
      <c r="N64" s="3"/>
      <c r="O64" s="3"/>
      <c r="P64" s="3"/>
      <c r="Q64" s="3"/>
      <c r="R64" s="3"/>
    </row>
    <row r="65" spans="1:18" ht="20.100000000000001" customHeight="1">
      <c r="B65" s="61"/>
      <c r="C65" s="64" t="s">
        <v>44</v>
      </c>
      <c r="D65" s="70">
        <v>855</v>
      </c>
      <c r="E65" s="70">
        <v>860</v>
      </c>
      <c r="F65" s="70">
        <v>923</v>
      </c>
      <c r="G65" s="70">
        <v>982</v>
      </c>
      <c r="H65" s="70">
        <v>1213</v>
      </c>
      <c r="I65" s="70">
        <v>1060</v>
      </c>
      <c r="J65" s="71">
        <v>936</v>
      </c>
      <c r="K65" s="37">
        <f t="shared" si="3"/>
        <v>6829</v>
      </c>
      <c r="L65" s="1"/>
      <c r="M65" s="3"/>
      <c r="N65" s="3"/>
      <c r="O65" s="3"/>
      <c r="P65" s="3"/>
      <c r="Q65" s="3"/>
      <c r="R65" s="3"/>
    </row>
    <row r="66" spans="1:18" ht="20.100000000000001" customHeight="1">
      <c r="B66" s="61"/>
      <c r="C66" s="64"/>
      <c r="D66" s="70"/>
      <c r="E66" s="70"/>
      <c r="F66" s="70"/>
      <c r="G66" s="70"/>
      <c r="H66" s="70"/>
      <c r="I66" s="70"/>
      <c r="J66" s="70"/>
      <c r="K66" s="37"/>
      <c r="L66" s="1"/>
    </row>
    <row r="67" spans="1:18" ht="20.100000000000001" customHeight="1">
      <c r="B67" s="61" t="s">
        <v>45</v>
      </c>
      <c r="C67" s="64"/>
      <c r="D67" s="70">
        <f>SUM(D68:D70)</f>
        <v>9456</v>
      </c>
      <c r="E67" s="70">
        <f t="shared" ref="E67:J67" si="10">SUM(E68:E70)</f>
        <v>9819</v>
      </c>
      <c r="F67" s="70">
        <f t="shared" si="10"/>
        <v>10389</v>
      </c>
      <c r="G67" s="70">
        <f t="shared" si="10"/>
        <v>11276</v>
      </c>
      <c r="H67" s="70">
        <f t="shared" si="10"/>
        <v>13780</v>
      </c>
      <c r="I67" s="70">
        <f t="shared" si="10"/>
        <v>13652</v>
      </c>
      <c r="J67" s="70">
        <f t="shared" si="10"/>
        <v>11405</v>
      </c>
      <c r="K67" s="37">
        <f t="shared" si="3"/>
        <v>79777</v>
      </c>
      <c r="L67" s="1"/>
    </row>
    <row r="68" spans="1:18" ht="20.100000000000001" customHeight="1">
      <c r="A68" s="3"/>
      <c r="B68" s="61"/>
      <c r="C68" s="64" t="s">
        <v>46</v>
      </c>
      <c r="D68" s="70">
        <v>4953</v>
      </c>
      <c r="E68" s="70">
        <v>5242</v>
      </c>
      <c r="F68" s="70">
        <v>5482</v>
      </c>
      <c r="G68" s="70">
        <v>5992</v>
      </c>
      <c r="H68" s="70">
        <v>7248</v>
      </c>
      <c r="I68" s="70">
        <v>7240</v>
      </c>
      <c r="J68" s="70">
        <v>6156</v>
      </c>
      <c r="K68" s="37">
        <f t="shared" si="3"/>
        <v>42313</v>
      </c>
      <c r="L68" s="1"/>
      <c r="M68" s="3"/>
      <c r="N68" s="3"/>
      <c r="O68" s="3"/>
      <c r="P68" s="3"/>
      <c r="Q68" s="3"/>
      <c r="R68" s="3"/>
    </row>
    <row r="69" spans="1:18" ht="20.100000000000001" customHeight="1">
      <c r="B69" s="61"/>
      <c r="C69" s="64" t="s">
        <v>48</v>
      </c>
      <c r="D69" s="70">
        <v>3551</v>
      </c>
      <c r="E69" s="70">
        <v>3635</v>
      </c>
      <c r="F69" s="70">
        <v>4003</v>
      </c>
      <c r="G69" s="70">
        <v>4407</v>
      </c>
      <c r="H69" s="70">
        <v>5387</v>
      </c>
      <c r="I69" s="70">
        <v>5253</v>
      </c>
      <c r="J69" s="71">
        <v>4183</v>
      </c>
      <c r="K69" s="37">
        <f>SUM(D69:J69)</f>
        <v>30419</v>
      </c>
      <c r="L69" s="1"/>
      <c r="M69" s="3"/>
      <c r="N69" s="3"/>
      <c r="O69" s="3"/>
      <c r="P69" s="3"/>
      <c r="Q69" s="3"/>
      <c r="R69" s="3"/>
    </row>
    <row r="70" spans="1:18" ht="20.100000000000001" customHeight="1">
      <c r="B70" s="61"/>
      <c r="C70" s="64" t="s">
        <v>47</v>
      </c>
      <c r="D70" s="70">
        <v>952</v>
      </c>
      <c r="E70" s="70">
        <v>942</v>
      </c>
      <c r="F70" s="70">
        <v>904</v>
      </c>
      <c r="G70" s="70">
        <v>877</v>
      </c>
      <c r="H70" s="70">
        <v>1145</v>
      </c>
      <c r="I70" s="70">
        <v>1159</v>
      </c>
      <c r="J70" s="71">
        <v>1066</v>
      </c>
      <c r="K70" s="37">
        <f t="shared" ref="K70:K95" si="11">SUM(D70:J70)</f>
        <v>7045</v>
      </c>
      <c r="L70" s="1"/>
      <c r="M70" s="3"/>
      <c r="N70" s="3"/>
      <c r="O70" s="3"/>
      <c r="P70" s="3"/>
      <c r="Q70" s="3"/>
      <c r="R70" s="3"/>
    </row>
    <row r="71" spans="1:18" ht="20.100000000000001" customHeight="1">
      <c r="B71" s="61"/>
      <c r="C71" s="64"/>
      <c r="D71" s="70"/>
      <c r="E71" s="70"/>
      <c r="F71" s="70"/>
      <c r="G71" s="70"/>
      <c r="H71" s="70"/>
      <c r="I71" s="70"/>
      <c r="J71" s="70"/>
      <c r="K71" s="37"/>
      <c r="L71" s="1"/>
    </row>
    <row r="72" spans="1:18" ht="20.100000000000001" customHeight="1">
      <c r="B72" s="61" t="s">
        <v>51</v>
      </c>
      <c r="C72" s="64"/>
      <c r="D72" s="70">
        <f>SUM(D73:D75)</f>
        <v>6514</v>
      </c>
      <c r="E72" s="70">
        <f t="shared" ref="E72:J72" si="12">SUM(E73:E75)</f>
        <v>6889</v>
      </c>
      <c r="F72" s="70">
        <f t="shared" si="12"/>
        <v>7050</v>
      </c>
      <c r="G72" s="70">
        <f t="shared" si="12"/>
        <v>7332</v>
      </c>
      <c r="H72" s="70">
        <f t="shared" si="12"/>
        <v>8738</v>
      </c>
      <c r="I72" s="70">
        <f t="shared" si="12"/>
        <v>8564</v>
      </c>
      <c r="J72" s="70">
        <f t="shared" si="12"/>
        <v>7716</v>
      </c>
      <c r="K72" s="37">
        <f t="shared" si="11"/>
        <v>52803</v>
      </c>
      <c r="L72" s="1"/>
    </row>
    <row r="73" spans="1:18" ht="20.100000000000001" customHeight="1">
      <c r="B73" s="61"/>
      <c r="C73" s="64" t="s">
        <v>49</v>
      </c>
      <c r="D73" s="70">
        <v>2101</v>
      </c>
      <c r="E73" s="70">
        <v>2173</v>
      </c>
      <c r="F73" s="70">
        <v>2258</v>
      </c>
      <c r="G73" s="70">
        <v>2549</v>
      </c>
      <c r="H73" s="70">
        <v>2908</v>
      </c>
      <c r="I73" s="70">
        <v>2916</v>
      </c>
      <c r="J73" s="70">
        <v>2487</v>
      </c>
      <c r="K73" s="37">
        <f>SUM(D73:J73)</f>
        <v>17392</v>
      </c>
      <c r="L73" s="1"/>
      <c r="M73" s="3"/>
      <c r="N73" s="3"/>
      <c r="O73" s="3"/>
      <c r="P73" s="3"/>
      <c r="Q73" s="3"/>
      <c r="R73" s="3"/>
    </row>
    <row r="74" spans="1:18" ht="20.100000000000001" customHeight="1">
      <c r="B74" s="61"/>
      <c r="C74" s="64" t="s">
        <v>52</v>
      </c>
      <c r="D74" s="70">
        <v>2977</v>
      </c>
      <c r="E74" s="70">
        <v>3283</v>
      </c>
      <c r="F74" s="70">
        <v>3322</v>
      </c>
      <c r="G74" s="70">
        <v>3216</v>
      </c>
      <c r="H74" s="70">
        <v>3873</v>
      </c>
      <c r="I74" s="70">
        <v>3771</v>
      </c>
      <c r="J74" s="70">
        <v>3541</v>
      </c>
      <c r="K74" s="37">
        <f>SUM(D74:J74)</f>
        <v>23983</v>
      </c>
      <c r="L74" s="1"/>
      <c r="M74" s="3"/>
      <c r="N74" s="3"/>
      <c r="O74" s="3"/>
      <c r="P74" s="3"/>
      <c r="Q74" s="3"/>
      <c r="R74" s="3"/>
    </row>
    <row r="75" spans="1:18" ht="20.100000000000001" customHeight="1">
      <c r="B75" s="61"/>
      <c r="C75" s="64" t="s">
        <v>50</v>
      </c>
      <c r="D75" s="70">
        <v>1436</v>
      </c>
      <c r="E75" s="70">
        <v>1433</v>
      </c>
      <c r="F75" s="70">
        <v>1470</v>
      </c>
      <c r="G75" s="70">
        <v>1567</v>
      </c>
      <c r="H75" s="70">
        <v>1957</v>
      </c>
      <c r="I75" s="70">
        <v>1877</v>
      </c>
      <c r="J75" s="70">
        <v>1688</v>
      </c>
      <c r="K75" s="37">
        <f>SUM(D75:J75)</f>
        <v>11428</v>
      </c>
      <c r="L75" s="1"/>
      <c r="M75" s="3"/>
      <c r="N75" s="3"/>
      <c r="O75" s="3"/>
      <c r="P75" s="3"/>
      <c r="Q75" s="3"/>
      <c r="R75" s="3"/>
    </row>
    <row r="76" spans="1:18" ht="20.100000000000001" customHeight="1">
      <c r="B76" s="61"/>
      <c r="C76" s="64"/>
      <c r="D76" s="70"/>
      <c r="E76" s="70"/>
      <c r="F76" s="70"/>
      <c r="G76" s="70"/>
      <c r="H76" s="70"/>
      <c r="I76" s="70"/>
      <c r="J76" s="70"/>
      <c r="K76" s="37"/>
      <c r="L76" s="1"/>
    </row>
    <row r="77" spans="1:18" ht="20.100000000000001" customHeight="1">
      <c r="B77" s="61" t="s">
        <v>53</v>
      </c>
      <c r="C77" s="64"/>
      <c r="D77" s="70">
        <f>SUM(D78:D80)</f>
        <v>14258</v>
      </c>
      <c r="E77" s="70">
        <f t="shared" ref="E77:J77" si="13">SUM(E78:E80)</f>
        <v>14982</v>
      </c>
      <c r="F77" s="70">
        <f t="shared" si="13"/>
        <v>16867</v>
      </c>
      <c r="G77" s="70">
        <f t="shared" si="13"/>
        <v>19110</v>
      </c>
      <c r="H77" s="70">
        <f t="shared" si="13"/>
        <v>24159</v>
      </c>
      <c r="I77" s="70">
        <f t="shared" si="13"/>
        <v>24334</v>
      </c>
      <c r="J77" s="70">
        <f t="shared" si="13"/>
        <v>18403</v>
      </c>
      <c r="K77" s="37">
        <f t="shared" si="11"/>
        <v>132113</v>
      </c>
      <c r="L77" s="1"/>
    </row>
    <row r="78" spans="1:18" ht="20.100000000000001" customHeight="1">
      <c r="B78" s="61"/>
      <c r="C78" s="64" t="s">
        <v>54</v>
      </c>
      <c r="D78" s="70">
        <v>5638</v>
      </c>
      <c r="E78" s="70">
        <v>5925</v>
      </c>
      <c r="F78" s="70">
        <v>6394</v>
      </c>
      <c r="G78" s="70">
        <v>7222</v>
      </c>
      <c r="H78" s="70">
        <v>9133</v>
      </c>
      <c r="I78" s="70">
        <v>9208</v>
      </c>
      <c r="J78" s="70">
        <v>7261</v>
      </c>
      <c r="K78" s="37">
        <f t="shared" si="11"/>
        <v>50781</v>
      </c>
      <c r="L78" s="1"/>
    </row>
    <row r="79" spans="1:18" ht="20.100000000000001" customHeight="1">
      <c r="B79" s="61"/>
      <c r="C79" s="64" t="s">
        <v>56</v>
      </c>
      <c r="D79" s="70">
        <v>7762</v>
      </c>
      <c r="E79" s="70">
        <v>8281</v>
      </c>
      <c r="F79" s="70">
        <v>9715</v>
      </c>
      <c r="G79" s="70">
        <v>11052</v>
      </c>
      <c r="H79" s="70">
        <v>13831</v>
      </c>
      <c r="I79" s="70">
        <v>13823</v>
      </c>
      <c r="J79" s="71">
        <v>10274</v>
      </c>
      <c r="K79" s="37">
        <f>SUM(D79:J79)</f>
        <v>74738</v>
      </c>
      <c r="L79" s="1"/>
      <c r="M79" s="3"/>
      <c r="N79" s="3"/>
      <c r="O79" s="3"/>
      <c r="P79" s="3"/>
      <c r="Q79" s="3"/>
      <c r="R79" s="3"/>
    </row>
    <row r="80" spans="1:18" ht="20.100000000000001" customHeight="1">
      <c r="B80" s="61"/>
      <c r="C80" s="64" t="s">
        <v>64</v>
      </c>
      <c r="D80" s="70">
        <v>858</v>
      </c>
      <c r="E80" s="70">
        <v>776</v>
      </c>
      <c r="F80" s="70">
        <v>758</v>
      </c>
      <c r="G80" s="70">
        <v>836</v>
      </c>
      <c r="H80" s="70">
        <v>1195</v>
      </c>
      <c r="I80" s="70">
        <v>1303</v>
      </c>
      <c r="J80" s="71">
        <v>868</v>
      </c>
      <c r="K80" s="37">
        <f>SUM(D80:J80)</f>
        <v>6594</v>
      </c>
      <c r="L80" s="1"/>
      <c r="M80" s="3"/>
      <c r="N80" s="3"/>
      <c r="O80" s="3"/>
      <c r="P80" s="3"/>
      <c r="Q80" s="3"/>
      <c r="R80" s="3"/>
    </row>
    <row r="81" spans="2:22" ht="20.100000000000001" customHeight="1">
      <c r="B81" s="61"/>
      <c r="C81" s="64"/>
      <c r="D81" s="70"/>
      <c r="E81" s="70"/>
      <c r="F81" s="70"/>
      <c r="G81" s="70"/>
      <c r="H81" s="70"/>
      <c r="I81" s="70"/>
      <c r="J81" s="70"/>
      <c r="K81" s="37"/>
      <c r="L81" s="1"/>
    </row>
    <row r="82" spans="2:22" ht="20.100000000000001" customHeight="1">
      <c r="B82" s="61" t="s">
        <v>57</v>
      </c>
      <c r="C82" s="64"/>
      <c r="D82" s="70">
        <f t="shared" ref="D82:J82" si="14">SUM(D83:D88)</f>
        <v>9432</v>
      </c>
      <c r="E82" s="70">
        <f t="shared" si="14"/>
        <v>10151</v>
      </c>
      <c r="F82" s="70">
        <f t="shared" si="14"/>
        <v>11135</v>
      </c>
      <c r="G82" s="70">
        <f t="shared" si="14"/>
        <v>11999</v>
      </c>
      <c r="H82" s="70">
        <f t="shared" si="14"/>
        <v>14695</v>
      </c>
      <c r="I82" s="70">
        <f t="shared" si="14"/>
        <v>14048</v>
      </c>
      <c r="J82" s="70">
        <f t="shared" si="14"/>
        <v>11652</v>
      </c>
      <c r="K82" s="37">
        <f t="shared" ref="K82:K88" si="15">SUM(D82:J82)</f>
        <v>83112</v>
      </c>
      <c r="L82" s="1"/>
    </row>
    <row r="83" spans="2:22" ht="20.100000000000001" customHeight="1">
      <c r="B83" s="61"/>
      <c r="C83" s="64" t="s">
        <v>58</v>
      </c>
      <c r="D83" s="70">
        <v>3805</v>
      </c>
      <c r="E83" s="70">
        <v>4053</v>
      </c>
      <c r="F83" s="70">
        <v>4424</v>
      </c>
      <c r="G83" s="70">
        <v>4661</v>
      </c>
      <c r="H83" s="70">
        <v>5571</v>
      </c>
      <c r="I83" s="70">
        <v>5294</v>
      </c>
      <c r="J83" s="70">
        <v>4671</v>
      </c>
      <c r="K83" s="37">
        <f t="shared" si="15"/>
        <v>32479</v>
      </c>
      <c r="L83" s="1"/>
      <c r="M83" s="3"/>
      <c r="N83" s="3"/>
      <c r="O83" s="3"/>
      <c r="P83" s="3"/>
      <c r="Q83" s="3"/>
      <c r="R83" s="3"/>
    </row>
    <row r="84" spans="2:22" ht="20.100000000000001" customHeight="1">
      <c r="B84" s="61"/>
      <c r="C84" s="64" t="s">
        <v>55</v>
      </c>
      <c r="D84" s="70">
        <v>1294</v>
      </c>
      <c r="E84" s="70">
        <v>1559</v>
      </c>
      <c r="F84" s="70">
        <v>1773</v>
      </c>
      <c r="G84" s="70">
        <v>2014</v>
      </c>
      <c r="H84" s="70">
        <v>2444</v>
      </c>
      <c r="I84" s="70">
        <v>2242</v>
      </c>
      <c r="J84" s="71">
        <v>1722</v>
      </c>
      <c r="K84" s="37">
        <f t="shared" si="15"/>
        <v>13048</v>
      </c>
      <c r="L84" s="1"/>
    </row>
    <row r="85" spans="2:22" ht="20.100000000000001" customHeight="1">
      <c r="B85" s="61"/>
      <c r="C85" s="64" t="s">
        <v>59</v>
      </c>
      <c r="D85" s="70">
        <v>1212</v>
      </c>
      <c r="E85" s="70">
        <v>1324</v>
      </c>
      <c r="F85" s="70">
        <v>1492</v>
      </c>
      <c r="G85" s="70">
        <v>1600</v>
      </c>
      <c r="H85" s="70">
        <v>1856</v>
      </c>
      <c r="I85" s="70">
        <v>1766</v>
      </c>
      <c r="J85" s="71">
        <v>1433</v>
      </c>
      <c r="K85" s="37">
        <f t="shared" si="15"/>
        <v>10683</v>
      </c>
      <c r="L85" s="1"/>
      <c r="M85" s="3"/>
      <c r="N85" s="3"/>
      <c r="O85" s="3"/>
      <c r="P85" s="3"/>
      <c r="Q85" s="3"/>
      <c r="R85" s="3"/>
    </row>
    <row r="86" spans="2:22" ht="20.100000000000001" customHeight="1">
      <c r="B86" s="61"/>
      <c r="C86" s="64" t="s">
        <v>99</v>
      </c>
      <c r="D86" s="70">
        <v>1317</v>
      </c>
      <c r="E86" s="70">
        <v>1243</v>
      </c>
      <c r="F86" s="70">
        <v>1389</v>
      </c>
      <c r="G86" s="70">
        <v>1524</v>
      </c>
      <c r="H86" s="70">
        <v>1958</v>
      </c>
      <c r="I86" s="70">
        <v>1894</v>
      </c>
      <c r="J86" s="71">
        <v>1629</v>
      </c>
      <c r="K86" s="37">
        <f>SUM(D86:J86)</f>
        <v>10954</v>
      </c>
      <c r="L86" s="1"/>
      <c r="M86" s="3"/>
      <c r="N86" s="3"/>
      <c r="O86" s="3"/>
      <c r="P86" s="3"/>
      <c r="Q86" s="3"/>
      <c r="R86" s="3"/>
    </row>
    <row r="87" spans="2:22" ht="20.100000000000001" customHeight="1">
      <c r="B87" s="61"/>
      <c r="C87" s="64" t="s">
        <v>60</v>
      </c>
      <c r="D87" s="70">
        <v>717</v>
      </c>
      <c r="E87" s="70">
        <v>800</v>
      </c>
      <c r="F87" s="70">
        <v>835</v>
      </c>
      <c r="G87" s="70">
        <v>859</v>
      </c>
      <c r="H87" s="70">
        <v>1176</v>
      </c>
      <c r="I87" s="70">
        <v>1120</v>
      </c>
      <c r="J87" s="71">
        <v>870</v>
      </c>
      <c r="K87" s="37">
        <f t="shared" si="15"/>
        <v>6377</v>
      </c>
      <c r="L87" s="1"/>
      <c r="M87" s="3"/>
      <c r="N87" s="3"/>
      <c r="O87" s="3"/>
      <c r="P87" s="3"/>
      <c r="Q87" s="3"/>
      <c r="R87" s="3"/>
    </row>
    <row r="88" spans="2:22" ht="20.100000000000001" customHeight="1">
      <c r="B88" s="61"/>
      <c r="C88" s="64" t="s">
        <v>61</v>
      </c>
      <c r="D88" s="70">
        <v>1087</v>
      </c>
      <c r="E88" s="70">
        <v>1172</v>
      </c>
      <c r="F88" s="70">
        <v>1222</v>
      </c>
      <c r="G88" s="70">
        <v>1341</v>
      </c>
      <c r="H88" s="70">
        <v>1690</v>
      </c>
      <c r="I88" s="70">
        <v>1732</v>
      </c>
      <c r="J88" s="71">
        <v>1327</v>
      </c>
      <c r="K88" s="37">
        <f t="shared" si="15"/>
        <v>9571</v>
      </c>
      <c r="L88" s="1"/>
      <c r="M88" s="3"/>
      <c r="N88" s="3"/>
      <c r="O88" s="3"/>
      <c r="P88" s="3"/>
      <c r="Q88" s="3"/>
      <c r="R88" s="3"/>
    </row>
    <row r="89" spans="2:22" ht="20.100000000000001" customHeight="1">
      <c r="B89" s="61"/>
      <c r="C89" s="64"/>
      <c r="D89" s="70"/>
      <c r="E89" s="70"/>
      <c r="F89" s="70"/>
      <c r="G89" s="70"/>
      <c r="H89" s="70"/>
      <c r="I89" s="70"/>
      <c r="J89" s="70"/>
      <c r="K89" s="37"/>
      <c r="L89" s="1"/>
    </row>
    <row r="90" spans="2:22" ht="20.100000000000001" customHeight="1">
      <c r="B90" s="61" t="s">
        <v>67</v>
      </c>
      <c r="C90" s="64"/>
      <c r="D90" s="70">
        <f>SUM(D91:D95)</f>
        <v>5212</v>
      </c>
      <c r="E90" s="70">
        <f t="shared" ref="E90:J90" si="16">SUM(E91:E95)</f>
        <v>6269</v>
      </c>
      <c r="F90" s="70">
        <f t="shared" si="16"/>
        <v>6426</v>
      </c>
      <c r="G90" s="70">
        <f t="shared" si="16"/>
        <v>7416</v>
      </c>
      <c r="H90" s="70">
        <f t="shared" si="16"/>
        <v>9217</v>
      </c>
      <c r="I90" s="70">
        <f t="shared" si="16"/>
        <v>8363</v>
      </c>
      <c r="J90" s="70">
        <f t="shared" si="16"/>
        <v>6357</v>
      </c>
      <c r="K90" s="37">
        <f>SUM(D90:J90)</f>
        <v>49260</v>
      </c>
      <c r="L90" s="1"/>
    </row>
    <row r="91" spans="2:22" ht="20.100000000000001" customHeight="1">
      <c r="B91" s="61"/>
      <c r="C91" s="64" t="s">
        <v>68</v>
      </c>
      <c r="D91" s="70">
        <v>2145</v>
      </c>
      <c r="E91" s="70">
        <v>2528</v>
      </c>
      <c r="F91" s="70">
        <v>2721</v>
      </c>
      <c r="G91" s="70">
        <v>3349</v>
      </c>
      <c r="H91" s="70">
        <v>4127</v>
      </c>
      <c r="I91" s="70">
        <v>3679</v>
      </c>
      <c r="J91" s="70">
        <v>2702</v>
      </c>
      <c r="K91" s="37">
        <f>SUM(D91:J91)</f>
        <v>21251</v>
      </c>
      <c r="L91" s="1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2:22" ht="20.100000000000001" customHeight="1">
      <c r="B92" s="61"/>
      <c r="C92" s="64" t="s">
        <v>69</v>
      </c>
      <c r="D92" s="70">
        <v>1610</v>
      </c>
      <c r="E92" s="70">
        <v>1859</v>
      </c>
      <c r="F92" s="70">
        <v>2022</v>
      </c>
      <c r="G92" s="70">
        <v>2443</v>
      </c>
      <c r="H92" s="70">
        <v>2947</v>
      </c>
      <c r="I92" s="70">
        <v>2686</v>
      </c>
      <c r="J92" s="71">
        <v>1984</v>
      </c>
      <c r="K92" s="37">
        <f t="shared" si="11"/>
        <v>15551</v>
      </c>
      <c r="L92" s="1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2:22" ht="20.100000000000001" customHeight="1">
      <c r="B93" s="61"/>
      <c r="C93" s="64" t="s">
        <v>70</v>
      </c>
      <c r="D93" s="70">
        <v>827</v>
      </c>
      <c r="E93" s="70">
        <v>1170</v>
      </c>
      <c r="F93" s="70">
        <v>1033</v>
      </c>
      <c r="G93" s="70">
        <v>975</v>
      </c>
      <c r="H93" s="70">
        <v>1274</v>
      </c>
      <c r="I93" s="70">
        <v>1214</v>
      </c>
      <c r="J93" s="70">
        <v>936</v>
      </c>
      <c r="K93" s="37">
        <f t="shared" si="11"/>
        <v>7429</v>
      </c>
      <c r="L93" s="1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2:22" ht="20.100000000000001" customHeight="1">
      <c r="B94" s="61"/>
      <c r="C94" s="64" t="s">
        <v>71</v>
      </c>
      <c r="D94" s="71">
        <v>316</v>
      </c>
      <c r="E94" s="70">
        <v>322</v>
      </c>
      <c r="F94" s="70">
        <v>314</v>
      </c>
      <c r="G94" s="70">
        <v>285</v>
      </c>
      <c r="H94" s="70">
        <v>426</v>
      </c>
      <c r="I94" s="70">
        <v>384</v>
      </c>
      <c r="J94" s="71">
        <v>388</v>
      </c>
      <c r="K94" s="37">
        <f t="shared" si="11"/>
        <v>2435</v>
      </c>
      <c r="L94" s="1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2:22" ht="20.100000000000001" customHeight="1">
      <c r="B95" s="61"/>
      <c r="C95" s="64" t="s">
        <v>72</v>
      </c>
      <c r="D95" s="71">
        <v>314</v>
      </c>
      <c r="E95" s="70">
        <v>390</v>
      </c>
      <c r="F95" s="70">
        <v>336</v>
      </c>
      <c r="G95" s="70">
        <v>364</v>
      </c>
      <c r="H95" s="70">
        <v>443</v>
      </c>
      <c r="I95" s="70">
        <v>400</v>
      </c>
      <c r="J95" s="71">
        <v>347</v>
      </c>
      <c r="K95" s="37">
        <f t="shared" si="11"/>
        <v>2594</v>
      </c>
      <c r="L95" s="1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2:22" ht="20.100000000000001" customHeight="1">
      <c r="B96" s="61"/>
      <c r="C96" s="64"/>
      <c r="D96" s="70"/>
      <c r="E96" s="70"/>
      <c r="F96" s="70"/>
      <c r="G96" s="70"/>
      <c r="H96" s="70"/>
      <c r="I96" s="70"/>
      <c r="J96" s="70"/>
      <c r="K96" s="37"/>
      <c r="L96" s="1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2:22" ht="20.100000000000001" customHeight="1">
      <c r="B97" s="61" t="s">
        <v>97</v>
      </c>
      <c r="C97" s="64"/>
      <c r="D97" s="70">
        <f>SUM(D98:D101)</f>
        <v>12218</v>
      </c>
      <c r="E97" s="70">
        <f t="shared" ref="E97:J97" si="17">SUM(E98:E101)</f>
        <v>12836</v>
      </c>
      <c r="F97" s="70">
        <f t="shared" si="17"/>
        <v>15077</v>
      </c>
      <c r="G97" s="70">
        <f t="shared" si="17"/>
        <v>17834</v>
      </c>
      <c r="H97" s="70">
        <f t="shared" si="17"/>
        <v>22660</v>
      </c>
      <c r="I97" s="70">
        <f t="shared" si="17"/>
        <v>21525</v>
      </c>
      <c r="J97" s="70">
        <f t="shared" si="17"/>
        <v>15718</v>
      </c>
      <c r="K97" s="37">
        <f>SUM(D97:J97)</f>
        <v>117868</v>
      </c>
      <c r="L97" s="1"/>
    </row>
    <row r="98" spans="2:22" ht="20.100000000000001" customHeight="1">
      <c r="B98" s="61"/>
      <c r="C98" s="64" t="s">
        <v>19</v>
      </c>
      <c r="D98" s="70">
        <v>5478</v>
      </c>
      <c r="E98" s="70">
        <v>5907</v>
      </c>
      <c r="F98" s="70">
        <v>6692</v>
      </c>
      <c r="G98" s="70">
        <v>8189</v>
      </c>
      <c r="H98" s="70">
        <v>10781</v>
      </c>
      <c r="I98" s="70">
        <v>10510</v>
      </c>
      <c r="J98" s="70">
        <v>7797</v>
      </c>
      <c r="K98" s="37">
        <f>SUM(D98:J98)</f>
        <v>55354</v>
      </c>
      <c r="L98" s="1"/>
      <c r="M98" s="3"/>
      <c r="N98" s="3"/>
      <c r="O98" s="3"/>
      <c r="P98" s="3"/>
      <c r="Q98" s="3"/>
      <c r="R98" s="3"/>
    </row>
    <row r="99" spans="2:22" ht="20.100000000000001" customHeight="1">
      <c r="B99" s="61"/>
      <c r="C99" s="64" t="s">
        <v>20</v>
      </c>
      <c r="D99" s="70">
        <v>1975</v>
      </c>
      <c r="E99" s="70">
        <v>1973</v>
      </c>
      <c r="F99" s="70">
        <v>2445</v>
      </c>
      <c r="G99" s="70">
        <v>2980</v>
      </c>
      <c r="H99" s="70">
        <v>3680</v>
      </c>
      <c r="I99" s="70">
        <v>3397</v>
      </c>
      <c r="J99" s="70">
        <v>2340</v>
      </c>
      <c r="K99" s="37">
        <f>SUM(D99:J99)</f>
        <v>18790</v>
      </c>
      <c r="L99" s="1"/>
      <c r="M99" s="3"/>
      <c r="N99" s="3"/>
      <c r="O99" s="3"/>
      <c r="P99" s="3"/>
      <c r="Q99" s="3"/>
      <c r="R99" s="3"/>
    </row>
    <row r="100" spans="2:22" ht="20.100000000000001" customHeight="1">
      <c r="B100" s="61"/>
      <c r="C100" s="64" t="s">
        <v>62</v>
      </c>
      <c r="D100" s="70">
        <v>3050</v>
      </c>
      <c r="E100" s="70">
        <v>3404</v>
      </c>
      <c r="F100" s="70">
        <v>3961</v>
      </c>
      <c r="G100" s="70">
        <v>4395</v>
      </c>
      <c r="H100" s="70">
        <v>5142</v>
      </c>
      <c r="I100" s="70">
        <v>4858</v>
      </c>
      <c r="J100" s="71">
        <v>3707</v>
      </c>
      <c r="K100" s="37">
        <f>SUM(D100:J100)</f>
        <v>28517</v>
      </c>
      <c r="L100" s="1"/>
      <c r="M100" s="3"/>
      <c r="N100" s="3"/>
      <c r="O100" s="3"/>
      <c r="P100" s="3"/>
      <c r="Q100" s="3"/>
      <c r="R100" s="3"/>
    </row>
    <row r="101" spans="2:22" ht="20.100000000000001" customHeight="1">
      <c r="B101" s="61"/>
      <c r="C101" s="64" t="s">
        <v>63</v>
      </c>
      <c r="D101" s="70">
        <v>1715</v>
      </c>
      <c r="E101" s="70">
        <v>1552</v>
      </c>
      <c r="F101" s="70">
        <v>1979</v>
      </c>
      <c r="G101" s="70">
        <v>2270</v>
      </c>
      <c r="H101" s="70">
        <v>3057</v>
      </c>
      <c r="I101" s="70">
        <v>2760</v>
      </c>
      <c r="J101" s="71">
        <v>1874</v>
      </c>
      <c r="K101" s="37">
        <f>SUM(D101:J101)</f>
        <v>15207</v>
      </c>
      <c r="L101" s="1"/>
      <c r="M101" s="3"/>
      <c r="N101" s="3"/>
      <c r="O101" s="3"/>
      <c r="P101" s="3"/>
      <c r="Q101" s="3"/>
      <c r="R101" s="3"/>
    </row>
    <row r="102" spans="2:22" ht="20.100000000000001" customHeight="1">
      <c r="B102" s="61"/>
      <c r="C102" s="64"/>
      <c r="D102" s="70"/>
      <c r="E102" s="70"/>
      <c r="F102" s="70"/>
      <c r="G102" s="70"/>
      <c r="H102" s="70"/>
      <c r="I102" s="70"/>
      <c r="J102" s="70"/>
      <c r="K102" s="37"/>
      <c r="L102" s="1"/>
    </row>
    <row r="103" spans="2:22" ht="20.100000000000001" customHeight="1">
      <c r="B103" s="61" t="s">
        <v>98</v>
      </c>
      <c r="C103" s="64"/>
      <c r="D103" s="70">
        <f>SUM(D104:D108)</f>
        <v>18554</v>
      </c>
      <c r="E103" s="70">
        <f t="shared" ref="E103:J103" si="18">SUM(E104:E108)</f>
        <v>20890</v>
      </c>
      <c r="F103" s="70">
        <f t="shared" si="18"/>
        <v>22317</v>
      </c>
      <c r="G103" s="70">
        <f t="shared" si="18"/>
        <v>24467</v>
      </c>
      <c r="H103" s="70">
        <f t="shared" si="18"/>
        <v>29888</v>
      </c>
      <c r="I103" s="70">
        <f t="shared" si="18"/>
        <v>29140</v>
      </c>
      <c r="J103" s="70">
        <f t="shared" si="18"/>
        <v>24130</v>
      </c>
      <c r="K103" s="37">
        <f>SUM(D103:J103)</f>
        <v>169386</v>
      </c>
      <c r="L103" s="1"/>
      <c r="M103" s="3"/>
      <c r="N103" s="3"/>
      <c r="O103" s="3"/>
      <c r="P103" s="3"/>
      <c r="Q103" s="3"/>
      <c r="R103" s="3"/>
    </row>
    <row r="104" spans="2:22" ht="20.100000000000001" customHeight="1">
      <c r="B104" s="61"/>
      <c r="C104" s="64" t="s">
        <v>21</v>
      </c>
      <c r="D104" s="70">
        <v>7705</v>
      </c>
      <c r="E104" s="70">
        <v>9410</v>
      </c>
      <c r="F104" s="70">
        <v>10418</v>
      </c>
      <c r="G104" s="70">
        <v>11243</v>
      </c>
      <c r="H104" s="70">
        <v>13723</v>
      </c>
      <c r="I104" s="70">
        <v>13382</v>
      </c>
      <c r="J104" s="70">
        <v>10942</v>
      </c>
      <c r="K104" s="37">
        <f t="shared" ref="K104:K107" si="19">SUM(D104:J104)</f>
        <v>76823</v>
      </c>
      <c r="L104" s="1"/>
      <c r="M104" s="3"/>
      <c r="N104" s="3"/>
      <c r="O104" s="3"/>
      <c r="P104" s="3"/>
      <c r="Q104" s="3"/>
      <c r="R104" s="3"/>
    </row>
    <row r="105" spans="2:22" ht="20.100000000000001" customHeight="1">
      <c r="B105" s="61"/>
      <c r="C105" s="64" t="s">
        <v>24</v>
      </c>
      <c r="D105" s="70">
        <v>2183</v>
      </c>
      <c r="E105" s="70">
        <v>2163</v>
      </c>
      <c r="F105" s="70">
        <v>2052</v>
      </c>
      <c r="G105" s="70">
        <v>2257</v>
      </c>
      <c r="H105" s="70">
        <v>2710</v>
      </c>
      <c r="I105" s="70">
        <v>2718</v>
      </c>
      <c r="J105" s="71">
        <v>2595</v>
      </c>
      <c r="K105" s="37">
        <f>SUM(D105:J105)</f>
        <v>16678</v>
      </c>
      <c r="L105" s="1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2:22" ht="20.100000000000001" customHeight="1">
      <c r="B106" s="61"/>
      <c r="C106" s="64" t="s">
        <v>65</v>
      </c>
      <c r="D106" s="70">
        <v>3513</v>
      </c>
      <c r="E106" s="70">
        <v>4034</v>
      </c>
      <c r="F106" s="70">
        <v>4203</v>
      </c>
      <c r="G106" s="70">
        <v>4610</v>
      </c>
      <c r="H106" s="70">
        <v>5672</v>
      </c>
      <c r="I106" s="70">
        <v>5545</v>
      </c>
      <c r="J106" s="71">
        <v>4432</v>
      </c>
      <c r="K106" s="37">
        <f t="shared" si="19"/>
        <v>32009</v>
      </c>
      <c r="L106" s="1"/>
      <c r="M106" s="3"/>
      <c r="N106" s="3"/>
      <c r="O106" s="3"/>
      <c r="P106" s="3"/>
      <c r="Q106" s="3"/>
      <c r="R106" s="3"/>
    </row>
    <row r="107" spans="2:22" ht="20.100000000000001" customHeight="1">
      <c r="B107" s="61"/>
      <c r="C107" s="64" t="s">
        <v>66</v>
      </c>
      <c r="D107" s="70">
        <v>3916</v>
      </c>
      <c r="E107" s="70">
        <v>3856</v>
      </c>
      <c r="F107" s="70">
        <v>4136</v>
      </c>
      <c r="G107" s="70">
        <v>4548</v>
      </c>
      <c r="H107" s="70">
        <v>5501</v>
      </c>
      <c r="I107" s="70">
        <v>5615</v>
      </c>
      <c r="J107" s="70">
        <v>4685</v>
      </c>
      <c r="K107" s="37">
        <f t="shared" si="19"/>
        <v>32257</v>
      </c>
      <c r="L107" s="1"/>
      <c r="M107" s="3"/>
      <c r="N107" s="3"/>
      <c r="O107" s="3"/>
      <c r="P107" s="3"/>
      <c r="Q107" s="3"/>
      <c r="R107" s="3"/>
    </row>
    <row r="108" spans="2:22" ht="20.100000000000001" customHeight="1">
      <c r="B108" s="65"/>
      <c r="C108" s="66" t="s">
        <v>25</v>
      </c>
      <c r="D108" s="72">
        <v>1237</v>
      </c>
      <c r="E108" s="72">
        <v>1427</v>
      </c>
      <c r="F108" s="72">
        <v>1508</v>
      </c>
      <c r="G108" s="72">
        <v>1809</v>
      </c>
      <c r="H108" s="72">
        <v>2282</v>
      </c>
      <c r="I108" s="72">
        <v>1880</v>
      </c>
      <c r="J108" s="72">
        <v>1476</v>
      </c>
      <c r="K108" s="50">
        <f>SUM(D108:J108)</f>
        <v>11619</v>
      </c>
      <c r="L108" s="1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2:22" ht="20.100000000000001" customHeight="1">
      <c r="D109" s="51"/>
      <c r="E109" s="51"/>
      <c r="F109" s="51"/>
      <c r="G109" s="51"/>
      <c r="H109" s="51"/>
      <c r="I109" s="51"/>
      <c r="J109" s="51"/>
      <c r="K109" s="51"/>
      <c r="L109" s="1"/>
    </row>
    <row r="110" spans="2:22" ht="20.100000000000001" customHeight="1">
      <c r="B110" s="58" t="s">
        <v>103</v>
      </c>
    </row>
    <row r="111" spans="2:22" ht="20.100000000000001" customHeight="1">
      <c r="B111" s="58" t="s">
        <v>104</v>
      </c>
    </row>
    <row r="112" spans="2:22" ht="20.100000000000001" customHeight="1">
      <c r="B112" s="58" t="s">
        <v>105</v>
      </c>
    </row>
  </sheetData>
  <phoneticPr fontId="1"/>
  <printOptions horizontalCentered="1"/>
  <pageMargins left="0.78740157480314965" right="0.31496062992125984" top="0.6692913385826772" bottom="0.74803149606299213" header="0.51181102362204722" footer="0.51181102362204722"/>
  <pageSetup paperSize="9" scale="90" fitToHeight="3" pageOrder="overThenDown" orientation="portrait" r:id="rId1"/>
  <headerFooter alignWithMargins="0">
    <oddFooter>&amp;P / &amp;N ページ</oddFooter>
  </headerFooter>
  <rowBreaks count="2" manualBreakCount="2">
    <brk id="43" min="1" max="10" man="1"/>
    <brk id="81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合計特殊出生率</vt:lpstr>
      <vt:lpstr>出生数</vt:lpstr>
      <vt:lpstr>女子人口</vt:lpstr>
      <vt:lpstr>合計特殊出生率!Print_Area</vt:lpstr>
      <vt:lpstr>出生数!Print_Area</vt:lpstr>
      <vt:lpstr>女子人口!Print_Area</vt:lpstr>
      <vt:lpstr>合計特殊出生率!Print_Titles</vt:lpstr>
      <vt:lpstr>出生数!Print_Titles</vt:lpstr>
      <vt:lpstr>女子人口!Print_Titles</vt:lpstr>
    </vt:vector>
  </TitlesOfParts>
  <Company>埼玉県健康福祉部健康福祉政策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保健福祉情報担当</dc:creator>
  <cp:lastModifiedBy>110794</cp:lastModifiedBy>
  <cp:lastPrinted>2013-11-05T03:05:26Z</cp:lastPrinted>
  <dcterms:created xsi:type="dcterms:W3CDTF">2001-11-21T02:55:02Z</dcterms:created>
  <dcterms:modified xsi:type="dcterms:W3CDTF">2013-11-06T02:41:04Z</dcterms:modified>
</cp:coreProperties>
</file>