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観光課\H31年度\06_観光統計\06_01_観光入込客パラメータ調査\06_01_010_パラメータ　調査結果\02_確定◆\HP用\"/>
    </mc:Choice>
  </mc:AlternateContent>
  <xr:revisionPtr revIDLastSave="0" documentId="13_ncr:1_{28F0BC1A-8FE0-4C85-8B44-C394D30F4ADC}" xr6:coauthVersionLast="36" xr6:coauthVersionMax="36" xr10:uidLastSave="{00000000-0000-0000-0000-000000000000}"/>
  <bookViews>
    <workbookView xWindow="0" yWindow="0" windowWidth="20490" windowHeight="7770" firstSheet="1" activeTab="1" xr2:uid="{00000000-000D-0000-FFFF-FFFF00000000}"/>
  </bookViews>
  <sheets>
    <sheet name="H28～H27 (報告書用)" sheetId="4" state="hidden" r:id="rId1"/>
    <sheet name="31sityouson" sheetId="2" r:id="rId2"/>
  </sheets>
  <definedNames>
    <definedName name="_A1">#REF!</definedName>
    <definedName name="_A2">#REF!</definedName>
    <definedName name="_A3">#REF!</definedName>
    <definedName name="_A4">#REF!</definedName>
    <definedName name="_A5">#REF!</definedName>
    <definedName name="_B1">#REF!</definedName>
    <definedName name="_B2">#REF!</definedName>
    <definedName name="_B3">#REF!</definedName>
    <definedName name="data">#REF!</definedName>
    <definedName name="_xlnm.Print_Area" localSheetId="1">'31sityouson'!$A$1:$M$67</definedName>
  </definedNames>
  <calcPr calcId="191029"/>
</workbook>
</file>

<file path=xl/calcChain.xml><?xml version="1.0" encoding="utf-8"?>
<calcChain xmlns="http://schemas.openxmlformats.org/spreadsheetml/2006/main">
  <c r="I5" i="2" l="1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J24" i="2"/>
  <c r="I25" i="2"/>
  <c r="J25" i="2"/>
  <c r="I26" i="2"/>
  <c r="J26" i="2"/>
  <c r="J27" i="2"/>
  <c r="J28" i="2"/>
  <c r="I29" i="2"/>
  <c r="J29" i="2"/>
  <c r="I30" i="2"/>
  <c r="J30" i="2"/>
  <c r="I31" i="2"/>
  <c r="J31" i="2"/>
  <c r="I32" i="2"/>
  <c r="J32" i="2"/>
  <c r="I33" i="2"/>
  <c r="J33" i="2"/>
  <c r="J34" i="2"/>
  <c r="I35" i="2"/>
  <c r="J35" i="2"/>
  <c r="I36" i="2"/>
  <c r="J36" i="2"/>
  <c r="J37" i="2"/>
  <c r="I38" i="2"/>
  <c r="J38" i="2"/>
  <c r="I39" i="2"/>
  <c r="J39" i="2"/>
  <c r="J40" i="2"/>
  <c r="I41" i="2"/>
  <c r="J41" i="2"/>
  <c r="J42" i="2"/>
  <c r="I43" i="2"/>
  <c r="J43" i="2"/>
  <c r="I44" i="2"/>
  <c r="J44" i="2"/>
  <c r="J45" i="2"/>
  <c r="I46" i="2"/>
  <c r="J46" i="2"/>
  <c r="I47" i="2"/>
  <c r="J47" i="2"/>
  <c r="I48" i="2"/>
  <c r="J48" i="2"/>
  <c r="I49" i="2"/>
  <c r="I50" i="2"/>
  <c r="J50" i="2"/>
  <c r="I51" i="2"/>
  <c r="J51" i="2"/>
  <c r="I52" i="2"/>
  <c r="J52" i="2"/>
  <c r="I53" i="2"/>
  <c r="J53" i="2"/>
  <c r="I54" i="2"/>
  <c r="J54" i="2"/>
  <c r="I55" i="2"/>
  <c r="J55" i="2"/>
  <c r="I56" i="2"/>
  <c r="J56" i="2"/>
  <c r="I57" i="2"/>
  <c r="J57" i="2"/>
  <c r="I58" i="2"/>
  <c r="J58" i="2"/>
  <c r="I59" i="2"/>
  <c r="J59" i="2"/>
  <c r="I60" i="2"/>
  <c r="I61" i="2"/>
  <c r="J61" i="2"/>
  <c r="I62" i="2"/>
  <c r="J62" i="2"/>
  <c r="I63" i="2"/>
  <c r="J63" i="2"/>
  <c r="I64" i="2"/>
  <c r="J64" i="2"/>
  <c r="I65" i="2"/>
  <c r="J65" i="2"/>
  <c r="J66" i="2"/>
  <c r="J67" i="2"/>
  <c r="K67" i="2" l="1"/>
  <c r="K66" i="2"/>
  <c r="K6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" i="2"/>
  <c r="L7" i="2"/>
  <c r="L8" i="2"/>
  <c r="L9" i="2"/>
  <c r="L10" i="2"/>
  <c r="L11" i="2"/>
  <c r="L5" i="2"/>
  <c r="S5" i="4"/>
  <c r="R5" i="4"/>
  <c r="Q5" i="4"/>
  <c r="O5" i="4"/>
  <c r="U5" i="4" s="1"/>
  <c r="N5" i="4"/>
  <c r="P5" i="4"/>
  <c r="J5" i="2"/>
  <c r="I7" i="2"/>
  <c r="J7" i="2"/>
  <c r="K10" i="2"/>
  <c r="K11" i="2"/>
  <c r="K20" i="2"/>
  <c r="K24" i="2"/>
  <c r="K26" i="2"/>
  <c r="K27" i="2"/>
  <c r="K28" i="2"/>
  <c r="K29" i="2"/>
  <c r="K30" i="2"/>
  <c r="K31" i="2"/>
  <c r="K32" i="2"/>
  <c r="K33" i="2"/>
  <c r="K34" i="2"/>
  <c r="K35" i="2"/>
  <c r="K37" i="2"/>
  <c r="K40" i="2"/>
  <c r="K42" i="2"/>
  <c r="K45" i="2"/>
  <c r="K49" i="2"/>
  <c r="K51" i="2"/>
  <c r="K56" i="2"/>
  <c r="K60" i="2"/>
  <c r="K61" i="2"/>
  <c r="K39" i="2" l="1"/>
  <c r="K15" i="2"/>
  <c r="K59" i="2"/>
  <c r="K57" i="2"/>
  <c r="K52" i="2"/>
  <c r="K50" i="2"/>
  <c r="K18" i="2"/>
  <c r="K58" i="2"/>
  <c r="K65" i="2"/>
  <c r="K63" i="2"/>
  <c r="K43" i="2"/>
  <c r="K41" i="2"/>
  <c r="K13" i="2"/>
  <c r="K16" i="2"/>
  <c r="K14" i="2"/>
  <c r="K12" i="2"/>
  <c r="K5" i="2"/>
  <c r="T5" i="4"/>
  <c r="V5" i="4" s="1"/>
  <c r="K48" i="2"/>
  <c r="K17" i="2"/>
  <c r="K64" i="2"/>
  <c r="K62" i="2"/>
  <c r="K46" i="2"/>
  <c r="K44" i="2"/>
  <c r="K38" i="2"/>
  <c r="K36" i="2"/>
  <c r="K23" i="2"/>
  <c r="K21" i="2"/>
  <c r="K19" i="2"/>
  <c r="K53" i="2"/>
  <c r="K25" i="2"/>
  <c r="K22" i="2"/>
  <c r="K8" i="2"/>
  <c r="K55" i="2"/>
  <c r="K54" i="2"/>
  <c r="K47" i="2"/>
  <c r="K9" i="2"/>
  <c r="K7" i="2"/>
</calcChain>
</file>

<file path=xl/sharedStrings.xml><?xml version="1.0" encoding="utf-8"?>
<sst xmlns="http://schemas.openxmlformats.org/spreadsheetml/2006/main" count="262" uniqueCount="85">
  <si>
    <t>市町村名</t>
    <rPh sb="0" eb="3">
      <t>シチョウソン</t>
    </rPh>
    <rPh sb="3" eb="4">
      <t>メイ</t>
    </rPh>
    <phoneticPr fontId="3"/>
  </si>
  <si>
    <t>比較増減</t>
    <rPh sb="0" eb="2">
      <t>ヒカク</t>
    </rPh>
    <rPh sb="2" eb="4">
      <t>ゾウゲン</t>
    </rPh>
    <phoneticPr fontId="3"/>
  </si>
  <si>
    <t>備　　考</t>
    <rPh sb="0" eb="1">
      <t>ソナエ</t>
    </rPh>
    <rPh sb="3" eb="4">
      <t>コウ</t>
    </rPh>
    <phoneticPr fontId="3"/>
  </si>
  <si>
    <t>観光地点</t>
    <rPh sb="0" eb="2">
      <t>カンコウ</t>
    </rPh>
    <rPh sb="2" eb="4">
      <t>チテン</t>
    </rPh>
    <phoneticPr fontId="3"/>
  </si>
  <si>
    <t>イベント</t>
    <phoneticPr fontId="3"/>
  </si>
  <si>
    <t>合計</t>
    <rPh sb="0" eb="2">
      <t>ゴウケイ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</si>
  <si>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</si>
  <si>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</si>
  <si>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</si>
  <si>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phoneticPr fontId="3"/>
  </si>
  <si>
    <t>行田市</t>
    <rPh sb="0" eb="3">
      <t>ギョウダシ</t>
    </rPh>
    <phoneticPr fontId="3"/>
  </si>
  <si>
    <t>秩父市</t>
    <rPh sb="0" eb="2">
      <t>チチブ</t>
    </rPh>
    <rPh sb="2" eb="3">
      <t>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</si>
  <si>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</si>
  <si>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</si>
  <si>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</si>
  <si>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3">
      <t>ホンジョウシ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</si>
  <si>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</si>
  <si>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</si>
  <si>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</si>
  <si>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</si>
  <si>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</si>
  <si>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</si>
  <si>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</si>
  <si>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</si>
  <si>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</si>
  <si>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</si>
  <si>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</si>
  <si>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</si>
  <si>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</si>
  <si>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</si>
  <si>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</si>
  <si>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</si>
  <si>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</si>
  <si>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</si>
  <si>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</si>
  <si>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</si>
  <si>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</si>
  <si>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</si>
  <si>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</si>
  <si>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</si>
  <si>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</si>
  <si>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</si>
  <si>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2">
      <t>ヒダカ</t>
    </rPh>
    <rPh sb="2" eb="3">
      <t>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</si>
  <si>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</si>
  <si>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</si>
  <si>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白岡市</t>
    <rPh sb="0" eb="2">
      <t>シラオカ</t>
    </rPh>
    <rPh sb="2" eb="3">
      <t>シ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</si>
  <si>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</si>
  <si>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</si>
  <si>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</si>
  <si>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</si>
  <si>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</si>
  <si>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</si>
  <si>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</si>
  <si>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</si>
  <si>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</si>
  <si>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2">
      <t>ハトヤマ</t>
    </rPh>
    <rPh sb="2" eb="3">
      <t>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</si>
  <si>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</si>
  <si>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</si>
  <si>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3">
      <t>ミナノマチ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</si>
  <si>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</si>
  <si>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</si>
  <si>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</si>
  <si>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2">
      <t>ミサト</t>
    </rPh>
    <rPh sb="2" eb="3">
      <t>マチ</t>
    </rPh>
    <phoneticPr fontId="3"/>
  </si>
  <si>
    <t>神川町</t>
    <rPh sb="0" eb="2">
      <t>カミカワ</t>
    </rPh>
    <rPh sb="2" eb="3">
      <t>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</si>
  <si>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</si>
  <si>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</si>
  <si>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</si>
  <si>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</si>
  <si>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</si>
  <si>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※川越市観光入込客数</t>
    <rPh sb="1" eb="4">
      <t>カワゴエシ</t>
    </rPh>
    <rPh sb="4" eb="6">
      <t>カンコウ</t>
    </rPh>
    <rPh sb="6" eb="8">
      <t>イリコミ</t>
    </rPh>
    <rPh sb="8" eb="9">
      <t>キャク</t>
    </rPh>
    <rPh sb="9" eb="10">
      <t>スウ</t>
    </rPh>
    <phoneticPr fontId="2"/>
  </si>
  <si>
    <t>http://www.city.kawagoe.saitama.jp/welcome/kankobenrijoho/kankotokeishiryo/irikomi.html</t>
    <phoneticPr fontId="2"/>
  </si>
  <si>
    <t>平成２７年</t>
    <rPh sb="0" eb="2">
      <t>ヘイセイ</t>
    </rPh>
    <rPh sb="4" eb="5">
      <t>ネン</t>
    </rPh>
    <phoneticPr fontId="3"/>
  </si>
  <si>
    <t>県データ</t>
    <rPh sb="0" eb="1">
      <t>ケン</t>
    </rPh>
    <phoneticPr fontId="2"/>
  </si>
  <si>
    <t>平成２８年</t>
    <rPh sb="0" eb="2">
      <t>ヘイセイ</t>
    </rPh>
    <rPh sb="4" eb="5">
      <t>ネン</t>
    </rPh>
    <phoneticPr fontId="3"/>
  </si>
  <si>
    <t>平成２８年（１～12月分）　県内市町村観光入込客数</t>
    <rPh sb="0" eb="2">
      <t>ヘイセイ</t>
    </rPh>
    <rPh sb="4" eb="5">
      <t>ネン</t>
    </rPh>
    <rPh sb="10" eb="11">
      <t>ガツ</t>
    </rPh>
    <rPh sb="11" eb="12">
      <t>ブン</t>
    </rPh>
    <rPh sb="14" eb="16">
      <t>ケンナイ</t>
    </rPh>
    <rPh sb="16" eb="19">
      <t>シチョウソン</t>
    </rPh>
    <rPh sb="19" eb="21">
      <t>カンコウ</t>
    </rPh>
    <rPh sb="21" eb="23">
      <t>イリコミ</t>
    </rPh>
    <rPh sb="23" eb="24">
      <t>キャク</t>
    </rPh>
    <rPh sb="24" eb="25">
      <t>スウ</t>
    </rPh>
    <phoneticPr fontId="3"/>
  </si>
  <si>
    <t>　　　　　　　-</t>
    <phoneticPr fontId="24"/>
  </si>
  <si>
    <t>-</t>
    <phoneticPr fontId="23"/>
  </si>
  <si>
    <t>-</t>
    <phoneticPr fontId="23"/>
  </si>
  <si>
    <t>前年比</t>
    <rPh sb="0" eb="3">
      <t>ゼンネンヒ</t>
    </rPh>
    <phoneticPr fontId="23"/>
  </si>
  <si>
    <t>平成３０年</t>
    <rPh sb="0" eb="2">
      <t>ヘイセイ</t>
    </rPh>
    <rPh sb="4" eb="5">
      <t>ネン</t>
    </rPh>
    <phoneticPr fontId="3"/>
  </si>
  <si>
    <t>令和元年（１～12月分）　県内市町村観光入込客数</t>
    <rPh sb="0" eb="2">
      <t>レイワ</t>
    </rPh>
    <rPh sb="2" eb="4">
      <t>ガンネン</t>
    </rPh>
    <rPh sb="9" eb="10">
      <t>ガツ</t>
    </rPh>
    <rPh sb="10" eb="11">
      <t>ブン</t>
    </rPh>
    <rPh sb="13" eb="15">
      <t>ケンナイ</t>
    </rPh>
    <rPh sb="15" eb="18">
      <t>シチョウソン</t>
    </rPh>
    <rPh sb="18" eb="20">
      <t>カンコウ</t>
    </rPh>
    <rPh sb="20" eb="22">
      <t>イリコミ</t>
    </rPh>
    <rPh sb="22" eb="23">
      <t>キャク</t>
    </rPh>
    <rPh sb="23" eb="24">
      <t>スウ</t>
    </rPh>
    <phoneticPr fontId="3"/>
  </si>
  <si>
    <t>令和元年</t>
    <rPh sb="0" eb="2">
      <t>レイワ</t>
    </rPh>
    <rPh sb="2" eb="4">
      <t>ガンネン</t>
    </rPh>
    <phoneticPr fontId="3"/>
  </si>
  <si>
    <t>－</t>
    <phoneticPr fontId="23"/>
  </si>
  <si>
    <t>https://www.city.kawagoe.saitama.jp/welcome/kankobenrijoho/kankotokeishiryo/irikomi.html</t>
  </si>
  <si>
    <t>合計値は川越市調査による（観光地点・イベントの区別なし）</t>
    <rPh sb="0" eb="3">
      <t>ゴウケイチ</t>
    </rPh>
    <rPh sb="4" eb="7">
      <t>カワゴエシ</t>
    </rPh>
    <rPh sb="7" eb="9">
      <t>チョウサ</t>
    </rPh>
    <rPh sb="13" eb="15">
      <t>カンコウ</t>
    </rPh>
    <rPh sb="15" eb="17">
      <t>チテン</t>
    </rPh>
    <rPh sb="23" eb="25">
      <t>クベツ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</si>
</sst>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8.25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20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4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38" fontId="27" fillId="24" borderId="10" xfId="92" applyFont="1" applyFill="1" applyBorder="1" applyAlignment="1">
      <alignment horizontal="center" vertical="center"/>
    </xf>
    <xf numFmtId="38" fontId="27" fillId="24" borderId="11" xfId="92" applyFont="1" applyFill="1" applyBorder="1" applyAlignment="1">
      <alignment horizontal="center" vertical="center"/>
    </xf>
    <xf numFmtId="38" fontId="27" fillId="24" borderId="12" xfId="92" applyFont="1" applyFill="1" applyBorder="1" applyAlignment="1">
      <alignment horizontal="center" vertical="center"/>
    </xf>
    <xf numFmtId="38" fontId="27" fillId="24" borderId="13" xfId="92" applyFont="1" applyFill="1" applyBorder="1" applyAlignment="1">
      <alignment horizontal="center" vertical="center"/>
    </xf>
    <xf numFmtId="38" fontId="27" fillId="24" borderId="14" xfId="92" applyFont="1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Border="1">
      <alignment vertical="center"/>
    </xf>
    <xf numFmtId="38" fontId="26" fillId="0" borderId="10" xfId="92" applyFont="1" applyFill="1" applyBorder="1" applyAlignment="1">
      <alignment vertical="center" wrapText="1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38" fontId="26" fillId="0" borderId="16" xfId="92" applyFont="1" applyFill="1" applyBorder="1">
      <alignment vertical="center"/>
    </xf>
    <xf numFmtId="38" fontId="26" fillId="0" borderId="18" xfId="92" applyFont="1" applyFill="1" applyBorder="1">
      <alignment vertical="center"/>
    </xf>
    <xf numFmtId="38" fontId="26" fillId="0" borderId="19" xfId="92" applyFont="1" applyFill="1" applyBorder="1">
      <alignment vertical="center"/>
    </xf>
    <xf numFmtId="0" fontId="0" fillId="0" borderId="20" xfId="0" applyBorder="1">
      <alignment vertical="center"/>
    </xf>
    <xf numFmtId="38" fontId="26" fillId="0" borderId="0" xfId="92" applyFont="1">
      <alignment vertical="center"/>
    </xf>
    <xf numFmtId="38" fontId="29" fillId="0" borderId="0" xfId="80" applyNumberFormat="1">
      <alignment vertical="center"/>
    </xf>
    <xf numFmtId="38" fontId="26" fillId="0" borderId="0" xfId="92" applyFont="1" applyFill="1" applyBorder="1">
      <alignment vertical="center"/>
    </xf>
    <xf numFmtId="38" fontId="26" fillId="0" borderId="10" xfId="92" applyFont="1" applyFill="1" applyBorder="1" applyAlignment="1">
      <alignment vertical="center"/>
    </xf>
    <xf numFmtId="38" fontId="4" fillId="0" borderId="10" xfId="92" applyFont="1" applyFill="1" applyBorder="1" applyAlignment="1">
      <alignment vertical="center"/>
    </xf>
    <xf numFmtId="0" fontId="32" fillId="0" borderId="10" xfId="0" applyFont="1" applyFill="1" applyBorder="1">
      <alignment vertical="center"/>
    </xf>
    <xf numFmtId="0" fontId="32" fillId="0" borderId="14" xfId="0" applyFont="1" applyFill="1" applyBorder="1">
      <alignment vertical="center"/>
    </xf>
    <xf numFmtId="38" fontId="4" fillId="0" borderId="11" xfId="92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38" fontId="26" fillId="0" borderId="11" xfId="92" applyFont="1" applyFill="1" applyBorder="1" applyAlignment="1">
      <alignment vertical="center"/>
    </xf>
    <xf numFmtId="38" fontId="26" fillId="0" borderId="12" xfId="92" applyFont="1" applyFill="1" applyBorder="1" applyAlignment="1">
      <alignment vertical="center"/>
    </xf>
    <xf numFmtId="38" fontId="32" fillId="0" borderId="12" xfId="92" applyFont="1" applyFill="1" applyBorder="1" applyAlignment="1">
      <alignment vertical="center"/>
    </xf>
    <xf numFmtId="38" fontId="26" fillId="0" borderId="10" xfId="92" applyFont="1" applyFill="1" applyBorder="1" applyAlignment="1">
      <alignment vertical="center"/>
    </xf>
    <xf numFmtId="38" fontId="26" fillId="0" borderId="16" xfId="92" applyFont="1" applyFill="1" applyBorder="1" applyAlignment="1">
      <alignment vertical="center"/>
    </xf>
    <xf numFmtId="38" fontId="26" fillId="0" borderId="11" xfId="92" applyFont="1" applyFill="1" applyBorder="1" applyAlignment="1">
      <alignment vertical="center"/>
    </xf>
    <xf numFmtId="38" fontId="26" fillId="0" borderId="18" xfId="92" applyFont="1" applyFill="1" applyBorder="1" applyAlignment="1">
      <alignment vertical="center"/>
    </xf>
    <xf numFmtId="38" fontId="26" fillId="0" borderId="19" xfId="92" applyFont="1" applyFill="1" applyBorder="1" applyAlignment="1">
      <alignment vertical="center"/>
    </xf>
    <xf numFmtId="38" fontId="26" fillId="0" borderId="0" xfId="92" applyFont="1">
      <alignment vertical="center"/>
    </xf>
    <xf numFmtId="38" fontId="26" fillId="0" borderId="10" xfId="92" applyFont="1" applyFill="1" applyBorder="1" applyAlignment="1">
      <alignment horizontal="center" vertical="center"/>
    </xf>
    <xf numFmtId="38" fontId="26" fillId="0" borderId="11" xfId="92" applyFont="1" applyFill="1" applyBorder="1" applyAlignment="1">
      <alignment horizontal="center" vertical="center"/>
    </xf>
    <xf numFmtId="38" fontId="4" fillId="0" borderId="10" xfId="92" applyFont="1" applyFill="1" applyBorder="1" applyAlignment="1">
      <alignment horizontal="center" vertical="center"/>
    </xf>
    <xf numFmtId="38" fontId="4" fillId="0" borderId="11" xfId="92" applyFont="1" applyFill="1" applyBorder="1" applyAlignment="1">
      <alignment horizontal="center" vertical="center"/>
    </xf>
    <xf numFmtId="40" fontId="26" fillId="0" borderId="21" xfId="92" applyNumberFormat="1" applyFont="1" applyFill="1" applyBorder="1" applyAlignment="1">
      <alignment horizontal="center" vertical="center"/>
    </xf>
    <xf numFmtId="176" fontId="26" fillId="0" borderId="15" xfId="92" applyNumberFormat="1" applyFont="1" applyFill="1" applyBorder="1" applyAlignment="1">
      <alignment vertical="center"/>
    </xf>
    <xf numFmtId="38" fontId="26" fillId="0" borderId="16" xfId="92" applyFont="1" applyFill="1" applyBorder="1" applyAlignment="1">
      <alignment horizontal="center" vertical="center"/>
    </xf>
    <xf numFmtId="38" fontId="26" fillId="0" borderId="11" xfId="92" applyFont="1" applyFill="1" applyBorder="1" applyAlignment="1">
      <alignment horizontal="center" vertical="center"/>
    </xf>
    <xf numFmtId="10" fontId="26" fillId="0" borderId="0" xfId="92" applyNumberFormat="1" applyFont="1">
      <alignment vertical="center"/>
    </xf>
    <xf numFmtId="38" fontId="26" fillId="0" borderId="11" xfId="92" applyFont="1" applyFill="1" applyBorder="1" applyAlignment="1">
      <alignment horizontal="right" vertical="center"/>
    </xf>
    <xf numFmtId="38" fontId="26" fillId="0" borderId="10" xfId="92" applyFont="1" applyFill="1" applyBorder="1" applyAlignment="1">
      <alignment horizontal="center" vertical="center"/>
    </xf>
    <xf numFmtId="38" fontId="26" fillId="0" borderId="18" xfId="92" applyFont="1" applyFill="1" applyBorder="1" applyAlignment="1">
      <alignment horizontal="right" vertical="center"/>
    </xf>
    <xf numFmtId="38" fontId="26" fillId="0" borderId="19" xfId="92" applyFont="1" applyFill="1" applyBorder="1" applyAlignment="1">
      <alignment horizontal="right" vertical="center"/>
    </xf>
    <xf numFmtId="38" fontId="28" fillId="24" borderId="22" xfId="92" applyFont="1" applyFill="1" applyBorder="1" applyAlignment="1">
      <alignment horizontal="center" vertical="center"/>
    </xf>
    <xf numFmtId="0" fontId="31" fillId="0" borderId="0" xfId="0" applyFont="1">
      <alignment vertical="center"/>
    </xf>
    <xf numFmtId="38" fontId="28" fillId="24" borderId="10" xfId="92" applyFont="1" applyFill="1" applyBorder="1" applyAlignment="1">
      <alignment horizontal="center" vertical="center"/>
    </xf>
    <xf numFmtId="38" fontId="28" fillId="24" borderId="11" xfId="92" applyFont="1" applyFill="1" applyBorder="1" applyAlignment="1">
      <alignment horizontal="center" vertical="center"/>
    </xf>
    <xf numFmtId="38" fontId="28" fillId="24" borderId="12" xfId="92" applyFont="1" applyFill="1" applyBorder="1" applyAlignment="1">
      <alignment horizontal="center" vertical="center"/>
    </xf>
    <xf numFmtId="38" fontId="28" fillId="24" borderId="15" xfId="92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38" fontId="25" fillId="0" borderId="15" xfId="92" applyFont="1" applyFill="1" applyBorder="1" applyAlignment="1">
      <alignment horizontal="left" vertical="center" shrinkToFit="1"/>
    </xf>
    <xf numFmtId="38" fontId="26" fillId="0" borderId="13" xfId="92" applyFont="1" applyFill="1" applyBorder="1" applyAlignment="1">
      <alignment vertical="center"/>
    </xf>
    <xf numFmtId="38" fontId="26" fillId="0" borderId="13" xfId="92" applyFont="1" applyFill="1" applyBorder="1" applyAlignment="1">
      <alignment horizontal="center" vertical="center"/>
    </xf>
    <xf numFmtId="38" fontId="26" fillId="0" borderId="13" xfId="92" applyFont="1" applyFill="1" applyBorder="1" applyAlignment="1">
      <alignment horizontal="right" vertical="center"/>
    </xf>
    <xf numFmtId="38" fontId="27" fillId="24" borderId="23" xfId="92" applyFont="1" applyFill="1" applyBorder="1" applyAlignment="1">
      <alignment horizontal="center" vertical="center"/>
    </xf>
    <xf numFmtId="38" fontId="27" fillId="24" borderId="24" xfId="92" applyFont="1" applyFill="1" applyBorder="1" applyAlignment="1">
      <alignment horizontal="center" vertical="center"/>
    </xf>
    <xf numFmtId="38" fontId="27" fillId="24" borderId="25" xfId="92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7" fillId="24" borderId="23" xfId="0" applyFont="1" applyFill="1" applyBorder="1" applyAlignment="1">
      <alignment horizontal="center" vertical="center"/>
    </xf>
    <xf numFmtId="0" fontId="27" fillId="24" borderId="27" xfId="0" applyFont="1" applyFill="1" applyBorder="1" applyAlignment="1">
      <alignment horizontal="center" vertical="center"/>
    </xf>
    <xf numFmtId="0" fontId="27" fillId="24" borderId="10" xfId="0" applyFont="1" applyFill="1" applyBorder="1" applyAlignment="1">
      <alignment horizontal="center" vertical="center"/>
    </xf>
    <xf numFmtId="0" fontId="27" fillId="24" borderId="14" xfId="0" applyFont="1" applyFill="1" applyBorder="1" applyAlignment="1">
      <alignment horizontal="center" vertical="center"/>
    </xf>
    <xf numFmtId="0" fontId="28" fillId="24" borderId="23" xfId="0" applyFont="1" applyFill="1" applyBorder="1" applyAlignment="1">
      <alignment horizontal="center" vertical="center"/>
    </xf>
    <xf numFmtId="0" fontId="28" fillId="24" borderId="27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0" fontId="28" fillId="24" borderId="14" xfId="0" applyFont="1" applyFill="1" applyBorder="1" applyAlignment="1">
      <alignment horizontal="center" vertical="center"/>
    </xf>
    <xf numFmtId="38" fontId="28" fillId="24" borderId="23" xfId="92" applyFont="1" applyFill="1" applyBorder="1" applyAlignment="1">
      <alignment horizontal="center" vertical="center"/>
    </xf>
    <xf numFmtId="38" fontId="28" fillId="24" borderId="24" xfId="92" applyFont="1" applyFill="1" applyBorder="1" applyAlignment="1">
      <alignment horizontal="center" vertical="center"/>
    </xf>
    <xf numFmtId="38" fontId="28" fillId="24" borderId="25" xfId="92" applyFont="1" applyFill="1" applyBorder="1" applyAlignment="1">
      <alignment horizontal="center" vertical="center"/>
    </xf>
    <xf numFmtId="0" fontId="28" fillId="24" borderId="22" xfId="0" applyFont="1" applyFill="1" applyBorder="1" applyAlignment="1">
      <alignment horizontal="center" vertical="center"/>
    </xf>
    <xf numFmtId="0" fontId="28" fillId="24" borderId="15" xfId="0" applyFont="1" applyFill="1" applyBorder="1" applyAlignment="1">
      <alignment horizontal="center" vertical="center"/>
    </xf>
  </cellXfs>
  <cellStyles count="120">
    <cellStyle name="20% - アクセント 1 2" xfId="1" xr:uid="{00000000-0005-0000-0000-000000000000}"/>
    <cellStyle name="20% - アクセント 1 2 2" xfId="2" xr:uid="{00000000-0005-0000-0000-000001000000}"/>
    <cellStyle name="20% - アクセント 1 2 2 2" xfId="3" xr:uid="{00000000-0005-0000-0000-000002000000}"/>
    <cellStyle name="20% - アクセント 1 2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2 2" xfId="7" xr:uid="{00000000-0005-0000-0000-000006000000}"/>
    <cellStyle name="20% - アクセント 2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2 2" xfId="11" xr:uid="{00000000-0005-0000-0000-00000A000000}"/>
    <cellStyle name="20% - アクセント 3 2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2 2" xfId="15" xr:uid="{00000000-0005-0000-0000-00000E000000}"/>
    <cellStyle name="20% - アクセント 4 2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2 2" xfId="19" xr:uid="{00000000-0005-0000-0000-000012000000}"/>
    <cellStyle name="20% - アクセント 5 2 3" xfId="20" xr:uid="{00000000-0005-0000-0000-000013000000}"/>
    <cellStyle name="20% - アクセント 6 2" xfId="21" xr:uid="{00000000-0005-0000-0000-000014000000}"/>
    <cellStyle name="20% - アクセント 6 2 2" xfId="22" xr:uid="{00000000-0005-0000-0000-000015000000}"/>
    <cellStyle name="20% - アクセント 6 2 2 2" xfId="23" xr:uid="{00000000-0005-0000-0000-000016000000}"/>
    <cellStyle name="20% - アクセント 6 2 3" xfId="24" xr:uid="{00000000-0005-0000-0000-000017000000}"/>
    <cellStyle name="40% - アクセント 1 2" xfId="25" xr:uid="{00000000-0005-0000-0000-000018000000}"/>
    <cellStyle name="40% - アクセント 1 2 2" xfId="26" xr:uid="{00000000-0005-0000-0000-000019000000}"/>
    <cellStyle name="40% - アクセント 1 2 2 2" xfId="27" xr:uid="{00000000-0005-0000-0000-00001A000000}"/>
    <cellStyle name="40% - アクセント 1 2 3" xfId="28" xr:uid="{00000000-0005-0000-0000-00001B000000}"/>
    <cellStyle name="40% - アクセント 2 2" xfId="29" xr:uid="{00000000-0005-0000-0000-00001C000000}"/>
    <cellStyle name="40% - アクセント 2 2 2" xfId="30" xr:uid="{00000000-0005-0000-0000-00001D000000}"/>
    <cellStyle name="40% - アクセント 2 2 2 2" xfId="31" xr:uid="{00000000-0005-0000-0000-00001E000000}"/>
    <cellStyle name="40% - アクセント 2 2 3" xfId="32" xr:uid="{00000000-0005-0000-0000-00001F000000}"/>
    <cellStyle name="40% - アクセント 3 2" xfId="33" xr:uid="{00000000-0005-0000-0000-000020000000}"/>
    <cellStyle name="40% - アクセント 3 2 2" xfId="34" xr:uid="{00000000-0005-0000-0000-000021000000}"/>
    <cellStyle name="40% - アクセント 3 2 2 2" xfId="35" xr:uid="{00000000-0005-0000-0000-000022000000}"/>
    <cellStyle name="40% - アクセント 3 2 3" xfId="36" xr:uid="{00000000-0005-0000-0000-000023000000}"/>
    <cellStyle name="40% - アクセント 4 2" xfId="37" xr:uid="{00000000-0005-0000-0000-000024000000}"/>
    <cellStyle name="40% - アクセント 4 2 2" xfId="38" xr:uid="{00000000-0005-0000-0000-000025000000}"/>
    <cellStyle name="40% - アクセント 4 2 2 2" xfId="39" xr:uid="{00000000-0005-0000-0000-000026000000}"/>
    <cellStyle name="40% - アクセント 4 2 3" xfId="40" xr:uid="{00000000-0005-0000-0000-000027000000}"/>
    <cellStyle name="40% - アクセント 5 2" xfId="41" xr:uid="{00000000-0005-0000-0000-000028000000}"/>
    <cellStyle name="40% - アクセント 5 2 2" xfId="42" xr:uid="{00000000-0005-0000-0000-000029000000}"/>
    <cellStyle name="40% - アクセント 5 2 2 2" xfId="43" xr:uid="{00000000-0005-0000-0000-00002A000000}"/>
    <cellStyle name="40% - アクセント 5 2 3" xfId="44" xr:uid="{00000000-0005-0000-0000-00002B000000}"/>
    <cellStyle name="40% - アクセント 6 2" xfId="45" xr:uid="{00000000-0005-0000-0000-00002C000000}"/>
    <cellStyle name="40% - アクセント 6 2 2" xfId="46" xr:uid="{00000000-0005-0000-0000-00002D000000}"/>
    <cellStyle name="40% - アクセント 6 2 2 2" xfId="47" xr:uid="{00000000-0005-0000-0000-00002E000000}"/>
    <cellStyle name="40% - アクセント 6 2 3" xfId="48" xr:uid="{00000000-0005-0000-0000-00002F000000}"/>
    <cellStyle name="60% - アクセント 1 2" xfId="49" xr:uid="{00000000-0005-0000-0000-000030000000}"/>
    <cellStyle name="60% - アクセント 1 2 2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3 2" xfId="53" xr:uid="{00000000-0005-0000-0000-000034000000}"/>
    <cellStyle name="60% - アクセント 3 2 2" xfId="54" xr:uid="{00000000-0005-0000-0000-000035000000}"/>
    <cellStyle name="60% - アクセント 4 2" xfId="55" xr:uid="{00000000-0005-0000-0000-000036000000}"/>
    <cellStyle name="60% - アクセント 4 2 2" xfId="56" xr:uid="{00000000-0005-0000-0000-000037000000}"/>
    <cellStyle name="60% - アクセント 5 2" xfId="57" xr:uid="{00000000-0005-0000-0000-000038000000}"/>
    <cellStyle name="60% - アクセント 5 2 2" xfId="58" xr:uid="{00000000-0005-0000-0000-000039000000}"/>
    <cellStyle name="60% - アクセント 6 2" xfId="59" xr:uid="{00000000-0005-0000-0000-00003A000000}"/>
    <cellStyle name="60% - アクセント 6 2 2" xfId="60" xr:uid="{00000000-0005-0000-0000-00003B000000}"/>
    <cellStyle name="アクセント 1 2" xfId="61" xr:uid="{00000000-0005-0000-0000-00003C000000}"/>
    <cellStyle name="アクセント 1 2 2" xfId="62" xr:uid="{00000000-0005-0000-0000-00003D000000}"/>
    <cellStyle name="アクセント 2 2" xfId="63" xr:uid="{00000000-0005-0000-0000-00003E000000}"/>
    <cellStyle name="アクセント 2 2 2" xfId="64" xr:uid="{00000000-0005-0000-0000-00003F000000}"/>
    <cellStyle name="アクセント 3 2" xfId="65" xr:uid="{00000000-0005-0000-0000-000040000000}"/>
    <cellStyle name="アクセント 3 2 2" xfId="66" xr:uid="{00000000-0005-0000-0000-000041000000}"/>
    <cellStyle name="アクセント 4 2" xfId="67" xr:uid="{00000000-0005-0000-0000-000042000000}"/>
    <cellStyle name="アクセント 4 2 2" xfId="68" xr:uid="{00000000-0005-0000-0000-000043000000}"/>
    <cellStyle name="アクセント 5 2" xfId="69" xr:uid="{00000000-0005-0000-0000-000044000000}"/>
    <cellStyle name="アクセント 5 2 2" xfId="70" xr:uid="{00000000-0005-0000-0000-000045000000}"/>
    <cellStyle name="アクセント 6 2" xfId="71" xr:uid="{00000000-0005-0000-0000-000046000000}"/>
    <cellStyle name="アクセント 6 2 2" xfId="72" xr:uid="{00000000-0005-0000-0000-000047000000}"/>
    <cellStyle name="タイトル 2" xfId="73" xr:uid="{00000000-0005-0000-0000-000048000000}"/>
    <cellStyle name="タイトル 2 2" xfId="74" xr:uid="{00000000-0005-0000-0000-000049000000}"/>
    <cellStyle name="チェック セル 2" xfId="75" xr:uid="{00000000-0005-0000-0000-00004A000000}"/>
    <cellStyle name="チェック セル 2 2" xfId="76" xr:uid="{00000000-0005-0000-0000-00004B000000}"/>
    <cellStyle name="どちらでもない 2" xfId="77" xr:uid="{00000000-0005-0000-0000-00004C000000}"/>
    <cellStyle name="どちらでもない 2 2" xfId="78" xr:uid="{00000000-0005-0000-0000-00004D000000}"/>
    <cellStyle name="パーセント 2" xfId="79" xr:uid="{00000000-0005-0000-0000-00004E000000}"/>
    <cellStyle name="ハイパーリンク" xfId="80" builtinId="8"/>
    <cellStyle name="ハイパーリンク 2" xfId="81" xr:uid="{00000000-0005-0000-0000-000050000000}"/>
    <cellStyle name="ハイパーリンク 3" xfId="82" xr:uid="{00000000-0005-0000-0000-000051000000}"/>
    <cellStyle name="メモ 2" xfId="83" xr:uid="{00000000-0005-0000-0000-000052000000}"/>
    <cellStyle name="リンク セル 2" xfId="84" xr:uid="{00000000-0005-0000-0000-000053000000}"/>
    <cellStyle name="リンク セル 2 2" xfId="85" xr:uid="{00000000-0005-0000-0000-000054000000}"/>
    <cellStyle name="悪い 2" xfId="86" xr:uid="{00000000-0005-0000-0000-000055000000}"/>
    <cellStyle name="悪い 2 2" xfId="87" xr:uid="{00000000-0005-0000-0000-000056000000}"/>
    <cellStyle name="計算 2" xfId="88" xr:uid="{00000000-0005-0000-0000-000057000000}"/>
    <cellStyle name="計算 2 2" xfId="89" xr:uid="{00000000-0005-0000-0000-000058000000}"/>
    <cellStyle name="警告文 2" xfId="90" xr:uid="{00000000-0005-0000-0000-000059000000}"/>
    <cellStyle name="警告文 2 2" xfId="91" xr:uid="{00000000-0005-0000-0000-00005A000000}"/>
    <cellStyle name="桁区切り" xfId="92" builtinId="6"/>
    <cellStyle name="桁区切り 2" xfId="93" xr:uid="{00000000-0005-0000-0000-00005C000000}"/>
    <cellStyle name="桁区切り 3" xfId="94" xr:uid="{00000000-0005-0000-0000-00005D000000}"/>
    <cellStyle name="桁区切り 4" xfId="95" xr:uid="{00000000-0005-0000-0000-00005E000000}"/>
    <cellStyle name="見出し 1 2" xfId="96" xr:uid="{00000000-0005-0000-0000-00005F000000}"/>
    <cellStyle name="見出し 1 2 2" xfId="97" xr:uid="{00000000-0005-0000-0000-000060000000}"/>
    <cellStyle name="見出し 2 2" xfId="98" xr:uid="{00000000-0005-0000-0000-000061000000}"/>
    <cellStyle name="見出し 2 2 2" xfId="99" xr:uid="{00000000-0005-0000-0000-000062000000}"/>
    <cellStyle name="見出し 3 2" xfId="100" xr:uid="{00000000-0005-0000-0000-000063000000}"/>
    <cellStyle name="見出し 3 2 2" xfId="101" xr:uid="{00000000-0005-0000-0000-000064000000}"/>
    <cellStyle name="見出し 4 2" xfId="102" xr:uid="{00000000-0005-0000-0000-000065000000}"/>
    <cellStyle name="見出し 4 2 2" xfId="103" xr:uid="{00000000-0005-0000-0000-000066000000}"/>
    <cellStyle name="集計 2" xfId="104" xr:uid="{00000000-0005-0000-0000-000067000000}"/>
    <cellStyle name="集計 2 2" xfId="105" xr:uid="{00000000-0005-0000-0000-000068000000}"/>
    <cellStyle name="出力 2" xfId="106" xr:uid="{00000000-0005-0000-0000-000069000000}"/>
    <cellStyle name="出力 2 2" xfId="107" xr:uid="{00000000-0005-0000-0000-00006A000000}"/>
    <cellStyle name="説明文 2" xfId="108" xr:uid="{00000000-0005-0000-0000-00006B000000}"/>
    <cellStyle name="説明文 2 2" xfId="109" xr:uid="{00000000-0005-0000-0000-00006C000000}"/>
    <cellStyle name="入力 2" xfId="110" xr:uid="{00000000-0005-0000-0000-00006D000000}"/>
    <cellStyle name="入力 2 2" xfId="111" xr:uid="{00000000-0005-0000-0000-00006E000000}"/>
    <cellStyle name="標準" xfId="0" builtinId="0"/>
    <cellStyle name="標準 2" xfId="112" xr:uid="{00000000-0005-0000-0000-000070000000}"/>
    <cellStyle name="標準 3" xfId="113" xr:uid="{00000000-0005-0000-0000-000071000000}"/>
    <cellStyle name="標準 4" xfId="114" xr:uid="{00000000-0005-0000-0000-000072000000}"/>
    <cellStyle name="標準 5" xfId="115" xr:uid="{00000000-0005-0000-0000-000073000000}"/>
    <cellStyle name="標準 6" xfId="116" xr:uid="{00000000-0005-0000-0000-000074000000}"/>
    <cellStyle name="標準 7" xfId="117" xr:uid="{00000000-0005-0000-0000-000075000000}"/>
    <cellStyle name="良い 2" xfId="118" xr:uid="{00000000-0005-0000-0000-000076000000}"/>
    <cellStyle name="良い 2 2" xfId="119" xr:uid="{00000000-0005-0000-0000-00007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ty.kawagoe.saitama.jp/welcome/kankobenrijoho/kankotokeishiryo/irikomi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41"/>
  <sheetViews>
    <sheetView showGridLines="0" zoomScaleNormal="100" workbookViewId="0">
      <pane ySplit="4" topLeftCell="A5" activePane="bottomLeft" state="frozen"/>
      <selection activeCell="L45" sqref="L45"/>
      <selection pane="bottomLeft" sqref="A1:K1"/>
    </sheetView>
  </sheetViews>
  <sheetFormatPr defaultRowHeight="13.5" x14ac:dyDescent="0.15"/>
  <cols>
    <col min="1" max="1" width="3.5" bestFit="1" customWidth="1"/>
    <col min="2" max="2" width="10.375" bestFit="1" customWidth="1"/>
    <col min="3" max="5" width="10.25" style="17" bestFit="1" customWidth="1"/>
    <col min="6" max="6" width="10.25" style="17" customWidth="1"/>
    <col min="7" max="8" width="10.25" style="17" bestFit="1" customWidth="1"/>
    <col min="9" max="11" width="10.25" style="17" customWidth="1"/>
    <col min="14" max="14" width="11.375" bestFit="1" customWidth="1"/>
    <col min="15" max="15" width="10.25" bestFit="1" customWidth="1"/>
    <col min="16" max="17" width="11.375" bestFit="1" customWidth="1"/>
    <col min="18" max="18" width="10.25" bestFit="1" customWidth="1"/>
    <col min="19" max="21" width="11.375" bestFit="1" customWidth="1"/>
    <col min="22" max="22" width="12.5" bestFit="1" customWidth="1"/>
  </cols>
  <sheetData>
    <row r="1" spans="1:22" ht="24" x14ac:dyDescent="0.15">
      <c r="A1" s="62" t="s">
        <v>74</v>
      </c>
      <c r="B1" s="62"/>
      <c r="C1" s="62"/>
      <c r="D1" s="62"/>
      <c r="E1" s="62"/>
      <c r="F1" s="62"/>
      <c r="G1" s="62"/>
      <c r="H1" s="62"/>
      <c r="I1" s="62"/>
      <c r="J1" s="62"/>
      <c r="K1" s="62"/>
      <c r="N1" s="63" t="s">
        <v>72</v>
      </c>
      <c r="O1" s="63"/>
      <c r="P1" s="63"/>
      <c r="Q1" s="63"/>
      <c r="R1" s="63"/>
      <c r="S1" s="63"/>
      <c r="T1" s="63"/>
      <c r="U1" s="63"/>
      <c r="V1" s="63"/>
    </row>
    <row r="2" spans="1:22" x14ac:dyDescent="0.15">
      <c r="A2" s="1"/>
      <c r="B2" s="1"/>
      <c r="C2" s="64"/>
      <c r="D2" s="64"/>
      <c r="E2" s="64"/>
      <c r="F2" s="1"/>
      <c r="G2" s="1"/>
      <c r="H2" s="1"/>
      <c r="I2" s="1"/>
      <c r="J2" s="1"/>
      <c r="K2" s="1"/>
      <c r="N2" s="64"/>
      <c r="O2" s="64"/>
      <c r="P2" s="64"/>
      <c r="Q2" s="64"/>
      <c r="R2" s="64"/>
      <c r="S2" s="64"/>
      <c r="T2" s="64"/>
      <c r="U2" s="64"/>
      <c r="V2" s="64"/>
    </row>
    <row r="3" spans="1:22" ht="18" customHeight="1" x14ac:dyDescent="0.15">
      <c r="A3" s="65" t="s">
        <v>0</v>
      </c>
      <c r="B3" s="66"/>
      <c r="C3" s="59" t="s">
        <v>73</v>
      </c>
      <c r="D3" s="60"/>
      <c r="E3" s="61"/>
      <c r="F3" s="59" t="s">
        <v>71</v>
      </c>
      <c r="G3" s="60"/>
      <c r="H3" s="61"/>
      <c r="I3" s="59" t="s">
        <v>1</v>
      </c>
      <c r="J3" s="60"/>
      <c r="K3" s="61"/>
      <c r="N3" s="59" t="s">
        <v>73</v>
      </c>
      <c r="O3" s="60"/>
      <c r="P3" s="61"/>
      <c r="Q3" s="59" t="s">
        <v>71</v>
      </c>
      <c r="R3" s="60"/>
      <c r="S3" s="61"/>
      <c r="T3" s="59" t="s">
        <v>1</v>
      </c>
      <c r="U3" s="60"/>
      <c r="V3" s="61"/>
    </row>
    <row r="4" spans="1:22" s="25" customFormat="1" ht="18" customHeight="1" x14ac:dyDescent="0.15">
      <c r="A4" s="67"/>
      <c r="B4" s="68"/>
      <c r="C4" s="2" t="s">
        <v>3</v>
      </c>
      <c r="D4" s="3" t="s">
        <v>4</v>
      </c>
      <c r="E4" s="4" t="s">
        <v>5</v>
      </c>
      <c r="F4" s="2" t="s">
        <v>3</v>
      </c>
      <c r="G4" s="3" t="s">
        <v>4</v>
      </c>
      <c r="H4" s="4" t="s">
        <v>5</v>
      </c>
      <c r="I4" s="2" t="s">
        <v>3</v>
      </c>
      <c r="J4" s="3" t="s">
        <v>4</v>
      </c>
      <c r="K4" s="4" t="s">
        <v>5</v>
      </c>
      <c r="N4" s="2" t="s">
        <v>3</v>
      </c>
      <c r="O4" s="3" t="s">
        <v>4</v>
      </c>
      <c r="P4" s="4" t="s">
        <v>5</v>
      </c>
      <c r="Q4" s="5" t="s">
        <v>3</v>
      </c>
      <c r="R4" s="3" t="s">
        <v>4</v>
      </c>
      <c r="S4" s="6" t="s">
        <v>5</v>
      </c>
      <c r="T4" s="2" t="s">
        <v>3</v>
      </c>
      <c r="U4" s="3" t="s">
        <v>4</v>
      </c>
      <c r="V4" s="4" t="s">
        <v>5</v>
      </c>
    </row>
    <row r="5" spans="1:22" ht="18" customHeight="1" x14ac:dyDescent="0.15">
      <c r="A5" s="7">
        <v>1</v>
      </c>
      <c r="B5" s="8" t="s">
        <v>6</v>
      </c>
      <c r="C5" s="20">
        <v>14905399</v>
      </c>
      <c r="D5" s="26">
        <v>9101286</v>
      </c>
      <c r="E5" s="27">
        <v>24006685</v>
      </c>
      <c r="F5" s="20">
        <v>12000960</v>
      </c>
      <c r="G5" s="26">
        <v>12548392</v>
      </c>
      <c r="H5" s="27">
        <v>24549352</v>
      </c>
      <c r="I5" s="20">
        <v>2904439</v>
      </c>
      <c r="J5" s="26">
        <v>-3447106</v>
      </c>
      <c r="K5" s="27">
        <v>-542667</v>
      </c>
      <c r="N5" s="13">
        <f t="shared" ref="N5:S5" si="0">SUM(C5:C67)</f>
        <v>136145786</v>
      </c>
      <c r="O5" s="14">
        <f t="shared" si="0"/>
        <v>35994888</v>
      </c>
      <c r="P5" s="15">
        <f t="shared" si="0"/>
        <v>172140674</v>
      </c>
      <c r="Q5" s="13">
        <f t="shared" si="0"/>
        <v>125404061</v>
      </c>
      <c r="R5" s="14">
        <f t="shared" si="0"/>
        <v>39189097</v>
      </c>
      <c r="S5" s="15">
        <f t="shared" si="0"/>
        <v>163181233</v>
      </c>
      <c r="T5" s="13">
        <f>N5-Q5</f>
        <v>10741725</v>
      </c>
      <c r="U5" s="14">
        <f>O5-R5</f>
        <v>-3194209</v>
      </c>
      <c r="V5" s="15">
        <f>T5+U5</f>
        <v>7547516</v>
      </c>
    </row>
    <row r="6" spans="1:22" ht="18" customHeight="1" x14ac:dyDescent="0.15">
      <c r="A6" s="22">
        <v>2</v>
      </c>
      <c r="B6" s="23" t="s">
        <v>7</v>
      </c>
      <c r="C6" s="21">
        <v>6429052</v>
      </c>
      <c r="D6" s="24">
        <v>2218752</v>
      </c>
      <c r="E6" s="28">
        <v>8647804</v>
      </c>
      <c r="F6" s="21">
        <v>5577338</v>
      </c>
      <c r="G6" s="24">
        <v>2479587</v>
      </c>
      <c r="H6" s="27">
        <v>6645000</v>
      </c>
      <c r="I6" s="20">
        <v>851714</v>
      </c>
      <c r="J6" s="26">
        <v>-260835</v>
      </c>
      <c r="K6" s="27">
        <v>590879</v>
      </c>
    </row>
    <row r="7" spans="1:22" ht="18" customHeight="1" x14ac:dyDescent="0.15">
      <c r="A7" s="7">
        <v>3</v>
      </c>
      <c r="B7" s="8" t="s">
        <v>8</v>
      </c>
      <c r="C7" s="21">
        <v>3044624</v>
      </c>
      <c r="D7" s="24">
        <v>1709820</v>
      </c>
      <c r="E7" s="27">
        <v>4754444</v>
      </c>
      <c r="F7" s="21">
        <v>2654593</v>
      </c>
      <c r="G7" s="24">
        <v>1749536</v>
      </c>
      <c r="H7" s="27">
        <v>4404129</v>
      </c>
      <c r="I7" s="20">
        <v>390031</v>
      </c>
      <c r="J7" s="26">
        <v>-39716</v>
      </c>
      <c r="K7" s="27">
        <v>350315</v>
      </c>
    </row>
    <row r="8" spans="1:22" ht="18" customHeight="1" x14ac:dyDescent="0.15">
      <c r="A8" s="7">
        <v>4</v>
      </c>
      <c r="B8" s="8" t="s">
        <v>9</v>
      </c>
      <c r="C8" s="21">
        <v>3073738</v>
      </c>
      <c r="D8" s="26">
        <v>565459</v>
      </c>
      <c r="E8" s="27">
        <v>3639197</v>
      </c>
      <c r="F8" s="21">
        <v>2888543</v>
      </c>
      <c r="G8" s="26">
        <v>478727</v>
      </c>
      <c r="H8" s="27">
        <v>3367270</v>
      </c>
      <c r="I8" s="20">
        <v>185195</v>
      </c>
      <c r="J8" s="26">
        <v>86732</v>
      </c>
      <c r="K8" s="27">
        <v>271927</v>
      </c>
    </row>
    <row r="9" spans="1:22" ht="18" customHeight="1" x14ac:dyDescent="0.15">
      <c r="A9" s="7">
        <v>5</v>
      </c>
      <c r="B9" s="8" t="s">
        <v>10</v>
      </c>
      <c r="C9" s="20">
        <v>1315899</v>
      </c>
      <c r="D9" s="26">
        <v>312265</v>
      </c>
      <c r="E9" s="27">
        <v>1628164</v>
      </c>
      <c r="F9" s="20">
        <v>1219226</v>
      </c>
      <c r="G9" s="26">
        <v>323190</v>
      </c>
      <c r="H9" s="27">
        <v>1542416</v>
      </c>
      <c r="I9" s="20">
        <v>96673</v>
      </c>
      <c r="J9" s="26">
        <v>-10925</v>
      </c>
      <c r="K9" s="27">
        <v>85748</v>
      </c>
    </row>
    <row r="10" spans="1:22" ht="18" customHeight="1" x14ac:dyDescent="0.15">
      <c r="A10" s="7">
        <v>6</v>
      </c>
      <c r="B10" s="8" t="s">
        <v>11</v>
      </c>
      <c r="C10" s="10">
        <v>4107605</v>
      </c>
      <c r="D10" s="26">
        <v>1454720</v>
      </c>
      <c r="E10" s="27">
        <v>5562325</v>
      </c>
      <c r="F10" s="10">
        <v>3976260</v>
      </c>
      <c r="G10" s="26">
        <v>1464897</v>
      </c>
      <c r="H10" s="27">
        <v>5441157</v>
      </c>
      <c r="I10" s="20">
        <v>131345</v>
      </c>
      <c r="J10" s="26">
        <v>-10177</v>
      </c>
      <c r="K10" s="27">
        <v>121168</v>
      </c>
    </row>
    <row r="11" spans="1:22" ht="18" customHeight="1" x14ac:dyDescent="0.15">
      <c r="A11" s="7">
        <v>7</v>
      </c>
      <c r="B11" s="8" t="s">
        <v>12</v>
      </c>
      <c r="C11" s="20">
        <v>2489935</v>
      </c>
      <c r="D11" s="26">
        <v>3012583</v>
      </c>
      <c r="E11" s="27">
        <v>5502518</v>
      </c>
      <c r="F11" s="20">
        <v>2861294</v>
      </c>
      <c r="G11" s="26">
        <v>3227337</v>
      </c>
      <c r="H11" s="27">
        <v>6088631</v>
      </c>
      <c r="I11" s="20">
        <v>-371359</v>
      </c>
      <c r="J11" s="26">
        <v>-214754</v>
      </c>
      <c r="K11" s="27">
        <v>-586113</v>
      </c>
    </row>
    <row r="12" spans="1:22" ht="18" customHeight="1" x14ac:dyDescent="0.15">
      <c r="A12" s="7">
        <v>8</v>
      </c>
      <c r="B12" s="8" t="s">
        <v>13</v>
      </c>
      <c r="C12" s="20">
        <v>2330880</v>
      </c>
      <c r="D12" s="26">
        <v>317126</v>
      </c>
      <c r="E12" s="27">
        <v>2648006</v>
      </c>
      <c r="F12" s="20">
        <v>2237136</v>
      </c>
      <c r="G12" s="26">
        <v>240485</v>
      </c>
      <c r="H12" s="27">
        <v>2477621</v>
      </c>
      <c r="I12" s="20">
        <v>93744</v>
      </c>
      <c r="J12" s="26">
        <v>76641</v>
      </c>
      <c r="K12" s="27">
        <v>170385</v>
      </c>
    </row>
    <row r="13" spans="1:22" ht="18" customHeight="1" x14ac:dyDescent="0.15">
      <c r="A13" s="7">
        <v>9</v>
      </c>
      <c r="B13" s="8" t="s">
        <v>14</v>
      </c>
      <c r="C13" s="20">
        <v>2087325</v>
      </c>
      <c r="D13" s="26">
        <v>665239</v>
      </c>
      <c r="E13" s="27">
        <v>2752564</v>
      </c>
      <c r="F13" s="20">
        <v>2104855</v>
      </c>
      <c r="G13" s="26">
        <v>609200</v>
      </c>
      <c r="H13" s="27">
        <v>2714055</v>
      </c>
      <c r="I13" s="20">
        <v>-17530</v>
      </c>
      <c r="J13" s="26">
        <v>56039</v>
      </c>
      <c r="K13" s="27">
        <v>38509</v>
      </c>
    </row>
    <row r="14" spans="1:22" ht="18" customHeight="1" x14ac:dyDescent="0.15">
      <c r="A14" s="7">
        <v>10</v>
      </c>
      <c r="B14" s="8" t="s">
        <v>15</v>
      </c>
      <c r="C14" s="20">
        <v>428487</v>
      </c>
      <c r="D14" s="26">
        <v>271700</v>
      </c>
      <c r="E14" s="27">
        <v>700187</v>
      </c>
      <c r="F14" s="20">
        <v>395034</v>
      </c>
      <c r="G14" s="26">
        <v>261800</v>
      </c>
      <c r="H14" s="27">
        <v>656834</v>
      </c>
      <c r="I14" s="20">
        <v>33453</v>
      </c>
      <c r="J14" s="26">
        <v>9900</v>
      </c>
      <c r="K14" s="27">
        <v>43353</v>
      </c>
    </row>
    <row r="15" spans="1:22" ht="18" customHeight="1" x14ac:dyDescent="0.15">
      <c r="A15" s="7">
        <v>11</v>
      </c>
      <c r="B15" s="8" t="s">
        <v>16</v>
      </c>
      <c r="C15" s="20">
        <v>1847671</v>
      </c>
      <c r="D15" s="26">
        <v>706746</v>
      </c>
      <c r="E15" s="27">
        <v>2554417</v>
      </c>
      <c r="F15" s="20">
        <v>1644561</v>
      </c>
      <c r="G15" s="26">
        <v>796492</v>
      </c>
      <c r="H15" s="27">
        <v>2441053</v>
      </c>
      <c r="I15" s="20">
        <v>203110</v>
      </c>
      <c r="J15" s="26">
        <v>-89746</v>
      </c>
      <c r="K15" s="27">
        <v>113364</v>
      </c>
    </row>
    <row r="16" spans="1:22" ht="18" customHeight="1" x14ac:dyDescent="0.15">
      <c r="A16" s="7">
        <v>12</v>
      </c>
      <c r="B16" s="8" t="s">
        <v>17</v>
      </c>
      <c r="C16" s="20">
        <v>1037899</v>
      </c>
      <c r="D16" s="26">
        <v>812100</v>
      </c>
      <c r="E16" s="27">
        <v>1849999</v>
      </c>
      <c r="F16" s="20">
        <v>1048918</v>
      </c>
      <c r="G16" s="26">
        <v>775720</v>
      </c>
      <c r="H16" s="27">
        <v>1824638</v>
      </c>
      <c r="I16" s="20">
        <v>-11019</v>
      </c>
      <c r="J16" s="26">
        <v>36380</v>
      </c>
      <c r="K16" s="27">
        <v>25361</v>
      </c>
    </row>
    <row r="17" spans="1:11" ht="18" customHeight="1" x14ac:dyDescent="0.15">
      <c r="A17" s="7">
        <v>13</v>
      </c>
      <c r="B17" s="8" t="s">
        <v>18</v>
      </c>
      <c r="C17" s="20">
        <v>4211830</v>
      </c>
      <c r="D17" s="26">
        <v>599354</v>
      </c>
      <c r="E17" s="27">
        <v>4811184</v>
      </c>
      <c r="F17" s="20">
        <v>246011</v>
      </c>
      <c r="G17" s="26">
        <v>382000</v>
      </c>
      <c r="H17" s="27">
        <v>628011</v>
      </c>
      <c r="I17" s="20">
        <v>3965819</v>
      </c>
      <c r="J17" s="26">
        <v>217354</v>
      </c>
      <c r="K17" s="27">
        <v>4183173</v>
      </c>
    </row>
    <row r="18" spans="1:11" ht="18" customHeight="1" x14ac:dyDescent="0.15">
      <c r="A18" s="7">
        <v>14</v>
      </c>
      <c r="B18" s="8" t="s">
        <v>19</v>
      </c>
      <c r="C18" s="20">
        <v>1084359</v>
      </c>
      <c r="D18" s="26">
        <v>318045</v>
      </c>
      <c r="E18" s="27">
        <v>1402404</v>
      </c>
      <c r="F18" s="20">
        <v>1218856</v>
      </c>
      <c r="G18" s="26">
        <v>559558</v>
      </c>
      <c r="H18" s="27">
        <v>1778414</v>
      </c>
      <c r="I18" s="20">
        <v>-134497</v>
      </c>
      <c r="J18" s="26">
        <v>-241513</v>
      </c>
      <c r="K18" s="27">
        <v>-376010</v>
      </c>
    </row>
    <row r="19" spans="1:11" ht="18" customHeight="1" x14ac:dyDescent="0.15">
      <c r="A19" s="7">
        <v>15</v>
      </c>
      <c r="B19" s="8" t="s">
        <v>20</v>
      </c>
      <c r="C19" s="20">
        <v>177763</v>
      </c>
      <c r="D19" s="26">
        <v>1709944</v>
      </c>
      <c r="E19" s="27">
        <v>1887707</v>
      </c>
      <c r="F19" s="20">
        <v>165228</v>
      </c>
      <c r="G19" s="26">
        <v>1591068</v>
      </c>
      <c r="H19" s="27">
        <v>1756296</v>
      </c>
      <c r="I19" s="20">
        <v>12535</v>
      </c>
      <c r="J19" s="26">
        <v>118876</v>
      </c>
      <c r="K19" s="27">
        <v>131411</v>
      </c>
    </row>
    <row r="20" spans="1:11" ht="18" customHeight="1" x14ac:dyDescent="0.15">
      <c r="A20" s="7">
        <v>16</v>
      </c>
      <c r="B20" s="8" t="s">
        <v>21</v>
      </c>
      <c r="C20" s="20">
        <v>3397141</v>
      </c>
      <c r="D20" s="26">
        <v>527735</v>
      </c>
      <c r="E20" s="27">
        <v>3924876</v>
      </c>
      <c r="F20" s="20">
        <v>4086628</v>
      </c>
      <c r="G20" s="26">
        <v>485851</v>
      </c>
      <c r="H20" s="27">
        <v>4572479</v>
      </c>
      <c r="I20" s="20">
        <v>-689487</v>
      </c>
      <c r="J20" s="26">
        <v>41884</v>
      </c>
      <c r="K20" s="27">
        <v>-647603</v>
      </c>
    </row>
    <row r="21" spans="1:11" ht="18" customHeight="1" x14ac:dyDescent="0.15">
      <c r="A21" s="7">
        <v>17</v>
      </c>
      <c r="B21" s="8" t="s">
        <v>22</v>
      </c>
      <c r="C21" s="20">
        <v>94992</v>
      </c>
      <c r="D21" s="26">
        <v>351009</v>
      </c>
      <c r="E21" s="27">
        <v>446001</v>
      </c>
      <c r="F21" s="20">
        <v>90546</v>
      </c>
      <c r="G21" s="26">
        <v>354832</v>
      </c>
      <c r="H21" s="27">
        <v>445378</v>
      </c>
      <c r="I21" s="20">
        <v>4446</v>
      </c>
      <c r="J21" s="26">
        <v>-3823</v>
      </c>
      <c r="K21" s="27">
        <v>623</v>
      </c>
    </row>
    <row r="22" spans="1:11" ht="18" customHeight="1" x14ac:dyDescent="0.15">
      <c r="A22" s="7">
        <v>18</v>
      </c>
      <c r="B22" s="8" t="s">
        <v>23</v>
      </c>
      <c r="C22" s="20">
        <v>43056</v>
      </c>
      <c r="D22" s="26">
        <v>726800</v>
      </c>
      <c r="E22" s="27">
        <v>769856</v>
      </c>
      <c r="F22" s="20">
        <v>42426</v>
      </c>
      <c r="G22" s="26">
        <v>786000</v>
      </c>
      <c r="H22" s="27">
        <v>828426</v>
      </c>
      <c r="I22" s="20">
        <v>630</v>
      </c>
      <c r="J22" s="26">
        <v>-59200</v>
      </c>
      <c r="K22" s="27">
        <v>-58570</v>
      </c>
    </row>
    <row r="23" spans="1:11" ht="18" customHeight="1" x14ac:dyDescent="0.15">
      <c r="A23" s="7">
        <v>19</v>
      </c>
      <c r="B23" s="8" t="s">
        <v>24</v>
      </c>
      <c r="C23" s="20">
        <v>54098389</v>
      </c>
      <c r="D23" s="26">
        <v>1469918</v>
      </c>
      <c r="E23" s="27">
        <v>55568307</v>
      </c>
      <c r="F23" s="20">
        <v>50334603</v>
      </c>
      <c r="G23" s="26">
        <v>1434142</v>
      </c>
      <c r="H23" s="27">
        <v>51768745</v>
      </c>
      <c r="I23" s="20">
        <v>3763786</v>
      </c>
      <c r="J23" s="26">
        <v>35776</v>
      </c>
      <c r="K23" s="27">
        <v>3799562</v>
      </c>
    </row>
    <row r="24" spans="1:11" ht="18" customHeight="1" x14ac:dyDescent="0.15">
      <c r="A24" s="7">
        <v>20</v>
      </c>
      <c r="B24" s="8" t="s">
        <v>25</v>
      </c>
      <c r="C24" s="29" t="s">
        <v>75</v>
      </c>
      <c r="D24" s="26">
        <v>410000</v>
      </c>
      <c r="E24" s="27">
        <v>410000</v>
      </c>
      <c r="F24" s="29" t="s">
        <v>75</v>
      </c>
      <c r="G24" s="26">
        <v>432000</v>
      </c>
      <c r="H24" s="27">
        <v>432000</v>
      </c>
      <c r="I24" s="29" t="s">
        <v>75</v>
      </c>
      <c r="J24" s="26">
        <v>-22000</v>
      </c>
      <c r="K24" s="27">
        <v>-22000</v>
      </c>
    </row>
    <row r="25" spans="1:11" ht="18" customHeight="1" x14ac:dyDescent="0.15">
      <c r="A25" s="7">
        <v>21</v>
      </c>
      <c r="B25" s="8" t="s">
        <v>26</v>
      </c>
      <c r="C25" s="20">
        <v>824213</v>
      </c>
      <c r="D25" s="26">
        <v>659671</v>
      </c>
      <c r="E25" s="27">
        <v>1483884</v>
      </c>
      <c r="F25" s="20">
        <v>810953</v>
      </c>
      <c r="G25" s="26">
        <v>595367</v>
      </c>
      <c r="H25" s="27">
        <v>1406320</v>
      </c>
      <c r="I25" s="20">
        <v>13260</v>
      </c>
      <c r="J25" s="26">
        <v>64304</v>
      </c>
      <c r="K25" s="27">
        <v>77564</v>
      </c>
    </row>
    <row r="26" spans="1:11" ht="18" customHeight="1" x14ac:dyDescent="0.15">
      <c r="A26" s="7">
        <v>22</v>
      </c>
      <c r="B26" s="8" t="s">
        <v>27</v>
      </c>
      <c r="C26" s="20">
        <v>6569059</v>
      </c>
      <c r="D26" s="26">
        <v>783285</v>
      </c>
      <c r="E26" s="27">
        <v>7352344</v>
      </c>
      <c r="F26" s="20">
        <v>6470728</v>
      </c>
      <c r="G26" s="26">
        <v>813397</v>
      </c>
      <c r="H26" s="27">
        <v>7284125</v>
      </c>
      <c r="I26" s="20">
        <v>98331</v>
      </c>
      <c r="J26" s="26">
        <v>-30112</v>
      </c>
      <c r="K26" s="27">
        <v>68219</v>
      </c>
    </row>
    <row r="27" spans="1:11" ht="18" customHeight="1" x14ac:dyDescent="0.15">
      <c r="A27" s="7">
        <v>23</v>
      </c>
      <c r="B27" s="8" t="s">
        <v>28</v>
      </c>
      <c r="C27" s="29" t="s">
        <v>75</v>
      </c>
      <c r="D27" s="26">
        <v>801000</v>
      </c>
      <c r="E27" s="27">
        <v>801000</v>
      </c>
      <c r="F27" s="29" t="s">
        <v>75</v>
      </c>
      <c r="G27" s="26">
        <v>715500</v>
      </c>
      <c r="H27" s="27">
        <v>715500</v>
      </c>
      <c r="I27" s="29" t="s">
        <v>75</v>
      </c>
      <c r="J27" s="26">
        <v>85500</v>
      </c>
      <c r="K27" s="27">
        <v>85500</v>
      </c>
    </row>
    <row r="28" spans="1:11" ht="18" customHeight="1" x14ac:dyDescent="0.15">
      <c r="A28" s="7">
        <v>24</v>
      </c>
      <c r="B28" s="8" t="s">
        <v>29</v>
      </c>
      <c r="C28" s="29" t="s">
        <v>75</v>
      </c>
      <c r="D28" s="26">
        <v>145000</v>
      </c>
      <c r="E28" s="27">
        <v>145000</v>
      </c>
      <c r="F28" s="29" t="s">
        <v>75</v>
      </c>
      <c r="G28" s="26">
        <v>158000</v>
      </c>
      <c r="H28" s="27">
        <v>158000</v>
      </c>
      <c r="I28" s="29" t="s">
        <v>75</v>
      </c>
      <c r="J28" s="26">
        <v>-13000</v>
      </c>
      <c r="K28" s="27">
        <v>-13000</v>
      </c>
    </row>
    <row r="29" spans="1:11" ht="18" customHeight="1" x14ac:dyDescent="0.15">
      <c r="A29" s="7">
        <v>25</v>
      </c>
      <c r="B29" s="8" t="s">
        <v>30</v>
      </c>
      <c r="C29" s="20">
        <v>172527</v>
      </c>
      <c r="D29" s="26">
        <v>140000</v>
      </c>
      <c r="E29" s="27">
        <v>312527</v>
      </c>
      <c r="F29" s="20">
        <v>374157</v>
      </c>
      <c r="G29" s="26">
        <v>135000</v>
      </c>
      <c r="H29" s="27">
        <v>509157</v>
      </c>
      <c r="I29" s="20">
        <v>-201630</v>
      </c>
      <c r="J29" s="26">
        <v>5000</v>
      </c>
      <c r="K29" s="27">
        <v>-196630</v>
      </c>
    </row>
    <row r="30" spans="1:11" ht="18" customHeight="1" x14ac:dyDescent="0.15">
      <c r="A30" s="7">
        <v>26</v>
      </c>
      <c r="B30" s="8" t="s">
        <v>31</v>
      </c>
      <c r="C30" s="20">
        <v>235185</v>
      </c>
      <c r="D30" s="26">
        <v>280279</v>
      </c>
      <c r="E30" s="27">
        <v>515464</v>
      </c>
      <c r="F30" s="20">
        <v>238092</v>
      </c>
      <c r="G30" s="26">
        <v>270391</v>
      </c>
      <c r="H30" s="27">
        <v>508483</v>
      </c>
      <c r="I30" s="20">
        <v>-2907</v>
      </c>
      <c r="J30" s="26">
        <v>9888</v>
      </c>
      <c r="K30" s="27">
        <v>6981</v>
      </c>
    </row>
    <row r="31" spans="1:11" ht="18" customHeight="1" x14ac:dyDescent="0.15">
      <c r="A31" s="7">
        <v>27</v>
      </c>
      <c r="B31" s="8" t="s">
        <v>32</v>
      </c>
      <c r="C31" s="20">
        <v>215137</v>
      </c>
      <c r="D31" s="26">
        <v>227400</v>
      </c>
      <c r="E31" s="27">
        <v>442537</v>
      </c>
      <c r="F31" s="20">
        <v>237212</v>
      </c>
      <c r="G31" s="26">
        <v>270000</v>
      </c>
      <c r="H31" s="27">
        <v>507212</v>
      </c>
      <c r="I31" s="20">
        <v>-22075</v>
      </c>
      <c r="J31" s="26">
        <v>-42600</v>
      </c>
      <c r="K31" s="27">
        <v>-64675</v>
      </c>
    </row>
    <row r="32" spans="1:11" ht="18" customHeight="1" x14ac:dyDescent="0.15">
      <c r="A32" s="7">
        <v>28</v>
      </c>
      <c r="B32" s="8" t="s">
        <v>33</v>
      </c>
      <c r="C32" s="20">
        <v>1241866</v>
      </c>
      <c r="D32" s="26">
        <v>1312299</v>
      </c>
      <c r="E32" s="27">
        <v>2554165</v>
      </c>
      <c r="F32" s="20">
        <v>1280363</v>
      </c>
      <c r="G32" s="26">
        <v>1314316</v>
      </c>
      <c r="H32" s="27">
        <v>2594679</v>
      </c>
      <c r="I32" s="20">
        <v>-38497</v>
      </c>
      <c r="J32" s="26">
        <v>-2017</v>
      </c>
      <c r="K32" s="27">
        <v>-40514</v>
      </c>
    </row>
    <row r="33" spans="1:11" ht="18" customHeight="1" x14ac:dyDescent="0.15">
      <c r="A33" s="7">
        <v>29</v>
      </c>
      <c r="B33" s="8" t="s">
        <v>34</v>
      </c>
      <c r="C33" s="20">
        <v>468883</v>
      </c>
      <c r="D33" s="26">
        <v>412825</v>
      </c>
      <c r="E33" s="27">
        <v>881708</v>
      </c>
      <c r="F33" s="20">
        <v>449510</v>
      </c>
      <c r="G33" s="26">
        <v>393340</v>
      </c>
      <c r="H33" s="27">
        <v>842850</v>
      </c>
      <c r="I33" s="20">
        <v>19373</v>
      </c>
      <c r="J33" s="26">
        <v>19485</v>
      </c>
      <c r="K33" s="27">
        <v>38858</v>
      </c>
    </row>
    <row r="34" spans="1:11" ht="18" customHeight="1" x14ac:dyDescent="0.15">
      <c r="A34" s="7">
        <v>30</v>
      </c>
      <c r="B34" s="8" t="s">
        <v>35</v>
      </c>
      <c r="C34" s="29" t="s">
        <v>75</v>
      </c>
      <c r="D34" s="26">
        <v>235415</v>
      </c>
      <c r="E34" s="27">
        <v>235415</v>
      </c>
      <c r="F34" s="29" t="s">
        <v>75</v>
      </c>
      <c r="G34" s="26">
        <v>230840</v>
      </c>
      <c r="H34" s="27">
        <v>230840</v>
      </c>
      <c r="I34" s="29" t="s">
        <v>75</v>
      </c>
      <c r="J34" s="26">
        <v>4575</v>
      </c>
      <c r="K34" s="27">
        <v>4575</v>
      </c>
    </row>
    <row r="35" spans="1:11" ht="18" customHeight="1" x14ac:dyDescent="0.15">
      <c r="A35" s="7">
        <v>31</v>
      </c>
      <c r="B35" s="8" t="s">
        <v>36</v>
      </c>
      <c r="C35" s="20">
        <v>208158</v>
      </c>
      <c r="D35" s="26">
        <v>115000</v>
      </c>
      <c r="E35" s="27">
        <v>323158</v>
      </c>
      <c r="F35" s="20">
        <v>98344</v>
      </c>
      <c r="G35" s="26">
        <v>98000</v>
      </c>
      <c r="H35" s="27">
        <v>196344</v>
      </c>
      <c r="I35" s="20">
        <v>109814</v>
      </c>
      <c r="J35" s="26">
        <v>17000</v>
      </c>
      <c r="K35" s="27">
        <v>126814</v>
      </c>
    </row>
    <row r="36" spans="1:11" ht="18" customHeight="1" x14ac:dyDescent="0.15">
      <c r="A36" s="7">
        <v>32</v>
      </c>
      <c r="B36" s="8" t="s">
        <v>37</v>
      </c>
      <c r="C36" s="20">
        <v>25593</v>
      </c>
      <c r="D36" s="26">
        <v>232000</v>
      </c>
      <c r="E36" s="27">
        <v>257593</v>
      </c>
      <c r="F36" s="20">
        <v>24722</v>
      </c>
      <c r="G36" s="26">
        <v>195000</v>
      </c>
      <c r="H36" s="27">
        <v>219722</v>
      </c>
      <c r="I36" s="20">
        <v>871</v>
      </c>
      <c r="J36" s="26">
        <v>37000</v>
      </c>
      <c r="K36" s="27">
        <v>37871</v>
      </c>
    </row>
    <row r="37" spans="1:11" ht="18" customHeight="1" x14ac:dyDescent="0.15">
      <c r="A37" s="7">
        <v>33</v>
      </c>
      <c r="B37" s="8" t="s">
        <v>38</v>
      </c>
      <c r="C37" s="29" t="s">
        <v>75</v>
      </c>
      <c r="D37" s="26">
        <v>85000</v>
      </c>
      <c r="E37" s="27">
        <v>85000</v>
      </c>
      <c r="F37" s="29" t="s">
        <v>75</v>
      </c>
      <c r="G37" s="26">
        <v>58000</v>
      </c>
      <c r="H37" s="27">
        <v>58000</v>
      </c>
      <c r="I37" s="29" t="s">
        <v>75</v>
      </c>
      <c r="J37" s="26">
        <v>27000</v>
      </c>
      <c r="K37" s="27">
        <v>27000</v>
      </c>
    </row>
    <row r="38" spans="1:11" ht="18" customHeight="1" x14ac:dyDescent="0.15">
      <c r="A38" s="7">
        <v>34</v>
      </c>
      <c r="B38" s="8" t="s">
        <v>39</v>
      </c>
      <c r="C38" s="20">
        <v>91837</v>
      </c>
      <c r="D38" s="26">
        <v>436244</v>
      </c>
      <c r="E38" s="27">
        <v>528081</v>
      </c>
      <c r="F38" s="20">
        <v>37153</v>
      </c>
      <c r="G38" s="26">
        <v>325000</v>
      </c>
      <c r="H38" s="27">
        <v>362153</v>
      </c>
      <c r="I38" s="20">
        <v>54684</v>
      </c>
      <c r="J38" s="26">
        <v>111244</v>
      </c>
      <c r="K38" s="27">
        <v>165928</v>
      </c>
    </row>
    <row r="39" spans="1:11" ht="18" customHeight="1" x14ac:dyDescent="0.15">
      <c r="A39" s="7">
        <v>35</v>
      </c>
      <c r="B39" s="8" t="s">
        <v>40</v>
      </c>
      <c r="C39" s="20">
        <v>1788894</v>
      </c>
      <c r="D39" s="26">
        <v>117000</v>
      </c>
      <c r="E39" s="27">
        <v>1905894</v>
      </c>
      <c r="F39" s="20">
        <v>2175257</v>
      </c>
      <c r="G39" s="26">
        <v>77000</v>
      </c>
      <c r="H39" s="27">
        <v>2252257</v>
      </c>
      <c r="I39" s="20">
        <v>-386363</v>
      </c>
      <c r="J39" s="26">
        <v>40000</v>
      </c>
      <c r="K39" s="27">
        <v>-346363</v>
      </c>
    </row>
    <row r="40" spans="1:11" ht="18" customHeight="1" x14ac:dyDescent="0.15">
      <c r="A40" s="7">
        <v>36</v>
      </c>
      <c r="B40" s="8" t="s">
        <v>41</v>
      </c>
      <c r="C40" s="29" t="s">
        <v>75</v>
      </c>
      <c r="D40" s="26">
        <v>117200</v>
      </c>
      <c r="E40" s="27">
        <v>117200</v>
      </c>
      <c r="F40" s="29" t="s">
        <v>75</v>
      </c>
      <c r="G40" s="26">
        <v>62300</v>
      </c>
      <c r="H40" s="27">
        <v>62300</v>
      </c>
      <c r="I40" s="29" t="s">
        <v>75</v>
      </c>
      <c r="J40" s="26">
        <v>54900</v>
      </c>
      <c r="K40" s="27">
        <v>54900</v>
      </c>
    </row>
    <row r="41" spans="1:11" ht="18" customHeight="1" x14ac:dyDescent="0.15">
      <c r="A41" s="7">
        <v>37</v>
      </c>
      <c r="B41" s="8" t="s">
        <v>42</v>
      </c>
      <c r="C41" s="20">
        <v>3729945</v>
      </c>
      <c r="D41" s="26">
        <v>107300</v>
      </c>
      <c r="E41" s="27">
        <v>3837245</v>
      </c>
      <c r="F41" s="20">
        <v>3822532</v>
      </c>
      <c r="G41" s="26">
        <v>80800</v>
      </c>
      <c r="H41" s="27">
        <v>3903332</v>
      </c>
      <c r="I41" s="20">
        <v>-92587</v>
      </c>
      <c r="J41" s="26">
        <v>26500</v>
      </c>
      <c r="K41" s="27">
        <v>-66087</v>
      </c>
    </row>
    <row r="42" spans="1:11" ht="18" customHeight="1" x14ac:dyDescent="0.15">
      <c r="A42" s="7">
        <v>38</v>
      </c>
      <c r="B42" s="8" t="s">
        <v>43</v>
      </c>
      <c r="C42" s="29" t="s">
        <v>75</v>
      </c>
      <c r="D42" s="26">
        <v>80000</v>
      </c>
      <c r="E42" s="27">
        <v>80000</v>
      </c>
      <c r="F42" s="29" t="s">
        <v>75</v>
      </c>
      <c r="G42" s="26">
        <v>73000</v>
      </c>
      <c r="H42" s="27">
        <v>73000</v>
      </c>
      <c r="I42" s="29" t="s">
        <v>75</v>
      </c>
      <c r="J42" s="26">
        <v>7000</v>
      </c>
      <c r="K42" s="27">
        <v>7000</v>
      </c>
    </row>
    <row r="43" spans="1:11" ht="18" customHeight="1" x14ac:dyDescent="0.15">
      <c r="A43" s="7">
        <v>39</v>
      </c>
      <c r="B43" s="8" t="s">
        <v>44</v>
      </c>
      <c r="C43" s="20">
        <v>14984</v>
      </c>
      <c r="D43" s="26">
        <v>315300</v>
      </c>
      <c r="E43" s="27">
        <v>330284</v>
      </c>
      <c r="F43" s="20">
        <v>11331</v>
      </c>
      <c r="G43" s="26">
        <v>311800</v>
      </c>
      <c r="H43" s="27">
        <v>323131</v>
      </c>
      <c r="I43" s="20">
        <v>3653</v>
      </c>
      <c r="J43" s="26">
        <v>3500</v>
      </c>
      <c r="K43" s="27">
        <v>7153</v>
      </c>
    </row>
    <row r="44" spans="1:11" ht="18" customHeight="1" x14ac:dyDescent="0.15">
      <c r="A44" s="7">
        <v>40</v>
      </c>
      <c r="B44" s="8" t="s">
        <v>45</v>
      </c>
      <c r="C44" s="20">
        <v>328776</v>
      </c>
      <c r="D44" s="26">
        <v>23000</v>
      </c>
      <c r="E44" s="27">
        <v>351776</v>
      </c>
      <c r="F44" s="20">
        <v>362639</v>
      </c>
      <c r="G44" s="26">
        <v>3000</v>
      </c>
      <c r="H44" s="27">
        <v>365639</v>
      </c>
      <c r="I44" s="20">
        <v>-33863</v>
      </c>
      <c r="J44" s="26">
        <v>20000</v>
      </c>
      <c r="K44" s="27">
        <v>-13863</v>
      </c>
    </row>
    <row r="45" spans="1:11" ht="18" customHeight="1" x14ac:dyDescent="0.15">
      <c r="A45" s="7">
        <v>41</v>
      </c>
      <c r="B45" s="8" t="s">
        <v>46</v>
      </c>
      <c r="C45" s="29" t="s">
        <v>75</v>
      </c>
      <c r="D45" s="26">
        <v>134000</v>
      </c>
      <c r="E45" s="27">
        <v>134000</v>
      </c>
      <c r="F45" s="29" t="s">
        <v>75</v>
      </c>
      <c r="G45" s="26">
        <v>115020</v>
      </c>
      <c r="H45" s="27">
        <v>115020</v>
      </c>
      <c r="I45" s="29" t="s">
        <v>75</v>
      </c>
      <c r="J45" s="26">
        <v>18980</v>
      </c>
      <c r="K45" s="27">
        <v>18980</v>
      </c>
    </row>
    <row r="46" spans="1:11" ht="18" customHeight="1" x14ac:dyDescent="0.15">
      <c r="A46" s="7">
        <v>42</v>
      </c>
      <c r="B46" s="8" t="s">
        <v>47</v>
      </c>
      <c r="C46" s="20">
        <v>16190</v>
      </c>
      <c r="D46" s="26">
        <v>69874</v>
      </c>
      <c r="E46" s="27">
        <v>86064</v>
      </c>
      <c r="F46" s="20">
        <v>15962</v>
      </c>
      <c r="G46" s="26">
        <v>66359</v>
      </c>
      <c r="H46" s="27">
        <v>82321</v>
      </c>
      <c r="I46" s="20">
        <v>228</v>
      </c>
      <c r="J46" s="26">
        <v>3515</v>
      </c>
      <c r="K46" s="27">
        <v>3743</v>
      </c>
    </row>
    <row r="47" spans="1:11" ht="18" customHeight="1" x14ac:dyDescent="0.15">
      <c r="A47" s="7">
        <v>43</v>
      </c>
      <c r="B47" s="8" t="s">
        <v>48</v>
      </c>
      <c r="C47" s="20">
        <v>398180</v>
      </c>
      <c r="D47" s="26">
        <v>126591</v>
      </c>
      <c r="E47" s="27">
        <v>524771</v>
      </c>
      <c r="F47" s="20">
        <v>397264</v>
      </c>
      <c r="G47" s="26">
        <v>117641</v>
      </c>
      <c r="H47" s="27">
        <v>514905</v>
      </c>
      <c r="I47" s="20">
        <v>916</v>
      </c>
      <c r="J47" s="26">
        <v>8950</v>
      </c>
      <c r="K47" s="27">
        <v>9866</v>
      </c>
    </row>
    <row r="48" spans="1:11" ht="18" customHeight="1" x14ac:dyDescent="0.15">
      <c r="A48" s="7">
        <v>44</v>
      </c>
      <c r="B48" s="8" t="s">
        <v>49</v>
      </c>
      <c r="C48" s="20">
        <v>408024</v>
      </c>
      <c r="D48" s="26">
        <v>152831</v>
      </c>
      <c r="E48" s="27">
        <v>560855</v>
      </c>
      <c r="F48" s="20">
        <v>380887</v>
      </c>
      <c r="G48" s="26">
        <v>128217</v>
      </c>
      <c r="H48" s="27">
        <v>509104</v>
      </c>
      <c r="I48" s="20">
        <v>27137</v>
      </c>
      <c r="J48" s="26">
        <v>24614</v>
      </c>
      <c r="K48" s="27">
        <v>51751</v>
      </c>
    </row>
    <row r="49" spans="1:11" ht="18" customHeight="1" x14ac:dyDescent="0.15">
      <c r="A49" s="7">
        <v>45</v>
      </c>
      <c r="B49" s="8" t="s">
        <v>50</v>
      </c>
      <c r="C49" s="20">
        <v>1396635</v>
      </c>
      <c r="D49" s="31" t="s">
        <v>75</v>
      </c>
      <c r="E49" s="27">
        <v>1396635</v>
      </c>
      <c r="F49" s="20">
        <v>1396597</v>
      </c>
      <c r="G49" s="31" t="s">
        <v>75</v>
      </c>
      <c r="H49" s="27">
        <v>1396597</v>
      </c>
      <c r="I49" s="20">
        <v>38</v>
      </c>
      <c r="J49" s="31" t="s">
        <v>75</v>
      </c>
      <c r="K49" s="27">
        <v>38</v>
      </c>
    </row>
    <row r="50" spans="1:11" ht="18" customHeight="1" x14ac:dyDescent="0.15">
      <c r="A50" s="7">
        <v>46</v>
      </c>
      <c r="B50" s="8" t="s">
        <v>51</v>
      </c>
      <c r="C50" s="20">
        <v>332777</v>
      </c>
      <c r="D50" s="26">
        <v>60568</v>
      </c>
      <c r="E50" s="27">
        <v>393345</v>
      </c>
      <c r="F50" s="20">
        <v>331364</v>
      </c>
      <c r="G50" s="26">
        <v>31938</v>
      </c>
      <c r="H50" s="27">
        <v>363302</v>
      </c>
      <c r="I50" s="20">
        <v>1413</v>
      </c>
      <c r="J50" s="26">
        <v>28630</v>
      </c>
      <c r="K50" s="27">
        <v>30043</v>
      </c>
    </row>
    <row r="51" spans="1:11" ht="18" customHeight="1" x14ac:dyDescent="0.15">
      <c r="A51" s="7">
        <v>47</v>
      </c>
      <c r="B51" s="8" t="s">
        <v>52</v>
      </c>
      <c r="C51" s="20">
        <v>464998</v>
      </c>
      <c r="D51" s="26">
        <v>263708</v>
      </c>
      <c r="E51" s="27">
        <v>728706</v>
      </c>
      <c r="F51" s="20">
        <v>513111</v>
      </c>
      <c r="G51" s="26">
        <v>290784</v>
      </c>
      <c r="H51" s="27">
        <v>803895</v>
      </c>
      <c r="I51" s="20">
        <v>-48113</v>
      </c>
      <c r="J51" s="26">
        <v>-27076</v>
      </c>
      <c r="K51" s="27">
        <v>-75189</v>
      </c>
    </row>
    <row r="52" spans="1:11" ht="18" customHeight="1" x14ac:dyDescent="0.15">
      <c r="A52" s="7">
        <v>48</v>
      </c>
      <c r="B52" s="8" t="s">
        <v>53</v>
      </c>
      <c r="C52" s="20">
        <v>374870</v>
      </c>
      <c r="D52" s="26">
        <v>53032</v>
      </c>
      <c r="E52" s="27">
        <v>427902</v>
      </c>
      <c r="F52" s="20">
        <v>395354</v>
      </c>
      <c r="G52" s="26">
        <v>17200</v>
      </c>
      <c r="H52" s="27">
        <v>412554</v>
      </c>
      <c r="I52" s="20">
        <v>-20484</v>
      </c>
      <c r="J52" s="26">
        <v>35832</v>
      </c>
      <c r="K52" s="27">
        <v>15348</v>
      </c>
    </row>
    <row r="53" spans="1:11" ht="18" customHeight="1" x14ac:dyDescent="0.15">
      <c r="A53" s="7">
        <v>49</v>
      </c>
      <c r="B53" s="8" t="s">
        <v>54</v>
      </c>
      <c r="C53" s="20">
        <v>1428920</v>
      </c>
      <c r="D53" s="26">
        <v>78885</v>
      </c>
      <c r="E53" s="27">
        <v>1507805</v>
      </c>
      <c r="F53" s="20">
        <v>1364974</v>
      </c>
      <c r="G53" s="26">
        <v>70194</v>
      </c>
      <c r="H53" s="27">
        <v>1435168</v>
      </c>
      <c r="I53" s="20">
        <v>63946</v>
      </c>
      <c r="J53" s="26">
        <v>8691</v>
      </c>
      <c r="K53" s="27">
        <v>72637</v>
      </c>
    </row>
    <row r="54" spans="1:11" ht="18" customHeight="1" x14ac:dyDescent="0.15">
      <c r="A54" s="7">
        <v>50</v>
      </c>
      <c r="B54" s="8" t="s">
        <v>55</v>
      </c>
      <c r="C54" s="20">
        <v>223565</v>
      </c>
      <c r="D54" s="26">
        <v>10570</v>
      </c>
      <c r="E54" s="27">
        <v>234135</v>
      </c>
      <c r="F54" s="20">
        <v>213917</v>
      </c>
      <c r="G54" s="26">
        <v>12120</v>
      </c>
      <c r="H54" s="27">
        <v>226037</v>
      </c>
      <c r="I54" s="20">
        <v>9648</v>
      </c>
      <c r="J54" s="26">
        <v>-1550</v>
      </c>
      <c r="K54" s="27">
        <v>8098</v>
      </c>
    </row>
    <row r="55" spans="1:11" ht="18" customHeight="1" x14ac:dyDescent="0.15">
      <c r="A55" s="7">
        <v>51</v>
      </c>
      <c r="B55" s="8" t="s">
        <v>56</v>
      </c>
      <c r="C55" s="20">
        <v>1005969</v>
      </c>
      <c r="D55" s="26">
        <v>19900</v>
      </c>
      <c r="E55" s="27">
        <v>1025869</v>
      </c>
      <c r="F55" s="20">
        <v>1004733</v>
      </c>
      <c r="G55" s="26">
        <v>31300</v>
      </c>
      <c r="H55" s="27">
        <v>1036033</v>
      </c>
      <c r="I55" s="20">
        <v>1236</v>
      </c>
      <c r="J55" s="26">
        <v>-11400</v>
      </c>
      <c r="K55" s="27">
        <v>-10164</v>
      </c>
    </row>
    <row r="56" spans="1:11" ht="18" customHeight="1" x14ac:dyDescent="0.15">
      <c r="A56" s="7">
        <v>52</v>
      </c>
      <c r="B56" s="8" t="s">
        <v>57</v>
      </c>
      <c r="C56" s="20">
        <v>165159</v>
      </c>
      <c r="D56" s="31" t="s">
        <v>75</v>
      </c>
      <c r="E56" s="27">
        <v>165159</v>
      </c>
      <c r="F56" s="20">
        <v>174406</v>
      </c>
      <c r="G56" s="31" t="s">
        <v>75</v>
      </c>
      <c r="H56" s="27">
        <v>174406</v>
      </c>
      <c r="I56" s="20">
        <v>-9247</v>
      </c>
      <c r="J56" s="31" t="s">
        <v>75</v>
      </c>
      <c r="K56" s="27">
        <v>-9247</v>
      </c>
    </row>
    <row r="57" spans="1:11" ht="18" customHeight="1" x14ac:dyDescent="0.15">
      <c r="A57" s="7">
        <v>53</v>
      </c>
      <c r="B57" s="8" t="s">
        <v>58</v>
      </c>
      <c r="C57" s="20">
        <v>463295</v>
      </c>
      <c r="D57" s="26">
        <v>80868</v>
      </c>
      <c r="E57" s="27">
        <v>544163</v>
      </c>
      <c r="F57" s="20">
        <v>480444</v>
      </c>
      <c r="G57" s="26">
        <v>46153</v>
      </c>
      <c r="H57" s="27">
        <v>526597</v>
      </c>
      <c r="I57" s="20">
        <v>-17149</v>
      </c>
      <c r="J57" s="26">
        <v>34715</v>
      </c>
      <c r="K57" s="27">
        <v>17566</v>
      </c>
    </row>
    <row r="58" spans="1:11" ht="18" customHeight="1" x14ac:dyDescent="0.15">
      <c r="A58" s="7">
        <v>54</v>
      </c>
      <c r="B58" s="8" t="s">
        <v>59</v>
      </c>
      <c r="C58" s="20">
        <v>2336193</v>
      </c>
      <c r="D58" s="26">
        <v>360700</v>
      </c>
      <c r="E58" s="27">
        <v>2696893</v>
      </c>
      <c r="F58" s="20">
        <v>2373051</v>
      </c>
      <c r="G58" s="26">
        <v>376420</v>
      </c>
      <c r="H58" s="27">
        <v>2749471</v>
      </c>
      <c r="I58" s="20">
        <v>-36858</v>
      </c>
      <c r="J58" s="26">
        <v>-15720</v>
      </c>
      <c r="K58" s="27">
        <v>-52578</v>
      </c>
    </row>
    <row r="59" spans="1:11" ht="18" customHeight="1" x14ac:dyDescent="0.15">
      <c r="A59" s="7">
        <v>55</v>
      </c>
      <c r="B59" s="8" t="s">
        <v>60</v>
      </c>
      <c r="C59" s="20">
        <v>376443</v>
      </c>
      <c r="D59" s="26">
        <v>124523</v>
      </c>
      <c r="E59" s="27">
        <v>500966</v>
      </c>
      <c r="F59" s="20">
        <v>374994</v>
      </c>
      <c r="G59" s="26">
        <v>128537</v>
      </c>
      <c r="H59" s="27">
        <v>503531</v>
      </c>
      <c r="I59" s="20">
        <v>1449</v>
      </c>
      <c r="J59" s="26">
        <v>-4014</v>
      </c>
      <c r="K59" s="27">
        <v>-2565</v>
      </c>
    </row>
    <row r="60" spans="1:11" ht="18" customHeight="1" x14ac:dyDescent="0.15">
      <c r="A60" s="7">
        <v>56</v>
      </c>
      <c r="B60" s="8" t="s">
        <v>61</v>
      </c>
      <c r="C60" s="20">
        <v>928558</v>
      </c>
      <c r="D60" s="31" t="s">
        <v>75</v>
      </c>
      <c r="E60" s="27">
        <v>928558</v>
      </c>
      <c r="F60" s="20">
        <v>1007966</v>
      </c>
      <c r="G60" s="31" t="s">
        <v>75</v>
      </c>
      <c r="H60" s="27">
        <v>1007966</v>
      </c>
      <c r="I60" s="20">
        <v>-79408</v>
      </c>
      <c r="J60" s="31" t="s">
        <v>75</v>
      </c>
      <c r="K60" s="27">
        <v>-79408</v>
      </c>
    </row>
    <row r="61" spans="1:11" ht="18" customHeight="1" x14ac:dyDescent="0.15">
      <c r="A61" s="7">
        <v>57</v>
      </c>
      <c r="B61" s="8" t="s">
        <v>62</v>
      </c>
      <c r="C61" s="20">
        <v>286530</v>
      </c>
      <c r="D61" s="26">
        <v>25000</v>
      </c>
      <c r="E61" s="27">
        <v>311530</v>
      </c>
      <c r="F61" s="20">
        <v>284536</v>
      </c>
      <c r="G61" s="26">
        <v>30000</v>
      </c>
      <c r="H61" s="27">
        <v>314536</v>
      </c>
      <c r="I61" s="20">
        <v>1994</v>
      </c>
      <c r="J61" s="26">
        <v>-5000</v>
      </c>
      <c r="K61" s="27">
        <v>-3006</v>
      </c>
    </row>
    <row r="62" spans="1:11" ht="18" customHeight="1" x14ac:dyDescent="0.15">
      <c r="A62" s="7">
        <v>58</v>
      </c>
      <c r="B62" s="8" t="s">
        <v>63</v>
      </c>
      <c r="C62" s="20">
        <v>502497</v>
      </c>
      <c r="D62" s="26">
        <v>110000</v>
      </c>
      <c r="E62" s="27">
        <v>612497</v>
      </c>
      <c r="F62" s="20">
        <v>569272</v>
      </c>
      <c r="G62" s="26">
        <v>109500</v>
      </c>
      <c r="H62" s="27">
        <v>678772</v>
      </c>
      <c r="I62" s="20">
        <v>-66775</v>
      </c>
      <c r="J62" s="26">
        <v>500</v>
      </c>
      <c r="K62" s="27">
        <v>-66275</v>
      </c>
    </row>
    <row r="63" spans="1:11" ht="18" customHeight="1" x14ac:dyDescent="0.15">
      <c r="A63" s="7">
        <v>59</v>
      </c>
      <c r="B63" s="8" t="s">
        <v>64</v>
      </c>
      <c r="C63" s="20">
        <v>45004</v>
      </c>
      <c r="D63" s="26">
        <v>18691</v>
      </c>
      <c r="E63" s="27">
        <v>63695</v>
      </c>
      <c r="F63" s="20">
        <v>42650</v>
      </c>
      <c r="G63" s="26">
        <v>13738</v>
      </c>
      <c r="H63" s="27">
        <v>56388</v>
      </c>
      <c r="I63" s="20">
        <v>2354</v>
      </c>
      <c r="J63" s="26">
        <v>4953</v>
      </c>
      <c r="K63" s="27">
        <v>7307</v>
      </c>
    </row>
    <row r="64" spans="1:11" ht="18" customHeight="1" x14ac:dyDescent="0.15">
      <c r="A64" s="7">
        <v>60</v>
      </c>
      <c r="B64" s="8" t="s">
        <v>65</v>
      </c>
      <c r="C64" s="20">
        <v>1208794</v>
      </c>
      <c r="D64" s="26">
        <v>82097</v>
      </c>
      <c r="E64" s="27">
        <v>1290891</v>
      </c>
      <c r="F64" s="20">
        <v>1215041</v>
      </c>
      <c r="G64" s="26">
        <v>157899</v>
      </c>
      <c r="H64" s="27">
        <v>1372940</v>
      </c>
      <c r="I64" s="20">
        <v>-6247</v>
      </c>
      <c r="J64" s="26">
        <v>-75802</v>
      </c>
      <c r="K64" s="27">
        <v>-82049</v>
      </c>
    </row>
    <row r="65" spans="1:11" ht="18" customHeight="1" x14ac:dyDescent="0.15">
      <c r="A65" s="7">
        <v>61</v>
      </c>
      <c r="B65" s="8" t="s">
        <v>66</v>
      </c>
      <c r="C65" s="20">
        <v>1662084</v>
      </c>
      <c r="D65" s="26">
        <v>103231</v>
      </c>
      <c r="E65" s="27">
        <v>1765315</v>
      </c>
      <c r="F65" s="20">
        <v>1681529</v>
      </c>
      <c r="G65" s="26">
        <v>80212</v>
      </c>
      <c r="H65" s="27">
        <v>1761741</v>
      </c>
      <c r="I65" s="20">
        <v>-19445</v>
      </c>
      <c r="J65" s="26">
        <v>23019</v>
      </c>
      <c r="K65" s="27">
        <v>3574</v>
      </c>
    </row>
    <row r="66" spans="1:11" ht="18" customHeight="1" x14ac:dyDescent="0.15">
      <c r="A66" s="7">
        <v>62</v>
      </c>
      <c r="B66" s="8" t="s">
        <v>67</v>
      </c>
      <c r="C66" s="29" t="s">
        <v>75</v>
      </c>
      <c r="D66" s="26">
        <v>234000</v>
      </c>
      <c r="E66" s="27">
        <v>234000</v>
      </c>
      <c r="F66" s="29" t="s">
        <v>75</v>
      </c>
      <c r="G66" s="26">
        <v>205000</v>
      </c>
      <c r="H66" s="27">
        <v>205000</v>
      </c>
      <c r="I66" s="29" t="s">
        <v>75</v>
      </c>
      <c r="J66" s="26">
        <v>29000</v>
      </c>
      <c r="K66" s="27">
        <v>29000</v>
      </c>
    </row>
    <row r="67" spans="1:11" ht="18" customHeight="1" x14ac:dyDescent="0.15">
      <c r="A67" s="11">
        <v>63</v>
      </c>
      <c r="B67" s="12" t="s">
        <v>68</v>
      </c>
      <c r="C67" s="30" t="s">
        <v>75</v>
      </c>
      <c r="D67" s="32" t="s">
        <v>75</v>
      </c>
      <c r="E67" s="33" t="s">
        <v>75</v>
      </c>
      <c r="F67" s="30" t="s">
        <v>75</v>
      </c>
      <c r="G67" s="32" t="s">
        <v>75</v>
      </c>
      <c r="H67" s="33" t="s">
        <v>75</v>
      </c>
      <c r="I67" s="30" t="s">
        <v>75</v>
      </c>
      <c r="J67" s="32" t="s">
        <v>75</v>
      </c>
      <c r="K67" s="33" t="s">
        <v>75</v>
      </c>
    </row>
    <row r="68" spans="1:11" ht="18" customHeight="1" x14ac:dyDescent="0.15">
      <c r="B68" t="s">
        <v>69</v>
      </c>
      <c r="E68" s="19"/>
    </row>
    <row r="69" spans="1:11" ht="18" customHeight="1" x14ac:dyDescent="0.15">
      <c r="B69" s="18" t="s">
        <v>70</v>
      </c>
      <c r="E69" s="19"/>
    </row>
    <row r="70" spans="1:11" ht="18" customHeight="1" x14ac:dyDescent="0.15"/>
    <row r="71" spans="1:11" ht="18" customHeight="1" x14ac:dyDescent="0.15"/>
    <row r="72" spans="1:11" ht="18" customHeight="1" x14ac:dyDescent="0.15"/>
    <row r="73" spans="1:11" ht="18" customHeight="1" x14ac:dyDescent="0.15"/>
    <row r="74" spans="1:11" ht="18" customHeight="1" x14ac:dyDescent="0.15"/>
    <row r="75" spans="1:11" ht="18" customHeight="1" x14ac:dyDescent="0.15"/>
    <row r="76" spans="1:11" ht="18" customHeight="1" x14ac:dyDescent="0.15"/>
    <row r="77" spans="1:11" ht="18" customHeight="1" x14ac:dyDescent="0.15"/>
    <row r="78" spans="1:11" ht="18" customHeight="1" x14ac:dyDescent="0.15"/>
    <row r="79" spans="1:11" ht="18" customHeight="1" x14ac:dyDescent="0.15"/>
    <row r="80" spans="1:11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</sheetData>
  <mergeCells count="10">
    <mergeCell ref="T3:V3"/>
    <mergeCell ref="A1:K1"/>
    <mergeCell ref="N1:V2"/>
    <mergeCell ref="C2:E2"/>
    <mergeCell ref="A3:B4"/>
    <mergeCell ref="C3:E3"/>
    <mergeCell ref="F3:H3"/>
    <mergeCell ref="I3:K3"/>
    <mergeCell ref="N3:P3"/>
    <mergeCell ref="Q3:S3"/>
  </mergeCells>
  <phoneticPr fontId="24"/>
  <hyperlinks>
    <hyperlink ref="B69" r:id="rId1" xr:uid="{00000000-0004-0000-0000-000000000000}"/>
  </hyperlinks>
  <pageMargins left="0.51181102362204722" right="0.51181102362204722" top="0.74803149606299213" bottom="0.74803149606299213" header="0.31496062992125984" footer="0.31496062992125984"/>
  <pageSetup paperSize="9" scale="6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M141"/>
  <sheetViews>
    <sheetView showGridLines="0" tabSelected="1" zoomScale="70" zoomScaleNormal="70" zoomScaleSheetLayoutView="55" workbookViewId="0">
      <pane ySplit="4" topLeftCell="A59" activePane="bottomLeft" state="frozen"/>
      <selection activeCell="L45" sqref="L45"/>
      <selection pane="bottomLeft" activeCell="K10" sqref="K10"/>
    </sheetView>
  </sheetViews>
  <sheetFormatPr defaultRowHeight="13.5" x14ac:dyDescent="0.15"/>
  <cols>
    <col min="1" max="1" width="3.5" bestFit="1" customWidth="1"/>
    <col min="2" max="2" width="10.375" bestFit="1" customWidth="1"/>
    <col min="3" max="4" width="10.25" style="17" bestFit="1" customWidth="1"/>
    <col min="5" max="5" width="11.375" style="17" bestFit="1" customWidth="1"/>
    <col min="6" max="7" width="10.25" style="17" bestFit="1" customWidth="1"/>
    <col min="8" max="8" width="11.375" style="17" bestFit="1" customWidth="1"/>
    <col min="9" max="9" width="11.75" style="17" customWidth="1"/>
    <col min="10" max="10" width="11.875" style="17" customWidth="1"/>
    <col min="11" max="11" width="12.25" style="17" customWidth="1"/>
    <col min="12" max="12" width="8.375" style="34" hidden="1" customWidth="1"/>
    <col min="13" max="13" width="43.875" customWidth="1"/>
  </cols>
  <sheetData>
    <row r="1" spans="1:13" ht="24" x14ac:dyDescent="0.15">
      <c r="A1" s="62" t="s">
        <v>80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x14ac:dyDescent="0.15">
      <c r="A2" s="1"/>
      <c r="B2" s="1"/>
      <c r="C2" s="64"/>
      <c r="D2" s="64"/>
      <c r="E2" s="64"/>
      <c r="F2" s="1"/>
      <c r="G2" s="1"/>
      <c r="H2" s="1"/>
      <c r="I2" s="1"/>
      <c r="J2" s="1"/>
      <c r="K2" s="1"/>
      <c r="L2" s="1"/>
    </row>
    <row r="3" spans="1:13" s="49" customFormat="1" ht="18" customHeight="1" x14ac:dyDescent="0.15">
      <c r="A3" s="69" t="s">
        <v>0</v>
      </c>
      <c r="B3" s="70"/>
      <c r="C3" s="73" t="s">
        <v>81</v>
      </c>
      <c r="D3" s="74"/>
      <c r="E3" s="75"/>
      <c r="F3" s="73" t="s">
        <v>79</v>
      </c>
      <c r="G3" s="74"/>
      <c r="H3" s="75"/>
      <c r="I3" s="73" t="s">
        <v>1</v>
      </c>
      <c r="J3" s="74"/>
      <c r="K3" s="75"/>
      <c r="L3" s="48"/>
      <c r="M3" s="76" t="s">
        <v>2</v>
      </c>
    </row>
    <row r="4" spans="1:13" s="54" customFormat="1" ht="18" customHeight="1" x14ac:dyDescent="0.15">
      <c r="A4" s="71"/>
      <c r="B4" s="72"/>
      <c r="C4" s="50" t="s">
        <v>3</v>
      </c>
      <c r="D4" s="51" t="s">
        <v>4</v>
      </c>
      <c r="E4" s="52" t="s">
        <v>5</v>
      </c>
      <c r="F4" s="50" t="s">
        <v>3</v>
      </c>
      <c r="G4" s="51" t="s">
        <v>4</v>
      </c>
      <c r="H4" s="52" t="s">
        <v>5</v>
      </c>
      <c r="I4" s="50" t="s">
        <v>3</v>
      </c>
      <c r="J4" s="51" t="s">
        <v>4</v>
      </c>
      <c r="K4" s="52" t="s">
        <v>5</v>
      </c>
      <c r="L4" s="53" t="s">
        <v>78</v>
      </c>
      <c r="M4" s="77"/>
    </row>
    <row r="5" spans="1:13" ht="19.5" customHeight="1" x14ac:dyDescent="0.15">
      <c r="A5" s="7">
        <v>1</v>
      </c>
      <c r="B5" s="8" t="s">
        <v>6</v>
      </c>
      <c r="C5" s="20">
        <v>16109558</v>
      </c>
      <c r="D5" s="26">
        <v>9498935</v>
      </c>
      <c r="E5" s="27">
        <v>25608493</v>
      </c>
      <c r="F5" s="29">
        <v>15866993</v>
      </c>
      <c r="G5" s="31">
        <v>9857255</v>
      </c>
      <c r="H5" s="27">
        <v>25724248</v>
      </c>
      <c r="I5" s="20">
        <f>C5-F5</f>
        <v>242565</v>
      </c>
      <c r="J5" s="26">
        <f>D5-G5</f>
        <v>-358320</v>
      </c>
      <c r="K5" s="27">
        <f>I5+J5</f>
        <v>-115755</v>
      </c>
      <c r="L5" s="40">
        <f>E5/H5</f>
        <v>0.99550016000467734</v>
      </c>
      <c r="M5" s="9"/>
    </row>
    <row r="6" spans="1:13" ht="19.5" customHeight="1" x14ac:dyDescent="0.15">
      <c r="A6" s="22">
        <v>2</v>
      </c>
      <c r="B6" s="23" t="s">
        <v>7</v>
      </c>
      <c r="C6" s="37" t="s">
        <v>82</v>
      </c>
      <c r="D6" s="38" t="s">
        <v>82</v>
      </c>
      <c r="E6" s="28">
        <v>7757000</v>
      </c>
      <c r="F6" s="37" t="s">
        <v>76</v>
      </c>
      <c r="G6" s="38" t="s">
        <v>76</v>
      </c>
      <c r="H6" s="28">
        <v>7342000</v>
      </c>
      <c r="I6" s="35" t="s">
        <v>77</v>
      </c>
      <c r="J6" s="36" t="s">
        <v>77</v>
      </c>
      <c r="K6" s="27">
        <f>E6-H6</f>
        <v>415000</v>
      </c>
      <c r="L6" s="40">
        <f t="shared" ref="L6:L66" si="0">E6/H6</f>
        <v>1.0565241078725143</v>
      </c>
      <c r="M6" s="55" t="s">
        <v>84</v>
      </c>
    </row>
    <row r="7" spans="1:13" ht="19.5" customHeight="1" x14ac:dyDescent="0.15">
      <c r="A7" s="7">
        <v>3</v>
      </c>
      <c r="B7" s="8" t="s">
        <v>8</v>
      </c>
      <c r="C7" s="21">
        <v>3120590</v>
      </c>
      <c r="D7" s="24">
        <v>1946483</v>
      </c>
      <c r="E7" s="27">
        <v>5067073</v>
      </c>
      <c r="F7" s="21">
        <v>2930527</v>
      </c>
      <c r="G7" s="24">
        <v>2021318</v>
      </c>
      <c r="H7" s="27">
        <v>4951845</v>
      </c>
      <c r="I7" s="20">
        <f t="shared" ref="I7" si="1">C7-F7</f>
        <v>190063</v>
      </c>
      <c r="J7" s="26">
        <f t="shared" ref="J7" si="2">D7-G7</f>
        <v>-74835</v>
      </c>
      <c r="K7" s="27">
        <f>I7+J7</f>
        <v>115228</v>
      </c>
      <c r="L7" s="40">
        <f t="shared" si="0"/>
        <v>1.0232697105826212</v>
      </c>
      <c r="M7" s="9"/>
    </row>
    <row r="8" spans="1:13" ht="19.5" customHeight="1" x14ac:dyDescent="0.15">
      <c r="A8" s="7">
        <v>4</v>
      </c>
      <c r="B8" s="8" t="s">
        <v>9</v>
      </c>
      <c r="C8" s="21">
        <v>2586200</v>
      </c>
      <c r="D8" s="31">
        <v>303773</v>
      </c>
      <c r="E8" s="27">
        <v>2889973</v>
      </c>
      <c r="F8" s="21">
        <v>2661950</v>
      </c>
      <c r="G8" s="31">
        <v>635672</v>
      </c>
      <c r="H8" s="27">
        <v>3297622</v>
      </c>
      <c r="I8" s="29">
        <f t="shared" ref="I8:I65" si="3">C8-F8</f>
        <v>-75750</v>
      </c>
      <c r="J8" s="31">
        <f t="shared" ref="J8:J67" si="4">D8-G8</f>
        <v>-331899</v>
      </c>
      <c r="K8" s="27">
        <f t="shared" ref="K8:K65" si="5">I8+J8</f>
        <v>-407649</v>
      </c>
      <c r="L8" s="40">
        <f t="shared" si="0"/>
        <v>0.87638091934127083</v>
      </c>
      <c r="M8" s="9"/>
    </row>
    <row r="9" spans="1:13" ht="19.5" customHeight="1" x14ac:dyDescent="0.15">
      <c r="A9" s="7">
        <v>5</v>
      </c>
      <c r="B9" s="8" t="s">
        <v>10</v>
      </c>
      <c r="C9" s="29">
        <v>1116857</v>
      </c>
      <c r="D9" s="31">
        <v>252919</v>
      </c>
      <c r="E9" s="27">
        <v>1369776</v>
      </c>
      <c r="F9" s="29">
        <v>1189826</v>
      </c>
      <c r="G9" s="31">
        <v>241327</v>
      </c>
      <c r="H9" s="27">
        <v>1431153</v>
      </c>
      <c r="I9" s="29">
        <f t="shared" si="3"/>
        <v>-72969</v>
      </c>
      <c r="J9" s="31">
        <f t="shared" si="4"/>
        <v>11592</v>
      </c>
      <c r="K9" s="27">
        <f t="shared" si="5"/>
        <v>-61377</v>
      </c>
      <c r="L9" s="40">
        <f t="shared" si="0"/>
        <v>0.95711360001341572</v>
      </c>
      <c r="M9" s="9"/>
    </row>
    <row r="10" spans="1:13" ht="19.5" customHeight="1" x14ac:dyDescent="0.15">
      <c r="A10" s="7">
        <v>6</v>
      </c>
      <c r="B10" s="8" t="s">
        <v>11</v>
      </c>
      <c r="C10" s="10">
        <v>4135151</v>
      </c>
      <c r="D10" s="31">
        <v>982940</v>
      </c>
      <c r="E10" s="27">
        <v>5118091</v>
      </c>
      <c r="F10" s="10">
        <v>4380994</v>
      </c>
      <c r="G10" s="31">
        <v>1215429</v>
      </c>
      <c r="H10" s="27">
        <v>5596423</v>
      </c>
      <c r="I10" s="29">
        <f t="shared" si="3"/>
        <v>-245843</v>
      </c>
      <c r="J10" s="31">
        <f t="shared" si="4"/>
        <v>-232489</v>
      </c>
      <c r="K10" s="27">
        <f t="shared" si="5"/>
        <v>-478332</v>
      </c>
      <c r="L10" s="40">
        <f t="shared" si="0"/>
        <v>0.91452897681251044</v>
      </c>
      <c r="M10" s="9"/>
    </row>
    <row r="11" spans="1:13" ht="19.5" customHeight="1" x14ac:dyDescent="0.15">
      <c r="A11" s="7">
        <v>7</v>
      </c>
      <c r="B11" s="8" t="s">
        <v>12</v>
      </c>
      <c r="C11" s="29">
        <v>2643857</v>
      </c>
      <c r="D11" s="31">
        <v>3329327</v>
      </c>
      <c r="E11" s="27">
        <v>5973184</v>
      </c>
      <c r="F11" s="29">
        <v>2199387</v>
      </c>
      <c r="G11" s="31">
        <v>3891822</v>
      </c>
      <c r="H11" s="27">
        <v>6091209</v>
      </c>
      <c r="I11" s="29">
        <f t="shared" si="3"/>
        <v>444470</v>
      </c>
      <c r="J11" s="31">
        <f t="shared" si="4"/>
        <v>-562495</v>
      </c>
      <c r="K11" s="27">
        <f t="shared" si="5"/>
        <v>-118025</v>
      </c>
      <c r="L11" s="40">
        <f t="shared" si="0"/>
        <v>0.98062371525915459</v>
      </c>
      <c r="M11" s="9"/>
    </row>
    <row r="12" spans="1:13" ht="19.5" customHeight="1" x14ac:dyDescent="0.15">
      <c r="A12" s="7">
        <v>8</v>
      </c>
      <c r="B12" s="8" t="s">
        <v>13</v>
      </c>
      <c r="C12" s="29">
        <v>3694856</v>
      </c>
      <c r="D12" s="31">
        <v>408119</v>
      </c>
      <c r="E12" s="27">
        <v>4102975</v>
      </c>
      <c r="F12" s="29">
        <v>2808570</v>
      </c>
      <c r="G12" s="31">
        <v>342285</v>
      </c>
      <c r="H12" s="27">
        <v>3150855</v>
      </c>
      <c r="I12" s="29">
        <f t="shared" si="3"/>
        <v>886286</v>
      </c>
      <c r="J12" s="31">
        <f t="shared" si="4"/>
        <v>65834</v>
      </c>
      <c r="K12" s="27">
        <f t="shared" si="5"/>
        <v>952120</v>
      </c>
      <c r="L12" s="40">
        <f t="shared" si="0"/>
        <v>1.3021782976366731</v>
      </c>
      <c r="M12" s="9"/>
    </row>
    <row r="13" spans="1:13" ht="19.5" customHeight="1" x14ac:dyDescent="0.15">
      <c r="A13" s="7">
        <v>9</v>
      </c>
      <c r="B13" s="8" t="s">
        <v>14</v>
      </c>
      <c r="C13" s="29">
        <v>2145438</v>
      </c>
      <c r="D13" s="31">
        <v>583760</v>
      </c>
      <c r="E13" s="27">
        <v>2729198</v>
      </c>
      <c r="F13" s="29">
        <v>2094696</v>
      </c>
      <c r="G13" s="31">
        <v>562000</v>
      </c>
      <c r="H13" s="27">
        <v>2656696</v>
      </c>
      <c r="I13" s="29">
        <f t="shared" si="3"/>
        <v>50742</v>
      </c>
      <c r="J13" s="31">
        <f t="shared" si="4"/>
        <v>21760</v>
      </c>
      <c r="K13" s="27">
        <f t="shared" si="5"/>
        <v>72502</v>
      </c>
      <c r="L13" s="40">
        <f t="shared" si="0"/>
        <v>1.0272902883882837</v>
      </c>
      <c r="M13" s="9"/>
    </row>
    <row r="14" spans="1:13" ht="19.5" customHeight="1" x14ac:dyDescent="0.15">
      <c r="A14" s="7">
        <v>10</v>
      </c>
      <c r="B14" s="8" t="s">
        <v>15</v>
      </c>
      <c r="C14" s="29">
        <v>435110</v>
      </c>
      <c r="D14" s="31">
        <v>288940</v>
      </c>
      <c r="E14" s="27">
        <v>724050</v>
      </c>
      <c r="F14" s="29">
        <v>447471</v>
      </c>
      <c r="G14" s="31">
        <v>275300</v>
      </c>
      <c r="H14" s="27">
        <v>722771</v>
      </c>
      <c r="I14" s="29">
        <f t="shared" si="3"/>
        <v>-12361</v>
      </c>
      <c r="J14" s="31">
        <f t="shared" si="4"/>
        <v>13640</v>
      </c>
      <c r="K14" s="27">
        <f t="shared" si="5"/>
        <v>1279</v>
      </c>
      <c r="L14" s="40">
        <f t="shared" si="0"/>
        <v>1.0017695784695291</v>
      </c>
      <c r="M14" s="9"/>
    </row>
    <row r="15" spans="1:13" ht="19.5" customHeight="1" x14ac:dyDescent="0.15">
      <c r="A15" s="7">
        <v>11</v>
      </c>
      <c r="B15" s="8" t="s">
        <v>16</v>
      </c>
      <c r="C15" s="29">
        <v>1891364</v>
      </c>
      <c r="D15" s="31">
        <v>660874</v>
      </c>
      <c r="E15" s="27">
        <v>2552238</v>
      </c>
      <c r="F15" s="29">
        <v>1965348</v>
      </c>
      <c r="G15" s="31">
        <v>684203</v>
      </c>
      <c r="H15" s="27">
        <v>2649551</v>
      </c>
      <c r="I15" s="29">
        <f t="shared" si="3"/>
        <v>-73984</v>
      </c>
      <c r="J15" s="31">
        <f t="shared" si="4"/>
        <v>-23329</v>
      </c>
      <c r="K15" s="27">
        <f t="shared" si="5"/>
        <v>-97313</v>
      </c>
      <c r="L15" s="40">
        <f t="shared" si="0"/>
        <v>0.96327189021838044</v>
      </c>
      <c r="M15" s="9"/>
    </row>
    <row r="16" spans="1:13" ht="19.5" customHeight="1" x14ac:dyDescent="0.15">
      <c r="A16" s="7">
        <v>12</v>
      </c>
      <c r="B16" s="8" t="s">
        <v>17</v>
      </c>
      <c r="C16" s="29">
        <v>931090</v>
      </c>
      <c r="D16" s="31">
        <v>957726</v>
      </c>
      <c r="E16" s="27">
        <v>1888816</v>
      </c>
      <c r="F16" s="29">
        <v>952784</v>
      </c>
      <c r="G16" s="31">
        <v>774200</v>
      </c>
      <c r="H16" s="27">
        <v>1726984</v>
      </c>
      <c r="I16" s="29">
        <f t="shared" si="3"/>
        <v>-21694</v>
      </c>
      <c r="J16" s="31">
        <f t="shared" si="4"/>
        <v>183526</v>
      </c>
      <c r="K16" s="27">
        <f t="shared" si="5"/>
        <v>161832</v>
      </c>
      <c r="L16" s="40">
        <f t="shared" si="0"/>
        <v>1.0937078745373436</v>
      </c>
      <c r="M16" s="9"/>
    </row>
    <row r="17" spans="1:13" ht="19.5" customHeight="1" x14ac:dyDescent="0.15">
      <c r="A17" s="7">
        <v>13</v>
      </c>
      <c r="B17" s="8" t="s">
        <v>18</v>
      </c>
      <c r="C17" s="29">
        <v>2554581</v>
      </c>
      <c r="D17" s="31">
        <v>761521</v>
      </c>
      <c r="E17" s="27">
        <v>3316102</v>
      </c>
      <c r="F17" s="29">
        <v>1988168</v>
      </c>
      <c r="G17" s="31">
        <v>580525</v>
      </c>
      <c r="H17" s="27">
        <v>2568693</v>
      </c>
      <c r="I17" s="29">
        <f t="shared" si="3"/>
        <v>566413</v>
      </c>
      <c r="J17" s="31">
        <f t="shared" si="4"/>
        <v>180996</v>
      </c>
      <c r="K17" s="27">
        <f t="shared" si="5"/>
        <v>747409</v>
      </c>
      <c r="L17" s="40">
        <f t="shared" si="0"/>
        <v>1.2909685976486875</v>
      </c>
      <c r="M17" s="9"/>
    </row>
    <row r="18" spans="1:13" ht="19.5" customHeight="1" x14ac:dyDescent="0.15">
      <c r="A18" s="7">
        <v>14</v>
      </c>
      <c r="B18" s="8" t="s">
        <v>19</v>
      </c>
      <c r="C18" s="29">
        <v>832314</v>
      </c>
      <c r="D18" s="31">
        <v>231980</v>
      </c>
      <c r="E18" s="27">
        <v>1064294</v>
      </c>
      <c r="F18" s="29">
        <v>1116944</v>
      </c>
      <c r="G18" s="31">
        <v>393428</v>
      </c>
      <c r="H18" s="27">
        <v>1510372</v>
      </c>
      <c r="I18" s="29">
        <f t="shared" si="3"/>
        <v>-284630</v>
      </c>
      <c r="J18" s="31">
        <f t="shared" si="4"/>
        <v>-161448</v>
      </c>
      <c r="K18" s="27">
        <f t="shared" si="5"/>
        <v>-446078</v>
      </c>
      <c r="L18" s="40">
        <f t="shared" si="0"/>
        <v>0.70465686599063015</v>
      </c>
      <c r="M18" s="9"/>
    </row>
    <row r="19" spans="1:13" ht="19.5" customHeight="1" x14ac:dyDescent="0.15">
      <c r="A19" s="7">
        <v>15</v>
      </c>
      <c r="B19" s="8" t="s">
        <v>20</v>
      </c>
      <c r="C19" s="29">
        <v>211576</v>
      </c>
      <c r="D19" s="31">
        <v>1496710</v>
      </c>
      <c r="E19" s="27">
        <v>1708286</v>
      </c>
      <c r="F19" s="29">
        <v>213816</v>
      </c>
      <c r="G19" s="31">
        <v>1977048</v>
      </c>
      <c r="H19" s="27">
        <v>2190864</v>
      </c>
      <c r="I19" s="29">
        <f t="shared" si="3"/>
        <v>-2240</v>
      </c>
      <c r="J19" s="31">
        <f t="shared" si="4"/>
        <v>-480338</v>
      </c>
      <c r="K19" s="27">
        <f t="shared" si="5"/>
        <v>-482578</v>
      </c>
      <c r="L19" s="40">
        <f t="shared" si="0"/>
        <v>0.77973164924888083</v>
      </c>
      <c r="M19" s="9"/>
    </row>
    <row r="20" spans="1:13" ht="19.5" customHeight="1" x14ac:dyDescent="0.15">
      <c r="A20" s="7">
        <v>16</v>
      </c>
      <c r="B20" s="8" t="s">
        <v>21</v>
      </c>
      <c r="C20" s="29">
        <v>3800130</v>
      </c>
      <c r="D20" s="31">
        <v>434508</v>
      </c>
      <c r="E20" s="27">
        <v>4234638</v>
      </c>
      <c r="F20" s="29">
        <v>3661484</v>
      </c>
      <c r="G20" s="31">
        <v>443637</v>
      </c>
      <c r="H20" s="27">
        <v>4105121</v>
      </c>
      <c r="I20" s="29">
        <f t="shared" si="3"/>
        <v>138646</v>
      </c>
      <c r="J20" s="31">
        <f t="shared" si="4"/>
        <v>-9129</v>
      </c>
      <c r="K20" s="27">
        <f t="shared" si="5"/>
        <v>129517</v>
      </c>
      <c r="L20" s="40">
        <f t="shared" si="0"/>
        <v>1.0315501053440326</v>
      </c>
      <c r="M20" s="9"/>
    </row>
    <row r="21" spans="1:13" ht="19.5" customHeight="1" x14ac:dyDescent="0.15">
      <c r="A21" s="7">
        <v>17</v>
      </c>
      <c r="B21" s="8" t="s">
        <v>22</v>
      </c>
      <c r="C21" s="29">
        <v>76794</v>
      </c>
      <c r="D21" s="31">
        <v>331161</v>
      </c>
      <c r="E21" s="27">
        <v>407955</v>
      </c>
      <c r="F21" s="29">
        <v>82703</v>
      </c>
      <c r="G21" s="31">
        <v>348778</v>
      </c>
      <c r="H21" s="27">
        <v>431481</v>
      </c>
      <c r="I21" s="29">
        <f t="shared" si="3"/>
        <v>-5909</v>
      </c>
      <c r="J21" s="31">
        <f t="shared" si="4"/>
        <v>-17617</v>
      </c>
      <c r="K21" s="27">
        <f t="shared" si="5"/>
        <v>-23526</v>
      </c>
      <c r="L21" s="40">
        <f t="shared" si="0"/>
        <v>0.94547616233391507</v>
      </c>
      <c r="M21" s="9"/>
    </row>
    <row r="22" spans="1:13" ht="19.5" customHeight="1" x14ac:dyDescent="0.15">
      <c r="A22" s="7">
        <v>18</v>
      </c>
      <c r="B22" s="8" t="s">
        <v>23</v>
      </c>
      <c r="C22" s="29">
        <v>203472</v>
      </c>
      <c r="D22" s="31">
        <v>774100</v>
      </c>
      <c r="E22" s="27">
        <v>977572</v>
      </c>
      <c r="F22" s="29">
        <v>52630</v>
      </c>
      <c r="G22" s="31">
        <v>736700</v>
      </c>
      <c r="H22" s="27">
        <v>789330</v>
      </c>
      <c r="I22" s="29">
        <f t="shared" si="3"/>
        <v>150842</v>
      </c>
      <c r="J22" s="31">
        <f t="shared" si="4"/>
        <v>37400</v>
      </c>
      <c r="K22" s="27">
        <f t="shared" si="5"/>
        <v>188242</v>
      </c>
      <c r="L22" s="40">
        <f t="shared" si="0"/>
        <v>1.2384832706219198</v>
      </c>
      <c r="M22" s="9"/>
    </row>
    <row r="23" spans="1:13" ht="19.5" customHeight="1" x14ac:dyDescent="0.15">
      <c r="A23" s="7">
        <v>19</v>
      </c>
      <c r="B23" s="8" t="s">
        <v>24</v>
      </c>
      <c r="C23" s="29">
        <v>56799567</v>
      </c>
      <c r="D23" s="31">
        <v>1565059</v>
      </c>
      <c r="E23" s="27">
        <v>58364626</v>
      </c>
      <c r="F23" s="29">
        <v>55757695</v>
      </c>
      <c r="G23" s="31">
        <v>1302861</v>
      </c>
      <c r="H23" s="27">
        <v>57060556</v>
      </c>
      <c r="I23" s="29">
        <f t="shared" si="3"/>
        <v>1041872</v>
      </c>
      <c r="J23" s="31">
        <f t="shared" si="4"/>
        <v>262198</v>
      </c>
      <c r="K23" s="27">
        <f t="shared" si="5"/>
        <v>1304070</v>
      </c>
      <c r="L23" s="40">
        <f t="shared" si="0"/>
        <v>1.0228541411338508</v>
      </c>
      <c r="M23" s="9"/>
    </row>
    <row r="24" spans="1:13" ht="19.5" customHeight="1" x14ac:dyDescent="0.15">
      <c r="A24" s="7">
        <v>20</v>
      </c>
      <c r="B24" s="8" t="s">
        <v>25</v>
      </c>
      <c r="C24" s="45" t="s">
        <v>76</v>
      </c>
      <c r="D24" s="31">
        <v>415000</v>
      </c>
      <c r="E24" s="27">
        <v>415000</v>
      </c>
      <c r="F24" s="45" t="s">
        <v>76</v>
      </c>
      <c r="G24" s="31">
        <v>375000</v>
      </c>
      <c r="H24" s="27">
        <v>375000</v>
      </c>
      <c r="I24" s="45" t="s">
        <v>76</v>
      </c>
      <c r="J24" s="31">
        <f t="shared" si="4"/>
        <v>40000</v>
      </c>
      <c r="K24" s="27">
        <f>J24</f>
        <v>40000</v>
      </c>
      <c r="L24" s="40">
        <f t="shared" si="0"/>
        <v>1.1066666666666667</v>
      </c>
      <c r="M24" s="9"/>
    </row>
    <row r="25" spans="1:13" ht="19.5" customHeight="1" x14ac:dyDescent="0.15">
      <c r="A25" s="7">
        <v>21</v>
      </c>
      <c r="B25" s="8" t="s">
        <v>26</v>
      </c>
      <c r="C25" s="29">
        <v>696510</v>
      </c>
      <c r="D25" s="31">
        <v>580709</v>
      </c>
      <c r="E25" s="27">
        <v>1277219</v>
      </c>
      <c r="F25" s="29">
        <v>807753</v>
      </c>
      <c r="G25" s="31">
        <v>563194</v>
      </c>
      <c r="H25" s="27">
        <v>1370947</v>
      </c>
      <c r="I25" s="29">
        <f t="shared" si="3"/>
        <v>-111243</v>
      </c>
      <c r="J25" s="31">
        <f t="shared" si="4"/>
        <v>17515</v>
      </c>
      <c r="K25" s="27">
        <f t="shared" si="5"/>
        <v>-93728</v>
      </c>
      <c r="L25" s="40">
        <f t="shared" si="0"/>
        <v>0.93163265976000531</v>
      </c>
      <c r="M25" s="9"/>
    </row>
    <row r="26" spans="1:13" ht="19.5" customHeight="1" x14ac:dyDescent="0.15">
      <c r="A26" s="7">
        <v>22</v>
      </c>
      <c r="B26" s="8" t="s">
        <v>27</v>
      </c>
      <c r="C26" s="29">
        <v>6655070</v>
      </c>
      <c r="D26" s="31">
        <v>620957</v>
      </c>
      <c r="E26" s="27">
        <v>7276027</v>
      </c>
      <c r="F26" s="29">
        <v>6750679</v>
      </c>
      <c r="G26" s="31">
        <v>637388</v>
      </c>
      <c r="H26" s="27">
        <v>7388067</v>
      </c>
      <c r="I26" s="29">
        <f t="shared" si="3"/>
        <v>-95609</v>
      </c>
      <c r="J26" s="31">
        <f t="shared" si="4"/>
        <v>-16431</v>
      </c>
      <c r="K26" s="27">
        <f t="shared" si="5"/>
        <v>-112040</v>
      </c>
      <c r="L26" s="40">
        <f t="shared" si="0"/>
        <v>0.98483500488016684</v>
      </c>
      <c r="M26" s="9"/>
    </row>
    <row r="27" spans="1:13" ht="19.5" customHeight="1" x14ac:dyDescent="0.15">
      <c r="A27" s="7">
        <v>23</v>
      </c>
      <c r="B27" s="8" t="s">
        <v>28</v>
      </c>
      <c r="C27" s="45" t="s">
        <v>76</v>
      </c>
      <c r="D27" s="31">
        <v>826500</v>
      </c>
      <c r="E27" s="27">
        <v>826500</v>
      </c>
      <c r="F27" s="45" t="s">
        <v>76</v>
      </c>
      <c r="G27" s="31">
        <v>809500</v>
      </c>
      <c r="H27" s="27">
        <v>809500</v>
      </c>
      <c r="I27" s="45" t="s">
        <v>76</v>
      </c>
      <c r="J27" s="31">
        <f t="shared" si="4"/>
        <v>17000</v>
      </c>
      <c r="K27" s="27">
        <f>J27</f>
        <v>17000</v>
      </c>
      <c r="L27" s="40">
        <f t="shared" si="0"/>
        <v>1.0210006176652255</v>
      </c>
      <c r="M27" s="9"/>
    </row>
    <row r="28" spans="1:13" ht="19.5" customHeight="1" x14ac:dyDescent="0.15">
      <c r="A28" s="7">
        <v>24</v>
      </c>
      <c r="B28" s="8" t="s">
        <v>29</v>
      </c>
      <c r="C28" s="45" t="s">
        <v>76</v>
      </c>
      <c r="D28" s="31">
        <v>160000</v>
      </c>
      <c r="E28" s="27">
        <v>160000</v>
      </c>
      <c r="F28" s="45" t="s">
        <v>76</v>
      </c>
      <c r="G28" s="31">
        <v>159000</v>
      </c>
      <c r="H28" s="27">
        <v>159000</v>
      </c>
      <c r="I28" s="45" t="s">
        <v>76</v>
      </c>
      <c r="J28" s="31">
        <f t="shared" si="4"/>
        <v>1000</v>
      </c>
      <c r="K28" s="27">
        <f>J28</f>
        <v>1000</v>
      </c>
      <c r="L28" s="40">
        <f t="shared" si="0"/>
        <v>1.0062893081761006</v>
      </c>
      <c r="M28" s="9"/>
    </row>
    <row r="29" spans="1:13" ht="19.5" customHeight="1" x14ac:dyDescent="0.15">
      <c r="A29" s="7">
        <v>25</v>
      </c>
      <c r="B29" s="8" t="s">
        <v>30</v>
      </c>
      <c r="C29" s="29">
        <v>96908</v>
      </c>
      <c r="D29" s="31">
        <v>45000</v>
      </c>
      <c r="E29" s="27">
        <v>141908</v>
      </c>
      <c r="F29" s="29">
        <v>98428</v>
      </c>
      <c r="G29" s="31">
        <v>142000</v>
      </c>
      <c r="H29" s="27">
        <v>240428</v>
      </c>
      <c r="I29" s="29">
        <f t="shared" si="3"/>
        <v>-1520</v>
      </c>
      <c r="J29" s="31">
        <f t="shared" si="4"/>
        <v>-97000</v>
      </c>
      <c r="K29" s="27">
        <f t="shared" si="5"/>
        <v>-98520</v>
      </c>
      <c r="L29" s="40">
        <f t="shared" si="0"/>
        <v>0.59023075515330992</v>
      </c>
      <c r="M29" s="9"/>
    </row>
    <row r="30" spans="1:13" ht="19.5" customHeight="1" x14ac:dyDescent="0.15">
      <c r="A30" s="7">
        <v>26</v>
      </c>
      <c r="B30" s="8" t="s">
        <v>31</v>
      </c>
      <c r="C30" s="29">
        <v>196925</v>
      </c>
      <c r="D30" s="31">
        <v>210381</v>
      </c>
      <c r="E30" s="27">
        <v>407306</v>
      </c>
      <c r="F30" s="29">
        <v>185527</v>
      </c>
      <c r="G30" s="31">
        <v>319662</v>
      </c>
      <c r="H30" s="27">
        <v>505189</v>
      </c>
      <c r="I30" s="29">
        <f t="shared" si="3"/>
        <v>11398</v>
      </c>
      <c r="J30" s="31">
        <f t="shared" si="4"/>
        <v>-109281</v>
      </c>
      <c r="K30" s="27">
        <f t="shared" si="5"/>
        <v>-97883</v>
      </c>
      <c r="L30" s="40">
        <f t="shared" si="0"/>
        <v>0.80624479155326023</v>
      </c>
      <c r="M30" s="9"/>
    </row>
    <row r="31" spans="1:13" ht="19.5" customHeight="1" x14ac:dyDescent="0.15">
      <c r="A31" s="7">
        <v>27</v>
      </c>
      <c r="B31" s="8" t="s">
        <v>32</v>
      </c>
      <c r="C31" s="29">
        <v>657915</v>
      </c>
      <c r="D31" s="31">
        <v>315608</v>
      </c>
      <c r="E31" s="27">
        <v>973523</v>
      </c>
      <c r="F31" s="29">
        <v>500653</v>
      </c>
      <c r="G31" s="31">
        <v>328004</v>
      </c>
      <c r="H31" s="27">
        <v>828657</v>
      </c>
      <c r="I31" s="29">
        <f t="shared" si="3"/>
        <v>157262</v>
      </c>
      <c r="J31" s="31">
        <f t="shared" si="4"/>
        <v>-12396</v>
      </c>
      <c r="K31" s="27">
        <f t="shared" si="5"/>
        <v>144866</v>
      </c>
      <c r="L31" s="40">
        <f t="shared" si="0"/>
        <v>1.1748202211530223</v>
      </c>
      <c r="M31" s="9"/>
    </row>
    <row r="32" spans="1:13" ht="19.5" customHeight="1" x14ac:dyDescent="0.15">
      <c r="A32" s="7">
        <v>28</v>
      </c>
      <c r="B32" s="8" t="s">
        <v>33</v>
      </c>
      <c r="C32" s="29">
        <v>1188939</v>
      </c>
      <c r="D32" s="31">
        <v>1202179</v>
      </c>
      <c r="E32" s="27">
        <v>2391118</v>
      </c>
      <c r="F32" s="29">
        <v>1251016</v>
      </c>
      <c r="G32" s="31">
        <v>1239640</v>
      </c>
      <c r="H32" s="27">
        <v>2490656</v>
      </c>
      <c r="I32" s="29">
        <f t="shared" si="3"/>
        <v>-62077</v>
      </c>
      <c r="J32" s="31">
        <f t="shared" si="4"/>
        <v>-37461</v>
      </c>
      <c r="K32" s="27">
        <f t="shared" si="5"/>
        <v>-99538</v>
      </c>
      <c r="L32" s="40">
        <f t="shared" si="0"/>
        <v>0.96003542841725231</v>
      </c>
      <c r="M32" s="9"/>
    </row>
    <row r="33" spans="1:13" ht="19.5" customHeight="1" x14ac:dyDescent="0.15">
      <c r="A33" s="7">
        <v>29</v>
      </c>
      <c r="B33" s="8" t="s">
        <v>34</v>
      </c>
      <c r="C33" s="29">
        <v>589246</v>
      </c>
      <c r="D33" s="31">
        <v>334483</v>
      </c>
      <c r="E33" s="27">
        <v>923729</v>
      </c>
      <c r="F33" s="29">
        <v>613444</v>
      </c>
      <c r="G33" s="31">
        <v>336209</v>
      </c>
      <c r="H33" s="27">
        <v>949653</v>
      </c>
      <c r="I33" s="29">
        <f t="shared" si="3"/>
        <v>-24198</v>
      </c>
      <c r="J33" s="31">
        <f t="shared" si="4"/>
        <v>-1726</v>
      </c>
      <c r="K33" s="27">
        <f t="shared" si="5"/>
        <v>-25924</v>
      </c>
      <c r="L33" s="40">
        <f t="shared" si="0"/>
        <v>0.97270160785044646</v>
      </c>
      <c r="M33" s="9"/>
    </row>
    <row r="34" spans="1:13" ht="19.5" customHeight="1" x14ac:dyDescent="0.15">
      <c r="A34" s="7">
        <v>30</v>
      </c>
      <c r="B34" s="8" t="s">
        <v>35</v>
      </c>
      <c r="C34" s="45" t="s">
        <v>76</v>
      </c>
      <c r="D34" s="31">
        <v>186000</v>
      </c>
      <c r="E34" s="27">
        <v>186000</v>
      </c>
      <c r="F34" s="45" t="s">
        <v>76</v>
      </c>
      <c r="G34" s="31">
        <v>200431</v>
      </c>
      <c r="H34" s="27">
        <v>200431</v>
      </c>
      <c r="I34" s="45" t="s">
        <v>76</v>
      </c>
      <c r="J34" s="31">
        <f t="shared" si="4"/>
        <v>-14431</v>
      </c>
      <c r="K34" s="27">
        <f>J34</f>
        <v>-14431</v>
      </c>
      <c r="L34" s="40">
        <f t="shared" si="0"/>
        <v>0.9280001596559414</v>
      </c>
      <c r="M34" s="9"/>
    </row>
    <row r="35" spans="1:13" ht="19.5" customHeight="1" x14ac:dyDescent="0.15">
      <c r="A35" s="7">
        <v>31</v>
      </c>
      <c r="B35" s="8" t="s">
        <v>36</v>
      </c>
      <c r="C35" s="29">
        <v>188688</v>
      </c>
      <c r="D35" s="31">
        <v>116000</v>
      </c>
      <c r="E35" s="27">
        <v>304688</v>
      </c>
      <c r="F35" s="29">
        <v>203956</v>
      </c>
      <c r="G35" s="31">
        <v>121000</v>
      </c>
      <c r="H35" s="27">
        <v>324956</v>
      </c>
      <c r="I35" s="29">
        <f t="shared" si="3"/>
        <v>-15268</v>
      </c>
      <c r="J35" s="31">
        <f t="shared" si="4"/>
        <v>-5000</v>
      </c>
      <c r="K35" s="27">
        <f t="shared" si="5"/>
        <v>-20268</v>
      </c>
      <c r="L35" s="40">
        <f t="shared" si="0"/>
        <v>0.93762847893253243</v>
      </c>
      <c r="M35" s="9"/>
    </row>
    <row r="36" spans="1:13" ht="19.5" customHeight="1" x14ac:dyDescent="0.15">
      <c r="A36" s="7">
        <v>32</v>
      </c>
      <c r="B36" s="8" t="s">
        <v>37</v>
      </c>
      <c r="C36" s="29">
        <v>22954</v>
      </c>
      <c r="D36" s="31">
        <v>235000</v>
      </c>
      <c r="E36" s="27">
        <v>257954</v>
      </c>
      <c r="F36" s="29">
        <v>39934</v>
      </c>
      <c r="G36" s="31">
        <v>267000</v>
      </c>
      <c r="H36" s="27">
        <v>306934</v>
      </c>
      <c r="I36" s="29">
        <f t="shared" si="3"/>
        <v>-16980</v>
      </c>
      <c r="J36" s="31">
        <f t="shared" si="4"/>
        <v>-32000</v>
      </c>
      <c r="K36" s="27">
        <f t="shared" si="5"/>
        <v>-48980</v>
      </c>
      <c r="L36" s="40">
        <f t="shared" si="0"/>
        <v>0.84042171932728205</v>
      </c>
      <c r="M36" s="9"/>
    </row>
    <row r="37" spans="1:13" ht="19.5" customHeight="1" x14ac:dyDescent="0.15">
      <c r="A37" s="7">
        <v>33</v>
      </c>
      <c r="B37" s="8" t="s">
        <v>38</v>
      </c>
      <c r="C37" s="45" t="s">
        <v>76</v>
      </c>
      <c r="D37" s="31">
        <v>97500</v>
      </c>
      <c r="E37" s="27">
        <v>97500</v>
      </c>
      <c r="F37" s="45" t="s">
        <v>76</v>
      </c>
      <c r="G37" s="31">
        <v>114500</v>
      </c>
      <c r="H37" s="27">
        <v>114500</v>
      </c>
      <c r="I37" s="45" t="s">
        <v>76</v>
      </c>
      <c r="J37" s="31">
        <f t="shared" si="4"/>
        <v>-17000</v>
      </c>
      <c r="K37" s="27">
        <f>J37</f>
        <v>-17000</v>
      </c>
      <c r="L37" s="40">
        <f t="shared" si="0"/>
        <v>0.85152838427947597</v>
      </c>
      <c r="M37" s="9"/>
    </row>
    <row r="38" spans="1:13" ht="19.5" customHeight="1" x14ac:dyDescent="0.15">
      <c r="A38" s="7">
        <v>34</v>
      </c>
      <c r="B38" s="8" t="s">
        <v>39</v>
      </c>
      <c r="C38" s="29">
        <v>169252</v>
      </c>
      <c r="D38" s="31">
        <v>373266</v>
      </c>
      <c r="E38" s="27">
        <v>542518</v>
      </c>
      <c r="F38" s="29">
        <v>50523</v>
      </c>
      <c r="G38" s="31">
        <v>576156</v>
      </c>
      <c r="H38" s="27">
        <v>626679</v>
      </c>
      <c r="I38" s="29">
        <f t="shared" si="3"/>
        <v>118729</v>
      </c>
      <c r="J38" s="31">
        <f t="shared" si="4"/>
        <v>-202890</v>
      </c>
      <c r="K38" s="27">
        <f t="shared" si="5"/>
        <v>-84161</v>
      </c>
      <c r="L38" s="40">
        <f t="shared" si="0"/>
        <v>0.86570317499070493</v>
      </c>
      <c r="M38" s="9"/>
    </row>
    <row r="39" spans="1:13" ht="19.5" customHeight="1" x14ac:dyDescent="0.15">
      <c r="A39" s="7">
        <v>35</v>
      </c>
      <c r="B39" s="8" t="s">
        <v>40</v>
      </c>
      <c r="C39" s="29">
        <v>2163981</v>
      </c>
      <c r="D39" s="31">
        <v>56000</v>
      </c>
      <c r="E39" s="27">
        <v>2219981</v>
      </c>
      <c r="F39" s="29">
        <v>2186185</v>
      </c>
      <c r="G39" s="31">
        <v>112000</v>
      </c>
      <c r="H39" s="27">
        <v>2298185</v>
      </c>
      <c r="I39" s="29">
        <f t="shared" si="3"/>
        <v>-22204</v>
      </c>
      <c r="J39" s="31">
        <f t="shared" si="4"/>
        <v>-56000</v>
      </c>
      <c r="K39" s="27">
        <f t="shared" si="5"/>
        <v>-78204</v>
      </c>
      <c r="L39" s="40">
        <f t="shared" si="0"/>
        <v>0.96597140787186409</v>
      </c>
      <c r="M39" s="9"/>
    </row>
    <row r="40" spans="1:13" ht="19.5" customHeight="1" x14ac:dyDescent="0.15">
      <c r="A40" s="7">
        <v>36</v>
      </c>
      <c r="B40" s="8" t="s">
        <v>41</v>
      </c>
      <c r="C40" s="45" t="s">
        <v>76</v>
      </c>
      <c r="D40" s="31">
        <v>120350</v>
      </c>
      <c r="E40" s="27">
        <v>120350</v>
      </c>
      <c r="F40" s="45" t="s">
        <v>76</v>
      </c>
      <c r="G40" s="31">
        <v>92650</v>
      </c>
      <c r="H40" s="27">
        <v>92650</v>
      </c>
      <c r="I40" s="45" t="s">
        <v>76</v>
      </c>
      <c r="J40" s="31">
        <f t="shared" si="4"/>
        <v>27700</v>
      </c>
      <c r="K40" s="27">
        <f>J40</f>
        <v>27700</v>
      </c>
      <c r="L40" s="40">
        <f t="shared" si="0"/>
        <v>1.29897463572585</v>
      </c>
      <c r="M40" s="9"/>
    </row>
    <row r="41" spans="1:13" ht="19.5" customHeight="1" x14ac:dyDescent="0.15">
      <c r="A41" s="7">
        <v>37</v>
      </c>
      <c r="B41" s="8" t="s">
        <v>42</v>
      </c>
      <c r="C41" s="29">
        <v>3784436</v>
      </c>
      <c r="D41" s="31">
        <v>179200</v>
      </c>
      <c r="E41" s="27">
        <v>3963636</v>
      </c>
      <c r="F41" s="29">
        <v>3834282.3</v>
      </c>
      <c r="G41" s="31">
        <v>186000</v>
      </c>
      <c r="H41" s="27">
        <v>4020282.3</v>
      </c>
      <c r="I41" s="29">
        <f t="shared" si="3"/>
        <v>-49846.299999999814</v>
      </c>
      <c r="J41" s="31">
        <f t="shared" si="4"/>
        <v>-6800</v>
      </c>
      <c r="K41" s="27">
        <f t="shared" si="5"/>
        <v>-56646.299999999814</v>
      </c>
      <c r="L41" s="40">
        <f t="shared" si="0"/>
        <v>0.98590987006061748</v>
      </c>
      <c r="M41" s="9"/>
    </row>
    <row r="42" spans="1:13" ht="19.5" customHeight="1" x14ac:dyDescent="0.15">
      <c r="A42" s="7">
        <v>38</v>
      </c>
      <c r="B42" s="8" t="s">
        <v>43</v>
      </c>
      <c r="C42" s="45" t="s">
        <v>76</v>
      </c>
      <c r="D42" s="56">
        <v>44000</v>
      </c>
      <c r="E42" s="27">
        <v>44000</v>
      </c>
      <c r="F42" s="45" t="s">
        <v>76</v>
      </c>
      <c r="G42" s="31">
        <v>37000</v>
      </c>
      <c r="H42" s="27">
        <v>37000</v>
      </c>
      <c r="I42" s="45" t="s">
        <v>76</v>
      </c>
      <c r="J42" s="31">
        <f t="shared" si="4"/>
        <v>7000</v>
      </c>
      <c r="K42" s="27">
        <f>J42</f>
        <v>7000</v>
      </c>
      <c r="L42" s="40">
        <f t="shared" si="0"/>
        <v>1.1891891891891893</v>
      </c>
      <c r="M42" s="9"/>
    </row>
    <row r="43" spans="1:13" ht="19.5" customHeight="1" x14ac:dyDescent="0.15">
      <c r="A43" s="7">
        <v>39</v>
      </c>
      <c r="B43" s="8" t="s">
        <v>44</v>
      </c>
      <c r="C43" s="29">
        <v>16845</v>
      </c>
      <c r="D43" s="56">
        <v>317800</v>
      </c>
      <c r="E43" s="27">
        <v>334645</v>
      </c>
      <c r="F43" s="29">
        <v>15539</v>
      </c>
      <c r="G43" s="31">
        <v>308000</v>
      </c>
      <c r="H43" s="27">
        <v>323539</v>
      </c>
      <c r="I43" s="29">
        <f t="shared" si="3"/>
        <v>1306</v>
      </c>
      <c r="J43" s="31">
        <f t="shared" si="4"/>
        <v>9800</v>
      </c>
      <c r="K43" s="27">
        <f t="shared" si="5"/>
        <v>11106</v>
      </c>
      <c r="L43" s="40">
        <f t="shared" si="0"/>
        <v>1.0343266190474718</v>
      </c>
      <c r="M43" s="9"/>
    </row>
    <row r="44" spans="1:13" ht="19.5" customHeight="1" x14ac:dyDescent="0.15">
      <c r="A44" s="7">
        <v>40</v>
      </c>
      <c r="B44" s="8" t="s">
        <v>45</v>
      </c>
      <c r="C44" s="29">
        <v>214235</v>
      </c>
      <c r="D44" s="56">
        <v>17800</v>
      </c>
      <c r="E44" s="27">
        <v>232035</v>
      </c>
      <c r="F44" s="29">
        <v>232980</v>
      </c>
      <c r="G44" s="31">
        <v>19000</v>
      </c>
      <c r="H44" s="27">
        <v>251980</v>
      </c>
      <c r="I44" s="29">
        <f t="shared" si="3"/>
        <v>-18745</v>
      </c>
      <c r="J44" s="31">
        <f t="shared" si="4"/>
        <v>-1200</v>
      </c>
      <c r="K44" s="27">
        <f>I44+J44</f>
        <v>-19945</v>
      </c>
      <c r="L44" s="40">
        <f t="shared" si="0"/>
        <v>0.92084689261052466</v>
      </c>
      <c r="M44" s="9"/>
    </row>
    <row r="45" spans="1:13" ht="19.5" customHeight="1" x14ac:dyDescent="0.15">
      <c r="A45" s="7">
        <v>41</v>
      </c>
      <c r="B45" s="8" t="s">
        <v>46</v>
      </c>
      <c r="C45" s="45" t="s">
        <v>76</v>
      </c>
      <c r="D45" s="56">
        <v>160473</v>
      </c>
      <c r="E45" s="27">
        <v>160473</v>
      </c>
      <c r="F45" s="45" t="s">
        <v>76</v>
      </c>
      <c r="G45" s="31">
        <v>147929</v>
      </c>
      <c r="H45" s="27">
        <v>147929</v>
      </c>
      <c r="I45" s="45" t="s">
        <v>76</v>
      </c>
      <c r="J45" s="31">
        <f t="shared" si="4"/>
        <v>12544</v>
      </c>
      <c r="K45" s="27">
        <f>J45</f>
        <v>12544</v>
      </c>
      <c r="L45" s="40">
        <f t="shared" si="0"/>
        <v>1.0847974366081026</v>
      </c>
      <c r="M45" s="9"/>
    </row>
    <row r="46" spans="1:13" ht="19.5" customHeight="1" x14ac:dyDescent="0.15">
      <c r="A46" s="7">
        <v>42</v>
      </c>
      <c r="B46" s="8" t="s">
        <v>47</v>
      </c>
      <c r="C46" s="29">
        <v>15416</v>
      </c>
      <c r="D46" s="56">
        <v>68156</v>
      </c>
      <c r="E46" s="27">
        <v>83572</v>
      </c>
      <c r="F46" s="29">
        <v>17029</v>
      </c>
      <c r="G46" s="31">
        <v>65211</v>
      </c>
      <c r="H46" s="27">
        <v>82240</v>
      </c>
      <c r="I46" s="29">
        <f t="shared" si="3"/>
        <v>-1613</v>
      </c>
      <c r="J46" s="31">
        <f t="shared" si="4"/>
        <v>2945</v>
      </c>
      <c r="K46" s="27">
        <f t="shared" si="5"/>
        <v>1332</v>
      </c>
      <c r="L46" s="40">
        <f t="shared" si="0"/>
        <v>1.0161964980544747</v>
      </c>
      <c r="M46" s="9"/>
    </row>
    <row r="47" spans="1:13" ht="19.5" customHeight="1" x14ac:dyDescent="0.15">
      <c r="A47" s="7">
        <v>43</v>
      </c>
      <c r="B47" s="8" t="s">
        <v>48</v>
      </c>
      <c r="C47" s="29">
        <v>396572</v>
      </c>
      <c r="D47" s="56">
        <v>128214</v>
      </c>
      <c r="E47" s="27">
        <v>524786</v>
      </c>
      <c r="F47" s="29">
        <v>414295</v>
      </c>
      <c r="G47" s="31">
        <v>147661</v>
      </c>
      <c r="H47" s="27">
        <v>561956</v>
      </c>
      <c r="I47" s="29">
        <f t="shared" si="3"/>
        <v>-17723</v>
      </c>
      <c r="J47" s="31">
        <f t="shared" si="4"/>
        <v>-19447</v>
      </c>
      <c r="K47" s="27">
        <f t="shared" si="5"/>
        <v>-37170</v>
      </c>
      <c r="L47" s="40">
        <f t="shared" si="0"/>
        <v>0.93385603143306595</v>
      </c>
      <c r="M47" s="9"/>
    </row>
    <row r="48" spans="1:13" ht="19.5" customHeight="1" x14ac:dyDescent="0.15">
      <c r="A48" s="7">
        <v>44</v>
      </c>
      <c r="B48" s="8" t="s">
        <v>49</v>
      </c>
      <c r="C48" s="29">
        <v>376492</v>
      </c>
      <c r="D48" s="56">
        <v>125318</v>
      </c>
      <c r="E48" s="27">
        <v>501810</v>
      </c>
      <c r="F48" s="29">
        <v>408388</v>
      </c>
      <c r="G48" s="31">
        <v>129941</v>
      </c>
      <c r="H48" s="27">
        <v>538329</v>
      </c>
      <c r="I48" s="29">
        <f t="shared" si="3"/>
        <v>-31896</v>
      </c>
      <c r="J48" s="31">
        <f t="shared" si="4"/>
        <v>-4623</v>
      </c>
      <c r="K48" s="27">
        <f t="shared" si="5"/>
        <v>-36519</v>
      </c>
      <c r="L48" s="40">
        <f t="shared" si="0"/>
        <v>0.93216230223525021</v>
      </c>
      <c r="M48" s="9"/>
    </row>
    <row r="49" spans="1:13" ht="19.5" customHeight="1" x14ac:dyDescent="0.15">
      <c r="A49" s="7">
        <v>45</v>
      </c>
      <c r="B49" s="8" t="s">
        <v>50</v>
      </c>
      <c r="C49" s="29">
        <v>1194289</v>
      </c>
      <c r="D49" s="57" t="s">
        <v>76</v>
      </c>
      <c r="E49" s="27">
        <v>1194289</v>
      </c>
      <c r="F49" s="29">
        <v>1281857</v>
      </c>
      <c r="G49" s="42" t="s">
        <v>76</v>
      </c>
      <c r="H49" s="27">
        <v>1281857</v>
      </c>
      <c r="I49" s="29">
        <f t="shared" si="3"/>
        <v>-87568</v>
      </c>
      <c r="J49" s="45" t="s">
        <v>76</v>
      </c>
      <c r="K49" s="27">
        <f>I49</f>
        <v>-87568</v>
      </c>
      <c r="L49" s="40">
        <f t="shared" si="0"/>
        <v>0.93168660778854429</v>
      </c>
      <c r="M49" s="9"/>
    </row>
    <row r="50" spans="1:13" ht="19.5" customHeight="1" x14ac:dyDescent="0.15">
      <c r="A50" s="7">
        <v>46</v>
      </c>
      <c r="B50" s="8" t="s">
        <v>51</v>
      </c>
      <c r="C50" s="29">
        <v>273927</v>
      </c>
      <c r="D50" s="56">
        <v>138388</v>
      </c>
      <c r="E50" s="27">
        <v>412315</v>
      </c>
      <c r="F50" s="29">
        <v>391867</v>
      </c>
      <c r="G50" s="31">
        <v>89036</v>
      </c>
      <c r="H50" s="27">
        <v>480903</v>
      </c>
      <c r="I50" s="29">
        <f t="shared" si="3"/>
        <v>-117940</v>
      </c>
      <c r="J50" s="31">
        <f t="shared" si="4"/>
        <v>49352</v>
      </c>
      <c r="K50" s="27">
        <f t="shared" si="5"/>
        <v>-68588</v>
      </c>
      <c r="L50" s="40">
        <f t="shared" si="0"/>
        <v>0.85737664352270626</v>
      </c>
      <c r="M50" s="9"/>
    </row>
    <row r="51" spans="1:13" ht="19.5" customHeight="1" x14ac:dyDescent="0.15">
      <c r="A51" s="7">
        <v>47</v>
      </c>
      <c r="B51" s="8" t="s">
        <v>52</v>
      </c>
      <c r="C51" s="29">
        <v>570609</v>
      </c>
      <c r="D51" s="56">
        <v>191920</v>
      </c>
      <c r="E51" s="27">
        <v>762529</v>
      </c>
      <c r="F51" s="29">
        <v>568227</v>
      </c>
      <c r="G51" s="31">
        <v>131771</v>
      </c>
      <c r="H51" s="27">
        <v>699998</v>
      </c>
      <c r="I51" s="29">
        <f t="shared" si="3"/>
        <v>2382</v>
      </c>
      <c r="J51" s="31">
        <f t="shared" si="4"/>
        <v>60149</v>
      </c>
      <c r="K51" s="27">
        <f t="shared" si="5"/>
        <v>62531</v>
      </c>
      <c r="L51" s="40">
        <f t="shared" si="0"/>
        <v>1.0893302552293007</v>
      </c>
      <c r="M51" s="9"/>
    </row>
    <row r="52" spans="1:13" ht="19.5" customHeight="1" x14ac:dyDescent="0.15">
      <c r="A52" s="7">
        <v>48</v>
      </c>
      <c r="B52" s="8" t="s">
        <v>53</v>
      </c>
      <c r="C52" s="29">
        <v>405440</v>
      </c>
      <c r="D52" s="56">
        <v>11573</v>
      </c>
      <c r="E52" s="27">
        <v>417013</v>
      </c>
      <c r="F52" s="29">
        <v>397070</v>
      </c>
      <c r="G52" s="31">
        <v>56957</v>
      </c>
      <c r="H52" s="27">
        <v>454027</v>
      </c>
      <c r="I52" s="29">
        <f t="shared" si="3"/>
        <v>8370</v>
      </c>
      <c r="J52" s="31">
        <f t="shared" si="4"/>
        <v>-45384</v>
      </c>
      <c r="K52" s="27">
        <f t="shared" si="5"/>
        <v>-37014</v>
      </c>
      <c r="L52" s="40">
        <f t="shared" si="0"/>
        <v>0.91847621396965373</v>
      </c>
      <c r="M52" s="9"/>
    </row>
    <row r="53" spans="1:13" ht="19.5" customHeight="1" x14ac:dyDescent="0.15">
      <c r="A53" s="7">
        <v>49</v>
      </c>
      <c r="B53" s="8" t="s">
        <v>54</v>
      </c>
      <c r="C53" s="29">
        <v>1322592</v>
      </c>
      <c r="D53" s="56">
        <v>60650</v>
      </c>
      <c r="E53" s="27">
        <v>1383242</v>
      </c>
      <c r="F53" s="29">
        <v>1444165</v>
      </c>
      <c r="G53" s="31">
        <v>76200</v>
      </c>
      <c r="H53" s="27">
        <v>1520365</v>
      </c>
      <c r="I53" s="29">
        <f t="shared" si="3"/>
        <v>-121573</v>
      </c>
      <c r="J53" s="31">
        <f t="shared" si="4"/>
        <v>-15550</v>
      </c>
      <c r="K53" s="27">
        <f t="shared" si="5"/>
        <v>-137123</v>
      </c>
      <c r="L53" s="40">
        <f t="shared" si="0"/>
        <v>0.90980915766937542</v>
      </c>
      <c r="M53" s="9"/>
    </row>
    <row r="54" spans="1:13" ht="19.5" customHeight="1" x14ac:dyDescent="0.15">
      <c r="A54" s="7">
        <v>50</v>
      </c>
      <c r="B54" s="8" t="s">
        <v>55</v>
      </c>
      <c r="C54" s="29">
        <v>210960</v>
      </c>
      <c r="D54" s="56">
        <v>10250</v>
      </c>
      <c r="E54" s="27">
        <v>221210</v>
      </c>
      <c r="F54" s="29">
        <v>214616</v>
      </c>
      <c r="G54" s="31">
        <v>9700</v>
      </c>
      <c r="H54" s="27">
        <v>224316</v>
      </c>
      <c r="I54" s="29">
        <f t="shared" si="3"/>
        <v>-3656</v>
      </c>
      <c r="J54" s="31">
        <f t="shared" si="4"/>
        <v>550</v>
      </c>
      <c r="K54" s="27">
        <f t="shared" si="5"/>
        <v>-3106</v>
      </c>
      <c r="L54" s="40">
        <f t="shared" si="0"/>
        <v>0.98615346208027965</v>
      </c>
      <c r="M54" s="9"/>
    </row>
    <row r="55" spans="1:13" ht="19.5" customHeight="1" x14ac:dyDescent="0.15">
      <c r="A55" s="7">
        <v>51</v>
      </c>
      <c r="B55" s="8" t="s">
        <v>56</v>
      </c>
      <c r="C55" s="29">
        <v>904361</v>
      </c>
      <c r="D55" s="56">
        <v>12100</v>
      </c>
      <c r="E55" s="27">
        <v>916461</v>
      </c>
      <c r="F55" s="29">
        <v>884591</v>
      </c>
      <c r="G55" s="31">
        <v>13500</v>
      </c>
      <c r="H55" s="27">
        <v>898091</v>
      </c>
      <c r="I55" s="29">
        <f t="shared" si="3"/>
        <v>19770</v>
      </c>
      <c r="J55" s="31">
        <f t="shared" si="4"/>
        <v>-1400</v>
      </c>
      <c r="K55" s="27">
        <f>I55+J55</f>
        <v>18370</v>
      </c>
      <c r="L55" s="40">
        <f t="shared" si="0"/>
        <v>1.0204544973727607</v>
      </c>
      <c r="M55" s="9"/>
    </row>
    <row r="56" spans="1:13" ht="19.5" customHeight="1" x14ac:dyDescent="0.15">
      <c r="A56" s="7">
        <v>52</v>
      </c>
      <c r="B56" s="8" t="s">
        <v>57</v>
      </c>
      <c r="C56" s="29">
        <v>710977</v>
      </c>
      <c r="D56" s="58">
        <v>122352</v>
      </c>
      <c r="E56" s="27">
        <v>833329</v>
      </c>
      <c r="F56" s="29">
        <v>638021</v>
      </c>
      <c r="G56" s="44">
        <v>103116</v>
      </c>
      <c r="H56" s="27">
        <v>741137</v>
      </c>
      <c r="I56" s="29">
        <f t="shared" si="3"/>
        <v>72956</v>
      </c>
      <c r="J56" s="31">
        <f t="shared" si="4"/>
        <v>19236</v>
      </c>
      <c r="K56" s="27">
        <f>I56+J56</f>
        <v>92192</v>
      </c>
      <c r="L56" s="40">
        <f t="shared" si="0"/>
        <v>1.1243926561485933</v>
      </c>
      <c r="M56" s="9"/>
    </row>
    <row r="57" spans="1:13" ht="19.5" customHeight="1" x14ac:dyDescent="0.15">
      <c r="A57" s="7">
        <v>53</v>
      </c>
      <c r="B57" s="8" t="s">
        <v>58</v>
      </c>
      <c r="C57" s="29">
        <v>434775</v>
      </c>
      <c r="D57" s="56">
        <v>79559</v>
      </c>
      <c r="E57" s="27">
        <v>514334</v>
      </c>
      <c r="F57" s="29">
        <v>429019</v>
      </c>
      <c r="G57" s="31">
        <v>93239</v>
      </c>
      <c r="H57" s="27">
        <v>522258</v>
      </c>
      <c r="I57" s="29">
        <f t="shared" si="3"/>
        <v>5756</v>
      </c>
      <c r="J57" s="31">
        <f t="shared" si="4"/>
        <v>-13680</v>
      </c>
      <c r="K57" s="27">
        <f t="shared" si="5"/>
        <v>-7924</v>
      </c>
      <c r="L57" s="40">
        <f t="shared" si="0"/>
        <v>0.98482742246169519</v>
      </c>
      <c r="M57" s="9"/>
    </row>
    <row r="58" spans="1:13" ht="19.5" customHeight="1" x14ac:dyDescent="0.15">
      <c r="A58" s="7">
        <v>54</v>
      </c>
      <c r="B58" s="8" t="s">
        <v>59</v>
      </c>
      <c r="C58" s="29">
        <v>2555820</v>
      </c>
      <c r="D58" s="56">
        <v>429850</v>
      </c>
      <c r="E58" s="27">
        <v>2985670</v>
      </c>
      <c r="F58" s="29">
        <v>2559162</v>
      </c>
      <c r="G58" s="31">
        <v>429850</v>
      </c>
      <c r="H58" s="27">
        <v>2989012</v>
      </c>
      <c r="I58" s="29">
        <f t="shared" si="3"/>
        <v>-3342</v>
      </c>
      <c r="J58" s="31">
        <f t="shared" si="4"/>
        <v>0</v>
      </c>
      <c r="K58" s="27">
        <f t="shared" si="5"/>
        <v>-3342</v>
      </c>
      <c r="L58" s="40">
        <f t="shared" si="0"/>
        <v>0.99888190478994399</v>
      </c>
      <c r="M58" s="9"/>
    </row>
    <row r="59" spans="1:13" ht="19.5" customHeight="1" x14ac:dyDescent="0.15">
      <c r="A59" s="7">
        <v>55</v>
      </c>
      <c r="B59" s="8" t="s">
        <v>60</v>
      </c>
      <c r="C59" s="29">
        <v>322515</v>
      </c>
      <c r="D59" s="56">
        <v>86943</v>
      </c>
      <c r="E59" s="27">
        <v>409458</v>
      </c>
      <c r="F59" s="29">
        <v>341094</v>
      </c>
      <c r="G59" s="31">
        <v>106739</v>
      </c>
      <c r="H59" s="27">
        <v>447833</v>
      </c>
      <c r="I59" s="29">
        <f t="shared" si="3"/>
        <v>-18579</v>
      </c>
      <c r="J59" s="31">
        <f t="shared" si="4"/>
        <v>-19796</v>
      </c>
      <c r="K59" s="27">
        <f t="shared" si="5"/>
        <v>-38375</v>
      </c>
      <c r="L59" s="40">
        <f t="shared" si="0"/>
        <v>0.91430957522112033</v>
      </c>
      <c r="M59" s="9"/>
    </row>
    <row r="60" spans="1:13" ht="19.5" customHeight="1" x14ac:dyDescent="0.15">
      <c r="A60" s="7">
        <v>56</v>
      </c>
      <c r="B60" s="8" t="s">
        <v>61</v>
      </c>
      <c r="C60" s="29">
        <v>903110</v>
      </c>
      <c r="D60" s="57" t="s">
        <v>76</v>
      </c>
      <c r="E60" s="27">
        <v>903110</v>
      </c>
      <c r="F60" s="29">
        <v>662918</v>
      </c>
      <c r="G60" s="42" t="s">
        <v>76</v>
      </c>
      <c r="H60" s="27">
        <v>662918</v>
      </c>
      <c r="I60" s="29">
        <f t="shared" si="3"/>
        <v>240192</v>
      </c>
      <c r="J60" s="57" t="s">
        <v>76</v>
      </c>
      <c r="K60" s="27">
        <f>I60</f>
        <v>240192</v>
      </c>
      <c r="L60" s="40">
        <f t="shared" si="0"/>
        <v>1.3623253554738293</v>
      </c>
      <c r="M60" s="9"/>
    </row>
    <row r="61" spans="1:13" ht="19.5" customHeight="1" x14ac:dyDescent="0.15">
      <c r="A61" s="7">
        <v>57</v>
      </c>
      <c r="B61" s="8" t="s">
        <v>62</v>
      </c>
      <c r="C61" s="29">
        <v>271087</v>
      </c>
      <c r="D61" s="56">
        <v>2000</v>
      </c>
      <c r="E61" s="27">
        <v>273087</v>
      </c>
      <c r="F61" s="29">
        <v>267462</v>
      </c>
      <c r="G61" s="31">
        <v>2000</v>
      </c>
      <c r="H61" s="27">
        <v>269462</v>
      </c>
      <c r="I61" s="29">
        <f t="shared" si="3"/>
        <v>3625</v>
      </c>
      <c r="J61" s="31">
        <f t="shared" si="4"/>
        <v>0</v>
      </c>
      <c r="K61" s="27">
        <f t="shared" si="5"/>
        <v>3625</v>
      </c>
      <c r="L61" s="40">
        <f t="shared" si="0"/>
        <v>1.0134527317395403</v>
      </c>
      <c r="M61" s="9"/>
    </row>
    <row r="62" spans="1:13" ht="19.5" customHeight="1" x14ac:dyDescent="0.15">
      <c r="A62" s="7">
        <v>58</v>
      </c>
      <c r="B62" s="8" t="s">
        <v>63</v>
      </c>
      <c r="C62" s="29">
        <v>595901</v>
      </c>
      <c r="D62" s="56">
        <v>107000</v>
      </c>
      <c r="E62" s="27">
        <v>702901</v>
      </c>
      <c r="F62" s="29">
        <v>600295</v>
      </c>
      <c r="G62" s="31">
        <v>110000</v>
      </c>
      <c r="H62" s="27">
        <v>710295</v>
      </c>
      <c r="I62" s="29">
        <f t="shared" si="3"/>
        <v>-4394</v>
      </c>
      <c r="J62" s="31">
        <f t="shared" si="4"/>
        <v>-3000</v>
      </c>
      <c r="K62" s="27">
        <f t="shared" si="5"/>
        <v>-7394</v>
      </c>
      <c r="L62" s="40">
        <f t="shared" si="0"/>
        <v>0.98959024067464929</v>
      </c>
      <c r="M62" s="9"/>
    </row>
    <row r="63" spans="1:13" ht="19.5" customHeight="1" x14ac:dyDescent="0.15">
      <c r="A63" s="7">
        <v>59</v>
      </c>
      <c r="B63" s="8" t="s">
        <v>64</v>
      </c>
      <c r="C63" s="29">
        <v>49048</v>
      </c>
      <c r="D63" s="56">
        <v>20700</v>
      </c>
      <c r="E63" s="27">
        <v>69748</v>
      </c>
      <c r="F63" s="29">
        <v>47750</v>
      </c>
      <c r="G63" s="31">
        <v>16800</v>
      </c>
      <c r="H63" s="27">
        <v>64550</v>
      </c>
      <c r="I63" s="29">
        <f t="shared" si="3"/>
        <v>1298</v>
      </c>
      <c r="J63" s="31">
        <f t="shared" si="4"/>
        <v>3900</v>
      </c>
      <c r="K63" s="27">
        <f t="shared" si="5"/>
        <v>5198</v>
      </c>
      <c r="L63" s="40">
        <f t="shared" si="0"/>
        <v>1.0805267234701781</v>
      </c>
      <c r="M63" s="9"/>
    </row>
    <row r="64" spans="1:13" ht="19.5" customHeight="1" x14ac:dyDescent="0.15">
      <c r="A64" s="7">
        <v>60</v>
      </c>
      <c r="B64" s="8" t="s">
        <v>65</v>
      </c>
      <c r="C64" s="29">
        <v>1205145</v>
      </c>
      <c r="D64" s="56">
        <v>151119</v>
      </c>
      <c r="E64" s="27">
        <v>1356264</v>
      </c>
      <c r="F64" s="29">
        <v>1236251</v>
      </c>
      <c r="G64" s="31">
        <v>155392</v>
      </c>
      <c r="H64" s="27">
        <v>1391643</v>
      </c>
      <c r="I64" s="29">
        <f t="shared" si="3"/>
        <v>-31106</v>
      </c>
      <c r="J64" s="31">
        <f t="shared" si="4"/>
        <v>-4273</v>
      </c>
      <c r="K64" s="27">
        <f t="shared" si="5"/>
        <v>-35379</v>
      </c>
      <c r="L64" s="40">
        <f t="shared" si="0"/>
        <v>0.97457753173766548</v>
      </c>
      <c r="M64" s="9"/>
    </row>
    <row r="65" spans="1:13" ht="19.5" customHeight="1" x14ac:dyDescent="0.15">
      <c r="A65" s="7">
        <v>61</v>
      </c>
      <c r="B65" s="8" t="s">
        <v>66</v>
      </c>
      <c r="C65" s="29">
        <v>1650609</v>
      </c>
      <c r="D65" s="56">
        <v>130221</v>
      </c>
      <c r="E65" s="27">
        <v>1780830</v>
      </c>
      <c r="F65" s="29">
        <v>1739398</v>
      </c>
      <c r="G65" s="31">
        <v>140367</v>
      </c>
      <c r="H65" s="27">
        <v>1879765</v>
      </c>
      <c r="I65" s="29">
        <f t="shared" si="3"/>
        <v>-88789</v>
      </c>
      <c r="J65" s="31">
        <f t="shared" si="4"/>
        <v>-10146</v>
      </c>
      <c r="K65" s="27">
        <f t="shared" si="5"/>
        <v>-98935</v>
      </c>
      <c r="L65" s="40">
        <f t="shared" si="0"/>
        <v>0.94736842105263153</v>
      </c>
      <c r="M65" s="9"/>
    </row>
    <row r="66" spans="1:13" ht="19.5" customHeight="1" x14ac:dyDescent="0.15">
      <c r="A66" s="7">
        <v>62</v>
      </c>
      <c r="B66" s="8" t="s">
        <v>67</v>
      </c>
      <c r="C66" s="45" t="s">
        <v>76</v>
      </c>
      <c r="D66" s="31">
        <v>193000</v>
      </c>
      <c r="E66" s="27">
        <v>193000</v>
      </c>
      <c r="F66" s="45" t="s">
        <v>76</v>
      </c>
      <c r="G66" s="31">
        <v>188000</v>
      </c>
      <c r="H66" s="27">
        <v>188000</v>
      </c>
      <c r="I66" s="45" t="s">
        <v>76</v>
      </c>
      <c r="J66" s="31">
        <f t="shared" si="4"/>
        <v>5000</v>
      </c>
      <c r="K66" s="27">
        <f>J66</f>
        <v>5000</v>
      </c>
      <c r="L66" s="40">
        <f t="shared" si="0"/>
        <v>1.0265957446808511</v>
      </c>
      <c r="M66" s="9"/>
    </row>
    <row r="67" spans="1:13" ht="19.5" customHeight="1" x14ac:dyDescent="0.15">
      <c r="A67" s="11">
        <v>63</v>
      </c>
      <c r="B67" s="12" t="s">
        <v>68</v>
      </c>
      <c r="C67" s="41" t="s">
        <v>76</v>
      </c>
      <c r="D67" s="46">
        <v>27000</v>
      </c>
      <c r="E67" s="47">
        <v>27000</v>
      </c>
      <c r="F67" s="41" t="s">
        <v>76</v>
      </c>
      <c r="G67" s="46">
        <v>27000</v>
      </c>
      <c r="H67" s="47">
        <v>27000</v>
      </c>
      <c r="I67" s="41" t="s">
        <v>76</v>
      </c>
      <c r="J67" s="32">
        <f t="shared" si="4"/>
        <v>0</v>
      </c>
      <c r="K67" s="47">
        <f>E67</f>
        <v>27000</v>
      </c>
      <c r="L67" s="39" t="s">
        <v>76</v>
      </c>
      <c r="M67" s="16"/>
    </row>
    <row r="68" spans="1:13" ht="18" customHeight="1" x14ac:dyDescent="0.15">
      <c r="B68" t="s">
        <v>69</v>
      </c>
      <c r="E68" s="19"/>
    </row>
    <row r="69" spans="1:13" ht="18" customHeight="1" x14ac:dyDescent="0.15">
      <c r="B69" s="18" t="s">
        <v>83</v>
      </c>
      <c r="E69" s="19"/>
    </row>
    <row r="70" spans="1:13" ht="18" customHeight="1" x14ac:dyDescent="0.15"/>
    <row r="71" spans="1:13" ht="18" customHeight="1" x14ac:dyDescent="0.15"/>
    <row r="72" spans="1:13" ht="18" customHeight="1" x14ac:dyDescent="0.15">
      <c r="J72" s="43"/>
    </row>
    <row r="73" spans="1:13" ht="18" customHeight="1" x14ac:dyDescent="0.15"/>
    <row r="74" spans="1:13" ht="18" customHeight="1" x14ac:dyDescent="0.15"/>
    <row r="75" spans="1:13" ht="18" customHeight="1" x14ac:dyDescent="0.15"/>
    <row r="76" spans="1:13" ht="18" customHeight="1" x14ac:dyDescent="0.15"/>
    <row r="77" spans="1:13" ht="18" customHeight="1" x14ac:dyDescent="0.15"/>
    <row r="78" spans="1:13" ht="18" customHeight="1" x14ac:dyDescent="0.15"/>
    <row r="79" spans="1:13" ht="18" customHeight="1" x14ac:dyDescent="0.15"/>
    <row r="80" spans="1:13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</sheetData>
  <mergeCells count="7">
    <mergeCell ref="C2:E2"/>
    <mergeCell ref="A1:M1"/>
    <mergeCell ref="A3:B4"/>
    <mergeCell ref="C3:E3"/>
    <mergeCell ref="F3:H3"/>
    <mergeCell ref="I3:K3"/>
    <mergeCell ref="M3:M4"/>
  </mergeCells>
  <phoneticPr fontId="23"/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H28～H27 (報告書用)</vt:lpstr>
      <vt:lpstr>31sityouson</vt:lpstr>
      <vt:lpstr>'31sityouson'!Print_Area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2020-06-23T02:19:36Z</cp:lastPrinted>
  <dcterms:created xsi:type="dcterms:W3CDTF">2016-02-23T09:42:49Z</dcterms:created>
  <dcterms:modified xsi:type="dcterms:W3CDTF">2020-07-10T09:00:58Z</dcterms:modified>
</cp:coreProperties>
</file>