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第24表　国民健康保険税（平成25年度）" sheetId="1" r:id="rId1"/>
  </sheets>
  <definedNames>
    <definedName name="_xlnm.Print_Area" localSheetId="0">'第24表　国民健康保険税（平成25年度）'!$A$1:$P$81</definedName>
  </definedNames>
  <calcPr calcId="125725"/>
</workbook>
</file>

<file path=xl/calcChain.xml><?xml version="1.0" encoding="utf-8"?>
<calcChain xmlns="http://schemas.openxmlformats.org/spreadsheetml/2006/main">
  <c r="N78" i="1"/>
  <c r="M78"/>
  <c r="L78"/>
  <c r="N77"/>
  <c r="M77"/>
  <c r="L77"/>
  <c r="N76"/>
  <c r="M76"/>
  <c r="L76"/>
  <c r="N75"/>
  <c r="M75"/>
  <c r="L75"/>
  <c r="N74"/>
  <c r="M74"/>
  <c r="L74"/>
  <c r="N73"/>
  <c r="M73"/>
  <c r="L73"/>
  <c r="N72"/>
  <c r="M72"/>
  <c r="L72"/>
  <c r="N71"/>
  <c r="M71"/>
  <c r="L71"/>
  <c r="N70"/>
  <c r="M70"/>
  <c r="L70"/>
  <c r="N69"/>
  <c r="M69"/>
  <c r="L69"/>
  <c r="N68"/>
  <c r="M68"/>
  <c r="L68"/>
  <c r="N67"/>
  <c r="M67"/>
  <c r="L67"/>
  <c r="N66"/>
  <c r="M66"/>
  <c r="L66"/>
  <c r="N65"/>
  <c r="M65"/>
  <c r="L65"/>
  <c r="N64"/>
  <c r="M64"/>
  <c r="L64"/>
  <c r="N63"/>
  <c r="M63"/>
  <c r="L63"/>
  <c r="N62"/>
  <c r="M62"/>
  <c r="L62"/>
  <c r="N61"/>
  <c r="M61"/>
  <c r="L61"/>
  <c r="N60"/>
  <c r="M60"/>
  <c r="L60"/>
  <c r="N59"/>
  <c r="M59"/>
  <c r="L59"/>
  <c r="N58"/>
  <c r="M58"/>
  <c r="L58"/>
  <c r="N57"/>
  <c r="M57"/>
  <c r="L57"/>
  <c r="N56"/>
  <c r="M56"/>
  <c r="L56"/>
  <c r="N47"/>
  <c r="M47"/>
  <c r="L47"/>
  <c r="N46"/>
  <c r="M46"/>
  <c r="L46"/>
  <c r="N45"/>
  <c r="M45"/>
  <c r="L45"/>
  <c r="N44"/>
  <c r="M44"/>
  <c r="L44"/>
  <c r="N43"/>
  <c r="M43"/>
  <c r="L43"/>
  <c r="N42"/>
  <c r="M42"/>
  <c r="L42"/>
  <c r="N41"/>
  <c r="M41"/>
  <c r="L41"/>
  <c r="N40"/>
  <c r="M40"/>
  <c r="L40"/>
  <c r="N39"/>
  <c r="M39"/>
  <c r="L39"/>
  <c r="N38"/>
  <c r="M38"/>
  <c r="L38"/>
  <c r="N37"/>
  <c r="M37"/>
  <c r="L37"/>
  <c r="N36"/>
  <c r="M36"/>
  <c r="L36"/>
  <c r="N35"/>
  <c r="M35"/>
  <c r="L35"/>
  <c r="N34"/>
  <c r="M34"/>
  <c r="L34"/>
  <c r="N33"/>
  <c r="M33"/>
  <c r="L33"/>
  <c r="N32"/>
  <c r="M32"/>
  <c r="L32"/>
  <c r="N31"/>
  <c r="M31"/>
  <c r="L31"/>
  <c r="N30"/>
  <c r="M30"/>
  <c r="L30"/>
  <c r="N29"/>
  <c r="M29"/>
  <c r="L29"/>
  <c r="N28"/>
  <c r="M28"/>
  <c r="L28"/>
  <c r="N27"/>
  <c r="M27"/>
  <c r="L27"/>
  <c r="N26"/>
  <c r="M26"/>
  <c r="L26"/>
  <c r="N25"/>
  <c r="M25"/>
  <c r="L25"/>
  <c r="N24"/>
  <c r="M24"/>
  <c r="L24"/>
  <c r="N23"/>
  <c r="M23"/>
  <c r="L23"/>
  <c r="N22"/>
  <c r="M22"/>
  <c r="L22"/>
  <c r="N21"/>
  <c r="M21"/>
  <c r="L21"/>
  <c r="N20"/>
  <c r="M20"/>
  <c r="L20"/>
  <c r="N19"/>
  <c r="M19"/>
  <c r="L19"/>
  <c r="N18"/>
  <c r="M18"/>
  <c r="L18"/>
  <c r="N17"/>
  <c r="M17"/>
  <c r="L17"/>
  <c r="N16"/>
  <c r="M16"/>
  <c r="L16"/>
  <c r="N15"/>
  <c r="M15"/>
  <c r="L15"/>
  <c r="N14"/>
  <c r="M14"/>
  <c r="L14"/>
  <c r="N13"/>
  <c r="M13"/>
  <c r="L13"/>
  <c r="N12"/>
  <c r="M12"/>
  <c r="L12"/>
  <c r="N11"/>
  <c r="M11"/>
  <c r="L11"/>
  <c r="N10"/>
  <c r="M10"/>
  <c r="L10"/>
  <c r="N9"/>
  <c r="M9"/>
  <c r="L9"/>
  <c r="N8"/>
  <c r="M8"/>
  <c r="L8"/>
  <c r="J79"/>
  <c r="I79"/>
  <c r="F79"/>
  <c r="M79" s="1"/>
  <c r="E79"/>
  <c r="G79"/>
  <c r="J48"/>
  <c r="J80" s="1"/>
  <c r="I48"/>
  <c r="L48" s="1"/>
  <c r="F48"/>
  <c r="E48"/>
  <c r="G48" s="1"/>
  <c r="E80"/>
  <c r="I80"/>
  <c r="K80" s="1"/>
  <c r="L79" l="1"/>
  <c r="G80"/>
  <c r="N80" s="1"/>
  <c r="F80"/>
  <c r="K79"/>
  <c r="N79" s="1"/>
  <c r="M80"/>
  <c r="M48"/>
  <c r="L80"/>
  <c r="K48"/>
  <c r="N48" s="1"/>
</calcChain>
</file>

<file path=xl/sharedStrings.xml><?xml version="1.0" encoding="utf-8"?>
<sst xmlns="http://schemas.openxmlformats.org/spreadsheetml/2006/main" count="195" uniqueCount="108">
  <si>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</si>
  <si>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</si>
  <si>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</si>
  <si>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</si>
  <si>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</si>
  <si>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</si>
  <si>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</si>
  <si>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</si>
  <si>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</si>
  <si>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</si>
  <si>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</si>
  <si>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</si>
  <si>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</si>
  <si>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</si>
  <si>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</si>
  <si>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</si>
  <si>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</si>
  <si>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</si>
  <si>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</si>
  <si>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</si>
  <si>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</si>
  <si>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</si>
  <si>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</si>
  <si>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</si>
  <si>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</si>
  <si>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</si>
  <si>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</si>
  <si>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</si>
  <si>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</si>
  <si>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</si>
  <si>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</si>
  <si>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</si>
  <si>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</si>
  <si>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</si>
  <si>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</si>
  <si>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</si>
  <si>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</si>
  <si>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</si>
  <si>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</si>
  <si>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</si>
  <si>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</si>
  <si>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</si>
  <si>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</si>
  <si>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</si>
  <si>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</si>
  <si>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</si>
  <si>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</si>
  <si>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</si>
  <si>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</si>
  <si>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</si>
  <si>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</si>
  <si>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</si>
  <si>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</si>
  <si>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</si>
  <si>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</si>
  <si>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</si>
  <si>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</si>
  <si>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</si>
  <si>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ふじみ野市</t>
    <rPh sb="3" eb="4">
      <t>ノ</t>
    </rPh>
    <rPh sb="4" eb="5">
      <t>シ</t>
    </rPh>
    <phoneticPr fontId="3"/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</si>
  <si>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</si>
  <si>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</si>
  <si>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</si>
  <si>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</si>
  <si>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</si>
  <si>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</si>
  <si>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</si>
  <si>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</si>
  <si>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</si>
  <si>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</si>
  <si>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</si>
  <si>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</si>
  <si>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</si>
  <si>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</si>
  <si>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</si>
  <si>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</si>
  <si>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</si>
  <si>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</si>
  <si>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</si>
  <si>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</si>
  <si>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</si>
  <si>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</si>
  <si>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</si>
  <si>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</si>
  <si>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</si>
  <si>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</si>
  <si>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（単位：千円、％）</t>
    <rPh sb="1" eb="3">
      <t>タンイ</t>
    </rPh>
    <rPh sb="4" eb="6">
      <t>センエン</t>
    </rPh>
    <phoneticPr fontId="2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</si>
  <si>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</si>
  <si>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</si>
  <si>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</si>
  <si>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</si>
  <si>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</si>
  <si>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</si>
  <si>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</si>
  <si>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白岡市</t>
    <rPh sb="0" eb="2">
      <t>シラオカ</t>
    </rPh>
    <rPh sb="2" eb="3">
      <t>シ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</si>
  <si>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2"/>
  </si>
  <si>
    <t>現年</t>
    <rPh sb="0" eb="2">
      <t>ゲンネン</t>
    </rPh>
    <phoneticPr fontId="2"/>
  </si>
  <si>
    <t>滞繰</t>
    <rPh sb="0" eb="2">
      <t>タイクリ</t>
    </rPh>
    <phoneticPr fontId="2"/>
  </si>
  <si>
    <t>合計</t>
    <rPh sb="0" eb="2">
      <t>ゴウケイ</t>
    </rPh>
    <phoneticPr fontId="2"/>
  </si>
  <si>
    <t>E/A</t>
    <phoneticPr fontId="2"/>
  </si>
  <si>
    <t>F/B</t>
    <phoneticPr fontId="2"/>
  </si>
  <si>
    <t>G/C</t>
    <phoneticPr fontId="2"/>
  </si>
  <si>
    <t>鶴ヶ島市</t>
  </si>
  <si>
    <t>第24表　国民健康保険税(平成25年度）</t>
    <rPh sb="0" eb="1">
      <t>ダイ</t>
    </rPh>
    <rPh sb="3" eb="4">
      <t>ヒョウ</t>
    </rPh>
    <rPh sb="5" eb="7">
      <t>コクミン</t>
    </rPh>
    <rPh sb="7" eb="9">
      <t>ケンコウ</t>
    </rPh>
    <rPh sb="9" eb="11">
      <t>ホケン</t>
    </rPh>
    <rPh sb="11" eb="12">
      <t>ゼイ</t>
    </rPh>
    <rPh sb="13" eb="15">
      <t>ヘイセイ</t>
    </rPh>
    <rPh sb="17" eb="19">
      <t>ネンド</t>
    </rPh>
    <phoneticPr fontId="2"/>
  </si>
  <si>
    <t>２５　年　度</t>
    <rPh sb="3" eb="4">
      <t>トシ</t>
    </rPh>
    <rPh sb="5" eb="6">
      <t>ド</t>
    </rPh>
    <phoneticPr fontId="3"/>
  </si>
  <si>
    <t>２４年度</t>
    <rPh sb="2" eb="4">
      <t>ネンド</t>
    </rPh>
    <phoneticPr fontId="3"/>
  </si>
  <si>
    <t>２５　年　度</t>
    <rPh sb="3" eb="4">
      <t>トシ</t>
    </rPh>
    <rPh sb="5" eb="6">
      <t>ド</t>
    </rPh>
    <phoneticPr fontId="2"/>
  </si>
  <si>
    <t>２４年度</t>
    <rPh sb="2" eb="4">
      <t>ネンド</t>
    </rPh>
    <phoneticPr fontId="2"/>
  </si>
  <si>
    <t>資料　「地方財政状況調」第6表</t>
    <rPh sb="0" eb="2">
      <t>シリョウ</t>
    </rPh>
    <rPh sb="4" eb="6">
      <t>チホウ</t>
    </rPh>
    <rPh sb="6" eb="8">
      <t>ザイセイ</t>
    </rPh>
    <rPh sb="8" eb="10">
      <t>ジョウキョウ</t>
    </rPh>
    <rPh sb="10" eb="11">
      <t>シラベ</t>
    </rPh>
    <rPh sb="12" eb="13">
      <t>ダイ</t>
    </rPh>
    <rPh sb="14" eb="15">
      <t>ヒョウ</t>
    </rPh>
    <phoneticPr fontId="3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</si>
</sst>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0.0_ "/>
    <numFmt numFmtId="178" formatCode="* 0.0\ ;* \-0.0\ ;\ * 0.0\ ;@"/>
  </numFmts>
  <fonts count="1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74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8" fillId="0" borderId="1" xfId="1" applyFont="1" applyBorder="1" applyAlignment="1">
      <alignment horizontal="distributed" vertical="center"/>
    </xf>
    <xf numFmtId="0" fontId="8" fillId="0" borderId="2" xfId="1" applyFont="1" applyBorder="1" applyAlignment="1">
      <alignment horizontal="distributed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right" vertical="center"/>
    </xf>
    <xf numFmtId="0" fontId="8" fillId="0" borderId="3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5" xfId="1" applyFont="1" applyBorder="1" applyAlignment="1">
      <alignment horizontal="distributed" vertical="center"/>
    </xf>
    <xf numFmtId="176" fontId="8" fillId="0" borderId="2" xfId="1" applyNumberFormat="1" applyFont="1" applyBorder="1">
      <alignment vertical="center"/>
    </xf>
    <xf numFmtId="176" fontId="8" fillId="0" borderId="2" xfId="1" applyNumberFormat="1" applyFont="1" applyFill="1" applyBorder="1">
      <alignment vertical="center"/>
    </xf>
    <xf numFmtId="0" fontId="8" fillId="0" borderId="6" xfId="1" applyFont="1" applyBorder="1" applyAlignment="1">
      <alignment horizontal="distributed" vertical="center"/>
    </xf>
    <xf numFmtId="0" fontId="8" fillId="0" borderId="7" xfId="1" applyFont="1" applyBorder="1">
      <alignment vertical="center"/>
    </xf>
    <xf numFmtId="0" fontId="8" fillId="0" borderId="8" xfId="1" applyFont="1" applyBorder="1" applyAlignment="1">
      <alignment horizontal="distributed" vertical="center"/>
    </xf>
    <xf numFmtId="176" fontId="8" fillId="0" borderId="9" xfId="1" applyNumberFormat="1" applyFont="1" applyBorder="1">
      <alignment vertical="center"/>
    </xf>
    <xf numFmtId="176" fontId="8" fillId="0" borderId="9" xfId="1" applyNumberFormat="1" applyFont="1" applyFill="1" applyBorder="1">
      <alignment vertical="center"/>
    </xf>
    <xf numFmtId="0" fontId="8" fillId="0" borderId="10" xfId="1" applyFont="1" applyBorder="1" applyAlignment="1">
      <alignment horizontal="distributed" vertical="center"/>
    </xf>
    <xf numFmtId="0" fontId="8" fillId="0" borderId="11" xfId="1" applyFont="1" applyBorder="1">
      <alignment vertical="center"/>
    </xf>
    <xf numFmtId="0" fontId="8" fillId="0" borderId="12" xfId="1" applyFont="1" applyBorder="1" applyAlignment="1">
      <alignment horizontal="distributed"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Fill="1" applyBorder="1">
      <alignment vertical="center"/>
    </xf>
    <xf numFmtId="0" fontId="8" fillId="0" borderId="13" xfId="1" applyFont="1" applyBorder="1" applyAlignment="1">
      <alignment horizontal="distributed" vertical="center"/>
    </xf>
    <xf numFmtId="0" fontId="8" fillId="0" borderId="0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 applyAlignment="1">
      <alignment horizontal="distributed" vertical="center"/>
    </xf>
    <xf numFmtId="176" fontId="8" fillId="0" borderId="16" xfId="1" applyNumberFormat="1" applyFont="1" applyBorder="1">
      <alignment vertical="center"/>
    </xf>
    <xf numFmtId="176" fontId="8" fillId="0" borderId="16" xfId="1" applyNumberFormat="1" applyFont="1" applyFill="1" applyBorder="1">
      <alignment vertical="center"/>
    </xf>
    <xf numFmtId="0" fontId="8" fillId="0" borderId="17" xfId="1" applyFont="1" applyBorder="1" applyAlignment="1">
      <alignment horizontal="distributed"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6" fontId="9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0" fontId="8" fillId="0" borderId="18" xfId="1" applyFont="1" applyBorder="1">
      <alignment vertical="center"/>
    </xf>
    <xf numFmtId="0" fontId="8" fillId="0" borderId="19" xfId="1" applyFont="1" applyBorder="1" applyAlignment="1">
      <alignment horizontal="distributed" vertical="center"/>
    </xf>
    <xf numFmtId="176" fontId="8" fillId="0" borderId="20" xfId="1" applyNumberFormat="1" applyFont="1" applyBorder="1">
      <alignment vertical="center"/>
    </xf>
    <xf numFmtId="0" fontId="8" fillId="0" borderId="21" xfId="1" applyFont="1" applyBorder="1" applyAlignment="1">
      <alignment horizontal="distributed" vertical="center"/>
    </xf>
    <xf numFmtId="0" fontId="8" fillId="0" borderId="22" xfId="1" applyFont="1" applyBorder="1" applyAlignment="1">
      <alignment horizontal="center" vertical="center"/>
    </xf>
    <xf numFmtId="178" fontId="8" fillId="0" borderId="2" xfId="1" applyNumberFormat="1" applyFont="1" applyBorder="1" applyAlignment="1">
      <alignment horizontal="center" vertical="center"/>
    </xf>
    <xf numFmtId="178" fontId="8" fillId="0" borderId="2" xfId="2" applyNumberFormat="1" applyFont="1" applyBorder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/>
    </xf>
    <xf numFmtId="178" fontId="8" fillId="0" borderId="16" xfId="2" applyNumberFormat="1" applyFont="1" applyBorder="1" applyAlignment="1">
      <alignment horizontal="center" vertical="center"/>
    </xf>
    <xf numFmtId="177" fontId="8" fillId="0" borderId="0" xfId="2" applyNumberFormat="1" applyFont="1" applyBorder="1">
      <alignment vertical="center"/>
    </xf>
    <xf numFmtId="177" fontId="8" fillId="0" borderId="0" xfId="2" applyNumberFormat="1" applyFont="1">
      <alignment vertical="center"/>
    </xf>
    <xf numFmtId="177" fontId="8" fillId="0" borderId="0" xfId="1" applyNumberFormat="1" applyFont="1" applyAlignment="1"/>
    <xf numFmtId="0" fontId="8" fillId="0" borderId="22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>
      <alignment vertical="center"/>
    </xf>
    <xf numFmtId="178" fontId="8" fillId="0" borderId="20" xfId="2" applyNumberFormat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1" xfId="1" applyFont="1" applyBorder="1" applyAlignment="1">
      <alignment horizontal="distributed" vertical="center"/>
    </xf>
    <xf numFmtId="0" fontId="8" fillId="0" borderId="2" xfId="1" applyFont="1" applyBorder="1" applyAlignment="1">
      <alignment horizontal="distributed" vertical="center"/>
    </xf>
    <xf numFmtId="0" fontId="8" fillId="0" borderId="22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0" borderId="28" xfId="1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</cellXfs>
  <cellStyles count="4">
    <cellStyle name="標準" xfId="0" builtinId="0"/>
    <cellStyle name="標準_第20表" xfId="1"/>
    <cellStyle name="標準_第20表_第20表" xfId="2"/>
    <cellStyle name="未定義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Q81"/>
  <sheetViews>
    <sheetView tabSelected="1" view="pageBreakPreview" zoomScaleNormal="100" zoomScaleSheetLayoutView="100" workbookViewId="0">
      <selection activeCell="C82" sqref="C82"/>
    </sheetView>
  </sheetViews>
  <sheetFormatPr defaultRowHeight="13.5"/>
  <cols>
    <col min="1" max="1" width="1.375" style="3" customWidth="1"/>
    <col min="2" max="2" width="3.875" style="3" customWidth="1"/>
    <col min="3" max="3" width="4.5" style="3" bestFit="1" customWidth="1"/>
    <col min="4" max="4" width="11" style="3" bestFit="1" customWidth="1"/>
    <col min="5" max="11" width="14.25" style="3" customWidth="1"/>
    <col min="12" max="15" width="7.875" style="3" customWidth="1"/>
    <col min="16" max="16" width="10.875" style="3" customWidth="1"/>
    <col min="17" max="16384" width="9" style="3"/>
  </cols>
  <sheetData>
    <row r="1" spans="3:16" ht="21">
      <c r="C1" s="1"/>
      <c r="D1" s="2"/>
      <c r="E1" s="2"/>
      <c r="F1" s="2"/>
      <c r="G1" s="2"/>
      <c r="H1" s="2"/>
    </row>
    <row r="2" spans="3:16" ht="21">
      <c r="C2" s="3" t="s">
        <v>102</v>
      </c>
      <c r="D2" s="2"/>
      <c r="E2" s="2"/>
      <c r="F2" s="2"/>
      <c r="G2" s="2"/>
      <c r="H2" s="2"/>
    </row>
    <row r="3" spans="3:16" s="4" customFormat="1" ht="21" customHeight="1" thickBot="1">
      <c r="O3" s="4" t="s">
        <v>85</v>
      </c>
    </row>
    <row r="4" spans="3:16" s="4" customFormat="1" ht="14.25" customHeight="1">
      <c r="C4" s="61" t="s">
        <v>0</v>
      </c>
      <c r="D4" s="62"/>
      <c r="E4" s="67" t="s">
        <v>1</v>
      </c>
      <c r="F4" s="67"/>
      <c r="G4" s="67"/>
      <c r="H4" s="67"/>
      <c r="I4" s="67" t="s">
        <v>2</v>
      </c>
      <c r="J4" s="67"/>
      <c r="K4" s="67"/>
      <c r="L4" s="70" t="s">
        <v>3</v>
      </c>
      <c r="M4" s="71"/>
      <c r="N4" s="71"/>
      <c r="O4" s="71"/>
      <c r="P4" s="54" t="s">
        <v>0</v>
      </c>
    </row>
    <row r="5" spans="3:16" s="4" customFormat="1" ht="12">
      <c r="C5" s="63"/>
      <c r="D5" s="64"/>
      <c r="E5" s="57" t="s">
        <v>4</v>
      </c>
      <c r="F5" s="57" t="s">
        <v>5</v>
      </c>
      <c r="G5" s="57" t="s">
        <v>6</v>
      </c>
      <c r="H5" s="5" t="s">
        <v>7</v>
      </c>
      <c r="I5" s="57" t="s">
        <v>4</v>
      </c>
      <c r="J5" s="57" t="s">
        <v>5</v>
      </c>
      <c r="K5" s="57" t="s">
        <v>6</v>
      </c>
      <c r="L5" s="72" t="s">
        <v>103</v>
      </c>
      <c r="M5" s="73"/>
      <c r="N5" s="73"/>
      <c r="O5" s="39" t="s">
        <v>104</v>
      </c>
      <c r="P5" s="55"/>
    </row>
    <row r="6" spans="3:16" s="4" customFormat="1" ht="12">
      <c r="C6" s="63"/>
      <c r="D6" s="64"/>
      <c r="E6" s="58"/>
      <c r="F6" s="58"/>
      <c r="G6" s="58"/>
      <c r="H6" s="6" t="s">
        <v>8</v>
      </c>
      <c r="I6" s="58"/>
      <c r="J6" s="58"/>
      <c r="K6" s="58"/>
      <c r="L6" s="7" t="s">
        <v>9</v>
      </c>
      <c r="M6" s="7" t="s">
        <v>10</v>
      </c>
      <c r="N6" s="7" t="s">
        <v>6</v>
      </c>
      <c r="O6" s="7" t="s">
        <v>6</v>
      </c>
      <c r="P6" s="55"/>
    </row>
    <row r="7" spans="3:16" s="4" customFormat="1" ht="12.75" thickBot="1">
      <c r="C7" s="65"/>
      <c r="D7" s="66"/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9"/>
      <c r="P7" s="56"/>
    </row>
    <row r="8" spans="3:16" s="4" customFormat="1" ht="15.95" customHeight="1">
      <c r="C8" s="10">
        <v>1</v>
      </c>
      <c r="D8" s="11" t="s">
        <v>21</v>
      </c>
      <c r="E8" s="12">
        <v>30123047</v>
      </c>
      <c r="F8" s="12">
        <v>16134649</v>
      </c>
      <c r="G8" s="12">
        <v>46257696</v>
      </c>
      <c r="H8" s="13">
        <v>0</v>
      </c>
      <c r="I8" s="12">
        <v>26494605</v>
      </c>
      <c r="J8" s="12">
        <v>2950739</v>
      </c>
      <c r="K8" s="12">
        <v>29445344</v>
      </c>
      <c r="L8" s="40">
        <f>IF(ISERROR(I8/E8),"-",ROUND(I8/E8*100,1))</f>
        <v>88</v>
      </c>
      <c r="M8" s="40">
        <f>IF(ISERROR(J8/F8),"-",ROUND(J8/F8*100,1))</f>
        <v>18.3</v>
      </c>
      <c r="N8" s="40">
        <f>IF(ISERROR(K8/G8),"-",ROUND(K8/G8*100,1))</f>
        <v>63.7</v>
      </c>
      <c r="O8" s="41">
        <v>61</v>
      </c>
      <c r="P8" s="14" t="s">
        <v>21</v>
      </c>
    </row>
    <row r="9" spans="3:16" s="4" customFormat="1" ht="15.95" customHeight="1">
      <c r="C9" s="10">
        <v>2</v>
      </c>
      <c r="D9" s="11" t="s">
        <v>22</v>
      </c>
      <c r="E9" s="12">
        <v>8679116</v>
      </c>
      <c r="F9" s="12">
        <v>5285601</v>
      </c>
      <c r="G9" s="12">
        <v>13964717</v>
      </c>
      <c r="H9" s="13">
        <v>0</v>
      </c>
      <c r="I9" s="12">
        <v>7802817</v>
      </c>
      <c r="J9" s="12">
        <v>990619</v>
      </c>
      <c r="K9" s="12">
        <v>8793436</v>
      </c>
      <c r="L9" s="41">
        <f t="shared" ref="L9:N48" si="0">IF(ISERROR(I9/E9),"-",ROUND(I9/E9*100,1))</f>
        <v>89.9</v>
      </c>
      <c r="M9" s="41">
        <f t="shared" si="0"/>
        <v>18.7</v>
      </c>
      <c r="N9" s="41">
        <f t="shared" si="0"/>
        <v>63</v>
      </c>
      <c r="O9" s="41">
        <v>60.1</v>
      </c>
      <c r="P9" s="14" t="s">
        <v>22</v>
      </c>
    </row>
    <row r="10" spans="3:16" s="4" customFormat="1" ht="15.95" customHeight="1">
      <c r="C10" s="10">
        <v>3</v>
      </c>
      <c r="D10" s="11" t="s">
        <v>23</v>
      </c>
      <c r="E10" s="12">
        <v>4575307</v>
      </c>
      <c r="F10" s="12">
        <v>2099705</v>
      </c>
      <c r="G10" s="12">
        <v>6675012</v>
      </c>
      <c r="H10" s="13">
        <v>0</v>
      </c>
      <c r="I10" s="12">
        <v>4183170</v>
      </c>
      <c r="J10" s="12">
        <v>358615</v>
      </c>
      <c r="K10" s="12">
        <v>4541785</v>
      </c>
      <c r="L10" s="41">
        <f t="shared" si="0"/>
        <v>91.4</v>
      </c>
      <c r="M10" s="41">
        <f t="shared" si="0"/>
        <v>17.100000000000001</v>
      </c>
      <c r="N10" s="41">
        <f t="shared" si="0"/>
        <v>68</v>
      </c>
      <c r="O10" s="41">
        <v>66.7</v>
      </c>
      <c r="P10" s="14" t="s">
        <v>23</v>
      </c>
    </row>
    <row r="11" spans="3:16" s="4" customFormat="1" ht="15.95" customHeight="1">
      <c r="C11" s="10">
        <v>4</v>
      </c>
      <c r="D11" s="11" t="s">
        <v>24</v>
      </c>
      <c r="E11" s="12">
        <v>17695447</v>
      </c>
      <c r="F11" s="12">
        <v>14616842</v>
      </c>
      <c r="G11" s="12">
        <v>32312289</v>
      </c>
      <c r="H11" s="13">
        <v>0</v>
      </c>
      <c r="I11" s="12">
        <v>14405311</v>
      </c>
      <c r="J11" s="12">
        <v>1992108</v>
      </c>
      <c r="K11" s="12">
        <v>16397419</v>
      </c>
      <c r="L11" s="41">
        <f t="shared" si="0"/>
        <v>81.400000000000006</v>
      </c>
      <c r="M11" s="41">
        <f t="shared" si="0"/>
        <v>13.6</v>
      </c>
      <c r="N11" s="41">
        <f t="shared" si="0"/>
        <v>50.7</v>
      </c>
      <c r="O11" s="42">
        <v>51.2</v>
      </c>
      <c r="P11" s="14" t="s">
        <v>24</v>
      </c>
    </row>
    <row r="12" spans="3:16" s="4" customFormat="1" ht="15.95" customHeight="1">
      <c r="C12" s="15">
        <v>5</v>
      </c>
      <c r="D12" s="16" t="s">
        <v>25</v>
      </c>
      <c r="E12" s="17">
        <v>2078563</v>
      </c>
      <c r="F12" s="17">
        <v>894936</v>
      </c>
      <c r="G12" s="17">
        <v>2973499</v>
      </c>
      <c r="H12" s="18">
        <v>0</v>
      </c>
      <c r="I12" s="17">
        <v>1884232</v>
      </c>
      <c r="J12" s="17">
        <v>149506</v>
      </c>
      <c r="K12" s="17">
        <v>2033738</v>
      </c>
      <c r="L12" s="43">
        <f t="shared" si="0"/>
        <v>90.7</v>
      </c>
      <c r="M12" s="43">
        <f t="shared" si="0"/>
        <v>16.7</v>
      </c>
      <c r="N12" s="43">
        <f t="shared" si="0"/>
        <v>68.400000000000006</v>
      </c>
      <c r="O12" s="43">
        <v>66.2</v>
      </c>
      <c r="P12" s="19" t="s">
        <v>25</v>
      </c>
    </row>
    <row r="13" spans="3:16" s="4" customFormat="1" ht="15.95" customHeight="1">
      <c r="C13" s="20">
        <v>6</v>
      </c>
      <c r="D13" s="21" t="s">
        <v>26</v>
      </c>
      <c r="E13" s="22">
        <v>1410133</v>
      </c>
      <c r="F13" s="22">
        <v>731178</v>
      </c>
      <c r="G13" s="22">
        <v>2141311</v>
      </c>
      <c r="H13" s="23">
        <v>0</v>
      </c>
      <c r="I13" s="22">
        <v>1297156</v>
      </c>
      <c r="J13" s="22">
        <v>87251</v>
      </c>
      <c r="K13" s="22">
        <v>1384407</v>
      </c>
      <c r="L13" s="44">
        <f t="shared" si="0"/>
        <v>92</v>
      </c>
      <c r="M13" s="44">
        <f t="shared" si="0"/>
        <v>11.9</v>
      </c>
      <c r="N13" s="44">
        <f t="shared" si="0"/>
        <v>64.7</v>
      </c>
      <c r="O13" s="44">
        <v>64.099999999999994</v>
      </c>
      <c r="P13" s="24" t="s">
        <v>26</v>
      </c>
    </row>
    <row r="14" spans="3:16" s="4" customFormat="1" ht="15.95" customHeight="1">
      <c r="C14" s="10">
        <v>7</v>
      </c>
      <c r="D14" s="11" t="s">
        <v>27</v>
      </c>
      <c r="E14" s="12">
        <v>9524012</v>
      </c>
      <c r="F14" s="12">
        <v>7006983</v>
      </c>
      <c r="G14" s="12">
        <v>16530995</v>
      </c>
      <c r="H14" s="13">
        <v>0</v>
      </c>
      <c r="I14" s="12">
        <v>8283897</v>
      </c>
      <c r="J14" s="12">
        <v>801835</v>
      </c>
      <c r="K14" s="12">
        <v>9085732</v>
      </c>
      <c r="L14" s="41">
        <f t="shared" si="0"/>
        <v>87</v>
      </c>
      <c r="M14" s="41">
        <f t="shared" si="0"/>
        <v>11.4</v>
      </c>
      <c r="N14" s="41">
        <f t="shared" si="0"/>
        <v>55</v>
      </c>
      <c r="O14" s="41">
        <v>55.3</v>
      </c>
      <c r="P14" s="14" t="s">
        <v>27</v>
      </c>
    </row>
    <row r="15" spans="3:16" s="4" customFormat="1" ht="15.95" customHeight="1">
      <c r="C15" s="10">
        <v>8</v>
      </c>
      <c r="D15" s="11" t="s">
        <v>28</v>
      </c>
      <c r="E15" s="12">
        <v>2201354</v>
      </c>
      <c r="F15" s="12">
        <v>844696</v>
      </c>
      <c r="G15" s="12">
        <v>3046050</v>
      </c>
      <c r="H15" s="13">
        <v>0</v>
      </c>
      <c r="I15" s="12">
        <v>2037386</v>
      </c>
      <c r="J15" s="12">
        <v>131738</v>
      </c>
      <c r="K15" s="12">
        <v>2169124</v>
      </c>
      <c r="L15" s="41">
        <f t="shared" si="0"/>
        <v>92.6</v>
      </c>
      <c r="M15" s="41">
        <f t="shared" si="0"/>
        <v>15.6</v>
      </c>
      <c r="N15" s="41">
        <f t="shared" si="0"/>
        <v>71.2</v>
      </c>
      <c r="O15" s="41">
        <v>69.599999999999994</v>
      </c>
      <c r="P15" s="14" t="s">
        <v>28</v>
      </c>
    </row>
    <row r="16" spans="3:16" s="4" customFormat="1" ht="15.95" customHeight="1">
      <c r="C16" s="10">
        <v>9</v>
      </c>
      <c r="D16" s="11" t="s">
        <v>29</v>
      </c>
      <c r="E16" s="12">
        <v>2853842</v>
      </c>
      <c r="F16" s="12">
        <v>573829</v>
      </c>
      <c r="G16" s="12">
        <v>3427671</v>
      </c>
      <c r="H16" s="13">
        <v>0</v>
      </c>
      <c r="I16" s="12">
        <v>2638410</v>
      </c>
      <c r="J16" s="12">
        <v>192017</v>
      </c>
      <c r="K16" s="12">
        <v>2830427</v>
      </c>
      <c r="L16" s="41">
        <f t="shared" si="0"/>
        <v>92.5</v>
      </c>
      <c r="M16" s="41">
        <f t="shared" si="0"/>
        <v>33.5</v>
      </c>
      <c r="N16" s="41">
        <f t="shared" si="0"/>
        <v>82.6</v>
      </c>
      <c r="O16" s="41">
        <v>77.3</v>
      </c>
      <c r="P16" s="14" t="s">
        <v>29</v>
      </c>
    </row>
    <row r="17" spans="3:17" s="4" customFormat="1" ht="15.95" customHeight="1">
      <c r="C17" s="15">
        <v>10</v>
      </c>
      <c r="D17" s="16" t="s">
        <v>30</v>
      </c>
      <c r="E17" s="17">
        <v>2268405</v>
      </c>
      <c r="F17" s="17">
        <v>628755</v>
      </c>
      <c r="G17" s="17">
        <v>2897160</v>
      </c>
      <c r="H17" s="18">
        <v>0</v>
      </c>
      <c r="I17" s="17">
        <v>2092420</v>
      </c>
      <c r="J17" s="17">
        <v>139187</v>
      </c>
      <c r="K17" s="17">
        <v>2231607</v>
      </c>
      <c r="L17" s="43">
        <f t="shared" si="0"/>
        <v>92.2</v>
      </c>
      <c r="M17" s="43">
        <f t="shared" si="0"/>
        <v>22.1</v>
      </c>
      <c r="N17" s="43">
        <f t="shared" si="0"/>
        <v>77</v>
      </c>
      <c r="O17" s="43">
        <v>74.900000000000006</v>
      </c>
      <c r="P17" s="19" t="s">
        <v>30</v>
      </c>
    </row>
    <row r="18" spans="3:17" s="4" customFormat="1" ht="15.95" customHeight="1">
      <c r="C18" s="20">
        <v>11</v>
      </c>
      <c r="D18" s="21" t="s">
        <v>31</v>
      </c>
      <c r="E18" s="22">
        <v>2491288</v>
      </c>
      <c r="F18" s="22">
        <v>1099935</v>
      </c>
      <c r="G18" s="22">
        <v>3591223</v>
      </c>
      <c r="H18" s="23">
        <v>0</v>
      </c>
      <c r="I18" s="22">
        <v>2293819</v>
      </c>
      <c r="J18" s="22">
        <v>157956</v>
      </c>
      <c r="K18" s="22">
        <v>2451775</v>
      </c>
      <c r="L18" s="44">
        <f t="shared" si="0"/>
        <v>92.1</v>
      </c>
      <c r="M18" s="44">
        <f t="shared" si="0"/>
        <v>14.4</v>
      </c>
      <c r="N18" s="44">
        <f t="shared" si="0"/>
        <v>68.3</v>
      </c>
      <c r="O18" s="44">
        <v>65.2</v>
      </c>
      <c r="P18" s="24" t="s">
        <v>31</v>
      </c>
    </row>
    <row r="19" spans="3:17" s="4" customFormat="1" ht="15.95" customHeight="1">
      <c r="C19" s="10">
        <v>12</v>
      </c>
      <c r="D19" s="11" t="s">
        <v>32</v>
      </c>
      <c r="E19" s="12">
        <v>6878409</v>
      </c>
      <c r="F19" s="12">
        <v>4562079</v>
      </c>
      <c r="G19" s="12">
        <v>11440488</v>
      </c>
      <c r="H19" s="13">
        <v>0</v>
      </c>
      <c r="I19" s="12">
        <v>6136730</v>
      </c>
      <c r="J19" s="12">
        <v>624912</v>
      </c>
      <c r="K19" s="12">
        <v>6761642</v>
      </c>
      <c r="L19" s="41">
        <f t="shared" si="0"/>
        <v>89.2</v>
      </c>
      <c r="M19" s="41">
        <f t="shared" si="0"/>
        <v>13.7</v>
      </c>
      <c r="N19" s="41">
        <f t="shared" si="0"/>
        <v>59.1</v>
      </c>
      <c r="O19" s="41">
        <v>56.3</v>
      </c>
      <c r="P19" s="14" t="s">
        <v>32</v>
      </c>
    </row>
    <row r="20" spans="3:17" s="4" customFormat="1" ht="15.95" customHeight="1">
      <c r="C20" s="10">
        <v>13</v>
      </c>
      <c r="D20" s="11" t="s">
        <v>33</v>
      </c>
      <c r="E20" s="12">
        <v>3787406</v>
      </c>
      <c r="F20" s="12">
        <v>1858571</v>
      </c>
      <c r="G20" s="12">
        <v>5645977</v>
      </c>
      <c r="H20" s="13">
        <v>0</v>
      </c>
      <c r="I20" s="12">
        <v>3468154</v>
      </c>
      <c r="J20" s="12">
        <v>269394</v>
      </c>
      <c r="K20" s="12">
        <v>3737548</v>
      </c>
      <c r="L20" s="41">
        <f t="shared" si="0"/>
        <v>91.6</v>
      </c>
      <c r="M20" s="41">
        <f t="shared" si="0"/>
        <v>14.5</v>
      </c>
      <c r="N20" s="41">
        <f t="shared" si="0"/>
        <v>66.2</v>
      </c>
      <c r="O20" s="41">
        <v>64.8</v>
      </c>
      <c r="P20" s="14" t="s">
        <v>33</v>
      </c>
    </row>
    <row r="21" spans="3:17" s="4" customFormat="1" ht="15.95" customHeight="1">
      <c r="C21" s="10">
        <v>14</v>
      </c>
      <c r="D21" s="11" t="s">
        <v>34</v>
      </c>
      <c r="E21" s="12">
        <v>1307917</v>
      </c>
      <c r="F21" s="12">
        <v>535740</v>
      </c>
      <c r="G21" s="12">
        <v>1843657</v>
      </c>
      <c r="H21" s="13">
        <v>0</v>
      </c>
      <c r="I21" s="12">
        <v>1196404</v>
      </c>
      <c r="J21" s="12">
        <v>111297</v>
      </c>
      <c r="K21" s="12">
        <v>1307701</v>
      </c>
      <c r="L21" s="41">
        <f t="shared" si="0"/>
        <v>91.5</v>
      </c>
      <c r="M21" s="41">
        <f t="shared" si="0"/>
        <v>20.8</v>
      </c>
      <c r="N21" s="41">
        <f t="shared" si="0"/>
        <v>70.900000000000006</v>
      </c>
      <c r="O21" s="41">
        <v>67</v>
      </c>
      <c r="P21" s="14" t="s">
        <v>34</v>
      </c>
    </row>
    <row r="22" spans="3:17" s="4" customFormat="1" ht="15.95" customHeight="1">
      <c r="C22" s="15">
        <v>15</v>
      </c>
      <c r="D22" s="16" t="s">
        <v>35</v>
      </c>
      <c r="E22" s="17">
        <v>2728703</v>
      </c>
      <c r="F22" s="17">
        <v>1154791</v>
      </c>
      <c r="G22" s="17">
        <v>3883494</v>
      </c>
      <c r="H22" s="18">
        <v>0</v>
      </c>
      <c r="I22" s="17">
        <v>2517830</v>
      </c>
      <c r="J22" s="17">
        <v>172256</v>
      </c>
      <c r="K22" s="17">
        <v>2690086</v>
      </c>
      <c r="L22" s="43">
        <f t="shared" si="0"/>
        <v>92.3</v>
      </c>
      <c r="M22" s="43">
        <f t="shared" si="0"/>
        <v>14.9</v>
      </c>
      <c r="N22" s="43">
        <f t="shared" si="0"/>
        <v>69.3</v>
      </c>
      <c r="O22" s="43">
        <v>69.2</v>
      </c>
      <c r="P22" s="19" t="s">
        <v>35</v>
      </c>
    </row>
    <row r="23" spans="3:17" s="4" customFormat="1" ht="15.95" customHeight="1">
      <c r="C23" s="10">
        <v>16</v>
      </c>
      <c r="D23" s="11" t="s">
        <v>36</v>
      </c>
      <c r="E23" s="12">
        <v>3308858</v>
      </c>
      <c r="F23" s="12">
        <v>1373465</v>
      </c>
      <c r="G23" s="12">
        <v>4682323</v>
      </c>
      <c r="H23" s="13">
        <v>0</v>
      </c>
      <c r="I23" s="12">
        <v>3050914</v>
      </c>
      <c r="J23" s="12">
        <v>240123</v>
      </c>
      <c r="K23" s="12">
        <v>3291037</v>
      </c>
      <c r="L23" s="41">
        <f t="shared" si="0"/>
        <v>92.2</v>
      </c>
      <c r="M23" s="41">
        <f t="shared" si="0"/>
        <v>17.5</v>
      </c>
      <c r="N23" s="41">
        <f t="shared" si="0"/>
        <v>70.3</v>
      </c>
      <c r="O23" s="41">
        <v>67.5</v>
      </c>
      <c r="P23" s="14" t="s">
        <v>36</v>
      </c>
    </row>
    <row r="24" spans="3:17" s="4" customFormat="1" ht="15.95" customHeight="1">
      <c r="C24" s="10">
        <v>17</v>
      </c>
      <c r="D24" s="11" t="s">
        <v>37</v>
      </c>
      <c r="E24" s="12">
        <v>5202208</v>
      </c>
      <c r="F24" s="12">
        <v>2414656</v>
      </c>
      <c r="G24" s="12">
        <v>7616864</v>
      </c>
      <c r="H24" s="13">
        <v>0</v>
      </c>
      <c r="I24" s="12">
        <v>4723530</v>
      </c>
      <c r="J24" s="12">
        <v>461559</v>
      </c>
      <c r="K24" s="12">
        <v>5185089</v>
      </c>
      <c r="L24" s="41">
        <f t="shared" si="0"/>
        <v>90.8</v>
      </c>
      <c r="M24" s="41">
        <f t="shared" si="0"/>
        <v>19.100000000000001</v>
      </c>
      <c r="N24" s="41">
        <f t="shared" si="0"/>
        <v>68.099999999999994</v>
      </c>
      <c r="O24" s="41">
        <v>63.5</v>
      </c>
      <c r="P24" s="14" t="s">
        <v>37</v>
      </c>
    </row>
    <row r="25" spans="3:17" s="4" customFormat="1" ht="15.95" customHeight="1">
      <c r="C25" s="10">
        <v>18</v>
      </c>
      <c r="D25" s="11" t="s">
        <v>38</v>
      </c>
      <c r="E25" s="12">
        <v>6767312</v>
      </c>
      <c r="F25" s="12">
        <v>4504301</v>
      </c>
      <c r="G25" s="12">
        <v>11271613</v>
      </c>
      <c r="H25" s="13">
        <v>0</v>
      </c>
      <c r="I25" s="12">
        <v>5816094</v>
      </c>
      <c r="J25" s="12">
        <v>881043</v>
      </c>
      <c r="K25" s="12">
        <v>6697137</v>
      </c>
      <c r="L25" s="41">
        <f t="shared" si="0"/>
        <v>85.9</v>
      </c>
      <c r="M25" s="41">
        <f t="shared" si="0"/>
        <v>19.600000000000001</v>
      </c>
      <c r="N25" s="41">
        <f t="shared" si="0"/>
        <v>59.4</v>
      </c>
      <c r="O25" s="41">
        <v>57.1</v>
      </c>
      <c r="P25" s="14" t="s">
        <v>38</v>
      </c>
    </row>
    <row r="26" spans="3:17" s="4" customFormat="1" ht="15.95" customHeight="1">
      <c r="C26" s="10">
        <v>19</v>
      </c>
      <c r="D26" s="11" t="s">
        <v>39</v>
      </c>
      <c r="E26" s="12">
        <v>9144299</v>
      </c>
      <c r="F26" s="12">
        <v>4298313</v>
      </c>
      <c r="G26" s="12">
        <v>13442612</v>
      </c>
      <c r="H26" s="13">
        <v>0</v>
      </c>
      <c r="I26" s="12">
        <v>8270527</v>
      </c>
      <c r="J26" s="12">
        <v>461108</v>
      </c>
      <c r="K26" s="12">
        <v>8731635</v>
      </c>
      <c r="L26" s="41">
        <f t="shared" si="0"/>
        <v>90.4</v>
      </c>
      <c r="M26" s="41">
        <f t="shared" si="0"/>
        <v>10.7</v>
      </c>
      <c r="N26" s="41">
        <f t="shared" si="0"/>
        <v>65</v>
      </c>
      <c r="O26" s="41">
        <v>65.2</v>
      </c>
      <c r="P26" s="14" t="s">
        <v>39</v>
      </c>
    </row>
    <row r="27" spans="3:17" s="4" customFormat="1" ht="15.95" customHeight="1">
      <c r="C27" s="15">
        <v>20</v>
      </c>
      <c r="D27" s="16" t="s">
        <v>40</v>
      </c>
      <c r="E27" s="17">
        <v>1620303</v>
      </c>
      <c r="F27" s="17">
        <v>1146570</v>
      </c>
      <c r="G27" s="17">
        <v>2766873</v>
      </c>
      <c r="H27" s="18">
        <v>0</v>
      </c>
      <c r="I27" s="17">
        <v>1401828</v>
      </c>
      <c r="J27" s="17">
        <v>170556</v>
      </c>
      <c r="K27" s="17">
        <v>1572384</v>
      </c>
      <c r="L27" s="43">
        <f t="shared" si="0"/>
        <v>86.5</v>
      </c>
      <c r="M27" s="43">
        <f t="shared" si="0"/>
        <v>14.9</v>
      </c>
      <c r="N27" s="43">
        <f t="shared" si="0"/>
        <v>56.8</v>
      </c>
      <c r="O27" s="43">
        <v>54.7</v>
      </c>
      <c r="P27" s="19" t="s">
        <v>40</v>
      </c>
    </row>
    <row r="28" spans="3:17" s="4" customFormat="1" ht="15.95" customHeight="1">
      <c r="C28" s="10">
        <v>21</v>
      </c>
      <c r="D28" s="11" t="s">
        <v>41</v>
      </c>
      <c r="E28" s="12">
        <v>3084023</v>
      </c>
      <c r="F28" s="12">
        <v>2091905</v>
      </c>
      <c r="G28" s="12">
        <v>5175928</v>
      </c>
      <c r="H28" s="13">
        <v>0</v>
      </c>
      <c r="I28" s="12">
        <v>2633388</v>
      </c>
      <c r="J28" s="12">
        <v>249682</v>
      </c>
      <c r="K28" s="12">
        <v>2883070</v>
      </c>
      <c r="L28" s="41">
        <f t="shared" si="0"/>
        <v>85.4</v>
      </c>
      <c r="M28" s="41">
        <f t="shared" si="0"/>
        <v>11.9</v>
      </c>
      <c r="N28" s="41">
        <f t="shared" si="0"/>
        <v>55.7</v>
      </c>
      <c r="O28" s="41">
        <v>56.4</v>
      </c>
      <c r="P28" s="14" t="s">
        <v>41</v>
      </c>
    </row>
    <row r="29" spans="3:17" s="4" customFormat="1" ht="15.95" customHeight="1">
      <c r="C29" s="10">
        <v>22</v>
      </c>
      <c r="D29" s="11" t="s">
        <v>42</v>
      </c>
      <c r="E29" s="12">
        <v>3506708</v>
      </c>
      <c r="F29" s="12">
        <v>1665679</v>
      </c>
      <c r="G29" s="12">
        <v>5172387</v>
      </c>
      <c r="H29" s="13">
        <v>0</v>
      </c>
      <c r="I29" s="12">
        <v>3196820</v>
      </c>
      <c r="J29" s="12">
        <v>290688</v>
      </c>
      <c r="K29" s="12">
        <v>3487508</v>
      </c>
      <c r="L29" s="41">
        <f t="shared" si="0"/>
        <v>91.2</v>
      </c>
      <c r="M29" s="41">
        <f t="shared" si="0"/>
        <v>17.5</v>
      </c>
      <c r="N29" s="41">
        <f t="shared" si="0"/>
        <v>67.400000000000006</v>
      </c>
      <c r="O29" s="41">
        <v>65.900000000000006</v>
      </c>
      <c r="P29" s="14" t="s">
        <v>42</v>
      </c>
    </row>
    <row r="30" spans="3:17" s="4" customFormat="1" ht="15.95" customHeight="1">
      <c r="C30" s="10">
        <v>23</v>
      </c>
      <c r="D30" s="11" t="s">
        <v>43</v>
      </c>
      <c r="E30" s="12">
        <v>3048404</v>
      </c>
      <c r="F30" s="12">
        <v>2097382</v>
      </c>
      <c r="G30" s="12">
        <v>5145786</v>
      </c>
      <c r="H30" s="13">
        <v>0</v>
      </c>
      <c r="I30" s="12">
        <v>2676271</v>
      </c>
      <c r="J30" s="12">
        <v>347114</v>
      </c>
      <c r="K30" s="12">
        <v>3023385</v>
      </c>
      <c r="L30" s="41">
        <f t="shared" si="0"/>
        <v>87.8</v>
      </c>
      <c r="M30" s="41">
        <f t="shared" si="0"/>
        <v>16.5</v>
      </c>
      <c r="N30" s="41">
        <f t="shared" si="0"/>
        <v>58.8</v>
      </c>
      <c r="O30" s="41">
        <v>55.8</v>
      </c>
      <c r="P30" s="14" t="s">
        <v>43</v>
      </c>
      <c r="Q30" s="25"/>
    </row>
    <row r="31" spans="3:17" s="4" customFormat="1" ht="15.95" customHeight="1">
      <c r="C31" s="10">
        <v>24</v>
      </c>
      <c r="D31" s="11" t="s">
        <v>44</v>
      </c>
      <c r="E31" s="12">
        <v>1986689</v>
      </c>
      <c r="F31" s="12">
        <v>1103365</v>
      </c>
      <c r="G31" s="12">
        <v>3090054</v>
      </c>
      <c r="H31" s="13">
        <v>0</v>
      </c>
      <c r="I31" s="12">
        <v>1803581</v>
      </c>
      <c r="J31" s="12">
        <v>149781</v>
      </c>
      <c r="K31" s="12">
        <v>1953362</v>
      </c>
      <c r="L31" s="41">
        <f t="shared" si="0"/>
        <v>90.8</v>
      </c>
      <c r="M31" s="41">
        <f t="shared" si="0"/>
        <v>13.6</v>
      </c>
      <c r="N31" s="41">
        <f t="shared" si="0"/>
        <v>63.2</v>
      </c>
      <c r="O31" s="41">
        <v>62.7</v>
      </c>
      <c r="P31" s="14" t="s">
        <v>44</v>
      </c>
    </row>
    <row r="32" spans="3:17" s="4" customFormat="1" ht="15.95" customHeight="1">
      <c r="C32" s="15">
        <v>25</v>
      </c>
      <c r="D32" s="16" t="s">
        <v>45</v>
      </c>
      <c r="E32" s="17">
        <v>1832327</v>
      </c>
      <c r="F32" s="17">
        <v>1192801</v>
      </c>
      <c r="G32" s="17">
        <v>3025128</v>
      </c>
      <c r="H32" s="18">
        <v>0</v>
      </c>
      <c r="I32" s="17">
        <v>1665078</v>
      </c>
      <c r="J32" s="17">
        <v>194816</v>
      </c>
      <c r="K32" s="17">
        <v>1859894</v>
      </c>
      <c r="L32" s="43">
        <f t="shared" si="0"/>
        <v>90.9</v>
      </c>
      <c r="M32" s="43">
        <f t="shared" si="0"/>
        <v>16.3</v>
      </c>
      <c r="N32" s="43">
        <f t="shared" si="0"/>
        <v>61.5</v>
      </c>
      <c r="O32" s="43">
        <v>58.9</v>
      </c>
      <c r="P32" s="19" t="s">
        <v>45</v>
      </c>
    </row>
    <row r="33" spans="3:17" s="4" customFormat="1" ht="15.95" customHeight="1">
      <c r="C33" s="10">
        <v>26</v>
      </c>
      <c r="D33" s="11" t="s">
        <v>46</v>
      </c>
      <c r="E33" s="12">
        <v>4052923</v>
      </c>
      <c r="F33" s="12">
        <v>3050818</v>
      </c>
      <c r="G33" s="12">
        <v>7103741</v>
      </c>
      <c r="H33" s="13">
        <v>0</v>
      </c>
      <c r="I33" s="12">
        <v>3582360</v>
      </c>
      <c r="J33" s="12">
        <v>432116</v>
      </c>
      <c r="K33" s="12">
        <v>4014476</v>
      </c>
      <c r="L33" s="41">
        <f t="shared" si="0"/>
        <v>88.4</v>
      </c>
      <c r="M33" s="41">
        <f t="shared" si="0"/>
        <v>14.2</v>
      </c>
      <c r="N33" s="41">
        <f t="shared" si="0"/>
        <v>56.5</v>
      </c>
      <c r="O33" s="41">
        <v>53.5</v>
      </c>
      <c r="P33" s="14" t="s">
        <v>46</v>
      </c>
    </row>
    <row r="34" spans="3:17" s="4" customFormat="1" ht="15.95" customHeight="1">
      <c r="C34" s="10">
        <v>27</v>
      </c>
      <c r="D34" s="11" t="s">
        <v>47</v>
      </c>
      <c r="E34" s="12">
        <v>1779653</v>
      </c>
      <c r="F34" s="12">
        <v>480088</v>
      </c>
      <c r="G34" s="12">
        <v>2259741</v>
      </c>
      <c r="H34" s="13">
        <v>0</v>
      </c>
      <c r="I34" s="12">
        <v>1701396</v>
      </c>
      <c r="J34" s="12">
        <v>70962</v>
      </c>
      <c r="K34" s="12">
        <v>1772358</v>
      </c>
      <c r="L34" s="41">
        <f t="shared" si="0"/>
        <v>95.6</v>
      </c>
      <c r="M34" s="41">
        <f t="shared" si="0"/>
        <v>14.8</v>
      </c>
      <c r="N34" s="41">
        <f t="shared" si="0"/>
        <v>78.400000000000006</v>
      </c>
      <c r="O34" s="41">
        <v>77.3</v>
      </c>
      <c r="P34" s="14" t="s">
        <v>47</v>
      </c>
    </row>
    <row r="35" spans="3:17" s="4" customFormat="1" ht="15.95" customHeight="1">
      <c r="C35" s="10">
        <v>28</v>
      </c>
      <c r="D35" s="11" t="s">
        <v>48</v>
      </c>
      <c r="E35" s="12">
        <v>4095883</v>
      </c>
      <c r="F35" s="12">
        <v>1810608</v>
      </c>
      <c r="G35" s="12">
        <v>5906491</v>
      </c>
      <c r="H35" s="13">
        <v>0</v>
      </c>
      <c r="I35" s="12">
        <v>3701245</v>
      </c>
      <c r="J35" s="12">
        <v>390173</v>
      </c>
      <c r="K35" s="12">
        <v>4091418</v>
      </c>
      <c r="L35" s="41">
        <f t="shared" si="0"/>
        <v>90.4</v>
      </c>
      <c r="M35" s="41">
        <f t="shared" si="0"/>
        <v>21.5</v>
      </c>
      <c r="N35" s="41">
        <f t="shared" si="0"/>
        <v>69.3</v>
      </c>
      <c r="O35" s="41">
        <v>66.599999999999994</v>
      </c>
      <c r="P35" s="14" t="s">
        <v>48</v>
      </c>
    </row>
    <row r="36" spans="3:17" s="4" customFormat="1" ht="15.95" customHeight="1">
      <c r="C36" s="10">
        <v>29</v>
      </c>
      <c r="D36" s="11" t="s">
        <v>49</v>
      </c>
      <c r="E36" s="12">
        <v>1584340</v>
      </c>
      <c r="F36" s="12">
        <v>658370</v>
      </c>
      <c r="G36" s="12">
        <v>2242710</v>
      </c>
      <c r="H36" s="13">
        <v>0</v>
      </c>
      <c r="I36" s="12">
        <v>1475281</v>
      </c>
      <c r="J36" s="12">
        <v>102699</v>
      </c>
      <c r="K36" s="12">
        <v>1577980</v>
      </c>
      <c r="L36" s="41">
        <f t="shared" si="0"/>
        <v>93.1</v>
      </c>
      <c r="M36" s="41">
        <f t="shared" si="0"/>
        <v>15.6</v>
      </c>
      <c r="N36" s="41">
        <f t="shared" si="0"/>
        <v>70.400000000000006</v>
      </c>
      <c r="O36" s="41">
        <v>68.900000000000006</v>
      </c>
      <c r="P36" s="14" t="s">
        <v>49</v>
      </c>
    </row>
    <row r="37" spans="3:17" s="4" customFormat="1" ht="15.95" customHeight="1">
      <c r="C37" s="15">
        <v>30</v>
      </c>
      <c r="D37" s="16" t="s">
        <v>50</v>
      </c>
      <c r="E37" s="17">
        <v>2909795</v>
      </c>
      <c r="F37" s="17">
        <v>2022226</v>
      </c>
      <c r="G37" s="17">
        <v>4932021</v>
      </c>
      <c r="H37" s="18">
        <v>0</v>
      </c>
      <c r="I37" s="17">
        <v>2444058</v>
      </c>
      <c r="J37" s="17">
        <v>413567</v>
      </c>
      <c r="K37" s="17">
        <v>2857625</v>
      </c>
      <c r="L37" s="43">
        <f t="shared" si="0"/>
        <v>84</v>
      </c>
      <c r="M37" s="43">
        <f t="shared" si="0"/>
        <v>20.5</v>
      </c>
      <c r="N37" s="43">
        <f t="shared" si="0"/>
        <v>57.9</v>
      </c>
      <c r="O37" s="43">
        <v>56.1</v>
      </c>
      <c r="P37" s="19" t="s">
        <v>50</v>
      </c>
    </row>
    <row r="38" spans="3:17" s="4" customFormat="1" ht="15.95" customHeight="1">
      <c r="C38" s="10">
        <v>31</v>
      </c>
      <c r="D38" s="11" t="s">
        <v>51</v>
      </c>
      <c r="E38" s="12">
        <v>2597347</v>
      </c>
      <c r="F38" s="12">
        <v>1287474</v>
      </c>
      <c r="G38" s="12">
        <v>3884821</v>
      </c>
      <c r="H38" s="13">
        <v>0</v>
      </c>
      <c r="I38" s="12">
        <v>2300077</v>
      </c>
      <c r="J38" s="12">
        <v>197575</v>
      </c>
      <c r="K38" s="12">
        <v>2497652</v>
      </c>
      <c r="L38" s="41">
        <f t="shared" si="0"/>
        <v>88.6</v>
      </c>
      <c r="M38" s="41">
        <f t="shared" si="0"/>
        <v>15.3</v>
      </c>
      <c r="N38" s="41">
        <f t="shared" si="0"/>
        <v>64.3</v>
      </c>
      <c r="O38" s="41">
        <v>63.3</v>
      </c>
      <c r="P38" s="14" t="s">
        <v>51</v>
      </c>
    </row>
    <row r="39" spans="3:17" s="4" customFormat="1" ht="15.95" customHeight="1">
      <c r="C39" s="10">
        <v>32</v>
      </c>
      <c r="D39" s="11" t="s">
        <v>52</v>
      </c>
      <c r="E39" s="12">
        <v>4288558</v>
      </c>
      <c r="F39" s="12">
        <v>2624213</v>
      </c>
      <c r="G39" s="12">
        <v>6912771</v>
      </c>
      <c r="H39" s="13">
        <v>0</v>
      </c>
      <c r="I39" s="12">
        <v>3870976</v>
      </c>
      <c r="J39" s="12">
        <v>466071</v>
      </c>
      <c r="K39" s="12">
        <v>4337047</v>
      </c>
      <c r="L39" s="41">
        <f t="shared" si="0"/>
        <v>90.3</v>
      </c>
      <c r="M39" s="41">
        <f t="shared" si="0"/>
        <v>17.8</v>
      </c>
      <c r="N39" s="41">
        <f t="shared" si="0"/>
        <v>62.7</v>
      </c>
      <c r="O39" s="41">
        <v>60.6</v>
      </c>
      <c r="P39" s="14" t="s">
        <v>52</v>
      </c>
      <c r="Q39" s="25"/>
    </row>
    <row r="40" spans="3:17" s="4" customFormat="1" ht="15.95" customHeight="1">
      <c r="C40" s="10">
        <v>33</v>
      </c>
      <c r="D40" s="11" t="s">
        <v>53</v>
      </c>
      <c r="E40" s="12">
        <v>1775594</v>
      </c>
      <c r="F40" s="12">
        <v>795776</v>
      </c>
      <c r="G40" s="12">
        <v>2571370</v>
      </c>
      <c r="H40" s="13">
        <v>0</v>
      </c>
      <c r="I40" s="12">
        <v>1642507</v>
      </c>
      <c r="J40" s="12">
        <v>81494</v>
      </c>
      <c r="K40" s="12">
        <v>1724001</v>
      </c>
      <c r="L40" s="41">
        <f t="shared" si="0"/>
        <v>92.5</v>
      </c>
      <c r="M40" s="41">
        <f t="shared" si="0"/>
        <v>10.199999999999999</v>
      </c>
      <c r="N40" s="41">
        <f t="shared" si="0"/>
        <v>67</v>
      </c>
      <c r="O40" s="41">
        <v>66.8</v>
      </c>
      <c r="P40" s="14" t="s">
        <v>53</v>
      </c>
    </row>
    <row r="41" spans="3:17" s="4" customFormat="1" ht="15.95" customHeight="1">
      <c r="C41" s="10">
        <v>34</v>
      </c>
      <c r="D41" s="11" t="s">
        <v>54</v>
      </c>
      <c r="E41" s="12">
        <v>2544489</v>
      </c>
      <c r="F41" s="12">
        <v>1912721</v>
      </c>
      <c r="G41" s="12">
        <v>4457210</v>
      </c>
      <c r="H41" s="13">
        <v>0</v>
      </c>
      <c r="I41" s="12">
        <v>2245631</v>
      </c>
      <c r="J41" s="12">
        <v>239076</v>
      </c>
      <c r="K41" s="12">
        <v>2484707</v>
      </c>
      <c r="L41" s="41">
        <f t="shared" si="0"/>
        <v>88.3</v>
      </c>
      <c r="M41" s="41">
        <f t="shared" si="0"/>
        <v>12.5</v>
      </c>
      <c r="N41" s="41">
        <f t="shared" si="0"/>
        <v>55.7</v>
      </c>
      <c r="O41" s="41">
        <v>54</v>
      </c>
      <c r="P41" s="14" t="s">
        <v>54</v>
      </c>
    </row>
    <row r="42" spans="3:17" s="4" customFormat="1" ht="15.95" customHeight="1">
      <c r="C42" s="15">
        <v>35</v>
      </c>
      <c r="D42" s="16" t="s">
        <v>55</v>
      </c>
      <c r="E42" s="17">
        <v>1609784</v>
      </c>
      <c r="F42" s="17">
        <v>614848</v>
      </c>
      <c r="G42" s="17">
        <v>2224632</v>
      </c>
      <c r="H42" s="18">
        <v>0</v>
      </c>
      <c r="I42" s="17">
        <v>1490773</v>
      </c>
      <c r="J42" s="17">
        <v>207157</v>
      </c>
      <c r="K42" s="17">
        <v>1697930</v>
      </c>
      <c r="L42" s="43">
        <f t="shared" si="0"/>
        <v>92.6</v>
      </c>
      <c r="M42" s="43">
        <f t="shared" si="0"/>
        <v>33.700000000000003</v>
      </c>
      <c r="N42" s="43">
        <f t="shared" si="0"/>
        <v>76.3</v>
      </c>
      <c r="O42" s="43">
        <v>71.900000000000006</v>
      </c>
      <c r="P42" s="19" t="s">
        <v>55</v>
      </c>
    </row>
    <row r="43" spans="3:17" s="4" customFormat="1" ht="15.95" customHeight="1">
      <c r="C43" s="10">
        <v>36</v>
      </c>
      <c r="D43" s="11" t="s">
        <v>101</v>
      </c>
      <c r="E43" s="12">
        <v>1871880</v>
      </c>
      <c r="F43" s="12">
        <v>835002</v>
      </c>
      <c r="G43" s="12">
        <v>2706882</v>
      </c>
      <c r="H43" s="13">
        <v>0</v>
      </c>
      <c r="I43" s="12">
        <v>1700254</v>
      </c>
      <c r="J43" s="12">
        <v>158076</v>
      </c>
      <c r="K43" s="12">
        <v>1858330</v>
      </c>
      <c r="L43" s="41">
        <f t="shared" si="0"/>
        <v>90.8</v>
      </c>
      <c r="M43" s="41">
        <f t="shared" si="0"/>
        <v>18.899999999999999</v>
      </c>
      <c r="N43" s="41">
        <f t="shared" si="0"/>
        <v>68.7</v>
      </c>
      <c r="O43" s="41">
        <v>67.599999999999994</v>
      </c>
      <c r="P43" s="14" t="s">
        <v>101</v>
      </c>
    </row>
    <row r="44" spans="3:17" s="4" customFormat="1" ht="15.95" customHeight="1">
      <c r="C44" s="10">
        <v>37</v>
      </c>
      <c r="D44" s="11" t="s">
        <v>56</v>
      </c>
      <c r="E44" s="12">
        <v>1401472</v>
      </c>
      <c r="F44" s="12">
        <v>572968</v>
      </c>
      <c r="G44" s="12">
        <v>1974440</v>
      </c>
      <c r="H44" s="13">
        <v>0</v>
      </c>
      <c r="I44" s="12">
        <v>1287509</v>
      </c>
      <c r="J44" s="12">
        <v>90321</v>
      </c>
      <c r="K44" s="12">
        <v>1377830</v>
      </c>
      <c r="L44" s="41">
        <f t="shared" si="0"/>
        <v>91.9</v>
      </c>
      <c r="M44" s="41">
        <f t="shared" si="0"/>
        <v>15.8</v>
      </c>
      <c r="N44" s="41">
        <f t="shared" si="0"/>
        <v>69.8</v>
      </c>
      <c r="O44" s="41">
        <v>69.400000000000006</v>
      </c>
      <c r="P44" s="14" t="s">
        <v>56</v>
      </c>
    </row>
    <row r="45" spans="3:17" s="4" customFormat="1" ht="15.95" customHeight="1">
      <c r="C45" s="10">
        <v>38</v>
      </c>
      <c r="D45" s="11" t="s">
        <v>57</v>
      </c>
      <c r="E45" s="12">
        <v>1916452</v>
      </c>
      <c r="F45" s="12">
        <v>1469230</v>
      </c>
      <c r="G45" s="12">
        <v>3385682</v>
      </c>
      <c r="H45" s="13">
        <v>0</v>
      </c>
      <c r="I45" s="12">
        <v>1694843</v>
      </c>
      <c r="J45" s="12">
        <v>208283</v>
      </c>
      <c r="K45" s="12">
        <v>1903126</v>
      </c>
      <c r="L45" s="41">
        <f t="shared" si="0"/>
        <v>88.4</v>
      </c>
      <c r="M45" s="41">
        <f t="shared" si="0"/>
        <v>14.2</v>
      </c>
      <c r="N45" s="41">
        <f t="shared" si="0"/>
        <v>56.2</v>
      </c>
      <c r="O45" s="41">
        <v>56.1</v>
      </c>
      <c r="P45" s="14" t="s">
        <v>57</v>
      </c>
    </row>
    <row r="46" spans="3:17" s="4" customFormat="1" ht="15.95" customHeight="1">
      <c r="C46" s="10">
        <v>39</v>
      </c>
      <c r="D46" s="11" t="s">
        <v>58</v>
      </c>
      <c r="E46" s="12">
        <v>2552119</v>
      </c>
      <c r="F46" s="12">
        <v>1640830</v>
      </c>
      <c r="G46" s="12">
        <v>4192949</v>
      </c>
      <c r="H46" s="13">
        <v>0</v>
      </c>
      <c r="I46" s="12">
        <v>2227488</v>
      </c>
      <c r="J46" s="12">
        <v>243764</v>
      </c>
      <c r="K46" s="12">
        <v>2471252</v>
      </c>
      <c r="L46" s="41">
        <f t="shared" si="0"/>
        <v>87.3</v>
      </c>
      <c r="M46" s="41">
        <f t="shared" si="0"/>
        <v>14.9</v>
      </c>
      <c r="N46" s="41">
        <f t="shared" si="0"/>
        <v>58.9</v>
      </c>
      <c r="O46" s="41">
        <v>57.8</v>
      </c>
      <c r="P46" s="14" t="s">
        <v>58</v>
      </c>
    </row>
    <row r="47" spans="3:17" s="4" customFormat="1" ht="15.95" customHeight="1" thickBot="1">
      <c r="C47" s="10">
        <v>40</v>
      </c>
      <c r="D47" s="11" t="s">
        <v>93</v>
      </c>
      <c r="E47" s="12">
        <v>1247330</v>
      </c>
      <c r="F47" s="12">
        <v>420495</v>
      </c>
      <c r="G47" s="12">
        <v>1667825</v>
      </c>
      <c r="H47" s="13">
        <v>0</v>
      </c>
      <c r="I47" s="12">
        <v>1169204</v>
      </c>
      <c r="J47" s="12">
        <v>57788</v>
      </c>
      <c r="K47" s="12">
        <v>1226992</v>
      </c>
      <c r="L47" s="41">
        <f t="shared" si="0"/>
        <v>93.7</v>
      </c>
      <c r="M47" s="41">
        <f t="shared" si="0"/>
        <v>13.7</v>
      </c>
      <c r="N47" s="41">
        <f t="shared" si="0"/>
        <v>73.599999999999994</v>
      </c>
      <c r="O47" s="41">
        <v>73.599999999999994</v>
      </c>
      <c r="P47" s="14" t="s">
        <v>93</v>
      </c>
    </row>
    <row r="48" spans="3:17" s="4" customFormat="1" ht="15.95" customHeight="1" thickTop="1" thickBot="1">
      <c r="C48" s="26"/>
      <c r="D48" s="27" t="s">
        <v>59</v>
      </c>
      <c r="E48" s="28">
        <f>SUM(E8:E47)</f>
        <v>174331699</v>
      </c>
      <c r="F48" s="28">
        <f>SUM(F8:F47)</f>
        <v>100112394</v>
      </c>
      <c r="G48" s="28">
        <f>SUM(E48:F48)</f>
        <v>274444093</v>
      </c>
      <c r="H48" s="29">
        <v>0</v>
      </c>
      <c r="I48" s="28">
        <f>SUM(I8:I47)</f>
        <v>154503974</v>
      </c>
      <c r="J48" s="28">
        <f>SUM(J8:J47)</f>
        <v>15935022</v>
      </c>
      <c r="K48" s="28">
        <f>SUM(I48:J48)</f>
        <v>170438996</v>
      </c>
      <c r="L48" s="45">
        <f t="shared" si="0"/>
        <v>88.6</v>
      </c>
      <c r="M48" s="45">
        <f t="shared" si="0"/>
        <v>15.9</v>
      </c>
      <c r="N48" s="45">
        <f t="shared" si="0"/>
        <v>62.1</v>
      </c>
      <c r="O48" s="45">
        <v>60.5</v>
      </c>
      <c r="P48" s="30" t="s">
        <v>59</v>
      </c>
    </row>
    <row r="49" spans="3:17" s="4" customFormat="1" ht="15" customHeight="1">
      <c r="C49" s="4" t="s">
        <v>107</v>
      </c>
      <c r="D49" s="31"/>
      <c r="E49" s="32"/>
      <c r="F49" s="32"/>
      <c r="G49" s="32"/>
      <c r="H49" s="33"/>
      <c r="I49" s="32"/>
      <c r="J49" s="32"/>
      <c r="K49" s="32"/>
      <c r="L49" s="46"/>
      <c r="M49" s="46"/>
      <c r="N49" s="46"/>
      <c r="O49" s="46"/>
      <c r="P49" s="31"/>
    </row>
    <row r="50" spans="3:17" s="4" customFormat="1" ht="15" customHeight="1">
      <c r="D50" s="31"/>
      <c r="E50" s="32"/>
      <c r="F50" s="32"/>
      <c r="G50" s="32"/>
      <c r="H50" s="33"/>
      <c r="I50" s="32"/>
      <c r="J50" s="32"/>
      <c r="K50" s="32"/>
      <c r="L50" s="47"/>
      <c r="M50" s="47"/>
      <c r="N50" s="47"/>
      <c r="O50" s="47"/>
      <c r="P50" s="31"/>
    </row>
    <row r="51" spans="3:17" s="4" customFormat="1" ht="63" customHeight="1" thickBot="1">
      <c r="E51" s="31"/>
      <c r="F51" s="32"/>
      <c r="G51" s="32"/>
      <c r="H51" s="32"/>
      <c r="I51" s="32"/>
      <c r="J51" s="32"/>
      <c r="K51" s="32"/>
      <c r="L51" s="34"/>
      <c r="M51" s="34"/>
      <c r="N51" s="34"/>
      <c r="O51" s="48" t="s">
        <v>85</v>
      </c>
      <c r="P51" s="34"/>
      <c r="Q51" s="31"/>
    </row>
    <row r="52" spans="3:17" s="4" customFormat="1" ht="14.25" customHeight="1">
      <c r="C52" s="61" t="s">
        <v>0</v>
      </c>
      <c r="D52" s="62"/>
      <c r="E52" s="67" t="s">
        <v>1</v>
      </c>
      <c r="F52" s="67"/>
      <c r="G52" s="67"/>
      <c r="H52" s="67"/>
      <c r="I52" s="67" t="s">
        <v>2</v>
      </c>
      <c r="J52" s="67"/>
      <c r="K52" s="67"/>
      <c r="L52" s="68" t="s">
        <v>94</v>
      </c>
      <c r="M52" s="69"/>
      <c r="N52" s="69"/>
      <c r="O52" s="69"/>
      <c r="P52" s="54" t="s">
        <v>0</v>
      </c>
    </row>
    <row r="53" spans="3:17" s="4" customFormat="1" ht="12">
      <c r="C53" s="63"/>
      <c r="D53" s="64"/>
      <c r="E53" s="57" t="s">
        <v>4</v>
      </c>
      <c r="F53" s="57" t="s">
        <v>5</v>
      </c>
      <c r="G53" s="57" t="s">
        <v>6</v>
      </c>
      <c r="H53" s="5" t="s">
        <v>7</v>
      </c>
      <c r="I53" s="57" t="s">
        <v>4</v>
      </c>
      <c r="J53" s="57" t="s">
        <v>5</v>
      </c>
      <c r="K53" s="57" t="s">
        <v>6</v>
      </c>
      <c r="L53" s="59" t="s">
        <v>105</v>
      </c>
      <c r="M53" s="60"/>
      <c r="N53" s="60"/>
      <c r="O53" s="49" t="s">
        <v>106</v>
      </c>
      <c r="P53" s="55"/>
    </row>
    <row r="54" spans="3:17" s="4" customFormat="1" ht="12">
      <c r="C54" s="63"/>
      <c r="D54" s="64"/>
      <c r="E54" s="58"/>
      <c r="F54" s="58"/>
      <c r="G54" s="58"/>
      <c r="H54" s="6" t="s">
        <v>8</v>
      </c>
      <c r="I54" s="58"/>
      <c r="J54" s="58"/>
      <c r="K54" s="58"/>
      <c r="L54" s="50" t="s">
        <v>95</v>
      </c>
      <c r="M54" s="50" t="s">
        <v>96</v>
      </c>
      <c r="N54" s="50" t="s">
        <v>97</v>
      </c>
      <c r="O54" s="50" t="s">
        <v>97</v>
      </c>
      <c r="P54" s="55"/>
    </row>
    <row r="55" spans="3:17" s="4" customFormat="1" ht="12.75" thickBot="1">
      <c r="C55" s="65"/>
      <c r="D55" s="66"/>
      <c r="E55" s="8" t="s">
        <v>86</v>
      </c>
      <c r="F55" s="8" t="s">
        <v>87</v>
      </c>
      <c r="G55" s="8" t="s">
        <v>88</v>
      </c>
      <c r="H55" s="8" t="s">
        <v>89</v>
      </c>
      <c r="I55" s="8" t="s">
        <v>90</v>
      </c>
      <c r="J55" s="8" t="s">
        <v>91</v>
      </c>
      <c r="K55" s="8" t="s">
        <v>92</v>
      </c>
      <c r="L55" s="51" t="s">
        <v>98</v>
      </c>
      <c r="M55" s="51" t="s">
        <v>99</v>
      </c>
      <c r="N55" s="51" t="s">
        <v>100</v>
      </c>
      <c r="O55" s="52"/>
      <c r="P55" s="56"/>
    </row>
    <row r="56" spans="3:17" s="4" customFormat="1" ht="15.95" customHeight="1">
      <c r="C56" s="10">
        <v>41</v>
      </c>
      <c r="D56" s="11" t="s">
        <v>60</v>
      </c>
      <c r="E56" s="12">
        <v>1103636</v>
      </c>
      <c r="F56" s="12">
        <v>422872</v>
      </c>
      <c r="G56" s="12">
        <v>1526508</v>
      </c>
      <c r="H56" s="12">
        <v>0</v>
      </c>
      <c r="I56" s="12">
        <v>1006644</v>
      </c>
      <c r="J56" s="12">
        <v>52763</v>
      </c>
      <c r="K56" s="12">
        <v>1059407</v>
      </c>
      <c r="L56" s="41">
        <f t="shared" ref="L56:N80" si="1">IF(ISERROR(I56/E56),"-",ROUND(I56/E56*100,1))</f>
        <v>91.2</v>
      </c>
      <c r="M56" s="41">
        <f t="shared" si="1"/>
        <v>12.5</v>
      </c>
      <c r="N56" s="41">
        <f t="shared" si="1"/>
        <v>69.400000000000006</v>
      </c>
      <c r="O56" s="41">
        <v>66.099999999999994</v>
      </c>
      <c r="P56" s="14" t="s">
        <v>60</v>
      </c>
    </row>
    <row r="57" spans="3:17" s="4" customFormat="1" ht="15.95" customHeight="1">
      <c r="C57" s="10">
        <v>42</v>
      </c>
      <c r="D57" s="11" t="s">
        <v>61</v>
      </c>
      <c r="E57" s="12">
        <v>957719</v>
      </c>
      <c r="F57" s="12">
        <v>360309</v>
      </c>
      <c r="G57" s="12">
        <v>1318028</v>
      </c>
      <c r="H57" s="12">
        <v>0</v>
      </c>
      <c r="I57" s="12">
        <v>885842</v>
      </c>
      <c r="J57" s="12">
        <v>64347</v>
      </c>
      <c r="K57" s="12">
        <v>950189</v>
      </c>
      <c r="L57" s="41">
        <f t="shared" si="1"/>
        <v>92.5</v>
      </c>
      <c r="M57" s="41">
        <f t="shared" si="1"/>
        <v>17.899999999999999</v>
      </c>
      <c r="N57" s="41">
        <f t="shared" si="1"/>
        <v>72.099999999999994</v>
      </c>
      <c r="O57" s="41">
        <v>70.400000000000006</v>
      </c>
      <c r="P57" s="14" t="s">
        <v>61</v>
      </c>
    </row>
    <row r="58" spans="3:17" s="4" customFormat="1" ht="15.95" customHeight="1">
      <c r="C58" s="10">
        <v>43</v>
      </c>
      <c r="D58" s="11" t="s">
        <v>62</v>
      </c>
      <c r="E58" s="12">
        <v>938165</v>
      </c>
      <c r="F58" s="12">
        <v>434159</v>
      </c>
      <c r="G58" s="12">
        <v>1372324</v>
      </c>
      <c r="H58" s="12">
        <v>0</v>
      </c>
      <c r="I58" s="12">
        <v>855575</v>
      </c>
      <c r="J58" s="12">
        <v>71798</v>
      </c>
      <c r="K58" s="12">
        <v>927373</v>
      </c>
      <c r="L58" s="41">
        <f t="shared" si="1"/>
        <v>91.2</v>
      </c>
      <c r="M58" s="41">
        <f t="shared" si="1"/>
        <v>16.5</v>
      </c>
      <c r="N58" s="41">
        <f t="shared" si="1"/>
        <v>67.599999999999994</v>
      </c>
      <c r="O58" s="41">
        <v>66</v>
      </c>
      <c r="P58" s="14" t="s">
        <v>62</v>
      </c>
    </row>
    <row r="59" spans="3:17" s="4" customFormat="1" ht="15.95" customHeight="1">
      <c r="C59" s="10">
        <v>44</v>
      </c>
      <c r="D59" s="11" t="s">
        <v>63</v>
      </c>
      <c r="E59" s="12">
        <v>347425</v>
      </c>
      <c r="F59" s="12">
        <v>69063</v>
      </c>
      <c r="G59" s="12">
        <v>416488</v>
      </c>
      <c r="H59" s="12">
        <v>0</v>
      </c>
      <c r="I59" s="12">
        <v>330355</v>
      </c>
      <c r="J59" s="12">
        <v>17498</v>
      </c>
      <c r="K59" s="12">
        <v>347853</v>
      </c>
      <c r="L59" s="41">
        <f t="shared" si="1"/>
        <v>95.1</v>
      </c>
      <c r="M59" s="41">
        <f t="shared" si="1"/>
        <v>25.3</v>
      </c>
      <c r="N59" s="41">
        <f t="shared" si="1"/>
        <v>83.5</v>
      </c>
      <c r="O59" s="41">
        <v>80.400000000000006</v>
      </c>
      <c r="P59" s="14" t="s">
        <v>63</v>
      </c>
    </row>
    <row r="60" spans="3:17" s="4" customFormat="1" ht="15.95" customHeight="1">
      <c r="C60" s="15">
        <v>45</v>
      </c>
      <c r="D60" s="16" t="s">
        <v>64</v>
      </c>
      <c r="E60" s="17">
        <v>410544</v>
      </c>
      <c r="F60" s="17">
        <v>145594</v>
      </c>
      <c r="G60" s="17">
        <v>556138</v>
      </c>
      <c r="H60" s="17">
        <v>0</v>
      </c>
      <c r="I60" s="17">
        <v>380751</v>
      </c>
      <c r="J60" s="17">
        <v>20950</v>
      </c>
      <c r="K60" s="17">
        <v>401701</v>
      </c>
      <c r="L60" s="41">
        <f t="shared" si="1"/>
        <v>92.7</v>
      </c>
      <c r="M60" s="41">
        <f t="shared" si="1"/>
        <v>14.4</v>
      </c>
      <c r="N60" s="41">
        <f t="shared" si="1"/>
        <v>72.2</v>
      </c>
      <c r="O60" s="41">
        <v>71</v>
      </c>
      <c r="P60" s="19" t="s">
        <v>64</v>
      </c>
    </row>
    <row r="61" spans="3:17" s="4" customFormat="1" ht="15.95" customHeight="1">
      <c r="C61" s="10">
        <v>46</v>
      </c>
      <c r="D61" s="11" t="s">
        <v>65</v>
      </c>
      <c r="E61" s="12">
        <v>491522</v>
      </c>
      <c r="F61" s="12">
        <v>110424</v>
      </c>
      <c r="G61" s="12">
        <v>601946</v>
      </c>
      <c r="H61" s="12">
        <v>0</v>
      </c>
      <c r="I61" s="12">
        <v>460127</v>
      </c>
      <c r="J61" s="12">
        <v>22728</v>
      </c>
      <c r="K61" s="12">
        <v>482855</v>
      </c>
      <c r="L61" s="44">
        <f t="shared" si="1"/>
        <v>93.6</v>
      </c>
      <c r="M61" s="44">
        <f t="shared" si="1"/>
        <v>20.6</v>
      </c>
      <c r="N61" s="44">
        <f t="shared" si="1"/>
        <v>80.2</v>
      </c>
      <c r="O61" s="44">
        <v>78.400000000000006</v>
      </c>
      <c r="P61" s="14" t="s">
        <v>65</v>
      </c>
    </row>
    <row r="62" spans="3:17" s="4" customFormat="1" ht="15.95" customHeight="1">
      <c r="C62" s="10">
        <v>47</v>
      </c>
      <c r="D62" s="11" t="s">
        <v>66</v>
      </c>
      <c r="E62" s="12">
        <v>814824</v>
      </c>
      <c r="F62" s="12">
        <v>327567</v>
      </c>
      <c r="G62" s="12">
        <v>1142391</v>
      </c>
      <c r="H62" s="12">
        <v>0</v>
      </c>
      <c r="I62" s="12">
        <v>763365</v>
      </c>
      <c r="J62" s="12">
        <v>49178</v>
      </c>
      <c r="K62" s="12">
        <v>812543</v>
      </c>
      <c r="L62" s="41">
        <f t="shared" si="1"/>
        <v>93.7</v>
      </c>
      <c r="M62" s="41">
        <f t="shared" si="1"/>
        <v>15</v>
      </c>
      <c r="N62" s="41">
        <f t="shared" si="1"/>
        <v>71.099999999999994</v>
      </c>
      <c r="O62" s="41">
        <v>68</v>
      </c>
      <c r="P62" s="14" t="s">
        <v>66</v>
      </c>
    </row>
    <row r="63" spans="3:17" s="4" customFormat="1" ht="15.95" customHeight="1">
      <c r="C63" s="10">
        <v>48</v>
      </c>
      <c r="D63" s="11" t="s">
        <v>67</v>
      </c>
      <c r="E63" s="12">
        <v>684646</v>
      </c>
      <c r="F63" s="12">
        <v>204985</v>
      </c>
      <c r="G63" s="12">
        <v>889631</v>
      </c>
      <c r="H63" s="12">
        <v>0</v>
      </c>
      <c r="I63" s="12">
        <v>637879</v>
      </c>
      <c r="J63" s="12">
        <v>47768</v>
      </c>
      <c r="K63" s="12">
        <v>685647</v>
      </c>
      <c r="L63" s="41">
        <f t="shared" si="1"/>
        <v>93.2</v>
      </c>
      <c r="M63" s="41">
        <f t="shared" si="1"/>
        <v>23.3</v>
      </c>
      <c r="N63" s="41">
        <f t="shared" si="1"/>
        <v>77.099999999999994</v>
      </c>
      <c r="O63" s="41">
        <v>75.3</v>
      </c>
      <c r="P63" s="14" t="s">
        <v>67</v>
      </c>
    </row>
    <row r="64" spans="3:17" s="4" customFormat="1" ht="15.95" customHeight="1">
      <c r="C64" s="10">
        <v>49</v>
      </c>
      <c r="D64" s="11" t="s">
        <v>68</v>
      </c>
      <c r="E64" s="12">
        <v>547524</v>
      </c>
      <c r="F64" s="12">
        <v>224593</v>
      </c>
      <c r="G64" s="12">
        <v>772117</v>
      </c>
      <c r="H64" s="12">
        <v>0</v>
      </c>
      <c r="I64" s="12">
        <v>512972</v>
      </c>
      <c r="J64" s="12">
        <v>32238</v>
      </c>
      <c r="K64" s="12">
        <v>545210</v>
      </c>
      <c r="L64" s="41">
        <f t="shared" si="1"/>
        <v>93.7</v>
      </c>
      <c r="M64" s="41">
        <f t="shared" si="1"/>
        <v>14.4</v>
      </c>
      <c r="N64" s="41">
        <f t="shared" si="1"/>
        <v>70.599999999999994</v>
      </c>
      <c r="O64" s="41">
        <v>70.2</v>
      </c>
      <c r="P64" s="14" t="s">
        <v>68</v>
      </c>
    </row>
    <row r="65" spans="3:16" s="4" customFormat="1" ht="15.95" customHeight="1">
      <c r="C65" s="15">
        <v>50</v>
      </c>
      <c r="D65" s="16" t="s">
        <v>69</v>
      </c>
      <c r="E65" s="17">
        <v>468843</v>
      </c>
      <c r="F65" s="17">
        <v>175356</v>
      </c>
      <c r="G65" s="17">
        <v>644199</v>
      </c>
      <c r="H65" s="17">
        <v>0</v>
      </c>
      <c r="I65" s="17">
        <v>441086</v>
      </c>
      <c r="J65" s="17">
        <v>32363</v>
      </c>
      <c r="K65" s="17">
        <v>473449</v>
      </c>
      <c r="L65" s="41">
        <f t="shared" si="1"/>
        <v>94.1</v>
      </c>
      <c r="M65" s="41">
        <f t="shared" si="1"/>
        <v>18.5</v>
      </c>
      <c r="N65" s="41">
        <f t="shared" si="1"/>
        <v>73.5</v>
      </c>
      <c r="O65" s="41">
        <v>71.5</v>
      </c>
      <c r="P65" s="19" t="s">
        <v>69</v>
      </c>
    </row>
    <row r="66" spans="3:16" s="4" customFormat="1" ht="15.95" customHeight="1">
      <c r="C66" s="10">
        <v>51</v>
      </c>
      <c r="D66" s="11" t="s">
        <v>70</v>
      </c>
      <c r="E66" s="12">
        <v>314788</v>
      </c>
      <c r="F66" s="12">
        <v>118199</v>
      </c>
      <c r="G66" s="12">
        <v>432987</v>
      </c>
      <c r="H66" s="12">
        <v>0</v>
      </c>
      <c r="I66" s="12">
        <v>294375</v>
      </c>
      <c r="J66" s="12">
        <v>17686</v>
      </c>
      <c r="K66" s="12">
        <v>312061</v>
      </c>
      <c r="L66" s="44">
        <f t="shared" si="1"/>
        <v>93.5</v>
      </c>
      <c r="M66" s="44">
        <f t="shared" si="1"/>
        <v>15</v>
      </c>
      <c r="N66" s="44">
        <f t="shared" si="1"/>
        <v>72.099999999999994</v>
      </c>
      <c r="O66" s="44">
        <v>71.099999999999994</v>
      </c>
      <c r="P66" s="14" t="s">
        <v>70</v>
      </c>
    </row>
    <row r="67" spans="3:16" s="4" customFormat="1" ht="15.95" customHeight="1">
      <c r="C67" s="10">
        <v>52</v>
      </c>
      <c r="D67" s="11" t="s">
        <v>71</v>
      </c>
      <c r="E67" s="12">
        <v>180764</v>
      </c>
      <c r="F67" s="12">
        <v>57426</v>
      </c>
      <c r="G67" s="12">
        <v>238190</v>
      </c>
      <c r="H67" s="12">
        <v>0</v>
      </c>
      <c r="I67" s="12">
        <v>172556</v>
      </c>
      <c r="J67" s="12">
        <v>8954</v>
      </c>
      <c r="K67" s="12">
        <v>181510</v>
      </c>
      <c r="L67" s="41">
        <f t="shared" si="1"/>
        <v>95.5</v>
      </c>
      <c r="M67" s="41">
        <f t="shared" si="1"/>
        <v>15.6</v>
      </c>
      <c r="N67" s="41">
        <f t="shared" si="1"/>
        <v>76.2</v>
      </c>
      <c r="O67" s="41">
        <v>75.8</v>
      </c>
      <c r="P67" s="14" t="s">
        <v>71</v>
      </c>
    </row>
    <row r="68" spans="3:16" s="4" customFormat="1" ht="15.95" customHeight="1">
      <c r="C68" s="10">
        <v>53</v>
      </c>
      <c r="D68" s="11" t="s">
        <v>72</v>
      </c>
      <c r="E68" s="12">
        <v>228251</v>
      </c>
      <c r="F68" s="12">
        <v>46404</v>
      </c>
      <c r="G68" s="12">
        <v>274655</v>
      </c>
      <c r="H68" s="12">
        <v>0</v>
      </c>
      <c r="I68" s="12">
        <v>218413</v>
      </c>
      <c r="J68" s="12">
        <v>11008</v>
      </c>
      <c r="K68" s="12">
        <v>229421</v>
      </c>
      <c r="L68" s="41">
        <f t="shared" si="1"/>
        <v>95.7</v>
      </c>
      <c r="M68" s="41">
        <f t="shared" si="1"/>
        <v>23.7</v>
      </c>
      <c r="N68" s="41">
        <f t="shared" si="1"/>
        <v>83.5</v>
      </c>
      <c r="O68" s="41">
        <v>82.6</v>
      </c>
      <c r="P68" s="14" t="s">
        <v>72</v>
      </c>
    </row>
    <row r="69" spans="3:16" s="4" customFormat="1" ht="15.95" customHeight="1">
      <c r="C69" s="10">
        <v>54</v>
      </c>
      <c r="D69" s="11" t="s">
        <v>73</v>
      </c>
      <c r="E69" s="12">
        <v>167644</v>
      </c>
      <c r="F69" s="12">
        <v>41482</v>
      </c>
      <c r="G69" s="12">
        <v>209126</v>
      </c>
      <c r="H69" s="12">
        <v>0</v>
      </c>
      <c r="I69" s="12">
        <v>162187</v>
      </c>
      <c r="J69" s="12">
        <v>6252</v>
      </c>
      <c r="K69" s="12">
        <v>168439</v>
      </c>
      <c r="L69" s="41">
        <f t="shared" si="1"/>
        <v>96.7</v>
      </c>
      <c r="M69" s="41">
        <f t="shared" si="1"/>
        <v>15.1</v>
      </c>
      <c r="N69" s="41">
        <f t="shared" si="1"/>
        <v>80.5</v>
      </c>
      <c r="O69" s="41">
        <v>79.8</v>
      </c>
      <c r="P69" s="14" t="s">
        <v>73</v>
      </c>
    </row>
    <row r="70" spans="3:16" s="4" customFormat="1" ht="15.95" customHeight="1">
      <c r="C70" s="15">
        <v>55</v>
      </c>
      <c r="D70" s="16" t="s">
        <v>74</v>
      </c>
      <c r="E70" s="17">
        <v>253909</v>
      </c>
      <c r="F70" s="17">
        <v>85756</v>
      </c>
      <c r="G70" s="17">
        <v>339665</v>
      </c>
      <c r="H70" s="17">
        <v>0</v>
      </c>
      <c r="I70" s="17">
        <v>241924</v>
      </c>
      <c r="J70" s="17">
        <v>9654</v>
      </c>
      <c r="K70" s="17">
        <v>251578</v>
      </c>
      <c r="L70" s="41">
        <f t="shared" si="1"/>
        <v>95.3</v>
      </c>
      <c r="M70" s="41">
        <f t="shared" si="1"/>
        <v>11.3</v>
      </c>
      <c r="N70" s="41">
        <f t="shared" si="1"/>
        <v>74.099999999999994</v>
      </c>
      <c r="O70" s="41">
        <v>74.2</v>
      </c>
      <c r="P70" s="19" t="s">
        <v>74</v>
      </c>
    </row>
    <row r="71" spans="3:16" s="4" customFormat="1" ht="15.95" customHeight="1">
      <c r="C71" s="10">
        <v>56</v>
      </c>
      <c r="D71" s="11" t="s">
        <v>75</v>
      </c>
      <c r="E71" s="12">
        <v>86006</v>
      </c>
      <c r="F71" s="12">
        <v>5936</v>
      </c>
      <c r="G71" s="12">
        <v>91942</v>
      </c>
      <c r="H71" s="12">
        <v>0</v>
      </c>
      <c r="I71" s="12">
        <v>85253</v>
      </c>
      <c r="J71" s="12">
        <v>711</v>
      </c>
      <c r="K71" s="12">
        <v>85964</v>
      </c>
      <c r="L71" s="44">
        <f t="shared" si="1"/>
        <v>99.1</v>
      </c>
      <c r="M71" s="44">
        <f t="shared" si="1"/>
        <v>12</v>
      </c>
      <c r="N71" s="44">
        <f t="shared" si="1"/>
        <v>93.5</v>
      </c>
      <c r="O71" s="44">
        <v>93.1</v>
      </c>
      <c r="P71" s="14" t="s">
        <v>75</v>
      </c>
    </row>
    <row r="72" spans="3:16" s="4" customFormat="1" ht="15.95" customHeight="1">
      <c r="C72" s="10">
        <v>57</v>
      </c>
      <c r="D72" s="11" t="s">
        <v>76</v>
      </c>
      <c r="E72" s="12">
        <v>245935</v>
      </c>
      <c r="F72" s="12">
        <v>65080</v>
      </c>
      <c r="G72" s="12">
        <v>311015</v>
      </c>
      <c r="H72" s="12">
        <v>0</v>
      </c>
      <c r="I72" s="12">
        <v>233667</v>
      </c>
      <c r="J72" s="12">
        <v>9563</v>
      </c>
      <c r="K72" s="12">
        <v>243230</v>
      </c>
      <c r="L72" s="41">
        <f t="shared" si="1"/>
        <v>95</v>
      </c>
      <c r="M72" s="41">
        <f t="shared" si="1"/>
        <v>14.7</v>
      </c>
      <c r="N72" s="41">
        <f t="shared" si="1"/>
        <v>78.2</v>
      </c>
      <c r="O72" s="41">
        <v>74.8</v>
      </c>
      <c r="P72" s="14" t="s">
        <v>76</v>
      </c>
    </row>
    <row r="73" spans="3:16" s="4" customFormat="1" ht="15.95" customHeight="1">
      <c r="C73" s="10">
        <v>58</v>
      </c>
      <c r="D73" s="11" t="s">
        <v>77</v>
      </c>
      <c r="E73" s="12">
        <v>298765</v>
      </c>
      <c r="F73" s="12">
        <v>155357</v>
      </c>
      <c r="G73" s="12">
        <v>454122</v>
      </c>
      <c r="H73" s="12">
        <v>0</v>
      </c>
      <c r="I73" s="12">
        <v>276099</v>
      </c>
      <c r="J73" s="12">
        <v>18010</v>
      </c>
      <c r="K73" s="12">
        <v>294109</v>
      </c>
      <c r="L73" s="41">
        <f t="shared" si="1"/>
        <v>92.4</v>
      </c>
      <c r="M73" s="41">
        <f t="shared" si="1"/>
        <v>11.6</v>
      </c>
      <c r="N73" s="41">
        <f t="shared" si="1"/>
        <v>64.8</v>
      </c>
      <c r="O73" s="41">
        <v>62.9</v>
      </c>
      <c r="P73" s="14" t="s">
        <v>77</v>
      </c>
    </row>
    <row r="74" spans="3:16" s="4" customFormat="1" ht="15.95" customHeight="1">
      <c r="C74" s="10">
        <v>59</v>
      </c>
      <c r="D74" s="11" t="s">
        <v>78</v>
      </c>
      <c r="E74" s="12">
        <v>711759</v>
      </c>
      <c r="F74" s="12">
        <v>315978</v>
      </c>
      <c r="G74" s="12">
        <v>1027737</v>
      </c>
      <c r="H74" s="12">
        <v>0</v>
      </c>
      <c r="I74" s="12">
        <v>649177</v>
      </c>
      <c r="J74" s="12">
        <v>44841</v>
      </c>
      <c r="K74" s="12">
        <v>694018</v>
      </c>
      <c r="L74" s="41">
        <f t="shared" si="1"/>
        <v>91.2</v>
      </c>
      <c r="M74" s="41">
        <f t="shared" si="1"/>
        <v>14.2</v>
      </c>
      <c r="N74" s="41">
        <f t="shared" si="1"/>
        <v>67.5</v>
      </c>
      <c r="O74" s="41">
        <v>66.3</v>
      </c>
      <c r="P74" s="14" t="s">
        <v>78</v>
      </c>
    </row>
    <row r="75" spans="3:16" s="4" customFormat="1" ht="15.95" customHeight="1">
      <c r="C75" s="15">
        <v>60</v>
      </c>
      <c r="D75" s="16" t="s">
        <v>79</v>
      </c>
      <c r="E75" s="17">
        <v>766266</v>
      </c>
      <c r="F75" s="17">
        <v>391259</v>
      </c>
      <c r="G75" s="17">
        <v>1157525</v>
      </c>
      <c r="H75" s="17">
        <v>0</v>
      </c>
      <c r="I75" s="17">
        <v>700072</v>
      </c>
      <c r="J75" s="17">
        <v>67630</v>
      </c>
      <c r="K75" s="17">
        <v>767702</v>
      </c>
      <c r="L75" s="41">
        <f t="shared" si="1"/>
        <v>91.4</v>
      </c>
      <c r="M75" s="41">
        <f t="shared" si="1"/>
        <v>17.3</v>
      </c>
      <c r="N75" s="41">
        <f t="shared" si="1"/>
        <v>66.3</v>
      </c>
      <c r="O75" s="41">
        <v>62.1</v>
      </c>
      <c r="P75" s="19" t="s">
        <v>79</v>
      </c>
    </row>
    <row r="76" spans="3:16" s="4" customFormat="1" ht="15.95" customHeight="1">
      <c r="C76" s="10">
        <v>61</v>
      </c>
      <c r="D76" s="11" t="s">
        <v>80</v>
      </c>
      <c r="E76" s="12">
        <v>855036</v>
      </c>
      <c r="F76" s="12">
        <v>234398</v>
      </c>
      <c r="G76" s="12">
        <v>1089434</v>
      </c>
      <c r="H76" s="12">
        <v>0</v>
      </c>
      <c r="I76" s="12">
        <v>793751</v>
      </c>
      <c r="J76" s="12">
        <v>48171</v>
      </c>
      <c r="K76" s="12">
        <v>841922</v>
      </c>
      <c r="L76" s="44">
        <f t="shared" si="1"/>
        <v>92.8</v>
      </c>
      <c r="M76" s="44">
        <f t="shared" si="1"/>
        <v>20.6</v>
      </c>
      <c r="N76" s="44">
        <f t="shared" si="1"/>
        <v>77.3</v>
      </c>
      <c r="O76" s="44">
        <v>77.099999999999994</v>
      </c>
      <c r="P76" s="14" t="s">
        <v>80</v>
      </c>
    </row>
    <row r="77" spans="3:16" s="4" customFormat="1" ht="15.95" customHeight="1">
      <c r="C77" s="10">
        <v>62</v>
      </c>
      <c r="D77" s="11" t="s">
        <v>81</v>
      </c>
      <c r="E77" s="12">
        <v>1156645</v>
      </c>
      <c r="F77" s="12">
        <v>431633</v>
      </c>
      <c r="G77" s="12">
        <v>1588278</v>
      </c>
      <c r="H77" s="12">
        <v>0</v>
      </c>
      <c r="I77" s="12">
        <v>1073213</v>
      </c>
      <c r="J77" s="12">
        <v>87193</v>
      </c>
      <c r="K77" s="12">
        <v>1160406</v>
      </c>
      <c r="L77" s="41">
        <f t="shared" si="1"/>
        <v>92.8</v>
      </c>
      <c r="M77" s="41">
        <f t="shared" si="1"/>
        <v>20.2</v>
      </c>
      <c r="N77" s="41">
        <f t="shared" si="1"/>
        <v>73.099999999999994</v>
      </c>
      <c r="O77" s="41">
        <v>69.900000000000006</v>
      </c>
      <c r="P77" s="14" t="s">
        <v>81</v>
      </c>
    </row>
    <row r="78" spans="3:16" s="4" customFormat="1" ht="15.95" customHeight="1" thickBot="1">
      <c r="C78" s="10">
        <v>63</v>
      </c>
      <c r="D78" s="11" t="s">
        <v>82</v>
      </c>
      <c r="E78" s="12">
        <v>899762</v>
      </c>
      <c r="F78" s="12">
        <v>569421</v>
      </c>
      <c r="G78" s="12">
        <v>1469183</v>
      </c>
      <c r="H78" s="12">
        <v>0</v>
      </c>
      <c r="I78" s="12">
        <v>811122</v>
      </c>
      <c r="J78" s="12">
        <v>102621</v>
      </c>
      <c r="K78" s="12">
        <v>913743</v>
      </c>
      <c r="L78" s="41">
        <f t="shared" si="1"/>
        <v>90.1</v>
      </c>
      <c r="M78" s="41">
        <f t="shared" si="1"/>
        <v>18</v>
      </c>
      <c r="N78" s="41">
        <f t="shared" si="1"/>
        <v>62.2</v>
      </c>
      <c r="O78" s="41">
        <v>59.9</v>
      </c>
      <c r="P78" s="14" t="s">
        <v>82</v>
      </c>
    </row>
    <row r="79" spans="3:16" s="4" customFormat="1" ht="15.95" customHeight="1" thickTop="1" thickBot="1">
      <c r="C79" s="35"/>
      <c r="D79" s="36" t="s">
        <v>83</v>
      </c>
      <c r="E79" s="37">
        <f t="shared" ref="E79:J79" si="2">SUM(E56:E78)</f>
        <v>12930378</v>
      </c>
      <c r="F79" s="37">
        <f t="shared" si="2"/>
        <v>4993251</v>
      </c>
      <c r="G79" s="37">
        <f>SUM(E79:F79)</f>
        <v>17923629</v>
      </c>
      <c r="H79" s="37">
        <v>0</v>
      </c>
      <c r="I79" s="37">
        <f t="shared" si="2"/>
        <v>11986405</v>
      </c>
      <c r="J79" s="37">
        <f t="shared" si="2"/>
        <v>843925</v>
      </c>
      <c r="K79" s="37">
        <f>SUM(I79:J79)</f>
        <v>12830330</v>
      </c>
      <c r="L79" s="53">
        <f t="shared" si="1"/>
        <v>92.7</v>
      </c>
      <c r="M79" s="53">
        <f t="shared" si="1"/>
        <v>16.899999999999999</v>
      </c>
      <c r="N79" s="53">
        <f t="shared" si="1"/>
        <v>71.599999999999994</v>
      </c>
      <c r="O79" s="53">
        <v>69.5</v>
      </c>
      <c r="P79" s="38" t="s">
        <v>83</v>
      </c>
    </row>
    <row r="80" spans="3:16" s="4" customFormat="1" ht="15.95" customHeight="1" thickTop="1" thickBot="1">
      <c r="C80" s="26"/>
      <c r="D80" s="27" t="s">
        <v>84</v>
      </c>
      <c r="E80" s="28">
        <f>E48+E79</f>
        <v>187262077</v>
      </c>
      <c r="F80" s="28">
        <f>F48+F79</f>
        <v>105105645</v>
      </c>
      <c r="G80" s="28">
        <f>SUM(E80:F80)</f>
        <v>292367722</v>
      </c>
      <c r="H80" s="28">
        <v>0</v>
      </c>
      <c r="I80" s="28">
        <f>I48+I79</f>
        <v>166490379</v>
      </c>
      <c r="J80" s="28">
        <f>J48+J79</f>
        <v>16778947</v>
      </c>
      <c r="K80" s="28">
        <f>SUM(I80:J80)</f>
        <v>183269326</v>
      </c>
      <c r="L80" s="45">
        <f t="shared" si="1"/>
        <v>88.9</v>
      </c>
      <c r="M80" s="45">
        <f t="shared" si="1"/>
        <v>16</v>
      </c>
      <c r="N80" s="45">
        <f t="shared" si="1"/>
        <v>62.7</v>
      </c>
      <c r="O80" s="45">
        <v>61</v>
      </c>
      <c r="P80" s="30" t="s">
        <v>84</v>
      </c>
    </row>
    <row r="81" spans="3:3">
      <c r="C81" s="4" t="s">
        <v>107</v>
      </c>
    </row>
  </sheetData>
  <mergeCells count="24">
    <mergeCell ref="P4:P7"/>
    <mergeCell ref="E5:E6"/>
    <mergeCell ref="F5:F6"/>
    <mergeCell ref="G5:G6"/>
    <mergeCell ref="I5:I6"/>
    <mergeCell ref="J5:J6"/>
    <mergeCell ref="K5:K6"/>
    <mergeCell ref="L5:N5"/>
    <mergeCell ref="C52:D55"/>
    <mergeCell ref="E52:H52"/>
    <mergeCell ref="I52:K52"/>
    <mergeCell ref="L52:O52"/>
    <mergeCell ref="C4:D7"/>
    <mergeCell ref="E4:H4"/>
    <mergeCell ref="I4:K4"/>
    <mergeCell ref="L4:O4"/>
    <mergeCell ref="P52:P55"/>
    <mergeCell ref="E53:E54"/>
    <mergeCell ref="F53:F54"/>
    <mergeCell ref="G53:G54"/>
    <mergeCell ref="I53:I54"/>
    <mergeCell ref="J53:J54"/>
    <mergeCell ref="K53:K54"/>
    <mergeCell ref="L53:N53"/>
  </mergeCells>
  <phoneticPr fontId="2"/>
  <pageMargins left="0.78740157480314965" right="0.59055118110236227" top="0.59055118110236227" bottom="0.6692913385826772" header="0.51181102362204722" footer="0.51181102362204722"/>
  <pageSetup paperSize="9" fitToWidth="2" fitToHeight="2" pageOrder="overThenDown" orientation="portrait" r:id="rId1"/>
  <headerFooter alignWithMargins="0"/>
  <rowBreaks count="1" manualBreakCount="1">
    <brk id="50" max="17" man="1"/>
  </rowBreaks>
  <colBreaks count="1" manualBreakCount="1">
    <brk id="8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第24表　国民健康保険税（平成25年度）</vt:lpstr>
      <vt:lpstr>'第24表　国民健康保険税（平成25年度）'!Print_Area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2013-01-29T07:23:34Z</cp:lastPrinted>
  <dcterms:created xsi:type="dcterms:W3CDTF">2010-03-17T01:58:48Z</dcterms:created>
  <dcterms:modified xsi:type="dcterms:W3CDTF">2015-02-17T09:03:34Z</dcterms:modified>
</cp:coreProperties>
</file>