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2186\Box\【02_課所共有】01_07_市町村課\R08年度\07　財政担当\40_地方債（財政）\40_01_地方債制度・計画\40_01_050_同意・届出関係\201 届出\R8_6月分\HP（年間HP作成する）\"/>
    </mc:Choice>
  </mc:AlternateContent>
  <xr:revisionPtr revIDLastSave="0" documentId="13_ncr:1_{4989472B-DDFB-475A-9E59-6D136842D757}" xr6:coauthVersionLast="47" xr6:coauthVersionMax="47" xr10:uidLastSave="{00000000-0000-0000-0000-000000000000}"/>
  <bookViews>
    <workbookView xWindow="-110" yWindow="-110" windowWidth="19420" windowHeight="1056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一般会計債の内訳!$A$1:$AB$122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7" i="5" l="1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C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H73" i="5"/>
  <c r="C73" i="5"/>
  <c r="H72" i="5"/>
  <c r="C72" i="5"/>
  <c r="H71" i="5"/>
  <c r="H70" i="5"/>
  <c r="H69" i="5"/>
  <c r="H68" i="5"/>
  <c r="AD67" i="5"/>
  <c r="H67" i="5"/>
  <c r="C67" i="5"/>
  <c r="H66" i="5"/>
  <c r="C66" i="5"/>
  <c r="H65" i="5"/>
  <c r="C65" i="5"/>
  <c r="H64" i="5"/>
  <c r="C64" i="5"/>
  <c r="H63" i="5"/>
  <c r="C63" i="5"/>
  <c r="H62" i="5"/>
  <c r="C62" i="5"/>
  <c r="H61" i="5"/>
  <c r="C61" i="5"/>
  <c r="H60" i="5"/>
  <c r="C60" i="5"/>
  <c r="H59" i="5"/>
  <c r="C59" i="5"/>
  <c r="H58" i="5"/>
  <c r="C58" i="5"/>
  <c r="H57" i="5"/>
  <c r="C57" i="5"/>
  <c r="H56" i="5"/>
  <c r="C56" i="5"/>
  <c r="H55" i="5"/>
  <c r="C55" i="5"/>
  <c r="H54" i="5"/>
  <c r="C54" i="5"/>
  <c r="H53" i="5"/>
  <c r="C53" i="5"/>
  <c r="H52" i="5"/>
  <c r="C52" i="5"/>
  <c r="H51" i="5"/>
  <c r="C51" i="5"/>
  <c r="H50" i="5"/>
  <c r="C50" i="5"/>
  <c r="H49" i="5"/>
  <c r="C49" i="5"/>
  <c r="H48" i="5"/>
  <c r="C48" i="5"/>
  <c r="H47" i="5"/>
  <c r="C47" i="5"/>
  <c r="AD46" i="5"/>
  <c r="H46" i="5"/>
  <c r="C46" i="5"/>
  <c r="H45" i="5"/>
  <c r="C45" i="5"/>
  <c r="H44" i="5"/>
  <c r="C44" i="5"/>
  <c r="H43" i="5"/>
  <c r="C43" i="5"/>
  <c r="H42" i="5"/>
  <c r="C42" i="5"/>
  <c r="H41" i="5"/>
  <c r="C41" i="5"/>
  <c r="H40" i="5"/>
  <c r="C40" i="5"/>
  <c r="H39" i="5"/>
  <c r="C39" i="5"/>
  <c r="H38" i="5"/>
  <c r="C38" i="5"/>
  <c r="H37" i="5"/>
  <c r="C37" i="5"/>
  <c r="H36" i="5"/>
  <c r="C36" i="5"/>
  <c r="H35" i="5"/>
  <c r="C35" i="5"/>
  <c r="H34" i="5"/>
  <c r="C34" i="5"/>
  <c r="H33" i="5"/>
  <c r="C33" i="5"/>
  <c r="H32" i="5"/>
  <c r="C32" i="5"/>
  <c r="H31" i="5"/>
  <c r="C31" i="5"/>
  <c r="H30" i="5"/>
  <c r="C30" i="5"/>
  <c r="H29" i="5"/>
  <c r="C29" i="5"/>
  <c r="H28" i="5"/>
  <c r="C28" i="5"/>
  <c r="H27" i="5"/>
  <c r="C27" i="5"/>
  <c r="H26" i="5"/>
  <c r="C26" i="5"/>
  <c r="H25" i="5"/>
  <c r="H24" i="5"/>
  <c r="C24" i="5"/>
  <c r="H23" i="5"/>
  <c r="C23" i="5"/>
  <c r="H22" i="5"/>
  <c r="C22" i="5"/>
  <c r="H21" i="5"/>
  <c r="C21" i="5"/>
  <c r="H20" i="5"/>
  <c r="C20" i="5"/>
  <c r="H19" i="5"/>
  <c r="C19" i="5"/>
  <c r="H18" i="5"/>
  <c r="C18" i="5"/>
  <c r="H17" i="5"/>
  <c r="C17" i="5"/>
  <c r="H16" i="5"/>
  <c r="C16" i="5"/>
  <c r="H15" i="5"/>
  <c r="C15" i="5"/>
  <c r="H14" i="5"/>
  <c r="C14" i="5"/>
  <c r="H13" i="5"/>
  <c r="H12" i="5"/>
  <c r="H11" i="5"/>
  <c r="C11" i="5"/>
  <c r="H10" i="5"/>
  <c r="H9" i="5"/>
  <c r="H8" i="5"/>
  <c r="AD7" i="5"/>
  <c r="H7" i="5"/>
  <c r="C7" i="5"/>
  <c r="H6" i="5"/>
  <c r="C6" i="5"/>
  <c r="H5" i="5"/>
  <c r="C5" i="5"/>
  <c r="AC123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B120" i="2"/>
  <c r="AA120" i="2"/>
  <c r="Z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AB119" i="2"/>
  <c r="AA119" i="2"/>
  <c r="Z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AC65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AC44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C4" i="2"/>
  <c r="C4" i="2"/>
  <c r="H76" i="5" l="1"/>
  <c r="AD66" i="5"/>
  <c r="AD65" i="5"/>
  <c r="AD64" i="5"/>
  <c r="AD63" i="5"/>
  <c r="AD62" i="5"/>
  <c r="AD61" i="5"/>
  <c r="AD60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C13" i="5"/>
  <c r="AD13" i="5" s="1"/>
  <c r="C10" i="5"/>
  <c r="AD10" i="5" s="1"/>
  <c r="C8" i="5"/>
  <c r="AD6" i="5"/>
  <c r="AD5" i="5"/>
  <c r="C70" i="5"/>
  <c r="AD70" i="5" s="1"/>
  <c r="C68" i="5"/>
  <c r="C25" i="5"/>
  <c r="AD25" i="5" s="1"/>
  <c r="AD24" i="5"/>
  <c r="AD23" i="5"/>
  <c r="AD22" i="5"/>
  <c r="AD21" i="5"/>
  <c r="AD20" i="5"/>
  <c r="AD19" i="5"/>
  <c r="AD18" i="5"/>
  <c r="AD17" i="5"/>
  <c r="AD16" i="5"/>
  <c r="AD15" i="5"/>
  <c r="AD14" i="5"/>
  <c r="C12" i="5"/>
  <c r="AD12" i="5" s="1"/>
  <c r="AD11" i="5"/>
  <c r="C9" i="5"/>
  <c r="AD9" i="5" s="1"/>
  <c r="AB78" i="5"/>
  <c r="Z78" i="5"/>
  <c r="X78" i="5"/>
  <c r="V78" i="5"/>
  <c r="T78" i="5"/>
  <c r="S78" i="5"/>
  <c r="Q78" i="5"/>
  <c r="P78" i="5"/>
  <c r="N78" i="5"/>
  <c r="L78" i="5"/>
  <c r="J78" i="5"/>
  <c r="F78" i="5"/>
  <c r="D78" i="5"/>
  <c r="H77" i="5"/>
  <c r="AD73" i="5"/>
  <c r="AD72" i="5"/>
  <c r="C71" i="5"/>
  <c r="AD71" i="5" s="1"/>
  <c r="C69" i="5"/>
  <c r="AD69" i="5" s="1"/>
  <c r="AC78" i="5"/>
  <c r="AA78" i="5"/>
  <c r="Y78" i="5"/>
  <c r="W78" i="5"/>
  <c r="U78" i="5"/>
  <c r="R78" i="5"/>
  <c r="O78" i="5"/>
  <c r="M78" i="5"/>
  <c r="K78" i="5"/>
  <c r="I78" i="5"/>
  <c r="G78" i="5"/>
  <c r="E78" i="5"/>
  <c r="AB122" i="2"/>
  <c r="AA122" i="2"/>
  <c r="Z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1" i="2"/>
  <c r="C119" i="2"/>
  <c r="C122" i="2" s="1"/>
  <c r="AC117" i="2"/>
  <c r="AC116" i="2"/>
  <c r="AC115" i="2"/>
  <c r="AC114" i="2"/>
  <c r="AC113" i="2"/>
  <c r="AC112" i="2"/>
  <c r="AC111" i="2"/>
  <c r="AC110" i="2"/>
  <c r="AC109" i="2"/>
  <c r="AC108" i="2"/>
  <c r="AC107" i="2"/>
  <c r="AC96" i="2"/>
  <c r="AC94" i="2"/>
  <c r="AC92" i="2"/>
  <c r="AC90" i="2"/>
  <c r="AC87" i="2"/>
  <c r="AC67" i="2"/>
  <c r="AC47" i="2"/>
  <c r="AC106" i="2"/>
  <c r="AC105" i="2"/>
  <c r="AC104" i="2"/>
  <c r="AC103" i="2"/>
  <c r="AC102" i="2"/>
  <c r="AC101" i="2"/>
  <c r="AC100" i="2"/>
  <c r="AC99" i="2"/>
  <c r="AC98" i="2"/>
  <c r="AC97" i="2"/>
  <c r="AC95" i="2"/>
  <c r="AC93" i="2"/>
  <c r="AC91" i="2"/>
  <c r="AC89" i="2"/>
  <c r="AC88" i="2"/>
  <c r="AC86" i="2"/>
  <c r="AC4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6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5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D120" i="1"/>
  <c r="E120" i="1"/>
  <c r="F120" i="1"/>
  <c r="G120" i="1"/>
  <c r="C116" i="1"/>
  <c r="AD8" i="5" l="1"/>
  <c r="C75" i="5"/>
  <c r="AD68" i="5"/>
  <c r="C77" i="5"/>
  <c r="H78" i="5"/>
  <c r="B116" i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C43" i="1"/>
  <c r="C7" i="1"/>
  <c r="C4" i="1"/>
  <c r="C78" i="5" l="1"/>
  <c r="C39" i="1"/>
  <c r="C19" i="1"/>
  <c r="C103" i="1"/>
  <c r="C23" i="1"/>
  <c r="C51" i="1"/>
  <c r="C9" i="1"/>
  <c r="C15" i="1"/>
  <c r="C55" i="1"/>
  <c r="C35" i="1"/>
  <c r="C79" i="1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C63" i="1"/>
  <c r="C54" i="1"/>
  <c r="C46" i="1"/>
  <c r="C38" i="1"/>
  <c r="C30" i="1"/>
  <c r="C22" i="1"/>
  <c r="C14" i="1"/>
  <c r="C6" i="1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C59" i="1"/>
  <c r="C27" i="1"/>
  <c r="C11" i="1"/>
  <c r="C91" i="1"/>
  <c r="C60" i="1"/>
  <c r="C108" i="1"/>
  <c r="B115" i="1" l="1"/>
  <c r="B114" i="1"/>
  <c r="C120" i="1"/>
  <c r="H114" i="1" l="1"/>
  <c r="G119" i="1" l="1"/>
  <c r="F119" i="1"/>
  <c r="E119" i="1"/>
  <c r="D119" i="1"/>
  <c r="G118" i="1"/>
  <c r="F118" i="1"/>
  <c r="E118" i="1"/>
  <c r="D118" i="1"/>
  <c r="B5" i="1" l="1"/>
  <c r="B29" i="1"/>
  <c r="B54" i="1"/>
  <c r="H54" i="1" s="1"/>
  <c r="I54" i="1" s="1"/>
  <c r="B7" i="1"/>
  <c r="H7" i="1" s="1"/>
  <c r="I7" i="1" s="1"/>
  <c r="B47" i="1"/>
  <c r="B63" i="1"/>
  <c r="H63" i="1" s="1"/>
  <c r="I63" i="1" s="1"/>
  <c r="B79" i="1"/>
  <c r="H79" i="1" s="1"/>
  <c r="I79" i="1" s="1"/>
  <c r="B95" i="1"/>
  <c r="H95" i="1" s="1"/>
  <c r="I95" i="1" s="1"/>
  <c r="B111" i="1"/>
  <c r="B40" i="1"/>
  <c r="H40" i="1" s="1"/>
  <c r="I40" i="1" s="1"/>
  <c r="B56" i="1"/>
  <c r="H56" i="1" s="1"/>
  <c r="I56" i="1" s="1"/>
  <c r="B96" i="1"/>
  <c r="H96" i="1" s="1"/>
  <c r="I96" i="1" s="1"/>
  <c r="B9" i="1"/>
  <c r="B25" i="1"/>
  <c r="H25" i="1" s="1"/>
  <c r="I25" i="1" s="1"/>
  <c r="B41" i="1"/>
  <c r="H41" i="1" s="1"/>
  <c r="I41" i="1" s="1"/>
  <c r="B49" i="1"/>
  <c r="H49" i="1" s="1"/>
  <c r="I49" i="1" s="1"/>
  <c r="B57" i="1"/>
  <c r="H57" i="1" s="1"/>
  <c r="I57" i="1" s="1"/>
  <c r="B65" i="1"/>
  <c r="H65" i="1" s="1"/>
  <c r="I65" i="1" s="1"/>
  <c r="B81" i="1"/>
  <c r="H81" i="1" s="1"/>
  <c r="I81" i="1" s="1"/>
  <c r="B89" i="1"/>
  <c r="H89" i="1" s="1"/>
  <c r="I89" i="1" s="1"/>
  <c r="B97" i="1"/>
  <c r="B105" i="1"/>
  <c r="H105" i="1" s="1"/>
  <c r="I105" i="1" s="1"/>
  <c r="B113" i="1"/>
  <c r="H113" i="1" s="1"/>
  <c r="I113" i="1" s="1"/>
  <c r="B21" i="1"/>
  <c r="H21" i="1" s="1"/>
  <c r="I21" i="1" s="1"/>
  <c r="B53" i="1"/>
  <c r="H53" i="1" s="1"/>
  <c r="I53" i="1" s="1"/>
  <c r="B85" i="1"/>
  <c r="H85" i="1" s="1"/>
  <c r="I85" i="1" s="1"/>
  <c r="B6" i="1"/>
  <c r="H6" i="1" s="1"/>
  <c r="I6" i="1" s="1"/>
  <c r="B14" i="1"/>
  <c r="H14" i="1" s="1"/>
  <c r="I14" i="1" s="1"/>
  <c r="B38" i="1"/>
  <c r="H38" i="1" s="1"/>
  <c r="I38" i="1" s="1"/>
  <c r="B94" i="1"/>
  <c r="H94" i="1" s="1"/>
  <c r="I94" i="1" s="1"/>
  <c r="B15" i="1"/>
  <c r="H15" i="1" s="1"/>
  <c r="I15" i="1" s="1"/>
  <c r="B71" i="1"/>
  <c r="H71" i="1" s="1"/>
  <c r="I71" i="1" s="1"/>
  <c r="B103" i="1"/>
  <c r="H103" i="1" s="1"/>
  <c r="B32" i="1"/>
  <c r="H32" i="1" s="1"/>
  <c r="I32" i="1" s="1"/>
  <c r="B48" i="1"/>
  <c r="H48" i="1" s="1"/>
  <c r="I48" i="1" s="1"/>
  <c r="B88" i="1"/>
  <c r="H88" i="1" s="1"/>
  <c r="I88" i="1" s="1"/>
  <c r="B104" i="1"/>
  <c r="B112" i="1"/>
  <c r="H112" i="1" s="1"/>
  <c r="I112" i="1" s="1"/>
  <c r="B10" i="1"/>
  <c r="H10" i="1" s="1"/>
  <c r="I10" i="1" s="1"/>
  <c r="B18" i="1"/>
  <c r="H18" i="1" s="1"/>
  <c r="I18" i="1" s="1"/>
  <c r="B26" i="1"/>
  <c r="H26" i="1" s="1"/>
  <c r="I26" i="1" s="1"/>
  <c r="B58" i="1"/>
  <c r="H58" i="1" s="1"/>
  <c r="I58" i="1" s="1"/>
  <c r="B82" i="1"/>
  <c r="H82" i="1" s="1"/>
  <c r="I82" i="1" s="1"/>
  <c r="B98" i="1"/>
  <c r="H98" i="1" s="1"/>
  <c r="I98" i="1" s="1"/>
  <c r="B13" i="1"/>
  <c r="H13" i="1" s="1"/>
  <c r="I13" i="1" s="1"/>
  <c r="B37" i="1"/>
  <c r="B77" i="1"/>
  <c r="H77" i="1" s="1"/>
  <c r="I77" i="1" s="1"/>
  <c r="B101" i="1"/>
  <c r="H101" i="1" s="1"/>
  <c r="I101" i="1" s="1"/>
  <c r="B22" i="1"/>
  <c r="H22" i="1" s="1"/>
  <c r="I22" i="1" s="1"/>
  <c r="B62" i="1"/>
  <c r="H62" i="1" s="1"/>
  <c r="I62" i="1" s="1"/>
  <c r="B110" i="1"/>
  <c r="H110" i="1" s="1"/>
  <c r="I110" i="1" s="1"/>
  <c r="B31" i="1"/>
  <c r="H31" i="1" s="1"/>
  <c r="I31" i="1" s="1"/>
  <c r="B19" i="1"/>
  <c r="H19" i="1" s="1"/>
  <c r="I19" i="1" s="1"/>
  <c r="B27" i="1"/>
  <c r="H27" i="1" s="1"/>
  <c r="I27" i="1" s="1"/>
  <c r="B35" i="1"/>
  <c r="H35" i="1" s="1"/>
  <c r="I35" i="1" s="1"/>
  <c r="B51" i="1"/>
  <c r="H51" i="1" s="1"/>
  <c r="I51" i="1" s="1"/>
  <c r="B67" i="1"/>
  <c r="H67" i="1" s="1"/>
  <c r="I67" i="1" s="1"/>
  <c r="B45" i="1"/>
  <c r="H45" i="1" s="1"/>
  <c r="I45" i="1" s="1"/>
  <c r="B61" i="1"/>
  <c r="H61" i="1" s="1"/>
  <c r="I61" i="1" s="1"/>
  <c r="B93" i="1"/>
  <c r="H93" i="1" s="1"/>
  <c r="I93" i="1" s="1"/>
  <c r="B109" i="1"/>
  <c r="H109" i="1" s="1"/>
  <c r="I109" i="1" s="1"/>
  <c r="B78" i="1"/>
  <c r="H78" i="1" s="1"/>
  <c r="I78" i="1" s="1"/>
  <c r="B23" i="1"/>
  <c r="H23" i="1" s="1"/>
  <c r="I23" i="1" s="1"/>
  <c r="B43" i="1"/>
  <c r="H43" i="1" s="1"/>
  <c r="I43" i="1" s="1"/>
  <c r="B75" i="1"/>
  <c r="H75" i="1" s="1"/>
  <c r="I75" i="1" s="1"/>
  <c r="B83" i="1"/>
  <c r="H83" i="1" s="1"/>
  <c r="I83" i="1" s="1"/>
  <c r="B99" i="1"/>
  <c r="H99" i="1" s="1"/>
  <c r="I99" i="1" s="1"/>
  <c r="B36" i="1"/>
  <c r="H36" i="1" s="1"/>
  <c r="I36" i="1" s="1"/>
  <c r="B52" i="1"/>
  <c r="H52" i="1" s="1"/>
  <c r="I52" i="1" s="1"/>
  <c r="B60" i="1"/>
  <c r="H60" i="1" s="1"/>
  <c r="I60" i="1" s="1"/>
  <c r="B68" i="1"/>
  <c r="H68" i="1" s="1"/>
  <c r="I68" i="1" s="1"/>
  <c r="B92" i="1"/>
  <c r="H92" i="1" s="1"/>
  <c r="I92" i="1" s="1"/>
  <c r="B100" i="1"/>
  <c r="H100" i="1" s="1"/>
  <c r="I100" i="1" s="1"/>
  <c r="B66" i="1"/>
  <c r="H66" i="1" s="1"/>
  <c r="B69" i="1"/>
  <c r="H69" i="1" s="1"/>
  <c r="I69" i="1" s="1"/>
  <c r="B86" i="1"/>
  <c r="H86" i="1" s="1"/>
  <c r="I86" i="1" s="1"/>
  <c r="B102" i="1"/>
  <c r="H102" i="1" s="1"/>
  <c r="I102" i="1" s="1"/>
  <c r="B87" i="1"/>
  <c r="H87" i="1" s="1"/>
  <c r="I87" i="1" s="1"/>
  <c r="B8" i="1"/>
  <c r="H8" i="1" s="1"/>
  <c r="I8" i="1" s="1"/>
  <c r="B24" i="1"/>
  <c r="H24" i="1" s="1"/>
  <c r="I24" i="1" s="1"/>
  <c r="B72" i="1"/>
  <c r="H72" i="1" s="1"/>
  <c r="I72" i="1" s="1"/>
  <c r="B34" i="1"/>
  <c r="H34" i="1" s="1"/>
  <c r="I34" i="1" s="1"/>
  <c r="B42" i="1"/>
  <c r="H42" i="1" s="1"/>
  <c r="I42" i="1" s="1"/>
  <c r="B50" i="1"/>
  <c r="H50" i="1" s="1"/>
  <c r="I50" i="1" s="1"/>
  <c r="B74" i="1"/>
  <c r="H74" i="1" s="1"/>
  <c r="I74" i="1" s="1"/>
  <c r="B90" i="1"/>
  <c r="H90" i="1" s="1"/>
  <c r="I90" i="1" s="1"/>
  <c r="B106" i="1"/>
  <c r="H106" i="1" s="1"/>
  <c r="I106" i="1" s="1"/>
  <c r="B30" i="1"/>
  <c r="H30" i="1" s="1"/>
  <c r="I30" i="1" s="1"/>
  <c r="B46" i="1"/>
  <c r="H46" i="1" s="1"/>
  <c r="I46" i="1" s="1"/>
  <c r="B70" i="1"/>
  <c r="H70" i="1" s="1"/>
  <c r="I70" i="1" s="1"/>
  <c r="B39" i="1"/>
  <c r="H39" i="1" s="1"/>
  <c r="I39" i="1" s="1"/>
  <c r="B16" i="1"/>
  <c r="H16" i="1" s="1"/>
  <c r="I16" i="1" s="1"/>
  <c r="B17" i="1"/>
  <c r="H17" i="1" s="1"/>
  <c r="I17" i="1" s="1"/>
  <c r="B33" i="1"/>
  <c r="H33" i="1" s="1"/>
  <c r="I33" i="1" s="1"/>
  <c r="B73" i="1"/>
  <c r="H73" i="1" s="1"/>
  <c r="I73" i="1" s="1"/>
  <c r="B11" i="1"/>
  <c r="H11" i="1" s="1"/>
  <c r="I11" i="1" s="1"/>
  <c r="B59" i="1"/>
  <c r="H59" i="1" s="1"/>
  <c r="I59" i="1" s="1"/>
  <c r="B91" i="1"/>
  <c r="H91" i="1" s="1"/>
  <c r="I91" i="1" s="1"/>
  <c r="B107" i="1"/>
  <c r="H107" i="1" s="1"/>
  <c r="I107" i="1" s="1"/>
  <c r="B55" i="1"/>
  <c r="H55" i="1" s="1"/>
  <c r="I55" i="1" s="1"/>
  <c r="B64" i="1"/>
  <c r="H64" i="1" s="1"/>
  <c r="I64" i="1" s="1"/>
  <c r="B80" i="1"/>
  <c r="H80" i="1" s="1"/>
  <c r="I80" i="1" s="1"/>
  <c r="B12" i="1"/>
  <c r="H12" i="1" s="1"/>
  <c r="I12" i="1" s="1"/>
  <c r="B20" i="1"/>
  <c r="H20" i="1" s="1"/>
  <c r="I20" i="1" s="1"/>
  <c r="B28" i="1"/>
  <c r="H28" i="1" s="1"/>
  <c r="I28" i="1" s="1"/>
  <c r="B76" i="1"/>
  <c r="H76" i="1" s="1"/>
  <c r="I76" i="1" s="1"/>
  <c r="B84" i="1"/>
  <c r="H84" i="1" s="1"/>
  <c r="I84" i="1" s="1"/>
  <c r="B108" i="1"/>
  <c r="H108" i="1" s="1"/>
  <c r="I108" i="1" s="1"/>
  <c r="B44" i="1"/>
  <c r="G121" i="1"/>
  <c r="D121" i="1"/>
  <c r="F121" i="1"/>
  <c r="E121" i="1"/>
  <c r="C118" i="1"/>
  <c r="H115" i="1"/>
  <c r="H5" i="1"/>
  <c r="I5" i="1" s="1"/>
  <c r="H29" i="1"/>
  <c r="I29" i="1" s="1"/>
  <c r="H47" i="1"/>
  <c r="I47" i="1" s="1"/>
  <c r="H111" i="1"/>
  <c r="I111" i="1" s="1"/>
  <c r="H4" i="1"/>
  <c r="I4" i="1" s="1"/>
  <c r="C119" i="1"/>
  <c r="H9" i="1" l="1"/>
  <c r="I9" i="1" s="1"/>
  <c r="H104" i="1"/>
  <c r="I104" i="1" s="1"/>
  <c r="H37" i="1"/>
  <c r="I37" i="1" s="1"/>
  <c r="H97" i="1"/>
  <c r="I97" i="1" s="1"/>
  <c r="B120" i="1"/>
  <c r="B118" i="1"/>
  <c r="B119" i="1"/>
  <c r="H44" i="1"/>
  <c r="I44" i="1" s="1"/>
  <c r="C121" i="1"/>
  <c r="I66" i="1"/>
  <c r="H120" i="1" l="1"/>
  <c r="H118" i="1"/>
  <c r="B121" i="1"/>
  <c r="H119" i="1"/>
  <c r="H121" i="1" l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<sst xmlns="http://schemas.openxmlformats.org/spreadsheetml/2006/main" count="397" uniqueCount="189">
  <si>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</si>
  <si>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</si>
  <si>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</si>
  <si>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</si>
  <si>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</si>
  <si>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</si>
  <si>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</si>
  <si>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</si>
  <si>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</si>
  <si>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</si>
  <si>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</si>
  <si>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</si>
  <si>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</si>
  <si>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</si>
  <si>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</si>
  <si>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</si>
  <si>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</si>
  <si>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</si>
  <si>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</si>
  <si>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</si>
  <si>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</si>
  <si>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</si>
  <si>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</si>
  <si>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</si>
  <si>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</si>
  <si>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</si>
  <si>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</si>
  <si>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</si>
  <si>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</si>
  <si>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</si>
  <si>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</si>
  <si>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</si>
  <si>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</si>
  <si>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</si>
  <si>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</si>
  <si>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</si>
  <si>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</si>
  <si>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</si>
  <si>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</si>
  <si>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</si>
  <si>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</si>
  <si>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</si>
  <si>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</si>
  <si>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</si>
  <si>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</si>
  <si>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</si>
  <si>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</si>
  <si>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</si>
  <si>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</si>
  <si>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</si>
  <si>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</si>
  <si>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</si>
  <si>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</si>
  <si>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</si>
  <si>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</si>
  <si>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</si>
  <si>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</si>
  <si>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</si>
  <si>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</si>
  <si>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</si>
  <si>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</si>
  <si>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</si>
  <si>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</si>
  <si>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</si>
  <si>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</si>
  <si>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</si>
  <si>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</si>
  <si>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</si>
  <si>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</si>
  <si>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</si>
  <si>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</si>
  <si>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</si>
  <si>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</si>
  <si>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</si>
  <si>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</si>
  <si>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</si>
  <si>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</si>
  <si>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</si>
  <si>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</si>
  <si>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</si>
  <si>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</si>
  <si>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</si>
  <si>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</si>
  <si>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</si>
  <si>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</si>
  <si>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</si>
  <si>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</si>
  <si>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</si>
  <si>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</si>
  <si>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</si>
  <si>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</si>
  <si>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</si>
  <si>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</si>
  <si>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</si>
  <si>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</si>
  <si>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</si>
  <si>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</si>
  <si>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</si>
  <si>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</si>
  <si>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</si>
  <si>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</si>
  <si>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</si>
  <si>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</si>
  <si>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</si>
  <si>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</si>
  <si>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</si>
  <si>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</si>
  <si>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</si>
  <si>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</si>
  <si>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</si>
  <si>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</si>
  <si>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</si>
  <si>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</si>
  <si>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</si>
  <si>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</si>
  <si>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</si>
  <si>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</si>
  <si>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</si>
  <si>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</si>
  <si>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</si>
  <si>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</si>
  <si>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</si>
  <si>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</si>
  <si>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</si>
  <si>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</si>
  <si>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</si>
  <si>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</si>
  <si>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</si>
  <si>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</si>
  <si>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</si>
  <si>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</si>
  <si>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</si>
  <si>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</si>
  <si>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</si>
  <si>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</si>
  <si>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</si>
  <si>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</si>
  <si>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</si>
  <si>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</si>
  <si>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</si>
  <si>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</si>
  <si>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</si>
  <si>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</si>
  <si>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</si>
  <si>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</si>
  <si>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</si>
  <si>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</si>
  <si>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</si>
  <si>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</si>
  <si>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</si>
  <si>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</si>
  <si>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</si>
  <si>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</si>
  <si>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</si>
  <si>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</si>
  <si>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</si>
  <si>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</si>
  <si>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</si>
  <si>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</si>
  <si>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</si>
  <si>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</si>
  <si>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</si>
  <si>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</si>
  <si>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</si>
  <si>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</si>
  <si>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</si>
  <si>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</si>
  <si>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</si>
  <si>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</si>
  <si>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</si>
  <si>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</si>
  <si>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</si>
  <si>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</si>
  <si>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</si>
  <si>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</si>
  <si>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</si>
  <si>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</si>
  <si>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</si>
  <si>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</si>
  <si>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</si>
  <si>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</si>
  <si>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</si>
  <si>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</si>
  <si>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</si>
  <si>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</si>
  <si>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</si>
  <si>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</si>
  <si>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</si>
  <si>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令和８年度 届出を受けた地方債（６月分）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</si>
</sst>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 shrinkToFit="1"/>
    </xf>
    <xf numFmtId="176" fontId="11" fillId="0" borderId="9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10" fillId="0" borderId="11" xfId="0" applyFont="1" applyBorder="1" applyAlignment="1">
      <alignment horizontal="center" vertical="center" shrinkToFit="1"/>
    </xf>
    <xf numFmtId="176" fontId="14" fillId="0" borderId="12" xfId="0" applyNumberFormat="1" applyFont="1" applyBorder="1">
      <alignment vertical="center"/>
    </xf>
    <xf numFmtId="176" fontId="10" fillId="0" borderId="12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4" fillId="0" borderId="10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0" fontId="10" fillId="3" borderId="19" xfId="0" applyFont="1" applyFill="1" applyBorder="1" applyAlignment="1">
      <alignment horizontal="center" vertical="center" shrinkToFit="1"/>
    </xf>
    <xf numFmtId="176" fontId="14" fillId="3" borderId="20" xfId="0" applyNumberFormat="1" applyFont="1" applyFill="1" applyBorder="1">
      <alignment vertical="center"/>
    </xf>
    <xf numFmtId="176" fontId="14" fillId="3" borderId="21" xfId="0" applyNumberFormat="1" applyFont="1" applyFill="1" applyBorder="1">
      <alignment vertical="center"/>
    </xf>
    <xf numFmtId="176" fontId="10" fillId="3" borderId="21" xfId="0" applyNumberFormat="1" applyFont="1" applyFill="1" applyBorder="1">
      <alignment vertical="center"/>
    </xf>
    <xf numFmtId="176" fontId="10" fillId="3" borderId="22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0" xfId="1" applyFill="1" applyBorder="1" applyAlignment="1">
      <alignment horizontal="center" vertical="center"/>
    </xf>
    <xf numFmtId="0" fontId="13" fillId="2" borderId="10" xfId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3" fillId="0" borderId="10" xfId="1" applyBorder="1" applyAlignment="1">
      <alignment shrinkToFit="1"/>
    </xf>
    <xf numFmtId="176" fontId="13" fillId="0" borderId="10" xfId="1" applyNumberFormat="1" applyBorder="1" applyAlignment="1"/>
    <xf numFmtId="176" fontId="13" fillId="0" borderId="10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28" xfId="1" applyNumberFormat="1" applyFill="1" applyBorder="1" applyAlignment="1">
      <alignment horizontal="center" vertical="center" wrapText="1"/>
    </xf>
    <xf numFmtId="177" fontId="13" fillId="6" borderId="29" xfId="1" applyNumberFormat="1" applyFill="1" applyBorder="1" applyAlignment="1">
      <alignment horizontal="center" vertical="center" wrapText="1"/>
    </xf>
    <xf numFmtId="177" fontId="13" fillId="6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0" xfId="1" applyNumberFormat="1" applyBorder="1" applyAlignment="1">
      <alignment shrinkToFit="1"/>
    </xf>
    <xf numFmtId="177" fontId="21" fillId="0" borderId="10" xfId="1" applyNumberFormat="1" applyFont="1" applyBorder="1" applyAlignment="1"/>
    <xf numFmtId="177" fontId="21" fillId="0" borderId="10" xfId="2" applyNumberFormat="1" applyFont="1" applyBorder="1"/>
    <xf numFmtId="177" fontId="21" fillId="0" borderId="35" xfId="1" applyNumberFormat="1" applyFont="1" applyBorder="1" applyAlignment="1"/>
    <xf numFmtId="176" fontId="13" fillId="7" borderId="10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2" xfId="0" applyFont="1" applyBorder="1" applyAlignment="1">
      <alignment horizontal="center" vertical="center" shrinkToFit="1"/>
    </xf>
    <xf numFmtId="176" fontId="12" fillId="0" borderId="36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0" fontId="10" fillId="0" borderId="19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2" fillId="0" borderId="21" xfId="0" applyNumberFormat="1" applyFont="1" applyBorder="1">
      <alignment vertical="center"/>
    </xf>
    <xf numFmtId="176" fontId="12" fillId="0" borderId="22" xfId="0" applyNumberFormat="1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177" fontId="19" fillId="0" borderId="0" xfId="1" applyNumberFormat="1" applyFont="1" applyAlignment="1">
      <alignment horizontal="center" vertical="center"/>
    </xf>
    <xf numFmtId="177" fontId="13" fillId="2" borderId="10" xfId="1" applyNumberFormat="1" applyFill="1" applyBorder="1" applyAlignment="1">
      <alignment horizontal="center" vertical="center"/>
    </xf>
    <xf numFmtId="177" fontId="13" fillId="2" borderId="10" xfId="1" applyNumberFormat="1" applyFill="1" applyBorder="1" applyAlignment="1">
      <alignment horizontal="center" vertical="center" wrapText="1"/>
    </xf>
    <xf numFmtId="177" fontId="13" fillId="5" borderId="24" xfId="1" applyNumberFormat="1" applyFill="1" applyBorder="1" applyAlignment="1">
      <alignment horizontal="center" vertical="center"/>
    </xf>
    <xf numFmtId="177" fontId="13" fillId="5" borderId="25" xfId="1" applyNumberFormat="1" applyFill="1" applyBorder="1" applyAlignment="1">
      <alignment horizontal="center" vertical="center"/>
    </xf>
    <xf numFmtId="177" fontId="13" fillId="5" borderId="26" xfId="1" applyNumberFormat="1" applyFill="1" applyBorder="1" applyAlignment="1">
      <alignment horizontal="center" vertical="center"/>
    </xf>
    <xf numFmtId="177" fontId="13" fillId="2" borderId="23" xfId="1" applyNumberFormat="1" applyFill="1" applyBorder="1" applyAlignment="1">
      <alignment horizontal="center" vertical="center" wrapText="1"/>
    </xf>
    <xf numFmtId="177" fontId="13" fillId="2" borderId="27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H1"/>
    </sheetView>
  </sheetViews>
  <sheetFormatPr defaultRowHeight="18" x14ac:dyDescent="0.55000000000000004"/>
  <cols>
    <col min="1" max="1" width="23.5" style="2" customWidth="1"/>
    <col min="2" max="3" width="15.25" style="3" customWidth="1"/>
    <col min="4" max="8" width="15.25" customWidth="1"/>
    <col min="9" max="9" width="15.25" style="1" customWidth="1"/>
    <col min="257" max="257" width="23.5" customWidth="1"/>
    <col min="258" max="265" width="15.25" customWidth="1"/>
    <col min="513" max="513" width="23.5" customWidth="1"/>
    <col min="514" max="521" width="15.25" customWidth="1"/>
    <col min="769" max="769" width="23.5" customWidth="1"/>
    <col min="770" max="777" width="15.25" customWidth="1"/>
    <col min="1025" max="1025" width="23.5" customWidth="1"/>
    <col min="1026" max="1033" width="15.25" customWidth="1"/>
    <col min="1281" max="1281" width="23.5" customWidth="1"/>
    <col min="1282" max="1289" width="15.25" customWidth="1"/>
    <col min="1537" max="1537" width="23.5" customWidth="1"/>
    <col min="1538" max="1545" width="15.25" customWidth="1"/>
    <col min="1793" max="1793" width="23.5" customWidth="1"/>
    <col min="1794" max="1801" width="15.25" customWidth="1"/>
    <col min="2049" max="2049" width="23.5" customWidth="1"/>
    <col min="2050" max="2057" width="15.25" customWidth="1"/>
    <col min="2305" max="2305" width="23.5" customWidth="1"/>
    <col min="2306" max="2313" width="15.25" customWidth="1"/>
    <col min="2561" max="2561" width="23.5" customWidth="1"/>
    <col min="2562" max="2569" width="15.25" customWidth="1"/>
    <col min="2817" max="2817" width="23.5" customWidth="1"/>
    <col min="2818" max="2825" width="15.25" customWidth="1"/>
    <col min="3073" max="3073" width="23.5" customWidth="1"/>
    <col min="3074" max="3081" width="15.25" customWidth="1"/>
    <col min="3329" max="3329" width="23.5" customWidth="1"/>
    <col min="3330" max="3337" width="15.25" customWidth="1"/>
    <col min="3585" max="3585" width="23.5" customWidth="1"/>
    <col min="3586" max="3593" width="15.25" customWidth="1"/>
    <col min="3841" max="3841" width="23.5" customWidth="1"/>
    <col min="3842" max="3849" width="15.25" customWidth="1"/>
    <col min="4097" max="4097" width="23.5" customWidth="1"/>
    <col min="4098" max="4105" width="15.25" customWidth="1"/>
    <col min="4353" max="4353" width="23.5" customWidth="1"/>
    <col min="4354" max="4361" width="15.25" customWidth="1"/>
    <col min="4609" max="4609" width="23.5" customWidth="1"/>
    <col min="4610" max="4617" width="15.25" customWidth="1"/>
    <col min="4865" max="4865" width="23.5" customWidth="1"/>
    <col min="4866" max="4873" width="15.25" customWidth="1"/>
    <col min="5121" max="5121" width="23.5" customWidth="1"/>
    <col min="5122" max="5129" width="15.25" customWidth="1"/>
    <col min="5377" max="5377" width="23.5" customWidth="1"/>
    <col min="5378" max="5385" width="15.25" customWidth="1"/>
    <col min="5633" max="5633" width="23.5" customWidth="1"/>
    <col min="5634" max="5641" width="15.25" customWidth="1"/>
    <col min="5889" max="5889" width="23.5" customWidth="1"/>
    <col min="5890" max="5897" width="15.25" customWidth="1"/>
    <col min="6145" max="6145" width="23.5" customWidth="1"/>
    <col min="6146" max="6153" width="15.25" customWidth="1"/>
    <col min="6401" max="6401" width="23.5" customWidth="1"/>
    <col min="6402" max="6409" width="15.25" customWidth="1"/>
    <col min="6657" max="6657" width="23.5" customWidth="1"/>
    <col min="6658" max="6665" width="15.25" customWidth="1"/>
    <col min="6913" max="6913" width="23.5" customWidth="1"/>
    <col min="6914" max="6921" width="15.25" customWidth="1"/>
    <col min="7169" max="7169" width="23.5" customWidth="1"/>
    <col min="7170" max="7177" width="15.25" customWidth="1"/>
    <col min="7425" max="7425" width="23.5" customWidth="1"/>
    <col min="7426" max="7433" width="15.25" customWidth="1"/>
    <col min="7681" max="7681" width="23.5" customWidth="1"/>
    <col min="7682" max="7689" width="15.25" customWidth="1"/>
    <col min="7937" max="7937" width="23.5" customWidth="1"/>
    <col min="7938" max="7945" width="15.25" customWidth="1"/>
    <col min="8193" max="8193" width="23.5" customWidth="1"/>
    <col min="8194" max="8201" width="15.25" customWidth="1"/>
    <col min="8449" max="8449" width="23.5" customWidth="1"/>
    <col min="8450" max="8457" width="15.25" customWidth="1"/>
    <col min="8705" max="8705" width="23.5" customWidth="1"/>
    <col min="8706" max="8713" width="15.25" customWidth="1"/>
    <col min="8961" max="8961" width="23.5" customWidth="1"/>
    <col min="8962" max="8969" width="15.25" customWidth="1"/>
    <col min="9217" max="9217" width="23.5" customWidth="1"/>
    <col min="9218" max="9225" width="15.25" customWidth="1"/>
    <col min="9473" max="9473" width="23.5" customWidth="1"/>
    <col min="9474" max="9481" width="15.25" customWidth="1"/>
    <col min="9729" max="9729" width="23.5" customWidth="1"/>
    <col min="9730" max="9737" width="15.25" customWidth="1"/>
    <col min="9985" max="9985" width="23.5" customWidth="1"/>
    <col min="9986" max="9993" width="15.25" customWidth="1"/>
    <col min="10241" max="10241" width="23.5" customWidth="1"/>
    <col min="10242" max="10249" width="15.25" customWidth="1"/>
    <col min="10497" max="10497" width="23.5" customWidth="1"/>
    <col min="10498" max="10505" width="15.25" customWidth="1"/>
    <col min="10753" max="10753" width="23.5" customWidth="1"/>
    <col min="10754" max="10761" width="15.25" customWidth="1"/>
    <col min="11009" max="11009" width="23.5" customWidth="1"/>
    <col min="11010" max="11017" width="15.25" customWidth="1"/>
    <col min="11265" max="11265" width="23.5" customWidth="1"/>
    <col min="11266" max="11273" width="15.25" customWidth="1"/>
    <col min="11521" max="11521" width="23.5" customWidth="1"/>
    <col min="11522" max="11529" width="15.25" customWidth="1"/>
    <col min="11777" max="11777" width="23.5" customWidth="1"/>
    <col min="11778" max="11785" width="15.25" customWidth="1"/>
    <col min="12033" max="12033" width="23.5" customWidth="1"/>
    <col min="12034" max="12041" width="15.25" customWidth="1"/>
    <col min="12289" max="12289" width="23.5" customWidth="1"/>
    <col min="12290" max="12297" width="15.25" customWidth="1"/>
    <col min="12545" max="12545" width="23.5" customWidth="1"/>
    <col min="12546" max="12553" width="15.25" customWidth="1"/>
    <col min="12801" max="12801" width="23.5" customWidth="1"/>
    <col min="12802" max="12809" width="15.25" customWidth="1"/>
    <col min="13057" max="13057" width="23.5" customWidth="1"/>
    <col min="13058" max="13065" width="15.25" customWidth="1"/>
    <col min="13313" max="13313" width="23.5" customWidth="1"/>
    <col min="13314" max="13321" width="15.25" customWidth="1"/>
    <col min="13569" max="13569" width="23.5" customWidth="1"/>
    <col min="13570" max="13577" width="15.25" customWidth="1"/>
    <col min="13825" max="13825" width="23.5" customWidth="1"/>
    <col min="13826" max="13833" width="15.25" customWidth="1"/>
    <col min="14081" max="14081" width="23.5" customWidth="1"/>
    <col min="14082" max="14089" width="15.25" customWidth="1"/>
    <col min="14337" max="14337" width="23.5" customWidth="1"/>
    <col min="14338" max="14345" width="15.25" customWidth="1"/>
    <col min="14593" max="14593" width="23.5" customWidth="1"/>
    <col min="14594" max="14601" width="15.25" customWidth="1"/>
    <col min="14849" max="14849" width="23.5" customWidth="1"/>
    <col min="14850" max="14857" width="15.25" customWidth="1"/>
    <col min="15105" max="15105" width="23.5" customWidth="1"/>
    <col min="15106" max="15113" width="15.25" customWidth="1"/>
    <col min="15361" max="15361" width="23.5" customWidth="1"/>
    <col min="15362" max="15369" width="15.25" customWidth="1"/>
    <col min="15617" max="15617" width="23.5" customWidth="1"/>
    <col min="15618" max="15625" width="15.25" customWidth="1"/>
    <col min="15873" max="15873" width="23.5" customWidth="1"/>
    <col min="15874" max="15881" width="15.25" customWidth="1"/>
    <col min="16129" max="16129" width="23.5" customWidth="1"/>
    <col min="16130" max="16137" width="15.25" customWidth="1"/>
  </cols>
  <sheetData>
    <row r="1" spans="1:10" ht="31.5" customHeight="1" x14ac:dyDescent="0.5500000000000000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71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6" t="s">
        <v>12</v>
      </c>
      <c r="B5" s="17">
        <f>VLOOKUP(A5,一般会計債の内訳!$B$4:$C$117,2,FALSE)</f>
        <v>0</v>
      </c>
      <c r="C5" s="18">
        <f>VLOOKUP(A5,公営企業債の内訳!$B$5:$C$114,2,FALSE)</f>
        <v>0</v>
      </c>
      <c r="D5" s="19">
        <v>0</v>
      </c>
      <c r="E5" s="19">
        <v>0</v>
      </c>
      <c r="F5" s="19">
        <v>0</v>
      </c>
      <c r="G5" s="19">
        <v>0</v>
      </c>
      <c r="H5" s="72">
        <f t="shared" si="0"/>
        <v>0</v>
      </c>
      <c r="I5" s="1" t="str">
        <f t="shared" si="1"/>
        <v/>
      </c>
    </row>
    <row r="6" spans="1:10" ht="35.15" customHeight="1" x14ac:dyDescent="0.55000000000000004">
      <c r="A6" s="16" t="s">
        <v>14</v>
      </c>
      <c r="B6" s="17">
        <f>VLOOKUP(A6,一般会計債の内訳!$B$4:$C$117,2,FALSE)</f>
        <v>0</v>
      </c>
      <c r="C6" s="18">
        <f>VLOOKUP(A6,公営企業債の内訳!$B$5:$C$114,2,FALSE)</f>
        <v>0</v>
      </c>
      <c r="D6" s="19">
        <v>0</v>
      </c>
      <c r="E6" s="19">
        <v>0</v>
      </c>
      <c r="F6" s="19">
        <v>12000</v>
      </c>
      <c r="G6" s="19">
        <v>0</v>
      </c>
      <c r="H6" s="72">
        <f t="shared" si="0"/>
        <v>12000</v>
      </c>
      <c r="I6" s="1" t="str">
        <f t="shared" si="1"/>
        <v>○</v>
      </c>
    </row>
    <row r="7" spans="1:10" ht="35.15" customHeight="1" x14ac:dyDescent="0.55000000000000004">
      <c r="A7" s="16" t="s">
        <v>15</v>
      </c>
      <c r="B7" s="17">
        <f>VLOOKUP(A7,一般会計債の内訳!$B$4:$C$117,2,FALSE)</f>
        <v>0</v>
      </c>
      <c r="C7" s="18">
        <f>VLOOKUP(A7,公営企業債の内訳!$B$5:$C$114,2,FALSE)</f>
        <v>0</v>
      </c>
      <c r="D7" s="19">
        <v>0</v>
      </c>
      <c r="E7" s="19">
        <v>0</v>
      </c>
      <c r="F7" s="19">
        <v>0</v>
      </c>
      <c r="G7" s="19">
        <v>0</v>
      </c>
      <c r="H7" s="72">
        <f t="shared" si="0"/>
        <v>0</v>
      </c>
      <c r="I7" s="1" t="str">
        <f t="shared" si="1"/>
        <v/>
      </c>
    </row>
    <row r="8" spans="1:10" ht="35.15" customHeight="1" x14ac:dyDescent="0.55000000000000004">
      <c r="A8" s="16" t="s">
        <v>16</v>
      </c>
      <c r="B8" s="17">
        <f>VLOOKUP(A8,一般会計債の内訳!$B$4:$C$117,2,FALSE)</f>
        <v>0</v>
      </c>
      <c r="C8" s="18">
        <f>VLOOKUP(A8,公営企業債の内訳!$B$5:$C$114,2,FALSE)</f>
        <v>0</v>
      </c>
      <c r="D8" s="19">
        <v>0</v>
      </c>
      <c r="E8" s="19">
        <v>0</v>
      </c>
      <c r="F8" s="19">
        <v>0</v>
      </c>
      <c r="G8" s="19">
        <v>0</v>
      </c>
      <c r="H8" s="72">
        <f t="shared" si="0"/>
        <v>0</v>
      </c>
      <c r="I8" s="1" t="str">
        <f t="shared" si="1"/>
        <v/>
      </c>
    </row>
    <row r="9" spans="1:10" ht="35.15" customHeight="1" x14ac:dyDescent="0.55000000000000004">
      <c r="A9" s="16" t="s">
        <v>17</v>
      </c>
      <c r="B9" s="17">
        <f>VLOOKUP(A9,一般会計債の内訳!$B$4:$C$117,2,FALSE)</f>
        <v>0</v>
      </c>
      <c r="C9" s="18">
        <f>VLOOKUP(A9,公営企業債の内訳!$B$5:$C$114,2,FALSE)</f>
        <v>0</v>
      </c>
      <c r="D9" s="19">
        <v>0</v>
      </c>
      <c r="E9" s="19">
        <v>0</v>
      </c>
      <c r="F9" s="19">
        <v>0</v>
      </c>
      <c r="G9" s="19">
        <v>0</v>
      </c>
      <c r="H9" s="72">
        <f t="shared" si="0"/>
        <v>0</v>
      </c>
      <c r="I9" s="1" t="str">
        <f t="shared" si="1"/>
        <v/>
      </c>
    </row>
    <row r="10" spans="1:10" ht="35.15" customHeight="1" x14ac:dyDescent="0.55000000000000004">
      <c r="A10" s="16" t="s">
        <v>18</v>
      </c>
      <c r="B10" s="17">
        <f>VLOOKUP(A10,一般会計債の内訳!$B$4:$C$117,2,FALSE)</f>
        <v>0</v>
      </c>
      <c r="C10" s="18">
        <f>VLOOKUP(A10,公営企業債の内訳!$B$5:$C$114,2,FALSE)</f>
        <v>0</v>
      </c>
      <c r="D10" s="19">
        <v>0</v>
      </c>
      <c r="E10" s="19">
        <v>0</v>
      </c>
      <c r="F10" s="19">
        <v>0</v>
      </c>
      <c r="G10" s="19">
        <v>0</v>
      </c>
      <c r="H10" s="72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6" t="s">
        <v>19</v>
      </c>
      <c r="B11" s="17">
        <f>VLOOKUP(A11,一般会計債の内訳!$B$4:$C$117,2,FALSE)</f>
        <v>0</v>
      </c>
      <c r="C11" s="18">
        <f>VLOOKUP(A11,公営企業債の内訳!$B$5:$C$114,2,FALSE)</f>
        <v>0</v>
      </c>
      <c r="D11" s="19">
        <v>0</v>
      </c>
      <c r="E11" s="19">
        <v>0</v>
      </c>
      <c r="F11" s="19">
        <v>0</v>
      </c>
      <c r="G11" s="19">
        <v>0</v>
      </c>
      <c r="H11" s="72">
        <f t="shared" si="2"/>
        <v>0</v>
      </c>
      <c r="I11" s="1" t="str">
        <f t="shared" si="1"/>
        <v/>
      </c>
    </row>
    <row r="12" spans="1:10" ht="35.15" customHeight="1" x14ac:dyDescent="0.55000000000000004">
      <c r="A12" s="16" t="s">
        <v>20</v>
      </c>
      <c r="B12" s="17">
        <f>VLOOKUP(A12,一般会計債の内訳!$B$4:$C$117,2,FALSE)</f>
        <v>0</v>
      </c>
      <c r="C12" s="18">
        <f>VLOOKUP(A12,公営企業債の内訳!$B$5:$C$114,2,FALSE)</f>
        <v>0</v>
      </c>
      <c r="D12" s="19">
        <v>0</v>
      </c>
      <c r="E12" s="19">
        <v>0</v>
      </c>
      <c r="F12" s="19">
        <v>0</v>
      </c>
      <c r="G12" s="19">
        <v>0</v>
      </c>
      <c r="H12" s="72">
        <f t="shared" si="2"/>
        <v>0</v>
      </c>
      <c r="I12" s="1" t="str">
        <f t="shared" si="1"/>
        <v/>
      </c>
    </row>
    <row r="13" spans="1:10" ht="35.15" customHeight="1" x14ac:dyDescent="0.55000000000000004">
      <c r="A13" s="16" t="s">
        <v>21</v>
      </c>
      <c r="B13" s="17">
        <f>VLOOKUP(A13,一般会計債の内訳!$B$4:$C$117,2,FALSE)</f>
        <v>0</v>
      </c>
      <c r="C13" s="18">
        <f>VLOOKUP(A13,公営企業債の内訳!$B$5:$C$114,2,FALSE)</f>
        <v>0</v>
      </c>
      <c r="D13" s="19">
        <v>0</v>
      </c>
      <c r="E13" s="19">
        <v>0</v>
      </c>
      <c r="F13" s="19">
        <v>0</v>
      </c>
      <c r="G13" s="19">
        <v>0</v>
      </c>
      <c r="H13" s="72">
        <f t="shared" si="2"/>
        <v>0</v>
      </c>
      <c r="I13" s="1" t="str">
        <f t="shared" si="1"/>
        <v/>
      </c>
    </row>
    <row r="14" spans="1:10" ht="35.15" customHeight="1" x14ac:dyDescent="0.55000000000000004">
      <c r="A14" s="16" t="s">
        <v>22</v>
      </c>
      <c r="B14" s="17">
        <f>VLOOKUP(A14,一般会計債の内訳!$B$4:$C$117,2,FALSE)</f>
        <v>0</v>
      </c>
      <c r="C14" s="18">
        <f>VLOOKUP(A14,公営企業債の内訳!$B$5:$C$114,2,FALSE)</f>
        <v>0</v>
      </c>
      <c r="D14" s="19">
        <v>0</v>
      </c>
      <c r="E14" s="19">
        <v>0</v>
      </c>
      <c r="F14" s="19">
        <v>0</v>
      </c>
      <c r="G14" s="19">
        <v>0</v>
      </c>
      <c r="H14" s="72">
        <f t="shared" si="2"/>
        <v>0</v>
      </c>
      <c r="I14" s="1" t="str">
        <f t="shared" si="1"/>
        <v/>
      </c>
    </row>
    <row r="15" spans="1:10" ht="35.15" customHeight="1" x14ac:dyDescent="0.55000000000000004">
      <c r="A15" s="16" t="s">
        <v>23</v>
      </c>
      <c r="B15" s="17">
        <f>VLOOKUP(A15,一般会計債の内訳!$B$4:$C$117,2,FALSE)</f>
        <v>0</v>
      </c>
      <c r="C15" s="18">
        <f>VLOOKUP(A15,公営企業債の内訳!$B$5:$C$114,2,FALSE)</f>
        <v>0</v>
      </c>
      <c r="D15" s="19">
        <v>0</v>
      </c>
      <c r="E15" s="19">
        <v>0</v>
      </c>
      <c r="F15" s="19">
        <v>0</v>
      </c>
      <c r="G15" s="19">
        <v>0</v>
      </c>
      <c r="H15" s="72">
        <f t="shared" si="2"/>
        <v>0</v>
      </c>
      <c r="I15" s="1" t="str">
        <f t="shared" si="1"/>
        <v/>
      </c>
    </row>
    <row r="16" spans="1:10" ht="35.15" customHeight="1" x14ac:dyDescent="0.55000000000000004">
      <c r="A16" s="16" t="s">
        <v>24</v>
      </c>
      <c r="B16" s="17">
        <f>VLOOKUP(A16,一般会計債の内訳!$B$4:$C$117,2,FALSE)</f>
        <v>0</v>
      </c>
      <c r="C16" s="18">
        <f>VLOOKUP(A16,公営企業債の内訳!$B$5:$C$114,2,FALSE)</f>
        <v>0</v>
      </c>
      <c r="D16" s="19">
        <v>0</v>
      </c>
      <c r="E16" s="19">
        <v>0</v>
      </c>
      <c r="F16" s="19">
        <v>0</v>
      </c>
      <c r="G16" s="19">
        <v>0</v>
      </c>
      <c r="H16" s="72">
        <f t="shared" si="2"/>
        <v>0</v>
      </c>
      <c r="I16" s="1" t="str">
        <f t="shared" si="1"/>
        <v/>
      </c>
    </row>
    <row r="17" spans="1:9" ht="35.15" customHeight="1" x14ac:dyDescent="0.55000000000000004">
      <c r="A17" s="16" t="s">
        <v>25</v>
      </c>
      <c r="B17" s="17">
        <f>VLOOKUP(A17,一般会計債の内訳!$B$4:$C$117,2,FALSE)</f>
        <v>0</v>
      </c>
      <c r="C17" s="18">
        <f>VLOOKUP(A17,公営企業債の内訳!$B$5:$C$114,2,FALSE)</f>
        <v>0</v>
      </c>
      <c r="D17" s="19">
        <v>0</v>
      </c>
      <c r="E17" s="19">
        <v>0</v>
      </c>
      <c r="F17" s="19">
        <v>0</v>
      </c>
      <c r="G17" s="19">
        <v>0</v>
      </c>
      <c r="H17" s="72">
        <f t="shared" si="2"/>
        <v>0</v>
      </c>
      <c r="I17" s="1" t="str">
        <f t="shared" si="1"/>
        <v/>
      </c>
    </row>
    <row r="18" spans="1:9" ht="35.15" customHeight="1" x14ac:dyDescent="0.55000000000000004">
      <c r="A18" s="16" t="s">
        <v>26</v>
      </c>
      <c r="B18" s="17">
        <f>VLOOKUP(A18,一般会計債の内訳!$B$4:$C$117,2,FALSE)</f>
        <v>0</v>
      </c>
      <c r="C18" s="18">
        <f>VLOOKUP(A18,公営企業債の内訳!$B$5:$C$114,2,FALSE)</f>
        <v>0</v>
      </c>
      <c r="D18" s="19">
        <v>0</v>
      </c>
      <c r="E18" s="19">
        <v>0</v>
      </c>
      <c r="F18" s="19">
        <v>0</v>
      </c>
      <c r="G18" s="19">
        <v>0</v>
      </c>
      <c r="H18" s="72">
        <f t="shared" si="2"/>
        <v>0</v>
      </c>
      <c r="I18" s="1" t="str">
        <f t="shared" si="1"/>
        <v/>
      </c>
    </row>
    <row r="19" spans="1:9" ht="35.15" customHeight="1" x14ac:dyDescent="0.55000000000000004">
      <c r="A19" s="16" t="s">
        <v>27</v>
      </c>
      <c r="B19" s="17">
        <f>VLOOKUP(A19,一般会計債の内訳!$B$4:$C$117,2,FALSE)</f>
        <v>0</v>
      </c>
      <c r="C19" s="18">
        <f>VLOOKUP(A19,公営企業債の内訳!$B$5:$C$114,2,FALSE)</f>
        <v>0</v>
      </c>
      <c r="D19" s="19">
        <v>0</v>
      </c>
      <c r="E19" s="19">
        <v>0</v>
      </c>
      <c r="F19" s="19">
        <v>0</v>
      </c>
      <c r="G19" s="19">
        <v>0</v>
      </c>
      <c r="H19" s="72">
        <f t="shared" si="2"/>
        <v>0</v>
      </c>
      <c r="I19" s="1" t="str">
        <f t="shared" si="1"/>
        <v/>
      </c>
    </row>
    <row r="20" spans="1:9" ht="35.15" customHeight="1" x14ac:dyDescent="0.55000000000000004">
      <c r="A20" s="16" t="s">
        <v>28</v>
      </c>
      <c r="B20" s="17">
        <f>VLOOKUP(A20,一般会計債の内訳!$B$4:$C$117,2,FALSE)</f>
        <v>0</v>
      </c>
      <c r="C20" s="18">
        <f>VLOOKUP(A20,公営企業債の内訳!$B$5:$C$114,2,FALSE)</f>
        <v>0</v>
      </c>
      <c r="D20" s="19">
        <v>0</v>
      </c>
      <c r="E20" s="19">
        <v>0</v>
      </c>
      <c r="F20" s="19">
        <v>0</v>
      </c>
      <c r="G20" s="19">
        <v>0</v>
      </c>
      <c r="H20" s="72">
        <f t="shared" si="2"/>
        <v>0</v>
      </c>
      <c r="I20" s="1" t="str">
        <f t="shared" si="1"/>
        <v/>
      </c>
    </row>
    <row r="21" spans="1:9" ht="35.15" customHeight="1" x14ac:dyDescent="0.55000000000000004">
      <c r="A21" s="16" t="s">
        <v>29</v>
      </c>
      <c r="B21" s="17">
        <f>VLOOKUP(A21,一般会計債の内訳!$B$4:$C$117,2,FALSE)</f>
        <v>0</v>
      </c>
      <c r="C21" s="18">
        <f>VLOOKUP(A21,公営企業債の内訳!$B$5:$C$114,2,FALSE)</f>
        <v>0</v>
      </c>
      <c r="D21" s="19">
        <v>0</v>
      </c>
      <c r="E21" s="19">
        <v>0</v>
      </c>
      <c r="F21" s="19">
        <v>0</v>
      </c>
      <c r="G21" s="19">
        <v>0</v>
      </c>
      <c r="H21" s="72">
        <f t="shared" si="2"/>
        <v>0</v>
      </c>
      <c r="I21" s="1" t="str">
        <f t="shared" si="1"/>
        <v/>
      </c>
    </row>
    <row r="22" spans="1:9" ht="35.15" customHeight="1" x14ac:dyDescent="0.55000000000000004">
      <c r="A22" s="16" t="s">
        <v>30</v>
      </c>
      <c r="B22" s="17">
        <f>VLOOKUP(A22,一般会計債の内訳!$B$4:$C$117,2,FALSE)</f>
        <v>0</v>
      </c>
      <c r="C22" s="18">
        <f>VLOOKUP(A22,公営企業債の内訳!$B$5:$C$114,2,FALSE)</f>
        <v>0</v>
      </c>
      <c r="D22" s="19">
        <v>0</v>
      </c>
      <c r="E22" s="19">
        <v>0</v>
      </c>
      <c r="F22" s="19">
        <v>0</v>
      </c>
      <c r="G22" s="19">
        <v>0</v>
      </c>
      <c r="H22" s="72">
        <f t="shared" si="2"/>
        <v>0</v>
      </c>
      <c r="I22" s="1" t="str">
        <f t="shared" si="1"/>
        <v/>
      </c>
    </row>
    <row r="23" spans="1:9" ht="35.15" customHeight="1" x14ac:dyDescent="0.55000000000000004">
      <c r="A23" s="16" t="s">
        <v>31</v>
      </c>
      <c r="B23" s="17">
        <f>VLOOKUP(A23,一般会計債の内訳!$B$4:$C$117,2,FALSE)</f>
        <v>0</v>
      </c>
      <c r="C23" s="18">
        <f>VLOOKUP(A23,公営企業債の内訳!$B$5:$C$114,2,FALSE)</f>
        <v>0</v>
      </c>
      <c r="D23" s="19">
        <v>0</v>
      </c>
      <c r="E23" s="19">
        <v>0</v>
      </c>
      <c r="F23" s="19">
        <v>0</v>
      </c>
      <c r="G23" s="19">
        <v>0</v>
      </c>
      <c r="H23" s="72">
        <f t="shared" si="2"/>
        <v>0</v>
      </c>
      <c r="I23" s="1" t="str">
        <f t="shared" si="1"/>
        <v/>
      </c>
    </row>
    <row r="24" spans="1:9" ht="35.15" customHeight="1" x14ac:dyDescent="0.55000000000000004">
      <c r="A24" s="16" t="s">
        <v>32</v>
      </c>
      <c r="B24" s="17">
        <f>VLOOKUP(A24,一般会計債の内訳!$B$4:$C$117,2,FALSE)</f>
        <v>0</v>
      </c>
      <c r="C24" s="18">
        <f>VLOOKUP(A24,公営企業債の内訳!$B$5:$C$114,2,FALSE)</f>
        <v>0</v>
      </c>
      <c r="D24" s="19">
        <v>0</v>
      </c>
      <c r="E24" s="19">
        <v>0</v>
      </c>
      <c r="F24" s="19">
        <v>0</v>
      </c>
      <c r="G24" s="19">
        <v>0</v>
      </c>
      <c r="H24" s="72">
        <f t="shared" si="2"/>
        <v>0</v>
      </c>
      <c r="I24" s="1" t="str">
        <f t="shared" si="1"/>
        <v/>
      </c>
    </row>
    <row r="25" spans="1:9" ht="35.15" customHeight="1" x14ac:dyDescent="0.55000000000000004">
      <c r="A25" s="16" t="s">
        <v>33</v>
      </c>
      <c r="B25" s="17">
        <f>VLOOKUP(A25,一般会計債の内訳!$B$4:$C$117,2,FALSE)</f>
        <v>0</v>
      </c>
      <c r="C25" s="18">
        <f>VLOOKUP(A25,公営企業債の内訳!$B$5:$C$114,2,FALSE)</f>
        <v>0</v>
      </c>
      <c r="D25" s="19">
        <v>0</v>
      </c>
      <c r="E25" s="19">
        <v>0</v>
      </c>
      <c r="F25" s="19">
        <v>0</v>
      </c>
      <c r="G25" s="19">
        <v>0</v>
      </c>
      <c r="H25" s="72">
        <f t="shared" si="2"/>
        <v>0</v>
      </c>
      <c r="I25" s="1" t="str">
        <f t="shared" si="1"/>
        <v/>
      </c>
    </row>
    <row r="26" spans="1:9" ht="35.15" customHeight="1" x14ac:dyDescent="0.55000000000000004">
      <c r="A26" s="16" t="s">
        <v>34</v>
      </c>
      <c r="B26" s="17">
        <f>VLOOKUP(A26,一般会計債の内訳!$B$4:$C$117,2,FALSE)</f>
        <v>0</v>
      </c>
      <c r="C26" s="18">
        <f>VLOOKUP(A26,公営企業債の内訳!$B$5:$C$114,2,FALSE)</f>
        <v>0</v>
      </c>
      <c r="D26" s="19">
        <v>0</v>
      </c>
      <c r="E26" s="19">
        <v>0</v>
      </c>
      <c r="F26" s="19">
        <v>0</v>
      </c>
      <c r="G26" s="19">
        <v>0</v>
      </c>
      <c r="H26" s="72">
        <f t="shared" si="2"/>
        <v>0</v>
      </c>
      <c r="I26" s="1" t="str">
        <f t="shared" si="1"/>
        <v/>
      </c>
    </row>
    <row r="27" spans="1:9" ht="35.15" customHeight="1" x14ac:dyDescent="0.55000000000000004">
      <c r="A27" s="16" t="s">
        <v>35</v>
      </c>
      <c r="B27" s="17">
        <f>VLOOKUP(A27,一般会計債の内訳!$B$4:$C$117,2,FALSE)</f>
        <v>0</v>
      </c>
      <c r="C27" s="18">
        <f>VLOOKUP(A27,公営企業債の内訳!$B$5:$C$114,2,FALSE)</f>
        <v>0</v>
      </c>
      <c r="D27" s="19">
        <v>0</v>
      </c>
      <c r="E27" s="19">
        <v>0</v>
      </c>
      <c r="F27" s="19">
        <v>0</v>
      </c>
      <c r="G27" s="19">
        <v>0</v>
      </c>
      <c r="H27" s="72">
        <f t="shared" si="2"/>
        <v>0</v>
      </c>
      <c r="I27" s="1" t="str">
        <f t="shared" si="1"/>
        <v/>
      </c>
    </row>
    <row r="28" spans="1:9" ht="35.15" customHeight="1" x14ac:dyDescent="0.55000000000000004">
      <c r="A28" s="16" t="s">
        <v>36</v>
      </c>
      <c r="B28" s="17">
        <f>VLOOKUP(A28,一般会計債の内訳!$B$4:$C$117,2,FALSE)</f>
        <v>0</v>
      </c>
      <c r="C28" s="18">
        <f>VLOOKUP(A28,公営企業債の内訳!$B$5:$C$114,2,FALSE)</f>
        <v>0</v>
      </c>
      <c r="D28" s="19">
        <v>0</v>
      </c>
      <c r="E28" s="19">
        <v>0</v>
      </c>
      <c r="F28" s="19">
        <v>0</v>
      </c>
      <c r="G28" s="19">
        <v>0</v>
      </c>
      <c r="H28" s="72">
        <f t="shared" si="2"/>
        <v>0</v>
      </c>
      <c r="I28" s="1" t="str">
        <f t="shared" si="1"/>
        <v/>
      </c>
    </row>
    <row r="29" spans="1:9" ht="35.15" customHeight="1" x14ac:dyDescent="0.55000000000000004">
      <c r="A29" s="16" t="s">
        <v>37</v>
      </c>
      <c r="B29" s="17">
        <f>VLOOKUP(A29,一般会計債の内訳!$B$4:$C$117,2,FALSE)</f>
        <v>0</v>
      </c>
      <c r="C29" s="18">
        <f>VLOOKUP(A29,公営企業債の内訳!$B$5:$C$114,2,FALSE)</f>
        <v>0</v>
      </c>
      <c r="D29" s="19">
        <v>0</v>
      </c>
      <c r="E29" s="19">
        <v>0</v>
      </c>
      <c r="F29" s="19">
        <v>0</v>
      </c>
      <c r="G29" s="19">
        <v>0</v>
      </c>
      <c r="H29" s="72">
        <f t="shared" si="2"/>
        <v>0</v>
      </c>
      <c r="I29" s="1" t="str">
        <f t="shared" si="1"/>
        <v/>
      </c>
    </row>
    <row r="30" spans="1:9" ht="35.15" customHeight="1" x14ac:dyDescent="0.55000000000000004">
      <c r="A30" s="16" t="s">
        <v>38</v>
      </c>
      <c r="B30" s="17">
        <f>VLOOKUP(A30,一般会計債の内訳!$B$4:$C$117,2,FALSE)</f>
        <v>0</v>
      </c>
      <c r="C30" s="18">
        <f>VLOOKUP(A30,公営企業債の内訳!$B$5:$C$114,2,FALSE)</f>
        <v>0</v>
      </c>
      <c r="D30" s="19">
        <v>0</v>
      </c>
      <c r="E30" s="19">
        <v>0</v>
      </c>
      <c r="F30" s="19">
        <v>0</v>
      </c>
      <c r="G30" s="19">
        <v>0</v>
      </c>
      <c r="H30" s="72">
        <f t="shared" si="2"/>
        <v>0</v>
      </c>
      <c r="I30" s="1" t="str">
        <f t="shared" si="1"/>
        <v/>
      </c>
    </row>
    <row r="31" spans="1:9" ht="35.15" customHeight="1" x14ac:dyDescent="0.55000000000000004">
      <c r="A31" s="16" t="s">
        <v>39</v>
      </c>
      <c r="B31" s="17">
        <f>VLOOKUP(A31,一般会計債の内訳!$B$4:$C$117,2,FALSE)</f>
        <v>0</v>
      </c>
      <c r="C31" s="18">
        <f>VLOOKUP(A31,公営企業債の内訳!$B$5:$C$114,2,FALSE)</f>
        <v>0</v>
      </c>
      <c r="D31" s="19">
        <v>0</v>
      </c>
      <c r="E31" s="19">
        <v>0</v>
      </c>
      <c r="F31" s="19">
        <v>0</v>
      </c>
      <c r="G31" s="19">
        <v>0</v>
      </c>
      <c r="H31" s="72">
        <f t="shared" si="2"/>
        <v>0</v>
      </c>
      <c r="I31" s="1" t="str">
        <f t="shared" si="1"/>
        <v/>
      </c>
    </row>
    <row r="32" spans="1:9" ht="35.15" customHeight="1" x14ac:dyDescent="0.55000000000000004">
      <c r="A32" s="16" t="s">
        <v>40</v>
      </c>
      <c r="B32" s="17">
        <f>VLOOKUP(A32,一般会計債の内訳!$B$4:$C$117,2,FALSE)</f>
        <v>0</v>
      </c>
      <c r="C32" s="18">
        <f>VLOOKUP(A32,公営企業債の内訳!$B$5:$C$114,2,FALSE)</f>
        <v>0</v>
      </c>
      <c r="D32" s="19">
        <v>0</v>
      </c>
      <c r="E32" s="19">
        <v>0</v>
      </c>
      <c r="F32" s="19">
        <v>0</v>
      </c>
      <c r="G32" s="19">
        <v>0</v>
      </c>
      <c r="H32" s="72">
        <f t="shared" si="2"/>
        <v>0</v>
      </c>
      <c r="I32" s="1" t="str">
        <f t="shared" si="1"/>
        <v/>
      </c>
    </row>
    <row r="33" spans="1:9" ht="35.15" customHeight="1" x14ac:dyDescent="0.55000000000000004">
      <c r="A33" s="16" t="s">
        <v>41</v>
      </c>
      <c r="B33" s="17">
        <f>VLOOKUP(A33,一般会計債の内訳!$B$4:$C$117,2,FALSE)</f>
        <v>0</v>
      </c>
      <c r="C33" s="18">
        <f>VLOOKUP(A33,公営企業債の内訳!$B$5:$C$114,2,FALSE)</f>
        <v>0</v>
      </c>
      <c r="D33" s="19">
        <v>0</v>
      </c>
      <c r="E33" s="19">
        <v>0</v>
      </c>
      <c r="F33" s="19">
        <v>0</v>
      </c>
      <c r="G33" s="19">
        <v>0</v>
      </c>
      <c r="H33" s="72">
        <f>SUM(B33:G33)</f>
        <v>0</v>
      </c>
      <c r="I33" s="1" t="str">
        <f t="shared" si="1"/>
        <v/>
      </c>
    </row>
    <row r="34" spans="1:9" ht="35.15" customHeight="1" x14ac:dyDescent="0.55000000000000004">
      <c r="A34" s="16" t="s">
        <v>42</v>
      </c>
      <c r="B34" s="17">
        <f>VLOOKUP(A34,一般会計債の内訳!$B$4:$C$117,2,FALSE)</f>
        <v>0</v>
      </c>
      <c r="C34" s="18">
        <f>VLOOKUP(A34,公営企業債の内訳!$B$5:$C$114,2,FALSE)</f>
        <v>0</v>
      </c>
      <c r="D34" s="19">
        <v>0</v>
      </c>
      <c r="E34" s="19">
        <v>0</v>
      </c>
      <c r="F34" s="19">
        <v>0</v>
      </c>
      <c r="G34" s="19">
        <v>0</v>
      </c>
      <c r="H34" s="72">
        <f t="shared" si="2"/>
        <v>0</v>
      </c>
      <c r="I34" s="1" t="str">
        <f t="shared" si="1"/>
        <v/>
      </c>
    </row>
    <row r="35" spans="1:9" ht="35.15" customHeight="1" x14ac:dyDescent="0.55000000000000004">
      <c r="A35" s="16" t="s">
        <v>43</v>
      </c>
      <c r="B35" s="17">
        <f>VLOOKUP(A35,一般会計債の内訳!$B$4:$C$117,2,FALSE)</f>
        <v>0</v>
      </c>
      <c r="C35" s="18">
        <f>VLOOKUP(A35,公営企業債の内訳!$B$5:$C$114,2,FALSE)</f>
        <v>0</v>
      </c>
      <c r="D35" s="19">
        <v>0</v>
      </c>
      <c r="E35" s="19">
        <v>0</v>
      </c>
      <c r="F35" s="19">
        <v>0</v>
      </c>
      <c r="G35" s="19">
        <v>0</v>
      </c>
      <c r="H35" s="72">
        <f t="shared" si="2"/>
        <v>0</v>
      </c>
      <c r="I35" s="1" t="str">
        <f t="shared" si="1"/>
        <v/>
      </c>
    </row>
    <row r="36" spans="1:9" ht="35.15" customHeight="1" x14ac:dyDescent="0.55000000000000004">
      <c r="A36" s="16" t="s">
        <v>44</v>
      </c>
      <c r="B36" s="17">
        <f>VLOOKUP(A36,一般会計債の内訳!$B$4:$C$117,2,FALSE)</f>
        <v>0</v>
      </c>
      <c r="C36" s="18">
        <f>VLOOKUP(A36,公営企業債の内訳!$B$5:$C$114,2,FALSE)</f>
        <v>0</v>
      </c>
      <c r="D36" s="19">
        <v>0</v>
      </c>
      <c r="E36" s="19">
        <v>0</v>
      </c>
      <c r="F36" s="19">
        <v>0</v>
      </c>
      <c r="G36" s="19">
        <v>0</v>
      </c>
      <c r="H36" s="72">
        <f t="shared" si="2"/>
        <v>0</v>
      </c>
      <c r="I36" s="1" t="str">
        <f t="shared" si="1"/>
        <v/>
      </c>
    </row>
    <row r="37" spans="1:9" ht="35.15" customHeight="1" x14ac:dyDescent="0.55000000000000004">
      <c r="A37" s="16" t="s">
        <v>45</v>
      </c>
      <c r="B37" s="17">
        <f>VLOOKUP(A37,一般会計債の内訳!$B$4:$C$117,2,FALSE)</f>
        <v>0</v>
      </c>
      <c r="C37" s="18">
        <f>VLOOKUP(A37,公営企業債の内訳!$B$5:$C$114,2,FALSE)</f>
        <v>0</v>
      </c>
      <c r="D37" s="19">
        <v>0</v>
      </c>
      <c r="E37" s="19">
        <v>0</v>
      </c>
      <c r="F37" s="19">
        <v>0</v>
      </c>
      <c r="G37" s="19">
        <v>0</v>
      </c>
      <c r="H37" s="72">
        <f t="shared" si="2"/>
        <v>0</v>
      </c>
      <c r="I37" s="1" t="str">
        <f t="shared" si="1"/>
        <v/>
      </c>
    </row>
    <row r="38" spans="1:9" ht="35.15" customHeight="1" x14ac:dyDescent="0.55000000000000004">
      <c r="A38" s="16" t="s">
        <v>46</v>
      </c>
      <c r="B38" s="17">
        <f>VLOOKUP(A38,一般会計債の内訳!$B$4:$C$117,2,FALSE)</f>
        <v>0</v>
      </c>
      <c r="C38" s="18">
        <f>VLOOKUP(A38,公営企業債の内訳!$B$5:$C$114,2,FALSE)</f>
        <v>0</v>
      </c>
      <c r="D38" s="19">
        <v>0</v>
      </c>
      <c r="E38" s="19">
        <v>0</v>
      </c>
      <c r="F38" s="19">
        <v>0</v>
      </c>
      <c r="G38" s="19">
        <v>0</v>
      </c>
      <c r="H38" s="72">
        <f t="shared" si="2"/>
        <v>0</v>
      </c>
      <c r="I38" s="1" t="str">
        <f t="shared" si="1"/>
        <v/>
      </c>
    </row>
    <row r="39" spans="1:9" ht="35.15" customHeight="1" x14ac:dyDescent="0.55000000000000004">
      <c r="A39" s="16" t="s">
        <v>47</v>
      </c>
      <c r="B39" s="17">
        <f>VLOOKUP(A39,一般会計債の内訳!$B$4:$C$117,2,FALSE)</f>
        <v>0</v>
      </c>
      <c r="C39" s="18">
        <f>VLOOKUP(A39,公営企業債の内訳!$B$5:$C$114,2,FALSE)</f>
        <v>0</v>
      </c>
      <c r="D39" s="19">
        <v>0</v>
      </c>
      <c r="E39" s="19">
        <v>0</v>
      </c>
      <c r="F39" s="19">
        <v>0</v>
      </c>
      <c r="G39" s="19">
        <v>0</v>
      </c>
      <c r="H39" s="72">
        <f t="shared" si="2"/>
        <v>0</v>
      </c>
      <c r="I39" s="1" t="str">
        <f t="shared" si="1"/>
        <v/>
      </c>
    </row>
    <row r="40" spans="1:9" ht="35.15" customHeight="1" x14ac:dyDescent="0.55000000000000004">
      <c r="A40" s="16" t="s">
        <v>48</v>
      </c>
      <c r="B40" s="17">
        <f>VLOOKUP(A40,一般会計債の内訳!$B$4:$C$117,2,FALSE)</f>
        <v>0</v>
      </c>
      <c r="C40" s="18">
        <f>VLOOKUP(A40,公営企業債の内訳!$B$5:$C$114,2,FALSE)</f>
        <v>0</v>
      </c>
      <c r="D40" s="19">
        <v>0</v>
      </c>
      <c r="E40" s="19">
        <v>0</v>
      </c>
      <c r="F40" s="19">
        <v>0</v>
      </c>
      <c r="G40" s="19">
        <v>0</v>
      </c>
      <c r="H40" s="72">
        <f t="shared" si="2"/>
        <v>0</v>
      </c>
      <c r="I40" s="1" t="str">
        <f t="shared" si="1"/>
        <v/>
      </c>
    </row>
    <row r="41" spans="1:9" ht="35.15" customHeight="1" x14ac:dyDescent="0.55000000000000004">
      <c r="A41" s="16" t="s">
        <v>49</v>
      </c>
      <c r="B41" s="17">
        <f>VLOOKUP(A41,一般会計債の内訳!$B$4:$C$117,2,FALSE)</f>
        <v>0</v>
      </c>
      <c r="C41" s="18">
        <f>VLOOKUP(A41,公営企業債の内訳!$B$5:$C$114,2,FALSE)</f>
        <v>0</v>
      </c>
      <c r="D41" s="19">
        <v>0</v>
      </c>
      <c r="E41" s="19">
        <v>0</v>
      </c>
      <c r="F41" s="19">
        <v>0</v>
      </c>
      <c r="G41" s="19">
        <v>0</v>
      </c>
      <c r="H41" s="72">
        <f t="shared" si="2"/>
        <v>0</v>
      </c>
      <c r="I41" s="1" t="str">
        <f t="shared" si="1"/>
        <v/>
      </c>
    </row>
    <row r="42" spans="1:9" ht="35.15" customHeight="1" x14ac:dyDescent="0.55000000000000004">
      <c r="A42" s="16" t="s">
        <v>50</v>
      </c>
      <c r="B42" s="17">
        <f>VLOOKUP(A42,一般会計債の内訳!$B$4:$C$117,2,FALSE)</f>
        <v>0</v>
      </c>
      <c r="C42" s="18">
        <f>VLOOKUP(A42,公営企業債の内訳!$B$5:$C$114,2,FALSE)</f>
        <v>0</v>
      </c>
      <c r="D42" s="19">
        <v>0</v>
      </c>
      <c r="E42" s="19">
        <v>0</v>
      </c>
      <c r="F42" s="19">
        <v>0</v>
      </c>
      <c r="G42" s="19">
        <v>0</v>
      </c>
      <c r="H42" s="72">
        <f>SUM(B42:G42)</f>
        <v>0</v>
      </c>
      <c r="I42" s="1" t="str">
        <f t="shared" si="1"/>
        <v/>
      </c>
    </row>
    <row r="43" spans="1:9" ht="35.15" customHeight="1" x14ac:dyDescent="0.55000000000000004">
      <c r="A43" s="16" t="s">
        <v>51</v>
      </c>
      <c r="B43" s="17">
        <f>VLOOKUP(A43,一般会計債の内訳!$B$4:$C$117,2,FALSE)</f>
        <v>0</v>
      </c>
      <c r="C43" s="18">
        <f>VLOOKUP(A43,公営企業債の内訳!$B$5:$C$114,2,FALSE)</f>
        <v>0</v>
      </c>
      <c r="D43" s="19">
        <v>0</v>
      </c>
      <c r="E43" s="19">
        <v>0</v>
      </c>
      <c r="F43" s="19">
        <v>0</v>
      </c>
      <c r="G43" s="19">
        <v>0</v>
      </c>
      <c r="H43" s="72">
        <f t="shared" si="2"/>
        <v>0</v>
      </c>
      <c r="I43" s="1" t="str">
        <f t="shared" si="1"/>
        <v/>
      </c>
    </row>
    <row r="44" spans="1:9" ht="35.15" customHeight="1" x14ac:dyDescent="0.55000000000000004">
      <c r="A44" s="16" t="s">
        <v>52</v>
      </c>
      <c r="B44" s="17">
        <f>VLOOKUP(A44,一般会計債の内訳!$B$4:$C$117,2,FALSE)</f>
        <v>26400</v>
      </c>
      <c r="C44" s="18">
        <f>VLOOKUP(A44,公営企業債の内訳!$B$5:$C$114,2,FALSE)</f>
        <v>0</v>
      </c>
      <c r="D44" s="19">
        <v>0</v>
      </c>
      <c r="E44" s="19">
        <v>0</v>
      </c>
      <c r="F44" s="19">
        <v>0</v>
      </c>
      <c r="G44" s="19">
        <v>0</v>
      </c>
      <c r="H44" s="72">
        <f t="shared" si="2"/>
        <v>26400</v>
      </c>
      <c r="I44" s="1" t="str">
        <f t="shared" si="1"/>
        <v>○</v>
      </c>
    </row>
    <row r="45" spans="1:9" ht="35.15" customHeight="1" x14ac:dyDescent="0.55000000000000004">
      <c r="A45" s="16" t="s">
        <v>53</v>
      </c>
      <c r="B45" s="17">
        <f>VLOOKUP(A45,一般会計債の内訳!$B$4:$C$117,2,FALSE)</f>
        <v>0</v>
      </c>
      <c r="C45" s="18">
        <f>VLOOKUP(A45,公営企業債の内訳!$B$5:$C$114,2,FALSE)</f>
        <v>0</v>
      </c>
      <c r="D45" s="19">
        <v>0</v>
      </c>
      <c r="E45" s="19">
        <v>0</v>
      </c>
      <c r="F45" s="19">
        <v>0</v>
      </c>
      <c r="G45" s="19">
        <v>0</v>
      </c>
      <c r="H45" s="72">
        <f t="shared" si="2"/>
        <v>0</v>
      </c>
      <c r="I45" s="1" t="str">
        <f t="shared" si="1"/>
        <v/>
      </c>
    </row>
    <row r="46" spans="1:9" ht="35.15" customHeight="1" x14ac:dyDescent="0.55000000000000004">
      <c r="A46" s="16" t="s">
        <v>54</v>
      </c>
      <c r="B46" s="17">
        <f>VLOOKUP(A46,一般会計債の内訳!$B$4:$C$117,2,FALSE)</f>
        <v>0</v>
      </c>
      <c r="C46" s="18">
        <f>VLOOKUP(A46,公営企業債の内訳!$B$5:$C$114,2,FALSE)</f>
        <v>0</v>
      </c>
      <c r="D46" s="19">
        <v>0</v>
      </c>
      <c r="E46" s="19">
        <v>0</v>
      </c>
      <c r="F46" s="19">
        <v>0</v>
      </c>
      <c r="G46" s="19">
        <v>0</v>
      </c>
      <c r="H46" s="72">
        <f t="shared" si="2"/>
        <v>0</v>
      </c>
      <c r="I46" s="1" t="str">
        <f t="shared" si="1"/>
        <v/>
      </c>
    </row>
    <row r="47" spans="1:9" ht="35.15" customHeight="1" x14ac:dyDescent="0.55000000000000004">
      <c r="A47" s="16" t="s">
        <v>55</v>
      </c>
      <c r="B47" s="17">
        <f>VLOOKUP(A47,一般会計債の内訳!$B$4:$C$117,2,FALSE)</f>
        <v>0</v>
      </c>
      <c r="C47" s="18">
        <f>VLOOKUP(A47,公営企業債の内訳!$B$5:$C$114,2,FALSE)</f>
        <v>0</v>
      </c>
      <c r="D47" s="19">
        <v>0</v>
      </c>
      <c r="E47" s="19">
        <v>0</v>
      </c>
      <c r="F47" s="19">
        <v>0</v>
      </c>
      <c r="G47" s="19">
        <v>0</v>
      </c>
      <c r="H47" s="72">
        <f t="shared" si="2"/>
        <v>0</v>
      </c>
      <c r="I47" s="1" t="str">
        <f t="shared" si="1"/>
        <v/>
      </c>
    </row>
    <row r="48" spans="1:9" ht="35.15" customHeight="1" x14ac:dyDescent="0.55000000000000004">
      <c r="A48" s="16" t="s">
        <v>56</v>
      </c>
      <c r="B48" s="17">
        <f>VLOOKUP(A48,一般会計債の内訳!$B$4:$C$117,2,FALSE)</f>
        <v>0</v>
      </c>
      <c r="C48" s="18">
        <f>VLOOKUP(A48,公営企業債の内訳!$B$5:$C$114,2,FALSE)</f>
        <v>0</v>
      </c>
      <c r="D48" s="19">
        <v>0</v>
      </c>
      <c r="E48" s="19">
        <v>0</v>
      </c>
      <c r="F48" s="19">
        <v>0</v>
      </c>
      <c r="G48" s="19">
        <v>0</v>
      </c>
      <c r="H48" s="72">
        <f t="shared" si="2"/>
        <v>0</v>
      </c>
      <c r="I48" s="1" t="str">
        <f t="shared" si="1"/>
        <v/>
      </c>
    </row>
    <row r="49" spans="1:9" ht="35.15" customHeight="1" x14ac:dyDescent="0.55000000000000004">
      <c r="A49" s="16" t="s">
        <v>57</v>
      </c>
      <c r="B49" s="17">
        <f>VLOOKUP(A49,一般会計債の内訳!$B$4:$C$117,2,FALSE)</f>
        <v>0</v>
      </c>
      <c r="C49" s="18">
        <f>VLOOKUP(A49,公営企業債の内訳!$B$5:$C$114,2,FALSE)</f>
        <v>0</v>
      </c>
      <c r="D49" s="19">
        <v>0</v>
      </c>
      <c r="E49" s="19">
        <v>0</v>
      </c>
      <c r="F49" s="19">
        <v>0</v>
      </c>
      <c r="G49" s="19">
        <v>0</v>
      </c>
      <c r="H49" s="72">
        <f>SUM(B49:G49)</f>
        <v>0</v>
      </c>
      <c r="I49" s="1" t="str">
        <f t="shared" si="1"/>
        <v/>
      </c>
    </row>
    <row r="50" spans="1:9" ht="35.15" customHeight="1" x14ac:dyDescent="0.55000000000000004">
      <c r="A50" s="16" t="s">
        <v>58</v>
      </c>
      <c r="B50" s="17">
        <f>VLOOKUP(A50,一般会計債の内訳!$B$4:$C$117,2,FALSE)</f>
        <v>0</v>
      </c>
      <c r="C50" s="18">
        <f>VLOOKUP(A50,公営企業債の内訳!$B$5:$C$114,2,FALSE)</f>
        <v>0</v>
      </c>
      <c r="D50" s="19">
        <v>0</v>
      </c>
      <c r="E50" s="19">
        <v>0</v>
      </c>
      <c r="F50" s="19">
        <v>0</v>
      </c>
      <c r="G50" s="19">
        <v>0</v>
      </c>
      <c r="H50" s="72">
        <f t="shared" si="2"/>
        <v>0</v>
      </c>
      <c r="I50" s="1" t="str">
        <f t="shared" si="1"/>
        <v/>
      </c>
    </row>
    <row r="51" spans="1:9" ht="35.15" customHeight="1" x14ac:dyDescent="0.55000000000000004">
      <c r="A51" s="16" t="s">
        <v>59</v>
      </c>
      <c r="B51" s="17">
        <f>VLOOKUP(A51,一般会計債の内訳!$B$4:$C$117,2,FALSE)</f>
        <v>0</v>
      </c>
      <c r="C51" s="18">
        <f>VLOOKUP(A51,公営企業債の内訳!$B$5:$C$114,2,FALSE)</f>
        <v>0</v>
      </c>
      <c r="D51" s="19">
        <v>0</v>
      </c>
      <c r="E51" s="19">
        <v>0</v>
      </c>
      <c r="F51" s="19">
        <v>0</v>
      </c>
      <c r="G51" s="19">
        <v>0</v>
      </c>
      <c r="H51" s="72">
        <f t="shared" si="2"/>
        <v>0</v>
      </c>
      <c r="I51" s="1" t="str">
        <f t="shared" si="1"/>
        <v/>
      </c>
    </row>
    <row r="52" spans="1:9" ht="35.15" customHeight="1" x14ac:dyDescent="0.55000000000000004">
      <c r="A52" s="16" t="s">
        <v>60</v>
      </c>
      <c r="B52" s="17">
        <f>VLOOKUP(A52,一般会計債の内訳!$B$4:$C$117,2,FALSE)</f>
        <v>0</v>
      </c>
      <c r="C52" s="18">
        <f>VLOOKUP(A52,公営企業債の内訳!$B$5:$C$114,2,FALSE)</f>
        <v>0</v>
      </c>
      <c r="D52" s="19">
        <v>0</v>
      </c>
      <c r="E52" s="19">
        <v>0</v>
      </c>
      <c r="F52" s="19">
        <v>0</v>
      </c>
      <c r="G52" s="19">
        <v>0</v>
      </c>
      <c r="H52" s="72">
        <f t="shared" si="2"/>
        <v>0</v>
      </c>
      <c r="I52" s="1" t="str">
        <f t="shared" si="1"/>
        <v/>
      </c>
    </row>
    <row r="53" spans="1:9" ht="35.15" customHeight="1" x14ac:dyDescent="0.55000000000000004">
      <c r="A53" s="16" t="s">
        <v>61</v>
      </c>
      <c r="B53" s="17">
        <f>VLOOKUP(A53,一般会計債の内訳!$B$4:$C$117,2,FALSE)</f>
        <v>0</v>
      </c>
      <c r="C53" s="18">
        <f>VLOOKUP(A53,公営企業債の内訳!$B$5:$C$114,2,FALSE)</f>
        <v>0</v>
      </c>
      <c r="D53" s="19">
        <v>0</v>
      </c>
      <c r="E53" s="19">
        <v>0</v>
      </c>
      <c r="F53" s="19">
        <v>0</v>
      </c>
      <c r="G53" s="19">
        <v>0</v>
      </c>
      <c r="H53" s="72">
        <f t="shared" si="2"/>
        <v>0</v>
      </c>
      <c r="I53" s="1" t="str">
        <f t="shared" si="1"/>
        <v/>
      </c>
    </row>
    <row r="54" spans="1:9" ht="35.15" customHeight="1" x14ac:dyDescent="0.55000000000000004">
      <c r="A54" s="16" t="s">
        <v>62</v>
      </c>
      <c r="B54" s="17">
        <f>VLOOKUP(A54,一般会計債の内訳!$B$4:$C$117,2,FALSE)</f>
        <v>0</v>
      </c>
      <c r="C54" s="18">
        <f>VLOOKUP(A54,公営企業債の内訳!$B$5:$C$114,2,FALSE)</f>
        <v>0</v>
      </c>
      <c r="D54" s="19">
        <v>0</v>
      </c>
      <c r="E54" s="19">
        <v>0</v>
      </c>
      <c r="F54" s="19">
        <v>0</v>
      </c>
      <c r="G54" s="19">
        <v>0</v>
      </c>
      <c r="H54" s="72">
        <f t="shared" si="2"/>
        <v>0</v>
      </c>
      <c r="I54" s="1" t="str">
        <f t="shared" si="1"/>
        <v/>
      </c>
    </row>
    <row r="55" spans="1:9" ht="35.15" customHeight="1" x14ac:dyDescent="0.55000000000000004">
      <c r="A55" s="16" t="s">
        <v>63</v>
      </c>
      <c r="B55" s="17">
        <f>VLOOKUP(A55,一般会計債の内訳!$B$4:$C$117,2,FALSE)</f>
        <v>0</v>
      </c>
      <c r="C55" s="18">
        <f>VLOOKUP(A55,公営企業債の内訳!$B$5:$C$114,2,FALSE)</f>
        <v>0</v>
      </c>
      <c r="D55" s="19">
        <v>0</v>
      </c>
      <c r="E55" s="19">
        <v>0</v>
      </c>
      <c r="F55" s="19">
        <v>0</v>
      </c>
      <c r="G55" s="19">
        <v>0</v>
      </c>
      <c r="H55" s="72">
        <f t="shared" si="2"/>
        <v>0</v>
      </c>
      <c r="I55" s="1" t="str">
        <f t="shared" si="1"/>
        <v/>
      </c>
    </row>
    <row r="56" spans="1:9" ht="35.15" customHeight="1" x14ac:dyDescent="0.55000000000000004">
      <c r="A56" s="16" t="s">
        <v>64</v>
      </c>
      <c r="B56" s="17">
        <f>VLOOKUP(A56,一般会計債の内訳!$B$4:$C$117,2,FALSE)</f>
        <v>0</v>
      </c>
      <c r="C56" s="18">
        <f>VLOOKUP(A56,公営企業債の内訳!$B$5:$C$114,2,FALSE)</f>
        <v>0</v>
      </c>
      <c r="D56" s="19">
        <v>0</v>
      </c>
      <c r="E56" s="19">
        <v>0</v>
      </c>
      <c r="F56" s="19">
        <v>0</v>
      </c>
      <c r="G56" s="19">
        <v>0</v>
      </c>
      <c r="H56" s="72">
        <f t="shared" si="2"/>
        <v>0</v>
      </c>
      <c r="I56" s="1" t="str">
        <f t="shared" si="1"/>
        <v/>
      </c>
    </row>
    <row r="57" spans="1:9" ht="35.15" customHeight="1" x14ac:dyDescent="0.55000000000000004">
      <c r="A57" s="16" t="s">
        <v>65</v>
      </c>
      <c r="B57" s="17">
        <f>VLOOKUP(A57,一般会計債の内訳!$B$4:$C$117,2,FALSE)</f>
        <v>0</v>
      </c>
      <c r="C57" s="18">
        <f>VLOOKUP(A57,公営企業債の内訳!$B$5:$C$114,2,FALSE)</f>
        <v>0</v>
      </c>
      <c r="D57" s="19">
        <v>0</v>
      </c>
      <c r="E57" s="19">
        <v>0</v>
      </c>
      <c r="F57" s="19">
        <v>0</v>
      </c>
      <c r="G57" s="19">
        <v>0</v>
      </c>
      <c r="H57" s="72">
        <f t="shared" si="2"/>
        <v>0</v>
      </c>
      <c r="I57" s="1" t="str">
        <f t="shared" si="1"/>
        <v/>
      </c>
    </row>
    <row r="58" spans="1:9" ht="35.15" customHeight="1" x14ac:dyDescent="0.55000000000000004">
      <c r="A58" s="16" t="s">
        <v>66</v>
      </c>
      <c r="B58" s="17">
        <f>VLOOKUP(A58,一般会計債の内訳!$B$4:$C$117,2,FALSE)</f>
        <v>0</v>
      </c>
      <c r="C58" s="18">
        <f>VLOOKUP(A58,公営企業債の内訳!$B$5:$C$114,2,FALSE)</f>
        <v>0</v>
      </c>
      <c r="D58" s="19">
        <v>0</v>
      </c>
      <c r="E58" s="19">
        <v>0</v>
      </c>
      <c r="F58" s="19">
        <v>0</v>
      </c>
      <c r="G58" s="19">
        <v>0</v>
      </c>
      <c r="H58" s="72">
        <f t="shared" si="2"/>
        <v>0</v>
      </c>
      <c r="I58" s="1" t="str">
        <f t="shared" si="1"/>
        <v/>
      </c>
    </row>
    <row r="59" spans="1:9" ht="35.15" customHeight="1" x14ac:dyDescent="0.55000000000000004">
      <c r="A59" s="16" t="s">
        <v>67</v>
      </c>
      <c r="B59" s="17">
        <f>VLOOKUP(A59,一般会計債の内訳!$B$4:$C$117,2,FALSE)</f>
        <v>0</v>
      </c>
      <c r="C59" s="18">
        <f>VLOOKUP(A59,公営企業債の内訳!$B$5:$C$114,2,FALSE)</f>
        <v>0</v>
      </c>
      <c r="D59" s="19">
        <v>0</v>
      </c>
      <c r="E59" s="19">
        <v>0</v>
      </c>
      <c r="F59" s="19">
        <v>0</v>
      </c>
      <c r="G59" s="19">
        <v>0</v>
      </c>
      <c r="H59" s="72">
        <f t="shared" si="2"/>
        <v>0</v>
      </c>
      <c r="I59" s="1" t="str">
        <f t="shared" si="1"/>
        <v/>
      </c>
    </row>
    <row r="60" spans="1:9" ht="35.15" customHeight="1" x14ac:dyDescent="0.55000000000000004">
      <c r="A60" s="16" t="s">
        <v>68</v>
      </c>
      <c r="B60" s="17">
        <f>VLOOKUP(A60,一般会計債の内訳!$B$4:$C$117,2,FALSE)</f>
        <v>0</v>
      </c>
      <c r="C60" s="18">
        <f>VLOOKUP(A60,公営企業債の内訳!$B$5:$C$114,2,FALSE)</f>
        <v>0</v>
      </c>
      <c r="D60" s="19">
        <v>0</v>
      </c>
      <c r="E60" s="19">
        <v>0</v>
      </c>
      <c r="F60" s="19">
        <v>0</v>
      </c>
      <c r="G60" s="19">
        <v>0</v>
      </c>
      <c r="H60" s="72">
        <f t="shared" si="2"/>
        <v>0</v>
      </c>
      <c r="I60" s="1" t="str">
        <f t="shared" si="1"/>
        <v/>
      </c>
    </row>
    <row r="61" spans="1:9" ht="35.15" customHeight="1" x14ac:dyDescent="0.55000000000000004">
      <c r="A61" s="16" t="s">
        <v>69</v>
      </c>
      <c r="B61" s="17">
        <f>VLOOKUP(A61,一般会計債の内訳!$B$4:$C$117,2,FALSE)</f>
        <v>0</v>
      </c>
      <c r="C61" s="18">
        <f>VLOOKUP(A61,公営企業債の内訳!$B$5:$C$114,2,FALSE)</f>
        <v>0</v>
      </c>
      <c r="D61" s="19">
        <v>0</v>
      </c>
      <c r="E61" s="19">
        <v>0</v>
      </c>
      <c r="F61" s="19">
        <v>0</v>
      </c>
      <c r="G61" s="19">
        <v>0</v>
      </c>
      <c r="H61" s="72">
        <f t="shared" si="2"/>
        <v>0</v>
      </c>
      <c r="I61" s="1" t="str">
        <f t="shared" si="1"/>
        <v/>
      </c>
    </row>
    <row r="62" spans="1:9" ht="35.15" customHeight="1" x14ac:dyDescent="0.55000000000000004">
      <c r="A62" s="16" t="s">
        <v>70</v>
      </c>
      <c r="B62" s="17">
        <f>VLOOKUP(A62,一般会計債の内訳!$B$4:$C$117,2,FALSE)</f>
        <v>0</v>
      </c>
      <c r="C62" s="18">
        <f>VLOOKUP(A62,公営企業債の内訳!$B$5:$C$114,2,FALSE)</f>
        <v>0</v>
      </c>
      <c r="D62" s="19">
        <v>0</v>
      </c>
      <c r="E62" s="19">
        <v>0</v>
      </c>
      <c r="F62" s="19">
        <v>0</v>
      </c>
      <c r="G62" s="19">
        <v>0</v>
      </c>
      <c r="H62" s="72">
        <f t="shared" si="2"/>
        <v>0</v>
      </c>
      <c r="I62" s="1" t="str">
        <f t="shared" si="1"/>
        <v/>
      </c>
    </row>
    <row r="63" spans="1:9" ht="35.15" customHeight="1" x14ac:dyDescent="0.55000000000000004">
      <c r="A63" s="16" t="s">
        <v>71</v>
      </c>
      <c r="B63" s="17">
        <f>VLOOKUP(A63,一般会計債の内訳!$B$4:$C$117,2,FALSE)</f>
        <v>0</v>
      </c>
      <c r="C63" s="18">
        <f>VLOOKUP(A63,公営企業債の内訳!$B$5:$C$114,2,FALSE)</f>
        <v>0</v>
      </c>
      <c r="D63" s="19">
        <v>0</v>
      </c>
      <c r="E63" s="19">
        <v>0</v>
      </c>
      <c r="F63" s="19">
        <v>0</v>
      </c>
      <c r="G63" s="19">
        <v>0</v>
      </c>
      <c r="H63" s="72">
        <f t="shared" si="2"/>
        <v>0</v>
      </c>
      <c r="I63" s="1" t="str">
        <f t="shared" si="1"/>
        <v/>
      </c>
    </row>
    <row r="64" spans="1:9" ht="35.15" customHeight="1" x14ac:dyDescent="0.55000000000000004">
      <c r="A64" s="16" t="s">
        <v>72</v>
      </c>
      <c r="B64" s="17">
        <f>VLOOKUP(A64,一般会計債の内訳!$B$4:$C$117,2,FALSE)</f>
        <v>0</v>
      </c>
      <c r="C64" s="18">
        <f>VLOOKUP(A64,公営企業債の内訳!$B$5:$C$114,2,FALSE)</f>
        <v>0</v>
      </c>
      <c r="D64" s="19">
        <v>0</v>
      </c>
      <c r="E64" s="19">
        <v>0</v>
      </c>
      <c r="F64" s="19">
        <v>0</v>
      </c>
      <c r="G64" s="19">
        <v>0</v>
      </c>
      <c r="H64" s="72">
        <f t="shared" si="2"/>
        <v>0</v>
      </c>
      <c r="I64" s="1" t="str">
        <f t="shared" si="1"/>
        <v/>
      </c>
    </row>
    <row r="65" spans="1:9" ht="35.15" customHeight="1" x14ac:dyDescent="0.55000000000000004">
      <c r="A65" s="16" t="s">
        <v>73</v>
      </c>
      <c r="B65" s="17">
        <f>VLOOKUP(A65,一般会計債の内訳!$B$4:$C$117,2,FALSE)</f>
        <v>0</v>
      </c>
      <c r="C65" s="18">
        <f>VLOOKUP(A65,公営企業債の内訳!$B$5:$C$114,2,FALSE)</f>
        <v>0</v>
      </c>
      <c r="D65" s="19">
        <v>0</v>
      </c>
      <c r="E65" s="19">
        <v>0</v>
      </c>
      <c r="F65" s="19">
        <v>0</v>
      </c>
      <c r="G65" s="19">
        <v>0</v>
      </c>
      <c r="H65" s="72">
        <f t="shared" si="2"/>
        <v>0</v>
      </c>
      <c r="I65" s="1" t="str">
        <f t="shared" si="1"/>
        <v/>
      </c>
    </row>
    <row r="66" spans="1:9" ht="35.15" customHeight="1" x14ac:dyDescent="0.55000000000000004">
      <c r="A66" s="16" t="s">
        <v>74</v>
      </c>
      <c r="B66" s="17">
        <f>VLOOKUP(A66,一般会計債の内訳!$B$4:$C$117,2,FALSE)</f>
        <v>0</v>
      </c>
      <c r="C66" s="18">
        <f>IFERROR(VLOOKUP(A66,公営企業債の内訳!$B$5:$C$114,2,FALSE),0)</f>
        <v>0</v>
      </c>
      <c r="D66" s="19">
        <v>0</v>
      </c>
      <c r="E66" s="19">
        <v>0</v>
      </c>
      <c r="F66" s="19">
        <v>0</v>
      </c>
      <c r="G66" s="19">
        <v>0</v>
      </c>
      <c r="H66" s="72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6" t="s">
        <v>75</v>
      </c>
      <c r="B67" s="17">
        <f>VLOOKUP(A67,一般会計債の内訳!$B$4:$C$117,2,FALSE)</f>
        <v>0</v>
      </c>
      <c r="C67" s="18">
        <f>IFERROR(VLOOKUP(A67,公営企業債の内訳!$B$5:$C$114,2,FALSE),0)</f>
        <v>0</v>
      </c>
      <c r="D67" s="19">
        <v>0</v>
      </c>
      <c r="E67" s="19">
        <v>0</v>
      </c>
      <c r="F67" s="19">
        <v>0</v>
      </c>
      <c r="G67" s="19">
        <v>0</v>
      </c>
      <c r="H67" s="72">
        <f t="shared" si="2"/>
        <v>0</v>
      </c>
      <c r="I67" s="1" t="str">
        <f t="shared" si="3"/>
        <v/>
      </c>
    </row>
    <row r="68" spans="1:9" ht="35.15" customHeight="1" x14ac:dyDescent="0.55000000000000004">
      <c r="A68" s="16" t="s">
        <v>76</v>
      </c>
      <c r="B68" s="17">
        <f>VLOOKUP(A68,一般会計債の内訳!$B$4:$C$117,2,FALSE)</f>
        <v>0</v>
      </c>
      <c r="C68" s="18">
        <f>IFERROR(VLOOKUP(A68,公営企業債の内訳!$B$5:$C$114,2,FALSE),0)</f>
        <v>0</v>
      </c>
      <c r="D68" s="19">
        <v>0</v>
      </c>
      <c r="E68" s="19">
        <v>0</v>
      </c>
      <c r="F68" s="19">
        <v>0</v>
      </c>
      <c r="G68" s="19">
        <v>0</v>
      </c>
      <c r="H68" s="72">
        <f t="shared" si="2"/>
        <v>0</v>
      </c>
      <c r="I68" s="1" t="str">
        <f t="shared" si="3"/>
        <v/>
      </c>
    </row>
    <row r="69" spans="1:9" ht="35.15" customHeight="1" x14ac:dyDescent="0.55000000000000004">
      <c r="A69" s="16" t="s">
        <v>77</v>
      </c>
      <c r="B69" s="17">
        <f>VLOOKUP(A69,一般会計債の内訳!$B$4:$C$117,2,FALSE)</f>
        <v>0</v>
      </c>
      <c r="C69" s="18">
        <f>IFERROR(VLOOKUP(A69,公営企業債の内訳!$B$5:$C$114,2,FALSE),0)</f>
        <v>0</v>
      </c>
      <c r="D69" s="19">
        <v>0</v>
      </c>
      <c r="E69" s="19">
        <v>0</v>
      </c>
      <c r="F69" s="19">
        <v>0</v>
      </c>
      <c r="G69" s="19">
        <v>0</v>
      </c>
      <c r="H69" s="72">
        <f>SUM(B69:G69)</f>
        <v>0</v>
      </c>
      <c r="I69" s="1" t="str">
        <f t="shared" si="3"/>
        <v/>
      </c>
    </row>
    <row r="70" spans="1:9" ht="35.15" customHeight="1" x14ac:dyDescent="0.55000000000000004">
      <c r="A70" s="16" t="s">
        <v>78</v>
      </c>
      <c r="B70" s="17">
        <f>VLOOKUP(A70,一般会計債の内訳!$B$4:$C$117,2,FALSE)</f>
        <v>0</v>
      </c>
      <c r="C70" s="18">
        <f>IFERROR(VLOOKUP(A70,公営企業債の内訳!$B$5:$C$114,2,FALSE),0)</f>
        <v>0</v>
      </c>
      <c r="D70" s="19">
        <v>0</v>
      </c>
      <c r="E70" s="19">
        <v>0</v>
      </c>
      <c r="F70" s="19">
        <v>0</v>
      </c>
      <c r="G70" s="19">
        <v>0</v>
      </c>
      <c r="H70" s="72">
        <f t="shared" si="2"/>
        <v>0</v>
      </c>
      <c r="I70" s="1" t="str">
        <f t="shared" si="3"/>
        <v/>
      </c>
    </row>
    <row r="71" spans="1:9" ht="35.15" customHeight="1" x14ac:dyDescent="0.55000000000000004">
      <c r="A71" s="16" t="s">
        <v>79</v>
      </c>
      <c r="B71" s="17">
        <f>VLOOKUP(A71,一般会計債の内訳!$B$4:$C$117,2,FALSE)</f>
        <v>0</v>
      </c>
      <c r="C71" s="18">
        <f>IFERROR(VLOOKUP(A71,公営企業債の内訳!$B$5:$C$114,2,FALSE),0)</f>
        <v>0</v>
      </c>
      <c r="D71" s="19">
        <v>0</v>
      </c>
      <c r="E71" s="19">
        <v>0</v>
      </c>
      <c r="F71" s="19">
        <v>0</v>
      </c>
      <c r="G71" s="19">
        <v>0</v>
      </c>
      <c r="H71" s="72">
        <f t="shared" si="2"/>
        <v>0</v>
      </c>
      <c r="I71" s="1" t="str">
        <f t="shared" si="3"/>
        <v/>
      </c>
    </row>
    <row r="72" spans="1:9" ht="35.15" customHeight="1" x14ac:dyDescent="0.55000000000000004">
      <c r="A72" s="16" t="s">
        <v>80</v>
      </c>
      <c r="B72" s="17">
        <f>VLOOKUP(A72,一般会計債の内訳!$B$4:$C$117,2,FALSE)</f>
        <v>0</v>
      </c>
      <c r="C72" s="18">
        <f>IFERROR(VLOOKUP(A72,公営企業債の内訳!$B$5:$C$114,2,FALSE),0)</f>
        <v>0</v>
      </c>
      <c r="D72" s="19">
        <v>0</v>
      </c>
      <c r="E72" s="19">
        <v>0</v>
      </c>
      <c r="F72" s="19">
        <v>0</v>
      </c>
      <c r="G72" s="19">
        <v>0</v>
      </c>
      <c r="H72" s="72">
        <f t="shared" si="2"/>
        <v>0</v>
      </c>
      <c r="I72" s="1" t="str">
        <f t="shared" si="3"/>
        <v/>
      </c>
    </row>
    <row r="73" spans="1:9" ht="35.15" customHeight="1" x14ac:dyDescent="0.55000000000000004">
      <c r="A73" s="16" t="s">
        <v>81</v>
      </c>
      <c r="B73" s="17">
        <f>VLOOKUP(A73,一般会計債の内訳!$B$4:$C$117,2,FALSE)</f>
        <v>0</v>
      </c>
      <c r="C73" s="18">
        <f>IFERROR(VLOOKUP(A73,公営企業債の内訳!$B$5:$C$114,2,FALSE),0)</f>
        <v>0</v>
      </c>
      <c r="D73" s="19">
        <v>0</v>
      </c>
      <c r="E73" s="19">
        <v>0</v>
      </c>
      <c r="F73" s="19">
        <v>0</v>
      </c>
      <c r="G73" s="19">
        <v>0</v>
      </c>
      <c r="H73" s="72">
        <f t="shared" si="2"/>
        <v>0</v>
      </c>
      <c r="I73" s="1" t="str">
        <f t="shared" si="3"/>
        <v/>
      </c>
    </row>
    <row r="74" spans="1:9" ht="35.15" customHeight="1" x14ac:dyDescent="0.55000000000000004">
      <c r="A74" s="16" t="s">
        <v>82</v>
      </c>
      <c r="B74" s="17">
        <f>VLOOKUP(A74,一般会計債の内訳!$B$4:$C$117,2,FALSE)</f>
        <v>0</v>
      </c>
      <c r="C74" s="18">
        <f>IFERROR(VLOOKUP(A74,公営企業債の内訳!$B$5:$C$114,2,FALSE),0)</f>
        <v>0</v>
      </c>
      <c r="D74" s="19">
        <v>0</v>
      </c>
      <c r="E74" s="19">
        <v>0</v>
      </c>
      <c r="F74" s="19">
        <v>0</v>
      </c>
      <c r="G74" s="19">
        <v>0</v>
      </c>
      <c r="H74" s="72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6" t="s">
        <v>83</v>
      </c>
      <c r="B75" s="17">
        <f>VLOOKUP(A75,一般会計債の内訳!$B$4:$C$117,2,FALSE)</f>
        <v>0</v>
      </c>
      <c r="C75" s="18">
        <f>IFERROR(VLOOKUP(A75,公営企業債の内訳!$B$5:$C$114,2,FALSE),0)</f>
        <v>0</v>
      </c>
      <c r="D75" s="19">
        <v>0</v>
      </c>
      <c r="E75" s="19">
        <v>0</v>
      </c>
      <c r="F75" s="19">
        <v>0</v>
      </c>
      <c r="G75" s="19">
        <v>0</v>
      </c>
      <c r="H75" s="72">
        <f t="shared" si="4"/>
        <v>0</v>
      </c>
      <c r="I75" s="1" t="str">
        <f t="shared" si="3"/>
        <v/>
      </c>
    </row>
    <row r="76" spans="1:9" ht="35.15" customHeight="1" x14ac:dyDescent="0.55000000000000004">
      <c r="A76" s="16" t="s">
        <v>84</v>
      </c>
      <c r="B76" s="17">
        <f>VLOOKUP(A76,一般会計債の内訳!$B$4:$C$117,2,FALSE)</f>
        <v>0</v>
      </c>
      <c r="C76" s="18">
        <f>IFERROR(VLOOKUP(A76,公営企業債の内訳!$B$5:$C$114,2,FALSE),0)</f>
        <v>0</v>
      </c>
      <c r="D76" s="19">
        <v>0</v>
      </c>
      <c r="E76" s="19">
        <v>0</v>
      </c>
      <c r="F76" s="19">
        <v>0</v>
      </c>
      <c r="G76" s="19">
        <v>0</v>
      </c>
      <c r="H76" s="72">
        <f t="shared" si="4"/>
        <v>0</v>
      </c>
      <c r="I76" s="1" t="str">
        <f t="shared" si="3"/>
        <v/>
      </c>
    </row>
    <row r="77" spans="1:9" ht="35.15" customHeight="1" x14ac:dyDescent="0.55000000000000004">
      <c r="A77" s="16" t="s">
        <v>85</v>
      </c>
      <c r="B77" s="17">
        <f>VLOOKUP(A77,一般会計債の内訳!$B$4:$C$117,2,FALSE)</f>
        <v>0</v>
      </c>
      <c r="C77" s="18">
        <f>IFERROR(VLOOKUP(A77,公営企業債の内訳!$B$5:$C$114,2,FALSE),0)</f>
        <v>0</v>
      </c>
      <c r="D77" s="19">
        <v>0</v>
      </c>
      <c r="E77" s="19">
        <v>0</v>
      </c>
      <c r="F77" s="19">
        <v>0</v>
      </c>
      <c r="G77" s="19">
        <v>0</v>
      </c>
      <c r="H77" s="72">
        <f t="shared" si="4"/>
        <v>0</v>
      </c>
      <c r="I77" s="1" t="str">
        <f t="shared" si="3"/>
        <v/>
      </c>
    </row>
    <row r="78" spans="1:9" ht="35.15" customHeight="1" x14ac:dyDescent="0.55000000000000004">
      <c r="A78" s="16" t="s">
        <v>86</v>
      </c>
      <c r="B78" s="17">
        <f>VLOOKUP(A78,一般会計債の内訳!$B$4:$C$117,2,FALSE)</f>
        <v>0</v>
      </c>
      <c r="C78" s="18">
        <f>IFERROR(VLOOKUP(A78,公営企業債の内訳!$B$5:$C$114,2,FALSE),0)</f>
        <v>0</v>
      </c>
      <c r="D78" s="19">
        <v>0</v>
      </c>
      <c r="E78" s="19">
        <v>0</v>
      </c>
      <c r="F78" s="19">
        <v>0</v>
      </c>
      <c r="G78" s="19">
        <v>0</v>
      </c>
      <c r="H78" s="72">
        <f t="shared" si="4"/>
        <v>0</v>
      </c>
      <c r="I78" s="1" t="str">
        <f t="shared" si="3"/>
        <v/>
      </c>
    </row>
    <row r="79" spans="1:9" ht="35.15" customHeight="1" x14ac:dyDescent="0.55000000000000004">
      <c r="A79" s="16" t="s">
        <v>87</v>
      </c>
      <c r="B79" s="17">
        <f>VLOOKUP(A79,一般会計債の内訳!$B$4:$C$117,2,FALSE)</f>
        <v>0</v>
      </c>
      <c r="C79" s="18">
        <f>IFERROR(VLOOKUP(A79,公営企業債の内訳!$B$5:$C$114,2,FALSE),0)</f>
        <v>0</v>
      </c>
      <c r="D79" s="19">
        <v>0</v>
      </c>
      <c r="E79" s="19">
        <v>0</v>
      </c>
      <c r="F79" s="19">
        <v>0</v>
      </c>
      <c r="G79" s="19">
        <v>0</v>
      </c>
      <c r="H79" s="72">
        <f t="shared" si="4"/>
        <v>0</v>
      </c>
      <c r="I79" s="1" t="str">
        <f t="shared" si="3"/>
        <v/>
      </c>
    </row>
    <row r="80" spans="1:9" ht="35.15" customHeight="1" x14ac:dyDescent="0.55000000000000004">
      <c r="A80" s="16" t="s">
        <v>88</v>
      </c>
      <c r="B80" s="17">
        <f>VLOOKUP(A80,一般会計債の内訳!$B$4:$C$117,2,FALSE)</f>
        <v>0</v>
      </c>
      <c r="C80" s="18">
        <f>IFERROR(VLOOKUP(A80,公営企業債の内訳!$B$5:$C$114,2,FALSE),0)</f>
        <v>0</v>
      </c>
      <c r="D80" s="19">
        <v>0</v>
      </c>
      <c r="E80" s="19">
        <v>0</v>
      </c>
      <c r="F80" s="19">
        <v>0</v>
      </c>
      <c r="G80" s="19">
        <v>0</v>
      </c>
      <c r="H80" s="72">
        <f t="shared" si="4"/>
        <v>0</v>
      </c>
      <c r="I80" s="1" t="str">
        <f t="shared" si="3"/>
        <v/>
      </c>
    </row>
    <row r="81" spans="1:9" ht="35.15" customHeight="1" x14ac:dyDescent="0.55000000000000004">
      <c r="A81" s="16" t="s">
        <v>89</v>
      </c>
      <c r="B81" s="17">
        <f>VLOOKUP(A81,一般会計債の内訳!$B$4:$C$117,2,FALSE)</f>
        <v>0</v>
      </c>
      <c r="C81" s="18">
        <f>IFERROR(VLOOKUP(A81,公営企業債の内訳!$B$5:$C$114,2,FALSE),0)</f>
        <v>0</v>
      </c>
      <c r="D81" s="19">
        <v>0</v>
      </c>
      <c r="E81" s="19">
        <v>0</v>
      </c>
      <c r="F81" s="19">
        <v>0</v>
      </c>
      <c r="G81" s="19">
        <v>0</v>
      </c>
      <c r="H81" s="72">
        <f t="shared" si="4"/>
        <v>0</v>
      </c>
      <c r="I81" s="1" t="str">
        <f t="shared" si="3"/>
        <v/>
      </c>
    </row>
    <row r="82" spans="1:9" ht="35.15" customHeight="1" x14ac:dyDescent="0.55000000000000004">
      <c r="A82" s="16" t="s">
        <v>90</v>
      </c>
      <c r="B82" s="17">
        <f>VLOOKUP(A82,一般会計債の内訳!$B$4:$C$117,2,FALSE)</f>
        <v>0</v>
      </c>
      <c r="C82" s="18">
        <f>IFERROR(VLOOKUP(A82,公営企業債の内訳!$B$5:$C$114,2,FALSE),0)</f>
        <v>0</v>
      </c>
      <c r="D82" s="19">
        <v>0</v>
      </c>
      <c r="E82" s="19">
        <v>0</v>
      </c>
      <c r="F82" s="19">
        <v>0</v>
      </c>
      <c r="G82" s="19">
        <v>0</v>
      </c>
      <c r="H82" s="72">
        <f t="shared" si="4"/>
        <v>0</v>
      </c>
      <c r="I82" s="1" t="str">
        <f t="shared" si="3"/>
        <v/>
      </c>
    </row>
    <row r="83" spans="1:9" ht="35.15" customHeight="1" x14ac:dyDescent="0.55000000000000004">
      <c r="A83" s="16" t="s">
        <v>91</v>
      </c>
      <c r="B83" s="17">
        <f>VLOOKUP(A83,一般会計債の内訳!$B$4:$C$117,2,FALSE)</f>
        <v>0</v>
      </c>
      <c r="C83" s="18">
        <f>IFERROR(VLOOKUP(A83,公営企業債の内訳!$B$5:$C$114,2,FALSE),0)</f>
        <v>0</v>
      </c>
      <c r="D83" s="19">
        <v>0</v>
      </c>
      <c r="E83" s="19">
        <v>0</v>
      </c>
      <c r="F83" s="19">
        <v>0</v>
      </c>
      <c r="G83" s="19">
        <v>0</v>
      </c>
      <c r="H83" s="72">
        <f t="shared" si="4"/>
        <v>0</v>
      </c>
      <c r="I83" s="1" t="str">
        <f t="shared" si="3"/>
        <v/>
      </c>
    </row>
    <row r="84" spans="1:9" ht="35.15" customHeight="1" x14ac:dyDescent="0.55000000000000004">
      <c r="A84" s="16" t="s">
        <v>92</v>
      </c>
      <c r="B84" s="17">
        <f>VLOOKUP(A84,一般会計債の内訳!$B$4:$C$117,2,FALSE)</f>
        <v>0</v>
      </c>
      <c r="C84" s="18">
        <f>IFERROR(VLOOKUP(A84,公営企業債の内訳!$B$5:$C$114,2,FALSE),0)</f>
        <v>0</v>
      </c>
      <c r="D84" s="19">
        <v>0</v>
      </c>
      <c r="E84" s="19">
        <v>0</v>
      </c>
      <c r="F84" s="19">
        <v>0</v>
      </c>
      <c r="G84" s="19">
        <v>0</v>
      </c>
      <c r="H84" s="72">
        <f t="shared" si="4"/>
        <v>0</v>
      </c>
      <c r="I84" s="1" t="str">
        <f t="shared" si="3"/>
        <v/>
      </c>
    </row>
    <row r="85" spans="1:9" ht="35.15" customHeight="1" x14ac:dyDescent="0.55000000000000004">
      <c r="A85" s="16" t="s">
        <v>93</v>
      </c>
      <c r="B85" s="17">
        <f>VLOOKUP(A85,一般会計債の内訳!$B$4:$C$117,2,FALSE)</f>
        <v>0</v>
      </c>
      <c r="C85" s="18">
        <f>IFERROR(VLOOKUP(A85,公営企業債の内訳!$B$5:$C$114,2,FALSE),0)</f>
        <v>0</v>
      </c>
      <c r="D85" s="19">
        <v>0</v>
      </c>
      <c r="E85" s="19">
        <v>0</v>
      </c>
      <c r="F85" s="19">
        <v>0</v>
      </c>
      <c r="G85" s="19">
        <v>0</v>
      </c>
      <c r="H85" s="72">
        <f t="shared" si="4"/>
        <v>0</v>
      </c>
      <c r="I85" s="1" t="str">
        <f t="shared" si="3"/>
        <v/>
      </c>
    </row>
    <row r="86" spans="1:9" ht="35.15" customHeight="1" x14ac:dyDescent="0.55000000000000004">
      <c r="A86" s="16" t="s">
        <v>94</v>
      </c>
      <c r="B86" s="17">
        <f>VLOOKUP(A86,一般会計債の内訳!$B$4:$C$117,2,FALSE)</f>
        <v>0</v>
      </c>
      <c r="C86" s="18">
        <f>IFERROR(VLOOKUP(A86,公営企業債の内訳!$B$5:$C$114,2,FALSE),0)</f>
        <v>0</v>
      </c>
      <c r="D86" s="19">
        <v>0</v>
      </c>
      <c r="E86" s="19">
        <v>0</v>
      </c>
      <c r="F86" s="19">
        <v>0</v>
      </c>
      <c r="G86" s="19">
        <v>0</v>
      </c>
      <c r="H86" s="72">
        <f t="shared" si="4"/>
        <v>0</v>
      </c>
      <c r="I86" s="1" t="str">
        <f t="shared" si="3"/>
        <v/>
      </c>
    </row>
    <row r="87" spans="1:9" ht="35.15" customHeight="1" x14ac:dyDescent="0.55000000000000004">
      <c r="A87" s="16" t="s">
        <v>95</v>
      </c>
      <c r="B87" s="17">
        <f>VLOOKUP(A87,一般会計債の内訳!$B$4:$C$117,2,FALSE)</f>
        <v>0</v>
      </c>
      <c r="C87" s="18">
        <f>IFERROR(VLOOKUP(A87,公営企業債の内訳!$B$5:$C$114,2,FALSE),0)</f>
        <v>0</v>
      </c>
      <c r="D87" s="19">
        <v>0</v>
      </c>
      <c r="E87" s="19">
        <v>0</v>
      </c>
      <c r="F87" s="19">
        <v>0</v>
      </c>
      <c r="G87" s="19">
        <v>0</v>
      </c>
      <c r="H87" s="72">
        <f t="shared" si="4"/>
        <v>0</v>
      </c>
      <c r="I87" s="1" t="str">
        <f t="shared" si="3"/>
        <v/>
      </c>
    </row>
    <row r="88" spans="1:9" ht="35.15" customHeight="1" x14ac:dyDescent="0.55000000000000004">
      <c r="A88" s="16" t="s">
        <v>96</v>
      </c>
      <c r="B88" s="17">
        <f>VLOOKUP(A88,一般会計債の内訳!$B$4:$C$117,2,FALSE)</f>
        <v>0</v>
      </c>
      <c r="C88" s="18">
        <f>IFERROR(VLOOKUP(A88,公営企業債の内訳!$B$5:$C$114,2,FALSE),0)</f>
        <v>0</v>
      </c>
      <c r="D88" s="19">
        <v>0</v>
      </c>
      <c r="E88" s="19">
        <v>0</v>
      </c>
      <c r="F88" s="19">
        <v>0</v>
      </c>
      <c r="G88" s="19">
        <v>0</v>
      </c>
      <c r="H88" s="72">
        <f t="shared" si="4"/>
        <v>0</v>
      </c>
      <c r="I88" s="1" t="str">
        <f t="shared" si="3"/>
        <v/>
      </c>
    </row>
    <row r="89" spans="1:9" ht="35.15" customHeight="1" x14ac:dyDescent="0.55000000000000004">
      <c r="A89" s="16" t="s">
        <v>97</v>
      </c>
      <c r="B89" s="17">
        <f>VLOOKUP(A89,一般会計債の内訳!$B$4:$C$117,2,FALSE)</f>
        <v>0</v>
      </c>
      <c r="C89" s="18">
        <f>IFERROR(VLOOKUP(A89,公営企業債の内訳!$B$5:$C$114,2,FALSE),0)</f>
        <v>0</v>
      </c>
      <c r="D89" s="19">
        <v>0</v>
      </c>
      <c r="E89" s="19">
        <v>0</v>
      </c>
      <c r="F89" s="19">
        <v>0</v>
      </c>
      <c r="G89" s="19">
        <v>0</v>
      </c>
      <c r="H89" s="72">
        <f t="shared" si="4"/>
        <v>0</v>
      </c>
      <c r="I89" s="1" t="str">
        <f t="shared" si="3"/>
        <v/>
      </c>
    </row>
    <row r="90" spans="1:9" ht="35.15" customHeight="1" x14ac:dyDescent="0.55000000000000004">
      <c r="A90" s="16" t="s">
        <v>98</v>
      </c>
      <c r="B90" s="17">
        <f>VLOOKUP(A90,一般会計債の内訳!$B$4:$C$117,2,FALSE)</f>
        <v>0</v>
      </c>
      <c r="C90" s="18">
        <f>IFERROR(VLOOKUP(A90,公営企業債の内訳!$B$5:$C$114,2,FALSE),0)</f>
        <v>0</v>
      </c>
      <c r="D90" s="19">
        <v>0</v>
      </c>
      <c r="E90" s="19">
        <v>0</v>
      </c>
      <c r="F90" s="19">
        <v>0</v>
      </c>
      <c r="G90" s="19">
        <v>0</v>
      </c>
      <c r="H90" s="72">
        <f t="shared" si="4"/>
        <v>0</v>
      </c>
      <c r="I90" s="1" t="str">
        <f t="shared" si="3"/>
        <v/>
      </c>
    </row>
    <row r="91" spans="1:9" ht="35.15" customHeight="1" x14ac:dyDescent="0.55000000000000004">
      <c r="A91" s="16" t="s">
        <v>99</v>
      </c>
      <c r="B91" s="17">
        <f>VLOOKUP(A91,一般会計債の内訳!$B$4:$C$117,2,FALSE)</f>
        <v>0</v>
      </c>
      <c r="C91" s="18">
        <f>IFERROR(VLOOKUP(A91,公営企業債の内訳!$B$5:$C$114,2,FALSE),0)</f>
        <v>0</v>
      </c>
      <c r="D91" s="19">
        <v>0</v>
      </c>
      <c r="E91" s="19">
        <v>0</v>
      </c>
      <c r="F91" s="19">
        <v>0</v>
      </c>
      <c r="G91" s="19">
        <v>0</v>
      </c>
      <c r="H91" s="72">
        <f t="shared" si="4"/>
        <v>0</v>
      </c>
      <c r="I91" s="1" t="str">
        <f t="shared" si="3"/>
        <v/>
      </c>
    </row>
    <row r="92" spans="1:9" ht="35.15" customHeight="1" x14ac:dyDescent="0.55000000000000004">
      <c r="A92" s="16" t="s">
        <v>100</v>
      </c>
      <c r="B92" s="17">
        <f>VLOOKUP(A92,一般会計債の内訳!$B$4:$C$117,2,FALSE)</f>
        <v>0</v>
      </c>
      <c r="C92" s="18">
        <f>IFERROR(VLOOKUP(A92,公営企業債の内訳!$B$5:$C$114,2,FALSE),0)</f>
        <v>0</v>
      </c>
      <c r="D92" s="19">
        <v>0</v>
      </c>
      <c r="E92" s="19">
        <v>0</v>
      </c>
      <c r="F92" s="19">
        <v>0</v>
      </c>
      <c r="G92" s="19">
        <v>0</v>
      </c>
      <c r="H92" s="72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6" t="s">
        <v>101</v>
      </c>
      <c r="B93" s="17">
        <f>VLOOKUP(A93,一般会計債の内訳!$B$4:$C$117,2,FALSE)</f>
        <v>0</v>
      </c>
      <c r="C93" s="18">
        <f>IFERROR(VLOOKUP(A93,公営企業債の内訳!$B$5:$C$114,2,FALSE),0)</f>
        <v>0</v>
      </c>
      <c r="D93" s="19">
        <v>0</v>
      </c>
      <c r="E93" s="19">
        <v>0</v>
      </c>
      <c r="F93" s="19">
        <v>0</v>
      </c>
      <c r="G93" s="19">
        <v>0</v>
      </c>
      <c r="H93" s="72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6" t="s">
        <v>102</v>
      </c>
      <c r="B94" s="17">
        <f>VLOOKUP(A94,一般会計債の内訳!$B$4:$C$117,2,FALSE)</f>
        <v>0</v>
      </c>
      <c r="C94" s="18">
        <f>IFERROR(VLOOKUP(A94,公営企業債の内訳!$B$5:$C$114,2,FALSE),0)</f>
        <v>0</v>
      </c>
      <c r="D94" s="19">
        <v>0</v>
      </c>
      <c r="E94" s="19">
        <v>0</v>
      </c>
      <c r="F94" s="19">
        <v>0</v>
      </c>
      <c r="G94" s="19">
        <v>0</v>
      </c>
      <c r="H94" s="72">
        <f t="shared" si="4"/>
        <v>0</v>
      </c>
      <c r="I94" s="1" t="str">
        <f t="shared" si="5"/>
        <v/>
      </c>
    </row>
    <row r="95" spans="1:9" ht="35.15" customHeight="1" x14ac:dyDescent="0.55000000000000004">
      <c r="A95" s="16" t="s">
        <v>103</v>
      </c>
      <c r="B95" s="17">
        <f>VLOOKUP(A95,一般会計債の内訳!$B$4:$C$117,2,FALSE)</f>
        <v>0</v>
      </c>
      <c r="C95" s="18">
        <f>IFERROR(VLOOKUP(A95,公営企業債の内訳!$B$5:$C$114,2,FALSE),0)</f>
        <v>0</v>
      </c>
      <c r="D95" s="19">
        <v>0</v>
      </c>
      <c r="E95" s="19">
        <v>0</v>
      </c>
      <c r="F95" s="19">
        <v>0</v>
      </c>
      <c r="G95" s="19">
        <v>0</v>
      </c>
      <c r="H95" s="72">
        <f t="shared" si="4"/>
        <v>0</v>
      </c>
      <c r="I95" s="1" t="str">
        <f t="shared" si="5"/>
        <v/>
      </c>
    </row>
    <row r="96" spans="1:9" ht="35.15" customHeight="1" x14ac:dyDescent="0.55000000000000004">
      <c r="A96" s="16" t="s">
        <v>104</v>
      </c>
      <c r="B96" s="17">
        <f>VLOOKUP(A96,一般会計債の内訳!$B$4:$C$117,2,FALSE)</f>
        <v>0</v>
      </c>
      <c r="C96" s="18">
        <f>IFERROR(VLOOKUP(A96,公営企業債の内訳!$B$5:$C$114,2,FALSE),0)</f>
        <v>0</v>
      </c>
      <c r="D96" s="19">
        <v>0</v>
      </c>
      <c r="E96" s="19">
        <v>0</v>
      </c>
      <c r="F96" s="19">
        <v>0</v>
      </c>
      <c r="G96" s="19">
        <v>0</v>
      </c>
      <c r="H96" s="72">
        <f t="shared" si="4"/>
        <v>0</v>
      </c>
      <c r="I96" s="1" t="str">
        <f t="shared" si="5"/>
        <v/>
      </c>
    </row>
    <row r="97" spans="1:9" ht="35.15" customHeight="1" x14ac:dyDescent="0.55000000000000004">
      <c r="A97" s="16" t="s">
        <v>105</v>
      </c>
      <c r="B97" s="17">
        <f>VLOOKUP(A97,一般会計債の内訳!$B$4:$C$117,2,FALSE)</f>
        <v>0</v>
      </c>
      <c r="C97" s="18">
        <f>IFERROR(VLOOKUP(A97,公営企業債の内訳!$B$5:$C$114,2,FALSE),0)</f>
        <v>0</v>
      </c>
      <c r="D97" s="19">
        <v>0</v>
      </c>
      <c r="E97" s="19">
        <v>0</v>
      </c>
      <c r="F97" s="19">
        <v>0</v>
      </c>
      <c r="G97" s="19">
        <v>0</v>
      </c>
      <c r="H97" s="72">
        <f t="shared" si="4"/>
        <v>0</v>
      </c>
      <c r="I97" s="1" t="str">
        <f t="shared" si="5"/>
        <v/>
      </c>
    </row>
    <row r="98" spans="1:9" ht="35.15" customHeight="1" x14ac:dyDescent="0.55000000000000004">
      <c r="A98" s="16" t="s">
        <v>106</v>
      </c>
      <c r="B98" s="17">
        <f>VLOOKUP(A98,一般会計債の内訳!$B$4:$C$117,2,FALSE)</f>
        <v>0</v>
      </c>
      <c r="C98" s="18">
        <f>IFERROR(VLOOKUP(A98,公営企業債の内訳!$B$5:$C$114,2,FALSE),0)</f>
        <v>0</v>
      </c>
      <c r="D98" s="19">
        <v>0</v>
      </c>
      <c r="E98" s="19">
        <v>0</v>
      </c>
      <c r="F98" s="19">
        <v>0</v>
      </c>
      <c r="G98" s="19">
        <v>0</v>
      </c>
      <c r="H98" s="72">
        <f t="shared" si="4"/>
        <v>0</v>
      </c>
      <c r="I98" s="1" t="str">
        <f t="shared" si="5"/>
        <v/>
      </c>
    </row>
    <row r="99" spans="1:9" ht="35.15" customHeight="1" x14ac:dyDescent="0.55000000000000004">
      <c r="A99" s="16" t="s">
        <v>107</v>
      </c>
      <c r="B99" s="17">
        <f>VLOOKUP(A99,一般会計債の内訳!$B$4:$C$117,2,FALSE)</f>
        <v>0</v>
      </c>
      <c r="C99" s="18">
        <f>IFERROR(VLOOKUP(A99,公営企業債の内訳!$B$5:$C$114,2,FALSE),0)</f>
        <v>0</v>
      </c>
      <c r="D99" s="19">
        <v>0</v>
      </c>
      <c r="E99" s="19">
        <v>0</v>
      </c>
      <c r="F99" s="19">
        <v>0</v>
      </c>
      <c r="G99" s="19">
        <v>0</v>
      </c>
      <c r="H99" s="72">
        <f t="shared" si="4"/>
        <v>0</v>
      </c>
      <c r="I99" s="1" t="str">
        <f t="shared" si="5"/>
        <v/>
      </c>
    </row>
    <row r="100" spans="1:9" ht="35.15" customHeight="1" x14ac:dyDescent="0.55000000000000004">
      <c r="A100" s="16" t="s">
        <v>108</v>
      </c>
      <c r="B100" s="17">
        <f>VLOOKUP(A100,一般会計債の内訳!$B$4:$C$117,2,FALSE)</f>
        <v>0</v>
      </c>
      <c r="C100" s="18">
        <f>IFERROR(VLOOKUP(A100,公営企業債の内訳!$B$5:$C$114,2,FALSE),0)</f>
        <v>0</v>
      </c>
      <c r="D100" s="19">
        <v>0</v>
      </c>
      <c r="E100" s="19">
        <v>0</v>
      </c>
      <c r="F100" s="19">
        <v>0</v>
      </c>
      <c r="G100" s="19">
        <v>0</v>
      </c>
      <c r="H100" s="72">
        <f t="shared" si="4"/>
        <v>0</v>
      </c>
      <c r="I100" s="1" t="str">
        <f t="shared" si="5"/>
        <v/>
      </c>
    </row>
    <row r="101" spans="1:9" ht="35.15" customHeight="1" x14ac:dyDescent="0.55000000000000004">
      <c r="A101" s="16" t="s">
        <v>109</v>
      </c>
      <c r="B101" s="17">
        <f>VLOOKUP(A101,一般会計債の内訳!$B$4:$C$117,2,FALSE)</f>
        <v>0</v>
      </c>
      <c r="C101" s="18">
        <f>IFERROR(VLOOKUP(A101,公営企業債の内訳!$B$5:$C$114,2,FALSE),0)</f>
        <v>0</v>
      </c>
      <c r="D101" s="19">
        <v>0</v>
      </c>
      <c r="E101" s="19">
        <v>0</v>
      </c>
      <c r="F101" s="19">
        <v>0</v>
      </c>
      <c r="G101" s="19">
        <v>0</v>
      </c>
      <c r="H101" s="72">
        <f t="shared" si="4"/>
        <v>0</v>
      </c>
      <c r="I101" s="1" t="str">
        <f t="shared" si="5"/>
        <v/>
      </c>
    </row>
    <row r="102" spans="1:9" ht="35.15" customHeight="1" x14ac:dyDescent="0.55000000000000004">
      <c r="A102" s="16" t="s">
        <v>110</v>
      </c>
      <c r="B102" s="17">
        <f>VLOOKUP(A102,一般会計債の内訳!$B$4:$C$117,2,FALSE)</f>
        <v>0</v>
      </c>
      <c r="C102" s="18">
        <f>IFERROR(VLOOKUP(A102,公営企業債の内訳!$B$5:$C$114,2,FALSE),0)</f>
        <v>0</v>
      </c>
      <c r="D102" s="19">
        <v>0</v>
      </c>
      <c r="E102" s="19">
        <v>0</v>
      </c>
      <c r="F102" s="19">
        <v>0</v>
      </c>
      <c r="G102" s="19">
        <v>0</v>
      </c>
      <c r="H102" s="72">
        <f t="shared" si="4"/>
        <v>0</v>
      </c>
      <c r="I102" s="1" t="str">
        <f t="shared" si="5"/>
        <v/>
      </c>
    </row>
    <row r="103" spans="1:9" ht="35.15" customHeight="1" x14ac:dyDescent="0.55000000000000004">
      <c r="A103" s="16" t="s">
        <v>111</v>
      </c>
      <c r="B103" s="17">
        <f>VLOOKUP(A103,一般会計債の内訳!$B$4:$C$117,2,FALSE)</f>
        <v>0</v>
      </c>
      <c r="C103" s="18">
        <f>IFERROR(VLOOKUP(A103,公営企業債の内訳!$B$5:$C$114,2,FALSE),0)</f>
        <v>0</v>
      </c>
      <c r="D103" s="19">
        <v>0</v>
      </c>
      <c r="E103" s="19">
        <v>0</v>
      </c>
      <c r="F103" s="19">
        <v>0</v>
      </c>
      <c r="G103" s="19">
        <v>0</v>
      </c>
      <c r="H103" s="72">
        <f t="shared" si="4"/>
        <v>0</v>
      </c>
    </row>
    <row r="104" spans="1:9" ht="35.15" customHeight="1" x14ac:dyDescent="0.55000000000000004">
      <c r="A104" s="16" t="s">
        <v>112</v>
      </c>
      <c r="B104" s="17">
        <f>VLOOKUP(A104,一般会計債の内訳!$B$4:$C$117,2,FALSE)</f>
        <v>0</v>
      </c>
      <c r="C104" s="18">
        <f>IFERROR(VLOOKUP(A104,公営企業債の内訳!$B$5:$C$114,2,FALSE),0)</f>
        <v>0</v>
      </c>
      <c r="D104" s="19">
        <v>0</v>
      </c>
      <c r="E104" s="19">
        <v>0</v>
      </c>
      <c r="F104" s="19">
        <v>0</v>
      </c>
      <c r="G104" s="19">
        <v>0</v>
      </c>
      <c r="H104" s="72">
        <f t="shared" si="4"/>
        <v>0</v>
      </c>
      <c r="I104" s="1" t="str">
        <f t="shared" si="5"/>
        <v/>
      </c>
    </row>
    <row r="105" spans="1:9" ht="35.15" customHeight="1" x14ac:dyDescent="0.55000000000000004">
      <c r="A105" s="16" t="s">
        <v>113</v>
      </c>
      <c r="B105" s="17">
        <f>VLOOKUP(A105,一般会計債の内訳!$B$4:$C$117,2,FALSE)</f>
        <v>0</v>
      </c>
      <c r="C105" s="18">
        <f>IFERROR(VLOOKUP(A105,公営企業債の内訳!$B$5:$C$114,2,FALSE),0)</f>
        <v>0</v>
      </c>
      <c r="D105" s="19">
        <v>0</v>
      </c>
      <c r="E105" s="19">
        <v>0</v>
      </c>
      <c r="F105" s="19">
        <v>0</v>
      </c>
      <c r="G105" s="19">
        <v>0</v>
      </c>
      <c r="H105" s="72">
        <f>SUM(B105:G105)</f>
        <v>0</v>
      </c>
      <c r="I105" s="1" t="str">
        <f t="shared" si="5"/>
        <v/>
      </c>
    </row>
    <row r="106" spans="1:9" ht="35.15" customHeight="1" x14ac:dyDescent="0.55000000000000004">
      <c r="A106" s="16" t="s">
        <v>114</v>
      </c>
      <c r="B106" s="17">
        <f>VLOOKUP(A106,一般会計債の内訳!$B$4:$C$117,2,FALSE)</f>
        <v>0</v>
      </c>
      <c r="C106" s="18">
        <f>IFERROR(VLOOKUP(A106,公営企業債の内訳!$B$5:$C$114,2,FALSE),0)</f>
        <v>0</v>
      </c>
      <c r="D106" s="19">
        <v>0</v>
      </c>
      <c r="E106" s="19">
        <v>0</v>
      </c>
      <c r="F106" s="19">
        <v>0</v>
      </c>
      <c r="G106" s="19">
        <v>0</v>
      </c>
      <c r="H106" s="72">
        <f t="shared" si="4"/>
        <v>0</v>
      </c>
      <c r="I106" s="1" t="str">
        <f t="shared" si="5"/>
        <v/>
      </c>
    </row>
    <row r="107" spans="1:9" ht="35.15" customHeight="1" x14ac:dyDescent="0.55000000000000004">
      <c r="A107" s="16" t="s">
        <v>115</v>
      </c>
      <c r="B107" s="17">
        <f>VLOOKUP(A107,一般会計債の内訳!$B$4:$C$117,2,FALSE)</f>
        <v>0</v>
      </c>
      <c r="C107" s="18">
        <f>IFERROR(VLOOKUP(A107,公営企業債の内訳!$B$5:$C$114,2,FALSE),0)</f>
        <v>0</v>
      </c>
      <c r="D107" s="19">
        <v>0</v>
      </c>
      <c r="E107" s="19">
        <v>0</v>
      </c>
      <c r="F107" s="19">
        <v>0</v>
      </c>
      <c r="G107" s="19">
        <v>0</v>
      </c>
      <c r="H107" s="72">
        <f t="shared" si="4"/>
        <v>0</v>
      </c>
      <c r="I107" s="1" t="str">
        <f t="shared" si="5"/>
        <v/>
      </c>
    </row>
    <row r="108" spans="1:9" ht="35.15" customHeight="1" x14ac:dyDescent="0.55000000000000004">
      <c r="A108" s="16" t="s">
        <v>116</v>
      </c>
      <c r="B108" s="17">
        <f>VLOOKUP(A108,一般会計債の内訳!$B$4:$C$117,2,FALSE)</f>
        <v>0</v>
      </c>
      <c r="C108" s="18">
        <f>IFERROR(VLOOKUP(A108,公営企業債の内訳!$B$5:$C$114,2,FALSE),0)</f>
        <v>0</v>
      </c>
      <c r="D108" s="19">
        <v>0</v>
      </c>
      <c r="E108" s="19">
        <v>0</v>
      </c>
      <c r="F108" s="19">
        <v>0</v>
      </c>
      <c r="G108" s="19">
        <v>0</v>
      </c>
      <c r="H108" s="72">
        <f t="shared" si="4"/>
        <v>0</v>
      </c>
      <c r="I108" s="1" t="str">
        <f t="shared" si="5"/>
        <v/>
      </c>
    </row>
    <row r="109" spans="1:9" ht="35.15" customHeight="1" x14ac:dyDescent="0.55000000000000004">
      <c r="A109" s="16" t="s">
        <v>117</v>
      </c>
      <c r="B109" s="17">
        <f>VLOOKUP(A109,一般会計債の内訳!$B$4:$C$117,2,FALSE)</f>
        <v>0</v>
      </c>
      <c r="C109" s="18">
        <f>IFERROR(VLOOKUP(A109,公営企業債の内訳!$B$5:$C$114,2,FALSE),0)</f>
        <v>0</v>
      </c>
      <c r="D109" s="19">
        <v>0</v>
      </c>
      <c r="E109" s="19">
        <v>0</v>
      </c>
      <c r="F109" s="19">
        <v>0</v>
      </c>
      <c r="G109" s="19">
        <v>0</v>
      </c>
      <c r="H109" s="72">
        <f t="shared" si="4"/>
        <v>0</v>
      </c>
      <c r="I109" s="1" t="str">
        <f t="shared" si="5"/>
        <v/>
      </c>
    </row>
    <row r="110" spans="1:9" ht="35.15" customHeight="1" x14ac:dyDescent="0.55000000000000004">
      <c r="A110" s="16" t="s">
        <v>118</v>
      </c>
      <c r="B110" s="17">
        <f>VLOOKUP(A110,一般会計債の内訳!$B$4:$C$117,2,FALSE)</f>
        <v>0</v>
      </c>
      <c r="C110" s="18">
        <f>IFERROR(VLOOKUP(A110,公営企業債の内訳!$B$5:$C$114,2,FALSE),0)</f>
        <v>0</v>
      </c>
      <c r="D110" s="19">
        <v>0</v>
      </c>
      <c r="E110" s="19">
        <v>0</v>
      </c>
      <c r="F110" s="19">
        <v>0</v>
      </c>
      <c r="G110" s="19">
        <v>0</v>
      </c>
      <c r="H110" s="72">
        <f t="shared" si="4"/>
        <v>0</v>
      </c>
      <c r="I110" s="1" t="str">
        <f t="shared" si="5"/>
        <v/>
      </c>
    </row>
    <row r="111" spans="1:9" ht="35.15" customHeight="1" x14ac:dyDescent="0.55000000000000004">
      <c r="A111" s="16" t="s">
        <v>119</v>
      </c>
      <c r="B111" s="17">
        <f>VLOOKUP(A111,一般会計債の内訳!$B$4:$C$117,2,FALSE)</f>
        <v>0</v>
      </c>
      <c r="C111" s="18">
        <f>IFERROR(VLOOKUP(A111,公営企業債の内訳!$B$5:$C$114,2,FALSE),0)</f>
        <v>0</v>
      </c>
      <c r="D111" s="19">
        <v>0</v>
      </c>
      <c r="E111" s="19">
        <v>0</v>
      </c>
      <c r="F111" s="19">
        <v>0</v>
      </c>
      <c r="G111" s="19">
        <v>0</v>
      </c>
      <c r="H111" s="72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7">
        <f>VLOOKUP(A112,一般会計債の内訳!$B$4:$C$117,2,FALSE)</f>
        <v>0</v>
      </c>
      <c r="C112" s="18">
        <f>IFERROR(VLOOKUP(A112,公営企業債の内訳!$B$5:$C$114,2,FALSE),0)</f>
        <v>0</v>
      </c>
      <c r="D112" s="19">
        <v>0</v>
      </c>
      <c r="E112" s="19">
        <v>0</v>
      </c>
      <c r="F112" s="19">
        <v>0</v>
      </c>
      <c r="G112" s="19">
        <v>0</v>
      </c>
      <c r="H112" s="72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7">
        <f>VLOOKUP(A113,一般会計債の内訳!$B$4:$C$117,2,FALSE)</f>
        <v>0</v>
      </c>
      <c r="C113" s="18">
        <f>IFERROR(VLOOKUP(A113,公営企業債の内訳!$B$5:$C$114,2,FALSE),0)</f>
        <v>0</v>
      </c>
      <c r="D113" s="19">
        <v>0</v>
      </c>
      <c r="E113" s="19">
        <v>0</v>
      </c>
      <c r="F113" s="19">
        <v>0</v>
      </c>
      <c r="G113" s="19">
        <v>0</v>
      </c>
      <c r="H113" s="72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7">
        <f>VLOOKUP(A114,一般会計債の内訳!$B$4:$C$117,2,FALSE)</f>
        <v>0</v>
      </c>
      <c r="C114" s="18">
        <f>IFERROR(VLOOKUP(A114,公営企業債の内訳!$B$5:$C$114,2,FALSE),0)</f>
        <v>0</v>
      </c>
      <c r="D114" s="19">
        <v>0</v>
      </c>
      <c r="E114" s="19">
        <v>0</v>
      </c>
      <c r="F114" s="19">
        <v>0</v>
      </c>
      <c r="G114" s="19">
        <v>0</v>
      </c>
      <c r="H114" s="72">
        <f>SUM(B114:G114)</f>
        <v>0</v>
      </c>
    </row>
    <row r="115" spans="1:9" ht="35.15" customHeight="1" x14ac:dyDescent="0.55000000000000004">
      <c r="A115" s="16" t="s">
        <v>179</v>
      </c>
      <c r="B115" s="17">
        <f>VLOOKUP(A115,一般会計債の内訳!$B$4:$C$117,2,FALSE)</f>
        <v>0</v>
      </c>
      <c r="C115" s="18">
        <f>IFERROR(VLOOKUP(A115,公営企業債の内訳!$B$5:$C$114,2,FALSE),0)</f>
        <v>0</v>
      </c>
      <c r="D115" s="19">
        <v>0</v>
      </c>
      <c r="E115" s="19">
        <v>0</v>
      </c>
      <c r="F115" s="19">
        <v>0</v>
      </c>
      <c r="G115" s="19">
        <v>0</v>
      </c>
      <c r="H115" s="72">
        <f>SUM(B115:G115)</f>
        <v>0</v>
      </c>
    </row>
    <row r="116" spans="1:9" ht="35.15" customHeight="1" thickBot="1" x14ac:dyDescent="0.6">
      <c r="A116" s="73" t="s">
        <v>183</v>
      </c>
      <c r="B116" s="74">
        <f>VLOOKUP(A116,一般会計債の内訳!$B$4:$C$117,2,FALSE)</f>
        <v>0</v>
      </c>
      <c r="C116" s="75">
        <f>IFERROR(VLOOKUP(A116,公営企業債の内訳!$B$5:$C$114,2,FALSE),0)</f>
        <v>0</v>
      </c>
      <c r="D116" s="76">
        <v>0</v>
      </c>
      <c r="E116" s="76">
        <v>0</v>
      </c>
      <c r="F116" s="76">
        <v>0</v>
      </c>
      <c r="G116" s="76">
        <v>0</v>
      </c>
      <c r="H116" s="77">
        <f>SUM(B116:G116)</f>
        <v>0</v>
      </c>
    </row>
    <row r="117" spans="1:9" ht="12" customHeight="1" thickTop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0</v>
      </c>
      <c r="C118" s="26">
        <f t="shared" si="6"/>
        <v>0</v>
      </c>
      <c r="D118" s="27">
        <f t="shared" si="6"/>
        <v>0</v>
      </c>
      <c r="E118" s="27">
        <f t="shared" si="6"/>
        <v>0</v>
      </c>
      <c r="F118" s="27">
        <f t="shared" si="6"/>
        <v>12000</v>
      </c>
      <c r="G118" s="27">
        <f t="shared" si="6"/>
        <v>0</v>
      </c>
      <c r="H118" s="28">
        <f t="shared" si="6"/>
        <v>12000</v>
      </c>
      <c r="I118" s="1" t="s">
        <v>13</v>
      </c>
    </row>
    <row r="119" spans="1:9" ht="35.15" customHeight="1" x14ac:dyDescent="0.55000000000000004">
      <c r="A119" s="16" t="s">
        <v>124</v>
      </c>
      <c r="B119" s="29">
        <f t="shared" ref="B119:H119" si="7">SUM(B43:B65)</f>
        <v>26400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26400</v>
      </c>
      <c r="I119" s="1" t="s">
        <v>13</v>
      </c>
    </row>
    <row r="120" spans="1:9" ht="35.15" customHeight="1" x14ac:dyDescent="0.55000000000000004">
      <c r="A120" s="16" t="s">
        <v>125</v>
      </c>
      <c r="B120" s="29">
        <f>SUM(B66:B116)</f>
        <v>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26400</v>
      </c>
      <c r="C121" s="36">
        <f t="shared" ref="C121:H121" si="9">SUM(C118:C120)</f>
        <v>0</v>
      </c>
      <c r="D121" s="37">
        <f t="shared" si="9"/>
        <v>0</v>
      </c>
      <c r="E121" s="37">
        <f t="shared" si="9"/>
        <v>0</v>
      </c>
      <c r="F121" s="37">
        <f t="shared" si="9"/>
        <v>12000</v>
      </c>
      <c r="G121" s="37">
        <f t="shared" si="9"/>
        <v>0</v>
      </c>
      <c r="H121" s="38">
        <f t="shared" si="9"/>
        <v>38400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Normal="55" zoomScaleSheetLayoutView="10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8.25" defaultRowHeight="13" x14ac:dyDescent="0.55000000000000004"/>
  <cols>
    <col min="1" max="1" width="4.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25" style="42"/>
    <col min="260" max="260" width="4.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25" style="42"/>
    <col min="516" max="516" width="4.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25" style="42"/>
    <col min="772" max="772" width="4.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25" style="42"/>
    <col min="1028" max="1028" width="4.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25" style="42"/>
    <col min="1284" max="1284" width="4.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25" style="42"/>
    <col min="1540" max="1540" width="4.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25" style="42"/>
    <col min="1796" max="1796" width="4.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25" style="42"/>
    <col min="2052" max="2052" width="4.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25" style="42"/>
    <col min="2308" max="2308" width="4.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25" style="42"/>
    <col min="2564" max="2564" width="4.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25" style="42"/>
    <col min="2820" max="2820" width="4.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25" style="42"/>
    <col min="3076" max="3076" width="4.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25" style="42"/>
    <col min="3332" max="3332" width="4.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25" style="42"/>
    <col min="3588" max="3588" width="4.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25" style="42"/>
    <col min="3844" max="3844" width="4.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25" style="42"/>
    <col min="4100" max="4100" width="4.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25" style="42"/>
    <col min="4356" max="4356" width="4.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25" style="42"/>
    <col min="4612" max="4612" width="4.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25" style="42"/>
    <col min="4868" max="4868" width="4.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25" style="42"/>
    <col min="5124" max="5124" width="4.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25" style="42"/>
    <col min="5380" max="5380" width="4.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25" style="42"/>
    <col min="5636" max="5636" width="4.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25" style="42"/>
    <col min="5892" max="5892" width="4.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25" style="42"/>
    <col min="6148" max="6148" width="4.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25" style="42"/>
    <col min="6404" max="6404" width="4.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25" style="42"/>
    <col min="6660" max="6660" width="4.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25" style="42"/>
    <col min="6916" max="6916" width="4.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25" style="42"/>
    <col min="7172" max="7172" width="4.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25" style="42"/>
    <col min="7428" max="7428" width="4.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25" style="42"/>
    <col min="7684" max="7684" width="4.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25" style="42"/>
    <col min="7940" max="7940" width="4.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25" style="42"/>
    <col min="8196" max="8196" width="4.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25" style="42"/>
    <col min="8452" max="8452" width="4.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25" style="42"/>
    <col min="8708" max="8708" width="4.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25" style="42"/>
    <col min="8964" max="8964" width="4.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25" style="42"/>
    <col min="9220" max="9220" width="4.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25" style="42"/>
    <col min="9476" max="9476" width="4.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25" style="42"/>
    <col min="9732" max="9732" width="4.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25" style="42"/>
    <col min="9988" max="9988" width="4.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25" style="42"/>
    <col min="10244" max="10244" width="4.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25" style="42"/>
    <col min="10500" max="10500" width="4.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25" style="42"/>
    <col min="10756" max="10756" width="4.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25" style="42"/>
    <col min="11012" max="11012" width="4.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25" style="42"/>
    <col min="11268" max="11268" width="4.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25" style="42"/>
    <col min="11524" max="11524" width="4.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25" style="42"/>
    <col min="11780" max="11780" width="4.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25" style="42"/>
    <col min="12036" max="12036" width="4.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25" style="42"/>
    <col min="12292" max="12292" width="4.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25" style="42"/>
    <col min="12548" max="12548" width="4.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25" style="42"/>
    <col min="12804" max="12804" width="4.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25" style="42"/>
    <col min="13060" max="13060" width="4.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25" style="42"/>
    <col min="13316" max="13316" width="4.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25" style="42"/>
    <col min="13572" max="13572" width="4.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25" style="42"/>
    <col min="13828" max="13828" width="4.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25" style="42"/>
    <col min="14084" max="14084" width="4.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25" style="42"/>
    <col min="14340" max="14340" width="4.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25" style="42"/>
    <col min="14596" max="14596" width="4.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25" style="42"/>
    <col min="14852" max="14852" width="4.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25" style="42"/>
    <col min="15108" max="15108" width="4.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25" style="42"/>
    <col min="15364" max="15364" width="4.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25" style="42"/>
    <col min="15620" max="15620" width="4.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25" style="42"/>
    <col min="15876" max="15876" width="4.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25" style="42"/>
    <col min="16132" max="16132" width="4.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182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11</v>
      </c>
      <c r="C4" s="48">
        <f>SUM(D4:AB4)</f>
        <v>0</v>
      </c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42" t="str">
        <f>IF(C4&gt;0,"〇","")</f>
        <v/>
      </c>
    </row>
    <row r="5" spans="1:29" ht="17.25" customHeight="1" x14ac:dyDescent="0.2">
      <c r="B5" s="47" t="s">
        <v>12</v>
      </c>
      <c r="C5" s="48">
        <f t="shared" ref="C5:C68" si="0">SUM(D5:AB5)</f>
        <v>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8"/>
      <c r="AA5" s="68"/>
      <c r="AB5" s="48"/>
      <c r="AC5" s="42" t="str">
        <f t="shared" ref="AC5:AC68" si="1">IF(C5&gt;0,"〇","")</f>
        <v/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42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42" t="str">
        <f t="shared" si="1"/>
        <v/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42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42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42" t="str">
        <f t="shared" si="1"/>
        <v/>
      </c>
    </row>
    <row r="11" spans="1:29" ht="17.25" customHeight="1" x14ac:dyDescent="0.2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42" t="str">
        <f t="shared" si="1"/>
        <v/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42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42" t="str">
        <f t="shared" si="1"/>
        <v/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42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42" t="str">
        <f t="shared" si="1"/>
        <v/>
      </c>
    </row>
    <row r="16" spans="1:29" ht="17.25" customHeight="1" x14ac:dyDescent="0.2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42" t="str">
        <f t="shared" si="1"/>
        <v/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42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42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42" t="str">
        <f t="shared" si="1"/>
        <v/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42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42" t="str">
        <f t="shared" si="1"/>
        <v/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42" t="str">
        <f t="shared" si="1"/>
        <v/>
      </c>
    </row>
    <row r="23" spans="2:29" ht="17.25" customHeight="1" x14ac:dyDescent="0.2">
      <c r="B23" s="47" t="s">
        <v>31</v>
      </c>
      <c r="C23" s="48">
        <f t="shared" si="0"/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42" t="str">
        <f t="shared" si="1"/>
        <v/>
      </c>
    </row>
    <row r="24" spans="2:29" ht="17.25" customHeight="1" x14ac:dyDescent="0.2">
      <c r="B24" s="47" t="s">
        <v>32</v>
      </c>
      <c r="C24" s="48">
        <f t="shared" si="0"/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42" t="str">
        <f t="shared" si="1"/>
        <v/>
      </c>
    </row>
    <row r="25" spans="2:29" ht="17.25" customHeight="1" x14ac:dyDescent="0.2">
      <c r="B25" s="47" t="s">
        <v>33</v>
      </c>
      <c r="C25" s="48">
        <f t="shared" si="0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42" t="str">
        <f t="shared" si="1"/>
        <v/>
      </c>
    </row>
    <row r="26" spans="2:29" ht="17.25" customHeight="1" x14ac:dyDescent="0.2">
      <c r="B26" s="47" t="s">
        <v>34</v>
      </c>
      <c r="C26" s="48">
        <f t="shared" si="0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42" t="str">
        <f t="shared" si="1"/>
        <v/>
      </c>
    </row>
    <row r="27" spans="2:29" ht="17.25" customHeight="1" x14ac:dyDescent="0.2">
      <c r="B27" s="47" t="s">
        <v>35</v>
      </c>
      <c r="C27" s="48">
        <f t="shared" si="0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42" t="str">
        <f t="shared" si="1"/>
        <v/>
      </c>
    </row>
    <row r="28" spans="2:29" ht="17.25" customHeight="1" x14ac:dyDescent="0.2">
      <c r="B28" s="47" t="s">
        <v>36</v>
      </c>
      <c r="C28" s="48">
        <f t="shared" si="0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42" t="str">
        <f t="shared" si="1"/>
        <v/>
      </c>
    </row>
    <row r="29" spans="2:29" ht="17.25" customHeight="1" x14ac:dyDescent="0.2">
      <c r="B29" s="47" t="s">
        <v>37</v>
      </c>
      <c r="C29" s="48">
        <f t="shared" si="0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42" t="str">
        <f t="shared" si="1"/>
        <v/>
      </c>
    </row>
    <row r="30" spans="2:29" ht="17.25" customHeight="1" x14ac:dyDescent="0.2">
      <c r="B30" s="47" t="s">
        <v>38</v>
      </c>
      <c r="C30" s="48">
        <f t="shared" si="0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42" t="str">
        <f t="shared" si="1"/>
        <v/>
      </c>
    </row>
    <row r="31" spans="2:29" ht="17.25" customHeight="1" x14ac:dyDescent="0.2">
      <c r="B31" s="47" t="s">
        <v>39</v>
      </c>
      <c r="C31" s="48">
        <f t="shared" si="0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42" t="str">
        <f t="shared" si="1"/>
        <v/>
      </c>
    </row>
    <row r="32" spans="2:29" ht="17.25" customHeight="1" x14ac:dyDescent="0.2">
      <c r="B32" s="47" t="s">
        <v>40</v>
      </c>
      <c r="C32" s="48">
        <f t="shared" si="0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42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42" t="str">
        <f t="shared" si="1"/>
        <v/>
      </c>
    </row>
    <row r="34" spans="2:29" ht="17.25" customHeight="1" x14ac:dyDescent="0.2">
      <c r="B34" s="47" t="s">
        <v>42</v>
      </c>
      <c r="C34" s="48">
        <f t="shared" si="0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42" t="str">
        <f t="shared" si="1"/>
        <v/>
      </c>
    </row>
    <row r="35" spans="2:29" ht="17.25" customHeight="1" x14ac:dyDescent="0.2">
      <c r="B35" s="47" t="s">
        <v>43</v>
      </c>
      <c r="C35" s="48">
        <f t="shared" si="0"/>
        <v>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42" t="str">
        <f t="shared" si="1"/>
        <v/>
      </c>
    </row>
    <row r="36" spans="2:29" ht="17.25" customHeight="1" x14ac:dyDescent="0.2">
      <c r="B36" s="47" t="s">
        <v>44</v>
      </c>
      <c r="C36" s="48">
        <f t="shared" si="0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42" t="str">
        <f t="shared" si="1"/>
        <v/>
      </c>
    </row>
    <row r="37" spans="2:29" ht="17.25" customHeight="1" x14ac:dyDescent="0.2">
      <c r="B37" s="47" t="s">
        <v>45</v>
      </c>
      <c r="C37" s="48">
        <f t="shared" si="0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42" t="str">
        <f t="shared" si="1"/>
        <v/>
      </c>
    </row>
    <row r="38" spans="2:29" ht="17.25" customHeight="1" x14ac:dyDescent="0.2">
      <c r="B38" s="47" t="s">
        <v>46</v>
      </c>
      <c r="C38" s="48">
        <f t="shared" si="0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42" t="str">
        <f t="shared" si="1"/>
        <v/>
      </c>
    </row>
    <row r="39" spans="2:29" ht="17.25" customHeight="1" x14ac:dyDescent="0.2">
      <c r="B39" s="47" t="s">
        <v>47</v>
      </c>
      <c r="C39" s="48">
        <f t="shared" si="0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42" t="str">
        <f t="shared" si="1"/>
        <v/>
      </c>
    </row>
    <row r="40" spans="2:29" ht="17.25" customHeight="1" x14ac:dyDescent="0.2">
      <c r="B40" s="47" t="s">
        <v>48</v>
      </c>
      <c r="C40" s="48">
        <f t="shared" si="0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42" t="str">
        <f t="shared" si="1"/>
        <v/>
      </c>
    </row>
    <row r="41" spans="2:29" ht="17.25" customHeight="1" x14ac:dyDescent="0.2">
      <c r="B41" s="47" t="s">
        <v>49</v>
      </c>
      <c r="C41" s="48">
        <f t="shared" si="0"/>
        <v>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42" t="str">
        <f t="shared" si="1"/>
        <v/>
      </c>
    </row>
    <row r="42" spans="2:29" ht="17.25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42" t="str">
        <f t="shared" si="1"/>
        <v/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42" t="str">
        <f t="shared" si="1"/>
        <v/>
      </c>
    </row>
    <row r="44" spans="2:29" ht="17.25" customHeight="1" x14ac:dyDescent="0.2">
      <c r="B44" s="47" t="s">
        <v>52</v>
      </c>
      <c r="C44" s="48">
        <f t="shared" si="0"/>
        <v>26400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>
        <v>19500</v>
      </c>
      <c r="O44" s="48"/>
      <c r="P44" s="48"/>
      <c r="Q44" s="48"/>
      <c r="R44" s="48"/>
      <c r="S44" s="48">
        <v>6900</v>
      </c>
      <c r="T44" s="48"/>
      <c r="U44" s="48"/>
      <c r="V44" s="48"/>
      <c r="W44" s="48"/>
      <c r="X44" s="48"/>
      <c r="Y44" s="48"/>
      <c r="Z44" s="68"/>
      <c r="AA44" s="68"/>
      <c r="AB44" s="48"/>
      <c r="AC44" s="42" t="str">
        <f t="shared" si="1"/>
        <v>〇</v>
      </c>
    </row>
    <row r="45" spans="2:29" ht="17.25" customHeight="1" x14ac:dyDescent="0.2">
      <c r="B45" s="47" t="s">
        <v>53</v>
      </c>
      <c r="C45" s="48">
        <f t="shared" si="0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42" t="str">
        <f t="shared" si="1"/>
        <v/>
      </c>
    </row>
    <row r="46" spans="2:29" ht="17.25" customHeight="1" x14ac:dyDescent="0.2">
      <c r="B46" s="47" t="s">
        <v>54</v>
      </c>
      <c r="C46" s="48">
        <f t="shared" si="0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42" t="str">
        <f t="shared" si="1"/>
        <v/>
      </c>
    </row>
    <row r="47" spans="2:29" ht="17.25" customHeight="1" x14ac:dyDescent="0.2">
      <c r="B47" s="47" t="s">
        <v>55</v>
      </c>
      <c r="C47" s="48">
        <f t="shared" si="0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42" t="str">
        <f t="shared" si="1"/>
        <v/>
      </c>
    </row>
    <row r="48" spans="2:29" ht="17.25" customHeight="1" x14ac:dyDescent="0.2">
      <c r="B48" s="47" t="s">
        <v>56</v>
      </c>
      <c r="C48" s="48">
        <f t="shared" si="0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42" t="str">
        <f t="shared" si="1"/>
        <v/>
      </c>
    </row>
    <row r="49" spans="2:29" ht="17.25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42" t="str">
        <f t="shared" si="1"/>
        <v/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42" t="str">
        <f t="shared" si="1"/>
        <v/>
      </c>
    </row>
    <row r="51" spans="2:29" ht="17.25" customHeight="1" x14ac:dyDescent="0.2">
      <c r="B51" s="47" t="s">
        <v>59</v>
      </c>
      <c r="C51" s="48">
        <f t="shared" si="0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42" t="str">
        <f t="shared" si="1"/>
        <v/>
      </c>
    </row>
    <row r="52" spans="2:29" ht="17.25" customHeight="1" x14ac:dyDescent="0.2">
      <c r="B52" s="47" t="s">
        <v>60</v>
      </c>
      <c r="C52" s="48">
        <f t="shared" si="0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42" t="str">
        <f t="shared" si="1"/>
        <v/>
      </c>
    </row>
    <row r="53" spans="2:29" ht="17.25" customHeight="1" x14ac:dyDescent="0.2">
      <c r="B53" s="47" t="s">
        <v>61</v>
      </c>
      <c r="C53" s="48">
        <f t="shared" si="0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42" t="str">
        <f t="shared" si="1"/>
        <v/>
      </c>
    </row>
    <row r="54" spans="2:29" ht="17.25" customHeight="1" x14ac:dyDescent="0.2">
      <c r="B54" s="47" t="s">
        <v>62</v>
      </c>
      <c r="C54" s="48">
        <f t="shared" si="0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42" t="str">
        <f t="shared" si="1"/>
        <v/>
      </c>
    </row>
    <row r="55" spans="2:29" ht="17.25" customHeight="1" x14ac:dyDescent="0.2">
      <c r="B55" s="47" t="s">
        <v>63</v>
      </c>
      <c r="C55" s="48">
        <f t="shared" si="0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42" t="str">
        <f t="shared" si="1"/>
        <v/>
      </c>
    </row>
    <row r="56" spans="2:29" ht="17.25" customHeight="1" x14ac:dyDescent="0.2">
      <c r="B56" s="47" t="s">
        <v>64</v>
      </c>
      <c r="C56" s="48">
        <f t="shared" si="0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42" t="str">
        <f t="shared" si="1"/>
        <v/>
      </c>
    </row>
    <row r="57" spans="2:29" ht="17.25" customHeight="1" x14ac:dyDescent="0.2">
      <c r="B57" s="47" t="s">
        <v>65</v>
      </c>
      <c r="C57" s="48">
        <f t="shared" si="0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42" t="str">
        <f t="shared" si="1"/>
        <v/>
      </c>
    </row>
    <row r="58" spans="2:29" ht="17.25" customHeight="1" x14ac:dyDescent="0.2">
      <c r="B58" s="47" t="s">
        <v>66</v>
      </c>
      <c r="C58" s="48">
        <f t="shared" si="0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42" t="str">
        <f t="shared" si="1"/>
        <v/>
      </c>
    </row>
    <row r="59" spans="2:29" ht="17.25" customHeight="1" x14ac:dyDescent="0.2">
      <c r="B59" s="47" t="s">
        <v>67</v>
      </c>
      <c r="C59" s="48">
        <f t="shared" si="0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42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42" t="str">
        <f t="shared" si="1"/>
        <v/>
      </c>
    </row>
    <row r="61" spans="2:29" ht="17.25" customHeight="1" x14ac:dyDescent="0.2">
      <c r="B61" s="47" t="s">
        <v>69</v>
      </c>
      <c r="C61" s="48">
        <f t="shared" si="0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42" t="str">
        <f t="shared" si="1"/>
        <v/>
      </c>
    </row>
    <row r="62" spans="2:29" ht="17.25" customHeight="1" x14ac:dyDescent="0.2">
      <c r="B62" s="47" t="s">
        <v>70</v>
      </c>
      <c r="C62" s="48">
        <f t="shared" si="0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42" t="str">
        <f t="shared" si="1"/>
        <v/>
      </c>
    </row>
    <row r="63" spans="2:29" ht="17.25" customHeight="1" x14ac:dyDescent="0.2">
      <c r="B63" s="47" t="s">
        <v>71</v>
      </c>
      <c r="C63" s="48">
        <f t="shared" si="0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42" t="str">
        <f t="shared" si="1"/>
        <v/>
      </c>
    </row>
    <row r="64" spans="2:29" ht="17.25" customHeight="1" x14ac:dyDescent="0.2">
      <c r="B64" s="47" t="s">
        <v>72</v>
      </c>
      <c r="C64" s="48">
        <f t="shared" si="0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42" t="str">
        <f t="shared" si="1"/>
        <v/>
      </c>
    </row>
    <row r="65" spans="2:29" ht="17.25" customHeight="1" x14ac:dyDescent="0.2">
      <c r="B65" s="47" t="s">
        <v>73</v>
      </c>
      <c r="C65" s="48">
        <f t="shared" si="0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42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42" t="str">
        <f t="shared" si="1"/>
        <v/>
      </c>
    </row>
    <row r="67" spans="2:29" ht="17.25" customHeight="1" x14ac:dyDescent="0.2">
      <c r="B67" s="47" t="s">
        <v>75</v>
      </c>
      <c r="C67" s="48">
        <f t="shared" si="0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42" t="str">
        <f t="shared" si="1"/>
        <v/>
      </c>
    </row>
    <row r="68" spans="2:29" ht="17.25" customHeight="1" x14ac:dyDescent="0.2">
      <c r="B68" s="47" t="s">
        <v>76</v>
      </c>
      <c r="C68" s="48">
        <f t="shared" si="0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42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42" t="str">
        <f t="shared" ref="AC69:AC123" si="2">IF(C69&gt;0,"〇","")</f>
        <v/>
      </c>
    </row>
    <row r="70" spans="2:29" ht="17.25" customHeight="1" x14ac:dyDescent="0.2">
      <c r="B70" s="47" t="s">
        <v>78</v>
      </c>
      <c r="C70" s="48">
        <f t="shared" ref="C70:C133" si="3">SUM(D70:AB70)</f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42" t="str">
        <f t="shared" si="2"/>
        <v/>
      </c>
    </row>
    <row r="71" spans="2:29" ht="17.25" customHeight="1" x14ac:dyDescent="0.2">
      <c r="B71" s="47" t="s">
        <v>79</v>
      </c>
      <c r="C71" s="48">
        <f t="shared" si="3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42" t="str">
        <f t="shared" si="2"/>
        <v/>
      </c>
    </row>
    <row r="72" spans="2:29" ht="17.25" customHeight="1" x14ac:dyDescent="0.2">
      <c r="B72" s="47" t="s">
        <v>80</v>
      </c>
      <c r="C72" s="48">
        <f t="shared" si="3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42" t="str">
        <f t="shared" si="2"/>
        <v/>
      </c>
    </row>
    <row r="73" spans="2:29" ht="17.25" customHeight="1" x14ac:dyDescent="0.2">
      <c r="B73" s="47" t="s">
        <v>81</v>
      </c>
      <c r="C73" s="48">
        <f t="shared" si="3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42" t="str">
        <f t="shared" si="2"/>
        <v/>
      </c>
    </row>
    <row r="74" spans="2:29" ht="17.25" customHeight="1" x14ac:dyDescent="0.2">
      <c r="B74" s="47" t="s">
        <v>82</v>
      </c>
      <c r="C74" s="48">
        <f t="shared" si="3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42" t="str">
        <f t="shared" si="2"/>
        <v/>
      </c>
    </row>
    <row r="75" spans="2:29" ht="17.25" customHeight="1" x14ac:dyDescent="0.2">
      <c r="B75" s="47" t="s">
        <v>83</v>
      </c>
      <c r="C75" s="48">
        <f t="shared" si="3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42" t="str">
        <f t="shared" si="2"/>
        <v/>
      </c>
    </row>
    <row r="76" spans="2:29" ht="17.25" customHeight="1" x14ac:dyDescent="0.2">
      <c r="B76" s="47" t="s">
        <v>84</v>
      </c>
      <c r="C76" s="48">
        <f t="shared" si="3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42" t="str">
        <f t="shared" si="2"/>
        <v/>
      </c>
    </row>
    <row r="77" spans="2:29" ht="17.25" customHeight="1" x14ac:dyDescent="0.2">
      <c r="B77" s="47" t="s">
        <v>85</v>
      </c>
      <c r="C77" s="48">
        <f t="shared" si="3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42" t="str">
        <f t="shared" si="2"/>
        <v/>
      </c>
    </row>
    <row r="78" spans="2:29" ht="17.25" customHeight="1" x14ac:dyDescent="0.2">
      <c r="B78" s="47" t="s">
        <v>86</v>
      </c>
      <c r="C78" s="48">
        <f t="shared" si="3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42" t="str">
        <f t="shared" si="2"/>
        <v/>
      </c>
    </row>
    <row r="79" spans="2:29" ht="17.25" customHeight="1" x14ac:dyDescent="0.2">
      <c r="B79" s="47" t="s">
        <v>87</v>
      </c>
      <c r="C79" s="48">
        <f t="shared" si="3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42" t="str">
        <f t="shared" si="2"/>
        <v/>
      </c>
    </row>
    <row r="80" spans="2:29" ht="17.25" customHeight="1" x14ac:dyDescent="0.2">
      <c r="B80" s="47" t="s">
        <v>88</v>
      </c>
      <c r="C80" s="48">
        <f t="shared" si="3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42" t="str">
        <f t="shared" si="2"/>
        <v/>
      </c>
    </row>
    <row r="81" spans="2:29" ht="17.25" customHeight="1" x14ac:dyDescent="0.2">
      <c r="B81" s="47" t="s">
        <v>89</v>
      </c>
      <c r="C81" s="48">
        <f t="shared" si="3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42" t="str">
        <f t="shared" si="2"/>
        <v/>
      </c>
    </row>
    <row r="82" spans="2:29" ht="17.25" customHeight="1" x14ac:dyDescent="0.2">
      <c r="B82" s="47" t="s">
        <v>90</v>
      </c>
      <c r="C82" s="48">
        <f t="shared" si="3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42" t="str">
        <f t="shared" si="2"/>
        <v/>
      </c>
    </row>
    <row r="83" spans="2:29" ht="17.25" customHeight="1" x14ac:dyDescent="0.2">
      <c r="B83" s="47" t="s">
        <v>91</v>
      </c>
      <c r="C83" s="48">
        <f t="shared" si="3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42" t="str">
        <f t="shared" si="2"/>
        <v/>
      </c>
    </row>
    <row r="84" spans="2:29" ht="17.25" customHeight="1" x14ac:dyDescent="0.2">
      <c r="B84" s="47" t="s">
        <v>92</v>
      </c>
      <c r="C84" s="48">
        <f t="shared" si="3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42" t="str">
        <f t="shared" si="2"/>
        <v/>
      </c>
    </row>
    <row r="85" spans="2:29" ht="17.25" customHeight="1" x14ac:dyDescent="0.2">
      <c r="B85" s="47" t="s">
        <v>93</v>
      </c>
      <c r="C85" s="48">
        <f t="shared" si="3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42" t="str">
        <f t="shared" si="2"/>
        <v/>
      </c>
    </row>
    <row r="86" spans="2:29" ht="17.25" customHeight="1" x14ac:dyDescent="0.2">
      <c r="B86" s="47" t="s">
        <v>94</v>
      </c>
      <c r="C86" s="48">
        <f t="shared" si="3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42" t="str">
        <f t="shared" si="2"/>
        <v/>
      </c>
    </row>
    <row r="87" spans="2:29" ht="17.25" customHeight="1" x14ac:dyDescent="0.2">
      <c r="B87" s="47" t="s">
        <v>95</v>
      </c>
      <c r="C87" s="48">
        <f t="shared" si="3"/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42" t="str">
        <f t="shared" si="2"/>
        <v/>
      </c>
    </row>
    <row r="88" spans="2:29" ht="17.25" customHeight="1" x14ac:dyDescent="0.2">
      <c r="B88" s="47" t="s">
        <v>96</v>
      </c>
      <c r="C88" s="48">
        <f t="shared" si="3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42" t="str">
        <f t="shared" si="2"/>
        <v/>
      </c>
    </row>
    <row r="89" spans="2:29" ht="17.25" customHeight="1" x14ac:dyDescent="0.2">
      <c r="B89" s="47" t="s">
        <v>97</v>
      </c>
      <c r="C89" s="48">
        <f t="shared" si="3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42" t="str">
        <f t="shared" si="2"/>
        <v/>
      </c>
    </row>
    <row r="90" spans="2:29" ht="17.25" customHeight="1" x14ac:dyDescent="0.2">
      <c r="B90" s="47" t="s">
        <v>98</v>
      </c>
      <c r="C90" s="48">
        <f t="shared" si="3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42" t="str">
        <f t="shared" si="2"/>
        <v/>
      </c>
    </row>
    <row r="91" spans="2:29" ht="17.25" customHeight="1" x14ac:dyDescent="0.2">
      <c r="B91" s="47" t="s">
        <v>99</v>
      </c>
      <c r="C91" s="48">
        <f t="shared" si="3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42" t="str">
        <f t="shared" si="2"/>
        <v/>
      </c>
    </row>
    <row r="92" spans="2:29" ht="17.25" customHeight="1" x14ac:dyDescent="0.2">
      <c r="B92" s="47" t="s">
        <v>154</v>
      </c>
      <c r="C92" s="48">
        <f t="shared" si="3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42" t="str">
        <f t="shared" si="2"/>
        <v/>
      </c>
    </row>
    <row r="93" spans="2:29" ht="17.25" customHeight="1" x14ac:dyDescent="0.2">
      <c r="B93" s="47" t="s">
        <v>101</v>
      </c>
      <c r="C93" s="48">
        <f t="shared" si="3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42" t="str">
        <f t="shared" si="2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42" t="str">
        <f t="shared" si="2"/>
        <v/>
      </c>
    </row>
    <row r="95" spans="2:29" ht="17.25" customHeight="1" x14ac:dyDescent="0.2">
      <c r="B95" s="47" t="s">
        <v>103</v>
      </c>
      <c r="C95" s="48">
        <f t="shared" si="3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42" t="str">
        <f t="shared" si="2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42" t="str">
        <f t="shared" si="2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42" t="str">
        <f t="shared" si="2"/>
        <v/>
      </c>
    </row>
    <row r="98" spans="2:29" ht="17.25" customHeight="1" x14ac:dyDescent="0.2">
      <c r="B98" s="47" t="s">
        <v>106</v>
      </c>
      <c r="C98" s="48">
        <f t="shared" si="3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42" t="str">
        <f t="shared" si="2"/>
        <v/>
      </c>
    </row>
    <row r="99" spans="2:29" ht="17.25" customHeight="1" x14ac:dyDescent="0.2">
      <c r="B99" s="47" t="s">
        <v>107</v>
      </c>
      <c r="C99" s="48">
        <f t="shared" si="3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42" t="str">
        <f t="shared" si="2"/>
        <v/>
      </c>
    </row>
    <row r="100" spans="2:29" ht="17.25" customHeight="1" x14ac:dyDescent="0.2">
      <c r="B100" s="47" t="s">
        <v>108</v>
      </c>
      <c r="C100" s="48">
        <f t="shared" si="3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42" t="str">
        <f t="shared" si="2"/>
        <v/>
      </c>
    </row>
    <row r="101" spans="2:29" ht="17.25" customHeight="1" x14ac:dyDescent="0.2">
      <c r="B101" s="47" t="s">
        <v>109</v>
      </c>
      <c r="C101" s="48">
        <f t="shared" si="3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42" t="str">
        <f t="shared" si="2"/>
        <v/>
      </c>
    </row>
    <row r="102" spans="2:29" ht="17.25" customHeight="1" x14ac:dyDescent="0.2">
      <c r="B102" s="47" t="s">
        <v>110</v>
      </c>
      <c r="C102" s="48">
        <f t="shared" si="3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42" t="str">
        <f t="shared" si="2"/>
        <v/>
      </c>
    </row>
    <row r="103" spans="2:29" ht="17.25" customHeight="1" x14ac:dyDescent="0.2">
      <c r="B103" s="47" t="s">
        <v>111</v>
      </c>
      <c r="C103" s="48">
        <f t="shared" si="3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42" t="str">
        <f t="shared" si="2"/>
        <v/>
      </c>
    </row>
    <row r="104" spans="2:29" ht="17.25" customHeight="1" x14ac:dyDescent="0.2">
      <c r="B104" s="47" t="s">
        <v>112</v>
      </c>
      <c r="C104" s="48">
        <f t="shared" si="3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42" t="str">
        <f t="shared" si="2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42" t="str">
        <f t="shared" si="2"/>
        <v/>
      </c>
    </row>
    <row r="106" spans="2:29" ht="17.25" customHeight="1" x14ac:dyDescent="0.2">
      <c r="B106" s="47" t="s">
        <v>114</v>
      </c>
      <c r="C106" s="48">
        <f t="shared" si="3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42" t="str">
        <f t="shared" si="2"/>
        <v/>
      </c>
    </row>
    <row r="107" spans="2:29" ht="17.25" customHeight="1" x14ac:dyDescent="0.2">
      <c r="B107" s="47" t="s">
        <v>115</v>
      </c>
      <c r="C107" s="48">
        <f t="shared" si="3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42" t="str">
        <f t="shared" si="2"/>
        <v/>
      </c>
    </row>
    <row r="108" spans="2:29" ht="17.25" customHeight="1" x14ac:dyDescent="0.2">
      <c r="B108" s="47" t="s">
        <v>116</v>
      </c>
      <c r="C108" s="48">
        <f t="shared" si="3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42" t="str">
        <f t="shared" si="2"/>
        <v/>
      </c>
    </row>
    <row r="109" spans="2:29" ht="17.25" customHeight="1" x14ac:dyDescent="0.2">
      <c r="B109" s="47" t="s">
        <v>117</v>
      </c>
      <c r="C109" s="48">
        <f t="shared" si="3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42" t="str">
        <f t="shared" si="2"/>
        <v/>
      </c>
    </row>
    <row r="110" spans="2:29" ht="17.25" customHeight="1" x14ac:dyDescent="0.2">
      <c r="B110" s="47" t="s">
        <v>118</v>
      </c>
      <c r="C110" s="48">
        <f t="shared" si="3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42" t="str">
        <f t="shared" si="2"/>
        <v/>
      </c>
    </row>
    <row r="111" spans="2:29" ht="17.25" customHeight="1" x14ac:dyDescent="0.2">
      <c r="B111" s="47" t="s">
        <v>119</v>
      </c>
      <c r="C111" s="48">
        <f t="shared" si="3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42" t="str">
        <f t="shared" si="2"/>
        <v/>
      </c>
    </row>
    <row r="112" spans="2:29" ht="17.25" customHeight="1" x14ac:dyDescent="0.2">
      <c r="B112" s="47" t="s">
        <v>120</v>
      </c>
      <c r="C112" s="48">
        <f t="shared" si="3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42" t="str">
        <f t="shared" si="2"/>
        <v/>
      </c>
    </row>
    <row r="113" spans="2:29" ht="17.25" customHeight="1" x14ac:dyDescent="0.2">
      <c r="B113" s="47" t="s">
        <v>121</v>
      </c>
      <c r="C113" s="48">
        <f t="shared" si="3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42" t="str">
        <f t="shared" si="2"/>
        <v/>
      </c>
    </row>
    <row r="114" spans="2:29" ht="17.25" customHeight="1" x14ac:dyDescent="0.2">
      <c r="B114" s="47" t="s">
        <v>122</v>
      </c>
      <c r="C114" s="48">
        <f t="shared" si="3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42" t="str">
        <f t="shared" si="2"/>
        <v/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42" t="str">
        <f t="shared" si="2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42" t="str">
        <f t="shared" si="2"/>
        <v/>
      </c>
    </row>
    <row r="117" spans="2:29" ht="17.25" customHeight="1" x14ac:dyDescent="0.2">
      <c r="B117" s="47" t="s">
        <v>184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42" t="str">
        <f t="shared" si="2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42" t="s">
        <v>185</v>
      </c>
    </row>
    <row r="119" spans="2:29" ht="25" customHeight="1" x14ac:dyDescent="0.2">
      <c r="B119" s="47" t="s">
        <v>123</v>
      </c>
      <c r="C119" s="48">
        <f t="shared" ref="C119:AA119" si="4">SUBTOTAL(9,C4:C42)</f>
        <v>0</v>
      </c>
      <c r="D119" s="48">
        <f>SUBTOTAL(9,D4:D42)</f>
        <v>0</v>
      </c>
      <c r="E119" s="48">
        <f>SUBTOTAL(9,E4:E42)</f>
        <v>0</v>
      </c>
      <c r="F119" s="48">
        <f>SUBTOTAL(9,F4:F42)</f>
        <v>0</v>
      </c>
      <c r="G119" s="48">
        <f t="shared" si="4"/>
        <v>0</v>
      </c>
      <c r="H119" s="48">
        <f t="shared" si="4"/>
        <v>0</v>
      </c>
      <c r="I119" s="48">
        <f t="shared" si="4"/>
        <v>0</v>
      </c>
      <c r="J119" s="48">
        <f t="shared" si="4"/>
        <v>0</v>
      </c>
      <c r="K119" s="48">
        <f t="shared" si="4"/>
        <v>0</v>
      </c>
      <c r="L119" s="48">
        <f t="shared" si="4"/>
        <v>0</v>
      </c>
      <c r="M119" s="48">
        <f t="shared" si="4"/>
        <v>0</v>
      </c>
      <c r="N119" s="48">
        <f t="shared" si="4"/>
        <v>0</v>
      </c>
      <c r="O119" s="48">
        <f t="shared" si="4"/>
        <v>0</v>
      </c>
      <c r="P119" s="48">
        <f t="shared" si="4"/>
        <v>0</v>
      </c>
      <c r="Q119" s="48">
        <f t="shared" si="4"/>
        <v>0</v>
      </c>
      <c r="R119" s="48">
        <f t="shared" si="4"/>
        <v>0</v>
      </c>
      <c r="S119" s="48">
        <f t="shared" si="4"/>
        <v>0</v>
      </c>
      <c r="T119" s="48">
        <f t="shared" si="4"/>
        <v>0</v>
      </c>
      <c r="U119" s="48">
        <f>SUBTOTAL(9,U4:U42)</f>
        <v>0</v>
      </c>
      <c r="V119" s="48">
        <f>SUBTOTAL(9,V4:V42)</f>
        <v>0</v>
      </c>
      <c r="W119" s="48">
        <f t="shared" ref="W119:X119" si="5">SUBTOTAL(9,W4:W42)</f>
        <v>0</v>
      </c>
      <c r="X119" s="48">
        <f t="shared" si="5"/>
        <v>0</v>
      </c>
      <c r="Y119" s="48"/>
      <c r="Z119" s="68">
        <f t="shared" si="4"/>
        <v>0</v>
      </c>
      <c r="AA119" s="68">
        <f t="shared" si="4"/>
        <v>0</v>
      </c>
      <c r="AB119" s="48">
        <f>SUBTOTAL(9,AB4:AB42)</f>
        <v>0</v>
      </c>
      <c r="AC119" s="42" t="s">
        <v>185</v>
      </c>
    </row>
    <row r="120" spans="2:29" ht="25" customHeight="1" x14ac:dyDescent="0.2">
      <c r="B120" s="47" t="s">
        <v>124</v>
      </c>
      <c r="C120" s="48">
        <f t="shared" ref="C120:AA120" si="6">SUBTOTAL(9,C43:C65)</f>
        <v>26400</v>
      </c>
      <c r="D120" s="48">
        <f t="shared" si="6"/>
        <v>0</v>
      </c>
      <c r="E120" s="48">
        <f>SUBTOTAL(9,E43:E65)</f>
        <v>0</v>
      </c>
      <c r="F120" s="48">
        <f t="shared" si="6"/>
        <v>0</v>
      </c>
      <c r="G120" s="48">
        <f t="shared" si="6"/>
        <v>0</v>
      </c>
      <c r="H120" s="48">
        <f t="shared" si="6"/>
        <v>0</v>
      </c>
      <c r="I120" s="48">
        <f t="shared" si="6"/>
        <v>0</v>
      </c>
      <c r="J120" s="48">
        <f t="shared" si="6"/>
        <v>0</v>
      </c>
      <c r="K120" s="48">
        <f t="shared" si="6"/>
        <v>0</v>
      </c>
      <c r="L120" s="48">
        <f t="shared" si="6"/>
        <v>0</v>
      </c>
      <c r="M120" s="48">
        <f t="shared" si="6"/>
        <v>0</v>
      </c>
      <c r="N120" s="48">
        <f t="shared" si="6"/>
        <v>19500</v>
      </c>
      <c r="O120" s="48">
        <f t="shared" si="6"/>
        <v>0</v>
      </c>
      <c r="P120" s="48">
        <f t="shared" si="6"/>
        <v>0</v>
      </c>
      <c r="Q120" s="48">
        <f t="shared" si="6"/>
        <v>0</v>
      </c>
      <c r="R120" s="48">
        <f t="shared" si="6"/>
        <v>0</v>
      </c>
      <c r="S120" s="48">
        <f t="shared" si="6"/>
        <v>6900</v>
      </c>
      <c r="T120" s="48">
        <f t="shared" si="6"/>
        <v>0</v>
      </c>
      <c r="U120" s="48">
        <f>SUBTOTAL(9,U43:U65)</f>
        <v>0</v>
      </c>
      <c r="V120" s="48">
        <f>SUBTOTAL(9,V43:V65)</f>
        <v>0</v>
      </c>
      <c r="W120" s="48">
        <f t="shared" ref="W120:X120" si="7">SUBTOTAL(9,W43:W65)</f>
        <v>0</v>
      </c>
      <c r="X120" s="48">
        <f t="shared" si="7"/>
        <v>0</v>
      </c>
      <c r="Y120" s="48"/>
      <c r="Z120" s="68">
        <f t="shared" si="6"/>
        <v>0</v>
      </c>
      <c r="AA120" s="68">
        <f t="shared" si="6"/>
        <v>0</v>
      </c>
      <c r="AB120" s="48">
        <f>SUBTOTAL(9,AB43:AB65)</f>
        <v>0</v>
      </c>
      <c r="AC120" s="42" t="s">
        <v>185</v>
      </c>
    </row>
    <row r="121" spans="2:29" ht="25" customHeight="1" x14ac:dyDescent="0.2">
      <c r="B121" s="47" t="s">
        <v>125</v>
      </c>
      <c r="C121" s="48">
        <f>SUBTOTAL(9,C66:C117)</f>
        <v>0</v>
      </c>
      <c r="D121" s="48">
        <f t="shared" ref="D121:AB121" si="8">SUBTOTAL(9,D66:D117)</f>
        <v>0</v>
      </c>
      <c r="E121" s="48">
        <f t="shared" si="8"/>
        <v>0</v>
      </c>
      <c r="F121" s="48">
        <f t="shared" si="8"/>
        <v>0</v>
      </c>
      <c r="G121" s="48">
        <f t="shared" si="8"/>
        <v>0</v>
      </c>
      <c r="H121" s="48">
        <f t="shared" si="8"/>
        <v>0</v>
      </c>
      <c r="I121" s="48">
        <f t="shared" si="8"/>
        <v>0</v>
      </c>
      <c r="J121" s="48">
        <f t="shared" si="8"/>
        <v>0</v>
      </c>
      <c r="K121" s="48">
        <f t="shared" si="8"/>
        <v>0</v>
      </c>
      <c r="L121" s="48">
        <f t="shared" si="8"/>
        <v>0</v>
      </c>
      <c r="M121" s="48">
        <f t="shared" si="8"/>
        <v>0</v>
      </c>
      <c r="N121" s="48">
        <f t="shared" si="8"/>
        <v>0</v>
      </c>
      <c r="O121" s="48">
        <f t="shared" si="8"/>
        <v>0</v>
      </c>
      <c r="P121" s="48">
        <f t="shared" si="8"/>
        <v>0</v>
      </c>
      <c r="Q121" s="48">
        <f t="shared" si="8"/>
        <v>0</v>
      </c>
      <c r="R121" s="48">
        <f t="shared" si="8"/>
        <v>0</v>
      </c>
      <c r="S121" s="48">
        <f t="shared" si="8"/>
        <v>0</v>
      </c>
      <c r="T121" s="48">
        <f t="shared" si="8"/>
        <v>0</v>
      </c>
      <c r="U121" s="48">
        <f t="shared" si="8"/>
        <v>0</v>
      </c>
      <c r="V121" s="48">
        <f t="shared" si="8"/>
        <v>0</v>
      </c>
      <c r="W121" s="48">
        <f t="shared" si="8"/>
        <v>0</v>
      </c>
      <c r="X121" s="48">
        <f t="shared" si="8"/>
        <v>0</v>
      </c>
      <c r="Y121" s="48">
        <f t="shared" si="8"/>
        <v>0</v>
      </c>
      <c r="Z121" s="48">
        <f t="shared" si="8"/>
        <v>0</v>
      </c>
      <c r="AA121" s="48">
        <f t="shared" si="8"/>
        <v>0</v>
      </c>
      <c r="AB121" s="48">
        <f t="shared" si="8"/>
        <v>0</v>
      </c>
      <c r="AC121" s="42" t="s">
        <v>185</v>
      </c>
    </row>
    <row r="122" spans="2:29" ht="25" customHeight="1" x14ac:dyDescent="0.2">
      <c r="B122" s="47" t="s">
        <v>8</v>
      </c>
      <c r="C122" s="48">
        <f>SUM(C119:C121)</f>
        <v>26400</v>
      </c>
      <c r="D122" s="48">
        <f t="shared" ref="D122:AA122" si="9">SUM(D119:D121)</f>
        <v>0</v>
      </c>
      <c r="E122" s="48">
        <f>SUM(E119:E121)</f>
        <v>0</v>
      </c>
      <c r="F122" s="48">
        <f t="shared" si="9"/>
        <v>0</v>
      </c>
      <c r="G122" s="48">
        <f t="shared" si="9"/>
        <v>0</v>
      </c>
      <c r="H122" s="48">
        <f t="shared" si="9"/>
        <v>0</v>
      </c>
      <c r="I122" s="48">
        <f>SUM(I119:I121)</f>
        <v>0</v>
      </c>
      <c r="J122" s="48">
        <f>SUM(J119:J121)</f>
        <v>0</v>
      </c>
      <c r="K122" s="48">
        <f t="shared" si="9"/>
        <v>0</v>
      </c>
      <c r="L122" s="48">
        <f>SUM(L119:L121)</f>
        <v>0</v>
      </c>
      <c r="M122" s="48">
        <f>SUM(M119:M121)</f>
        <v>0</v>
      </c>
      <c r="N122" s="48">
        <f>SUM(N119:N121)</f>
        <v>19500</v>
      </c>
      <c r="O122" s="48">
        <f>SUM(O119:O121)</f>
        <v>0</v>
      </c>
      <c r="P122" s="48">
        <f t="shared" si="9"/>
        <v>0</v>
      </c>
      <c r="Q122" s="48">
        <f t="shared" si="9"/>
        <v>0</v>
      </c>
      <c r="R122" s="48">
        <f t="shared" si="9"/>
        <v>0</v>
      </c>
      <c r="S122" s="48">
        <f>SUM(S119:S121)</f>
        <v>6900</v>
      </c>
      <c r="T122" s="48">
        <f t="shared" si="9"/>
        <v>0</v>
      </c>
      <c r="U122" s="48">
        <f>SUM(U119:U121)</f>
        <v>0</v>
      </c>
      <c r="V122" s="48">
        <f>SUM(V119:V121)</f>
        <v>0</v>
      </c>
      <c r="W122" s="48">
        <f t="shared" ref="W122:X122" si="10">SUM(W119:W121)</f>
        <v>0</v>
      </c>
      <c r="X122" s="48">
        <f t="shared" si="10"/>
        <v>0</v>
      </c>
      <c r="Y122" s="48"/>
      <c r="Z122" s="68">
        <f t="shared" si="9"/>
        <v>0</v>
      </c>
      <c r="AA122" s="68">
        <f t="shared" si="9"/>
        <v>0</v>
      </c>
      <c r="AB122" s="48">
        <f>SUM(AB119:AB121)</f>
        <v>0</v>
      </c>
      <c r="AC122" s="42" t="s">
        <v>185</v>
      </c>
    </row>
    <row r="123" spans="2:29" x14ac:dyDescent="0.55000000000000004">
      <c r="Z123" s="51"/>
      <c r="AC123" s="42" t="str">
        <f t="shared" si="2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8.25" defaultRowHeight="13" x14ac:dyDescent="0.55000000000000004"/>
  <cols>
    <col min="1" max="1" width="4.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25" style="54"/>
  </cols>
  <sheetData>
    <row r="1" spans="1:30" s="53" customFormat="1" ht="30" customHeight="1" x14ac:dyDescent="0.55000000000000004">
      <c r="A1" s="52" t="s">
        <v>155</v>
      </c>
      <c r="C1" s="79"/>
      <c r="D1" s="79"/>
      <c r="E1" s="79"/>
      <c r="F1" s="79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0" t="s">
        <v>129</v>
      </c>
      <c r="C3" s="80" t="s">
        <v>130</v>
      </c>
      <c r="D3" s="81" t="s">
        <v>156</v>
      </c>
      <c r="E3" s="81" t="s">
        <v>157</v>
      </c>
      <c r="F3" s="81" t="s">
        <v>158</v>
      </c>
      <c r="G3" s="81" t="s">
        <v>159</v>
      </c>
      <c r="H3" s="85" t="s">
        <v>160</v>
      </c>
      <c r="I3" s="82" t="s">
        <v>161</v>
      </c>
      <c r="J3" s="83"/>
      <c r="K3" s="83"/>
      <c r="L3" s="83"/>
      <c r="M3" s="83"/>
      <c r="N3" s="83"/>
      <c r="O3" s="84"/>
      <c r="P3" s="82" t="s">
        <v>162</v>
      </c>
      <c r="Q3" s="83"/>
      <c r="R3" s="84"/>
      <c r="S3" s="82" t="s">
        <v>163</v>
      </c>
      <c r="T3" s="83"/>
      <c r="U3" s="83"/>
      <c r="V3" s="84"/>
      <c r="W3" s="82" t="s">
        <v>164</v>
      </c>
      <c r="X3" s="83"/>
      <c r="Y3" s="84"/>
      <c r="Z3" s="82" t="s">
        <v>165</v>
      </c>
      <c r="AA3" s="83"/>
      <c r="AB3" s="84"/>
      <c r="AC3" s="81" t="s">
        <v>166</v>
      </c>
    </row>
    <row r="4" spans="1:30" ht="60" customHeight="1" thickBot="1" x14ac:dyDescent="0.6">
      <c r="B4" s="80"/>
      <c r="C4" s="80"/>
      <c r="D4" s="81"/>
      <c r="E4" s="81"/>
      <c r="F4" s="81"/>
      <c r="G4" s="81"/>
      <c r="H4" s="86"/>
      <c r="I4" s="56" t="s">
        <v>167</v>
      </c>
      <c r="J4" s="57" t="s">
        <v>186</v>
      </c>
      <c r="K4" s="57" t="s">
        <v>187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186</v>
      </c>
      <c r="R4" s="60" t="s">
        <v>170</v>
      </c>
      <c r="S4" s="56" t="s">
        <v>173</v>
      </c>
      <c r="T4" s="59" t="s">
        <v>186</v>
      </c>
      <c r="U4" s="59" t="s">
        <v>169</v>
      </c>
      <c r="V4" s="60" t="s">
        <v>170</v>
      </c>
      <c r="W4" s="56" t="s">
        <v>174</v>
      </c>
      <c r="X4" s="61" t="s">
        <v>186</v>
      </c>
      <c r="Y4" s="60" t="s">
        <v>169</v>
      </c>
      <c r="Z4" s="56" t="s">
        <v>175</v>
      </c>
      <c r="AA4" s="59" t="s">
        <v>186</v>
      </c>
      <c r="AB4" s="62" t="s">
        <v>169</v>
      </c>
      <c r="AC4" s="80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>IF(C7&gt;0,"〇","")</f>
        <v/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3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橋本 那琉実（市町村課）</cp:lastModifiedBy>
  <cp:lastPrinted>2026-05-01T00:35:43Z</cp:lastPrinted>
  <dcterms:created xsi:type="dcterms:W3CDTF">2023-06-05T04:18:07Z</dcterms:created>
  <dcterms:modified xsi:type="dcterms:W3CDTF">2026-06-26T04:58:48Z</dcterms:modified>
</cp:coreProperties>
</file>