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25\総合政策課\03_財政係\共有フォルダ\②決算関係\財政状況一覧表・資料集\令和6年度（財政状況資料集）\R8.8.21【埼玉県市町村課】（918〆）令和６年度財政状況資料集の作成について（2回目・地方公会計関係）\03報告・公表\"/>
    </mc:Choice>
  </mc:AlternateContent>
  <xr:revisionPtr revIDLastSave="0" documentId="13_ncr:1_{A4C8EA62-33FB-4E53-A108-095B995D0E81}" xr6:coauthVersionLast="47" xr6:coauthVersionMax="47" xr10:uidLastSave="{00000000-0000-0000-0000-000000000000}"/>
  <bookViews>
    <workbookView xWindow="-165" yWindow="-165" windowWidth="29130" windowHeight="15810" tabRatio="861"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18" r:id="rId15"/>
    <sheet name="施設類型別ストック情報分析表②" sheetId="19"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l="1"/>
  <c r="AM36" i="10" s="1"/>
  <c r="BW34" i="10" l="1"/>
  <c r="BW35" i="10" s="1"/>
  <c r="BW36" i="10" s="1"/>
  <c r="BW37" i="10" s="1"/>
  <c r="BW38" i="10" s="1"/>
  <c r="BW39" i="10" s="1"/>
  <c r="BW40" i="10" s="1"/>
  <c r="CO34" i="10" l="1"/>
  <c r="CO35" i="10" s="1"/>
</calcChain>
</file>

<file path=xl/sharedStrings.xml><?xml version="1.0" encoding="utf-8"?>
<sst xmlns="http://schemas.openxmlformats.org/spreadsheetml/2006/main" count="1128" uniqueCount="572">
  <si>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</si>
  <si>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</si>
  <si>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</si>
  <si>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</si>
  <si>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</si>
  <si>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</si>
  <si>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</si>
  <si>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</si>
  <si>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</si>
  <si>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</si>
  <si>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</si>
  <si>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</si>
  <si>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</si>
  <si>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</si>
  <si>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</si>
  <si>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</si>
  <si>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</si>
  <si>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</si>
  <si>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</si>
  <si>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</si>
  <si>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</si>
  <si>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</si>
  <si>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</si>
  <si>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</si>
  <si>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</si>
  <si>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</si>
  <si>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</si>
  <si>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</si>
  <si>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</si>
  <si>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</si>
  <si>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</si>
  <si>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</si>
  <si>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</si>
  <si>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</si>
  <si>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</si>
  <si>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</si>
  <si>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</si>
  <si>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</si>
  <si>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</si>
  <si>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</si>
  <si>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</si>
  <si>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</si>
  <si>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</si>
  <si>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</si>
  <si>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</si>
  <si>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</si>
  <si>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</si>
  <si>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</si>
  <si>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</si>
  <si>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</si>
  <si>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</si>
  <si>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</si>
  <si>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</si>
  <si>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</si>
  <si>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</si>
  <si>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</si>
  <si>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</si>
  <si>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</si>
  <si>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</si>
  <si>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</si>
  <si>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</si>
  <si>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</si>
  <si>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</si>
  <si>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</si>
  <si>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</si>
  <si>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</si>
  <si>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</si>
  <si>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</si>
  <si>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</si>
  <si>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</si>
  <si>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</si>
  <si>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</si>
  <si>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</si>
  <si>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</si>
  <si>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</si>
  <si>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</si>
  <si>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</si>
  <si>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</si>
  <si>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</si>
  <si>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</si>
  <si>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</si>
  <si>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</si>
  <si>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</si>
  <si>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</si>
  <si>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</si>
  <si>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</si>
  <si>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</si>
  <si>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</si>
  <si>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</si>
  <si>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</si>
  <si>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</si>
  <si>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</si>
  <si>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</si>
  <si>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</si>
  <si>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</si>
  <si>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</si>
  <si>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</si>
  <si>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</si>
  <si>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</si>
  <si>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</si>
  <si>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</si>
  <si>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</si>
  <si>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</si>
  <si>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</si>
  <si>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</si>
  <si>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</si>
  <si>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</si>
  <si>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</si>
  <si>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</si>
  <si>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</si>
  <si>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</si>
  <si>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</si>
  <si>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</si>
  <si>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</si>
  <si>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</si>
  <si>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</si>
  <si>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</si>
  <si>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</si>
  <si>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</si>
  <si>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</si>
  <si>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</si>
  <si>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</si>
  <si>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</si>
  <si>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</si>
  <si>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</si>
  <si>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</si>
  <si>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</si>
  <si>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</si>
  <si>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</si>
  <si>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</si>
  <si>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</si>
  <si>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</si>
  <si>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</si>
  <si>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</si>
  <si>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</si>
  <si>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</si>
  <si>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</si>
  <si>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</si>
  <si>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</si>
  <si>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</si>
  <si>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</si>
  <si>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</si>
  <si>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</si>
  <si>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</si>
  <si>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</si>
  <si>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</si>
  <si>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</si>
  <si>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</si>
  <si>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</si>
  <si>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</si>
  <si>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</si>
  <si>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</si>
  <si>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</si>
  <si>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</si>
  <si>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</si>
  <si>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</si>
  <si>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</si>
  <si>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</si>
  <si>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</si>
  <si>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</si>
  <si>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</si>
  <si>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</si>
  <si>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</si>
  <si>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</si>
  <si>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</si>
  <si>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</si>
  <si>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</si>
  <si>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</si>
  <si>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</si>
  <si>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</si>
  <si>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</si>
  <si>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</si>
  <si>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</si>
  <si>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</si>
  <si>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</si>
  <si>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</si>
  <si>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</si>
  <si>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</si>
  <si>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</si>
  <si>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</si>
  <si>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</si>
  <si>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</si>
  <si>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</si>
  <si>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</si>
  <si>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</si>
  <si>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</si>
  <si>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</si>
  <si>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</si>
  <si>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</si>
  <si>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</si>
  <si>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</si>
  <si>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</si>
  <si>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</si>
  <si>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</si>
  <si>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</si>
  <si>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</si>
  <si>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</si>
  <si>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</si>
  <si>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</si>
  <si>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</si>
  <si>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</si>
  <si>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</si>
  <si>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</si>
  <si>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埼玉県上里町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</si>
  <si>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</si>
  <si>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</si>
  <si>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</si>
  <si>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</si>
  <si>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</si>
  <si>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</si>
  <si>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</si>
  <si>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</si>
  <si>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</si>
  <si>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</si>
  <si>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</si>
  <si>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</si>
  <si>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</si>
  <si>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</si>
  <si>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</si>
  <si>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</si>
  <si>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</si>
  <si>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</si>
  <si>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</si>
  <si>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</si>
  <si>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</si>
  <si>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</si>
  <si>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</si>
  <si>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</si>
  <si>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</si>
  <si>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</si>
  <si>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</si>
  <si>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</si>
  <si>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</si>
  <si>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</si>
  <si>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</si>
  <si>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</si>
  <si>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</si>
  <si>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</si>
  <si>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</si>
  <si>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</si>
  <si>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</si>
  <si>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</si>
  <si>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</si>
  <si>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</si>
  <si>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</si>
  <si>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</si>
  <si>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</si>
  <si>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</si>
  <si>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</si>
  <si>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</si>
  <si>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</si>
  <si>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</si>
  <si>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</si>
  <si>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</si>
  <si>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</si>
  <si>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</si>
  <si>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</si>
  <si>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</si>
  <si>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</si>
  <si>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</si>
  <si>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</si>
  <si>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</si>
  <si>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</si>
  <si>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</si>
  <si>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</si>
  <si>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</si>
  <si>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</si>
  <si>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</si>
  <si>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</si>
  <si>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</si>
  <si>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</si>
  <si>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</si>
  <si>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</si>
  <si>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</si>
  <si>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</si>
  <si>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</si>
  <si>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</si>
  <si>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</si>
  <si>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</si>
  <si>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</si>
  <si>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</si>
  <si>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</si>
  <si>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</si>
  <si>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</si>
  <si>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</si>
  <si>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</si>
  <si>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</si>
  <si>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</si>
  <si>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</si>
  <si>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</si>
  <si>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</si>
  <si>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</si>
  <si>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</si>
  <si>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</si>
  <si>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</si>
  <si>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</si>
  <si>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</si>
  <si>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</si>
  <si>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</si>
  <si>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</si>
  <si>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</si>
  <si>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</si>
  <si>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</si>
  <si>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</si>
  <si>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</si>
  <si>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</si>
  <si>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</si>
  <si>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</si>
  <si>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</si>
  <si>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</si>
  <si>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</si>
  <si>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</si>
  <si>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</si>
  <si>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</si>
  <si>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</si>
  <si>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</si>
  <si>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</si>
  <si>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</si>
  <si>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</si>
  <si>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</si>
  <si>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</si>
  <si>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</si>
  <si>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</si>
  <si>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</si>
  <si>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</si>
  <si>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</si>
  <si>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</si>
  <si>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</si>
  <si>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</si>
  <si>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</si>
  <si>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</si>
  <si>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</si>
  <si>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</si>
  <si>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</si>
  <si>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</si>
  <si>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</si>
  <si>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</si>
  <si>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</si>
  <si>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</si>
  <si>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</si>
  <si>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</si>
  <si>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</si>
  <si>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</si>
  <si>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</si>
  <si>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</si>
  <si>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</si>
  <si>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</si>
  <si>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</si>
  <si>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</si>
  <si>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</si>
  <si>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</si>
  <si>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</si>
  <si>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</si>
  <si>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</si>
  <si>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埼玉県上里町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</si>
  <si>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</si>
  <si>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</si>
  <si>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</si>
  <si>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</si>
  <si>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</si>
  <si>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</si>
  <si>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</si>
  <si>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</si>
  <si>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</si>
  <si>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</si>
  <si>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</si>
  <si>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</si>
  <si>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</si>
  <si>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</si>
  <si>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</si>
  <si>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</si>
  <si>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</si>
  <si>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</si>
  <si>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</si>
  <si>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</si>
  <si>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</si>
  <si>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</si>
  <si>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</si>
  <si>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</si>
  <si>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</si>
  <si>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</si>
  <si>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</si>
  <si>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</si>
  <si>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</si>
  <si>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</si>
  <si>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</si>
  <si>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</si>
  <si>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</si>
  <si>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</si>
  <si>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</si>
  <si>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</si>
  <si>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</si>
  <si>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</si>
  <si>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</si>
  <si>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</si>
  <si>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</si>
  <si>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</si>
  <si>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</si>
  <si>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</si>
  <si>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</si>
  <si>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</si>
  <si>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</si>
  <si>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</si>
  <si>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</si>
  <si>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</si>
  <si>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</si>
  <si>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</si>
  <si>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</si>
  <si>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</si>
  <si>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</si>
  <si>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</si>
  <si>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</si>
  <si>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</si>
  <si>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</si>
  <si>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</si>
  <si>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</si>
  <si>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</si>
  <si>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</si>
  <si>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</si>
  <si>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</si>
  <si>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</si>
  <si>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</si>
  <si>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</si>
  <si>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</si>
  <si>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</si>
  <si>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</si>
  <si>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</si>
  <si>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</si>
  <si>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</si>
  <si>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</si>
  <si>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</si>
  <si>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</si>
  <si>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</si>
  <si>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</si>
  <si>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</si>
  <si>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</si>
  <si>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</si>
  <si>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</si>
  <si>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</si>
  <si>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</si>
  <si>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</si>
  <si>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</si>
  <si>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</si>
  <si>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</si>
  <si>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</si>
  <si>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</si>
  <si>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</si>
  <si>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</si>
  <si>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</si>
  <si>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</si>
  <si>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</si>
  <si>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</si>
  <si>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</si>
  <si>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</si>
  <si>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</si>
  <si>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</si>
  <si>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</si>
  <si>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</si>
  <si>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</si>
  <si>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</si>
  <si>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</si>
  <si>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</si>
  <si>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</si>
  <si>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</si>
  <si>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</si>
  <si>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</si>
  <si>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</si>
  <si>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</si>
  <si>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</si>
  <si>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</si>
  <si>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</si>
  <si>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</si>
  <si>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</si>
  <si>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</si>
  <si>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</si>
  <si>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</si>
  <si>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</si>
  <si>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</si>
  <si>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</si>
  <si>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</si>
  <si>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</si>
  <si>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</si>
  <si>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</si>
  <si>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</si>
  <si>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</si>
  <si>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</si>
  <si>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</si>
  <si>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</si>
  <si>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</si>
  <si>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</si>
  <si>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</si>
  <si>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</si>
  <si>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</si>
  <si>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</si>
  <si>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</si>
  <si>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</si>
  <si>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</si>
  <si>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</si>
  <si>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</si>
  <si>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</si>
  <si>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</si>
  <si>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</si>
  <si>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</si>
  <si>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</si>
  <si>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</si>
  <si>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</si>
  <si>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</si>
  <si>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</si>
  <si>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</si>
  <si>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</si>
  <si>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</si>
  <si>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</si>
  <si>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</si>
  <si>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</si>
  <si>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</si>
  <si>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</si>
  <si>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</si>
  <si>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</si>
  <si>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</si>
  <si>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</si>
  <si>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</si>
  <si>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</si>
  <si>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</si>
  <si>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</si>
  <si>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</si>
  <si>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</si>
  <si>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</si>
  <si>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</si>
  <si>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</si>
  <si>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</si>
  <si>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2.59</t>
  </si>
  <si>
    <t>▲ 0.43</t>
  </si>
  <si>
    <t>一般会計</t>
  </si>
  <si>
    <t>水道事業会計</t>
  </si>
  <si>
    <t>介護保険特別会計</t>
  </si>
  <si>
    <t>下水道事業会計</t>
  </si>
  <si>
    <t>国民健康保険特別会計</t>
  </si>
  <si>
    <t>農業集落排水事業特別会計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</si>
  <si>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</si>
  <si>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</si>
  <si>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</si>
  <si>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</si>
  <si>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</si>
  <si>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</si>
  <si>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</si>
  <si>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</si>
  <si>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</si>
  <si>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児玉郡市広域市町村圏組合</t>
    <rPh sb="0" eb="2">
      <t>コダマ</t>
    </rPh>
    <rPh sb="2" eb="4">
      <t>グンシ</t>
    </rPh>
    <rPh sb="4" eb="6">
      <t>コウイキ</t>
    </rPh>
    <rPh sb="6" eb="9">
      <t>シチョウソン</t>
    </rPh>
    <rPh sb="9" eb="10">
      <t>ケン</t>
    </rPh>
    <rPh sb="10" eb="12">
      <t>クミアイ</t>
    </rPh>
    <phoneticPr fontId="31"/>
  </si>
  <si>
    <t>本庄上里学校給食組合</t>
    <rPh sb="0" eb="2">
      <t>ホンジョウ</t>
    </rPh>
    <rPh sb="2" eb="4">
      <t>カミサト</t>
    </rPh>
    <rPh sb="4" eb="6">
      <t>ガッコウ</t>
    </rPh>
    <rPh sb="6" eb="8">
      <t>キュウショク</t>
    </rPh>
    <rPh sb="8" eb="10">
      <t>クミアイ</t>
    </rPh>
    <phoneticPr fontId="31"/>
  </si>
  <si>
    <t>埼玉県後期高齢者医療広域連合</t>
    <rPh sb="0" eb="3">
      <t>サイタマケン</t>
    </rPh>
    <rPh sb="3" eb="5">
      <t>コウキ</t>
    </rPh>
    <rPh sb="5" eb="8">
      <t>コウレイシャ</t>
    </rPh>
    <rPh sb="8" eb="10">
      <t>イリョウ</t>
    </rPh>
    <rPh sb="10" eb="12">
      <t>コウイキ</t>
    </rPh>
    <rPh sb="12" eb="14">
      <t>レンゴウ</t>
    </rPh>
    <phoneticPr fontId="17"/>
  </si>
  <si>
    <t>埼玉県市町村総合事務組合</t>
    <rPh sb="0" eb="3">
      <t>サイタマケン</t>
    </rPh>
    <rPh sb="3" eb="6">
      <t>シチョウソン</t>
    </rPh>
    <rPh sb="6" eb="8">
      <t>ソウゴウ</t>
    </rPh>
    <rPh sb="8" eb="10">
      <t>ジム</t>
    </rPh>
    <rPh sb="10" eb="12">
      <t>クミアイ</t>
    </rPh>
    <phoneticPr fontId="17"/>
  </si>
  <si>
    <t>彩の国さいたま人づくり広域連合</t>
    <rPh sb="0" eb="1">
      <t>サイ</t>
    </rPh>
    <rPh sb="2" eb="3">
      <t>クニ</t>
    </rPh>
    <rPh sb="7" eb="8">
      <t>ヒト</t>
    </rPh>
    <rPh sb="11" eb="15">
      <t>コウイキレンゴウ</t>
    </rPh>
    <phoneticPr fontId="17"/>
  </si>
  <si>
    <t>一般会計</t>
    <rPh sb="0" eb="2">
      <t>イッパン</t>
    </rPh>
    <rPh sb="2" eb="4">
      <t>カイケイ</t>
    </rPh>
    <phoneticPr fontId="2"/>
  </si>
  <si>
    <t>特別会計</t>
    <rPh sb="0" eb="2">
      <t>トクベツ</t>
    </rPh>
    <rPh sb="2" eb="4">
      <t>カイケイ</t>
    </rPh>
    <phoneticPr fontId="2"/>
  </si>
  <si>
    <t>交通災害特別会計</t>
    <rPh sb="0" eb="2">
      <t>コウツウ</t>
    </rPh>
    <rPh sb="2" eb="4">
      <t>サイガイ</t>
    </rPh>
    <rPh sb="4" eb="6">
      <t>トクベツ</t>
    </rPh>
    <rPh sb="6" eb="8">
      <t>カイケイ</t>
    </rPh>
    <phoneticPr fontId="2"/>
  </si>
  <si>
    <t>上里町土地開発公社</t>
    <rPh sb="0" eb="3">
      <t>カミサトマチ</t>
    </rPh>
    <rPh sb="3" eb="5">
      <t>トチ</t>
    </rPh>
    <rPh sb="5" eb="7">
      <t>カイハツ</t>
    </rPh>
    <rPh sb="7" eb="9">
      <t>コウシャ</t>
    </rPh>
    <phoneticPr fontId="31"/>
  </si>
  <si>
    <t>上里町勤労文化振興協会</t>
    <rPh sb="0" eb="3">
      <t>カミサトマチ</t>
    </rPh>
    <rPh sb="3" eb="5">
      <t>キンロウ</t>
    </rPh>
    <rPh sb="5" eb="7">
      <t>ブンカ</t>
    </rPh>
    <rPh sb="7" eb="9">
      <t>シンコウ</t>
    </rPh>
    <rPh sb="9" eb="11">
      <t>キョウカイ</t>
    </rPh>
    <phoneticPr fontId="31"/>
  </si>
  <si>
    <t>公共施設等用地取得及び施設整備基金</t>
    <rPh sb="0" eb="4">
      <t>コウキョウシセツ</t>
    </rPh>
    <rPh sb="4" eb="5">
      <t>トウ</t>
    </rPh>
    <rPh sb="5" eb="7">
      <t>ヨウチ</t>
    </rPh>
    <rPh sb="7" eb="9">
      <t>シュトク</t>
    </rPh>
    <rPh sb="9" eb="10">
      <t>オヨ</t>
    </rPh>
    <rPh sb="11" eb="13">
      <t>シセツ</t>
    </rPh>
    <rPh sb="13" eb="15">
      <t>セイビ</t>
    </rPh>
    <rPh sb="15" eb="17">
      <t>キキン</t>
    </rPh>
    <phoneticPr fontId="5"/>
  </si>
  <si>
    <t>教育施設整備基金</t>
    <rPh sb="0" eb="8">
      <t>キョウイクシセツセイビキキン</t>
    </rPh>
    <phoneticPr fontId="5"/>
  </si>
  <si>
    <t>いきいき福祉基金</t>
    <rPh sb="4" eb="8">
      <t>フクシキキン</t>
    </rPh>
    <phoneticPr fontId="5"/>
  </si>
  <si>
    <t>森林環境譲与税基金</t>
    <rPh sb="0" eb="9">
      <t>シンリンカンキョウジョウヨゼイキキン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</si>
  <si>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</si>
  <si>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</si>
  <si>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</si>
  <si>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</si>
  <si>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</si>
  <si>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</si>
  <si>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</si>
  <si>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</si>
  <si>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</si>
  <si>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同様値なしであるものの、実質公債費比率は類似団体と比較して高くなっている。これは、地方交付税措置を有する有利な起債を起こす一方、各種基金にも積極的な積立を実施しているためである。将来負担比率は現状値なしであるが、今後も公共施設等総合管理計画に基づく大規模な改修等が実施されるため、予断を許さない状況であると考えている。</t>
    <rPh sb="117" eb="119">
      <t>コンゴ</t>
    </rPh>
    <phoneticPr fontId="5"/>
  </si>
  <si>
    <t>将来負担比率は類似団体同様値なしであり、有形固定資産減価償却率も類似団体よりやや低い水準となっている。これは、公共施設等総合管理計画において、令和３８年度までに公共施設等の延べ床面積を２０％減少するという目標を設定し、老朽化した保育所２箇所を１箇所に集約化するなど公共施設等の集約化・複合化を積極的に進めてきたことにより、老朽化した施設の除却が進んだためであると考えられる。公共施設等総合管理計画に基づき、今後も老朽化対策に積極的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</si>
</sst>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 numFmtId="192" formatCode="0_);[Red]\(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92" fontId="1" fillId="0" borderId="12" xfId="16" applyNumberFormat="1" applyFont="1" applyBorder="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D5B88DC-1014-49FB-9C34-322024740A3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3894-4025-BD7E-D198CC1640A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16459</c:v>
                </c:pt>
                <c:pt idx="1">
                  <c:v>26967</c:v>
                </c:pt>
                <c:pt idx="2">
                  <c:v>28992</c:v>
                </c:pt>
                <c:pt idx="3">
                  <c:v>31310</c:v>
                </c:pt>
                <c:pt idx="4">
                  <c:v>37786</c:v>
                </c:pt>
              </c:numCache>
            </c:numRef>
          </c:val>
          <c:smooth val="0"/>
          <c:extLst>
            <c:ext xmlns:c16="http://schemas.microsoft.com/office/drawing/2014/chart" uri="{C3380CC4-5D6E-409C-BE32-E72D297353CC}">
              <c16:uniqueId val="{00000001-3894-4025-BD7E-D198CC1640A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8.18</c:v>
                </c:pt>
                <c:pt idx="1">
                  <c:v>12.7</c:v>
                </c:pt>
                <c:pt idx="2">
                  <c:v>11.97</c:v>
                </c:pt>
                <c:pt idx="3">
                  <c:v>8.6</c:v>
                </c:pt>
                <c:pt idx="4">
                  <c:v>8.94</c:v>
                </c:pt>
              </c:numCache>
            </c:numRef>
          </c:val>
          <c:extLst>
            <c:ext xmlns:c16="http://schemas.microsoft.com/office/drawing/2014/chart" uri="{C3380CC4-5D6E-409C-BE32-E72D297353CC}">
              <c16:uniqueId val="{00000000-2EDB-483E-AC84-685A74A4BC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22.98</c:v>
                </c:pt>
                <c:pt idx="1">
                  <c:v>22.56</c:v>
                </c:pt>
                <c:pt idx="2">
                  <c:v>21.79</c:v>
                </c:pt>
                <c:pt idx="3">
                  <c:v>24.95</c:v>
                </c:pt>
                <c:pt idx="4">
                  <c:v>23.3</c:v>
                </c:pt>
              </c:numCache>
            </c:numRef>
          </c:val>
          <c:extLst>
            <c:ext xmlns:c16="http://schemas.microsoft.com/office/drawing/2014/chart" uri="{C3380CC4-5D6E-409C-BE32-E72D297353CC}">
              <c16:uniqueId val="{00000001-2EDB-483E-AC84-685A74A4BC7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5.98</c:v>
                </c:pt>
                <c:pt idx="1">
                  <c:v>6</c:v>
                </c:pt>
                <c:pt idx="2">
                  <c:v>-2.59</c:v>
                </c:pt>
                <c:pt idx="3">
                  <c:v>0.37</c:v>
                </c:pt>
                <c:pt idx="4">
                  <c:v>-0.43</c:v>
                </c:pt>
              </c:numCache>
            </c:numRef>
          </c:val>
          <c:smooth val="0"/>
          <c:extLst>
            <c:ext xmlns:c16="http://schemas.microsoft.com/office/drawing/2014/chart" uri="{C3380CC4-5D6E-409C-BE32-E72D297353CC}">
              <c16:uniqueId val="{00000002-2EDB-483E-AC84-685A74A4BC7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315-43E0-83B1-91044F0EA54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315-43E0-83B1-91044F0EA54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315-43E0-83B1-91044F0EA54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0.06</c:v>
                </c:pt>
                <c:pt idx="4">
                  <c:v>#N/A</c:v>
                </c:pt>
                <c:pt idx="5">
                  <c:v>0.03</c:v>
                </c:pt>
                <c:pt idx="6">
                  <c:v>#N/A</c:v>
                </c:pt>
                <c:pt idx="7">
                  <c:v>0.04</c:v>
                </c:pt>
                <c:pt idx="8">
                  <c:v>#N/A</c:v>
                </c:pt>
                <c:pt idx="9">
                  <c:v>0.04</c:v>
                </c:pt>
              </c:numCache>
            </c:numRef>
          </c:val>
          <c:extLst>
            <c:ext xmlns:c16="http://schemas.microsoft.com/office/drawing/2014/chart" uri="{C3380CC4-5D6E-409C-BE32-E72D297353CC}">
              <c16:uniqueId val="{00000003-1315-43E0-83B1-91044F0EA54A}"/>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0.05</c:v>
                </c:pt>
                <c:pt idx="6">
                  <c:v>#N/A</c:v>
                </c:pt>
                <c:pt idx="7">
                  <c:v>0.41</c:v>
                </c:pt>
                <c:pt idx="8">
                  <c:v>#N/A</c:v>
                </c:pt>
                <c:pt idx="9">
                  <c:v>0.11</c:v>
                </c:pt>
              </c:numCache>
            </c:numRef>
          </c:val>
          <c:extLst>
            <c:ext xmlns:c16="http://schemas.microsoft.com/office/drawing/2014/chart" uri="{C3380CC4-5D6E-409C-BE32-E72D297353CC}">
              <c16:uniqueId val="{00000004-1315-43E0-83B1-91044F0EA54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1.26</c:v>
                </c:pt>
                <c:pt idx="2">
                  <c:v>#N/A</c:v>
                </c:pt>
                <c:pt idx="3">
                  <c:v>1.34</c:v>
                </c:pt>
                <c:pt idx="4">
                  <c:v>#N/A</c:v>
                </c:pt>
                <c:pt idx="5">
                  <c:v>0.86</c:v>
                </c:pt>
                <c:pt idx="6">
                  <c:v>#N/A</c:v>
                </c:pt>
                <c:pt idx="7">
                  <c:v>0.6</c:v>
                </c:pt>
                <c:pt idx="8">
                  <c:v>#N/A</c:v>
                </c:pt>
                <c:pt idx="9">
                  <c:v>0.84</c:v>
                </c:pt>
              </c:numCache>
            </c:numRef>
          </c:val>
          <c:extLst>
            <c:ext xmlns:c16="http://schemas.microsoft.com/office/drawing/2014/chart" uri="{C3380CC4-5D6E-409C-BE32-E72D297353CC}">
              <c16:uniqueId val="{00000005-1315-43E0-83B1-91044F0EA54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1.18</c:v>
                </c:pt>
                <c:pt idx="2">
                  <c:v>#N/A</c:v>
                </c:pt>
                <c:pt idx="3">
                  <c:v>1.2</c:v>
                </c:pt>
                <c:pt idx="4">
                  <c:v>#N/A</c:v>
                </c:pt>
                <c:pt idx="5">
                  <c:v>1.45</c:v>
                </c:pt>
                <c:pt idx="6">
                  <c:v>#N/A</c:v>
                </c:pt>
                <c:pt idx="7">
                  <c:v>1.77</c:v>
                </c:pt>
                <c:pt idx="8">
                  <c:v>#N/A</c:v>
                </c:pt>
                <c:pt idx="9">
                  <c:v>1.91</c:v>
                </c:pt>
              </c:numCache>
            </c:numRef>
          </c:val>
          <c:extLst>
            <c:ext xmlns:c16="http://schemas.microsoft.com/office/drawing/2014/chart" uri="{C3380CC4-5D6E-409C-BE32-E72D297353CC}">
              <c16:uniqueId val="{00000006-1315-43E0-83B1-91044F0EA54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0.49</c:v>
                </c:pt>
                <c:pt idx="2">
                  <c:v>#N/A</c:v>
                </c:pt>
                <c:pt idx="3">
                  <c:v>0.85</c:v>
                </c:pt>
                <c:pt idx="4">
                  <c:v>#N/A</c:v>
                </c:pt>
                <c:pt idx="5">
                  <c:v>1.75</c:v>
                </c:pt>
                <c:pt idx="6">
                  <c:v>#N/A</c:v>
                </c:pt>
                <c:pt idx="7">
                  <c:v>2.2200000000000002</c:v>
                </c:pt>
                <c:pt idx="8">
                  <c:v>#N/A</c:v>
                </c:pt>
                <c:pt idx="9">
                  <c:v>1.93</c:v>
                </c:pt>
              </c:numCache>
            </c:numRef>
          </c:val>
          <c:extLst>
            <c:ext xmlns:c16="http://schemas.microsoft.com/office/drawing/2014/chart" uri="{C3380CC4-5D6E-409C-BE32-E72D297353CC}">
              <c16:uniqueId val="{00000007-1315-43E0-83B1-91044F0EA54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4.6399999999999997</c:v>
                </c:pt>
                <c:pt idx="2">
                  <c:v>#N/A</c:v>
                </c:pt>
                <c:pt idx="3">
                  <c:v>5.53</c:v>
                </c:pt>
                <c:pt idx="4">
                  <c:v>#N/A</c:v>
                </c:pt>
                <c:pt idx="5">
                  <c:v>6.74</c:v>
                </c:pt>
                <c:pt idx="6">
                  <c:v>#N/A</c:v>
                </c:pt>
                <c:pt idx="7">
                  <c:v>7.95</c:v>
                </c:pt>
                <c:pt idx="8">
                  <c:v>#N/A</c:v>
                </c:pt>
                <c:pt idx="9">
                  <c:v>8.84</c:v>
                </c:pt>
              </c:numCache>
            </c:numRef>
          </c:val>
          <c:extLst>
            <c:ext xmlns:c16="http://schemas.microsoft.com/office/drawing/2014/chart" uri="{C3380CC4-5D6E-409C-BE32-E72D297353CC}">
              <c16:uniqueId val="{00000008-1315-43E0-83B1-91044F0EA54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8.17</c:v>
                </c:pt>
                <c:pt idx="2">
                  <c:v>#N/A</c:v>
                </c:pt>
                <c:pt idx="3">
                  <c:v>12.69</c:v>
                </c:pt>
                <c:pt idx="4">
                  <c:v>#N/A</c:v>
                </c:pt>
                <c:pt idx="5">
                  <c:v>11.96</c:v>
                </c:pt>
                <c:pt idx="6">
                  <c:v>#N/A</c:v>
                </c:pt>
                <c:pt idx="7">
                  <c:v>8.59</c:v>
                </c:pt>
                <c:pt idx="8">
                  <c:v>#N/A</c:v>
                </c:pt>
                <c:pt idx="9">
                  <c:v>8.93</c:v>
                </c:pt>
              </c:numCache>
            </c:numRef>
          </c:val>
          <c:extLst>
            <c:ext xmlns:c16="http://schemas.microsoft.com/office/drawing/2014/chart" uri="{C3380CC4-5D6E-409C-BE32-E72D297353CC}">
              <c16:uniqueId val="{00000009-1315-43E0-83B1-91044F0EA54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735</c:v>
                </c:pt>
                <c:pt idx="5">
                  <c:v>738</c:v>
                </c:pt>
                <c:pt idx="8">
                  <c:v>685</c:v>
                </c:pt>
                <c:pt idx="11">
                  <c:v>634</c:v>
                </c:pt>
                <c:pt idx="14">
                  <c:v>614</c:v>
                </c:pt>
              </c:numCache>
            </c:numRef>
          </c:val>
          <c:extLst>
            <c:ext xmlns:c16="http://schemas.microsoft.com/office/drawing/2014/chart" uri="{C3380CC4-5D6E-409C-BE32-E72D297353CC}">
              <c16:uniqueId val="{00000000-F183-41B7-8DF6-468A73DAD4F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183-41B7-8DF6-468A73DAD4F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12</c:v>
                </c:pt>
                <c:pt idx="6">
                  <c:v>11</c:v>
                </c:pt>
                <c:pt idx="9">
                  <c:v>2</c:v>
                </c:pt>
                <c:pt idx="12">
                  <c:v>1</c:v>
                </c:pt>
              </c:numCache>
            </c:numRef>
          </c:val>
          <c:extLst>
            <c:ext xmlns:c16="http://schemas.microsoft.com/office/drawing/2014/chart" uri="{C3380CC4-5D6E-409C-BE32-E72D297353CC}">
              <c16:uniqueId val="{00000002-F183-41B7-8DF6-468A73DAD4F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118</c:v>
                </c:pt>
                <c:pt idx="3">
                  <c:v>108</c:v>
                </c:pt>
                <c:pt idx="6">
                  <c:v>104</c:v>
                </c:pt>
                <c:pt idx="9">
                  <c:v>101</c:v>
                </c:pt>
                <c:pt idx="12">
                  <c:v>105</c:v>
                </c:pt>
              </c:numCache>
            </c:numRef>
          </c:val>
          <c:extLst>
            <c:ext xmlns:c16="http://schemas.microsoft.com/office/drawing/2014/chart" uri="{C3380CC4-5D6E-409C-BE32-E72D297353CC}">
              <c16:uniqueId val="{00000003-F183-41B7-8DF6-468A73DAD4F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193</c:v>
                </c:pt>
                <c:pt idx="3">
                  <c:v>170</c:v>
                </c:pt>
                <c:pt idx="6">
                  <c:v>164</c:v>
                </c:pt>
                <c:pt idx="9">
                  <c:v>148</c:v>
                </c:pt>
                <c:pt idx="12">
                  <c:v>143</c:v>
                </c:pt>
              </c:numCache>
            </c:numRef>
          </c:val>
          <c:extLst>
            <c:ext xmlns:c16="http://schemas.microsoft.com/office/drawing/2014/chart" uri="{C3380CC4-5D6E-409C-BE32-E72D297353CC}">
              <c16:uniqueId val="{00000004-F183-41B7-8DF6-468A73DAD4F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183-41B7-8DF6-468A73DAD4F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183-41B7-8DF6-468A73DAD4F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927</c:v>
                </c:pt>
                <c:pt idx="3">
                  <c:v>941</c:v>
                </c:pt>
                <c:pt idx="6">
                  <c:v>996</c:v>
                </c:pt>
                <c:pt idx="9">
                  <c:v>938</c:v>
                </c:pt>
                <c:pt idx="12">
                  <c:v>804</c:v>
                </c:pt>
              </c:numCache>
            </c:numRef>
          </c:val>
          <c:extLst>
            <c:ext xmlns:c16="http://schemas.microsoft.com/office/drawing/2014/chart" uri="{C3380CC4-5D6E-409C-BE32-E72D297353CC}">
              <c16:uniqueId val="{00000007-F183-41B7-8DF6-468A73DAD4F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516</c:v>
                </c:pt>
                <c:pt idx="2">
                  <c:v>#N/A</c:v>
                </c:pt>
                <c:pt idx="3">
                  <c:v>#N/A</c:v>
                </c:pt>
                <c:pt idx="4">
                  <c:v>493</c:v>
                </c:pt>
                <c:pt idx="5">
                  <c:v>#N/A</c:v>
                </c:pt>
                <c:pt idx="6">
                  <c:v>#N/A</c:v>
                </c:pt>
                <c:pt idx="7">
                  <c:v>590</c:v>
                </c:pt>
                <c:pt idx="8">
                  <c:v>#N/A</c:v>
                </c:pt>
                <c:pt idx="9">
                  <c:v>#N/A</c:v>
                </c:pt>
                <c:pt idx="10">
                  <c:v>555</c:v>
                </c:pt>
                <c:pt idx="11">
                  <c:v>#N/A</c:v>
                </c:pt>
                <c:pt idx="12">
                  <c:v>#N/A</c:v>
                </c:pt>
                <c:pt idx="13">
                  <c:v>439</c:v>
                </c:pt>
                <c:pt idx="14">
                  <c:v>#N/A</c:v>
                </c:pt>
              </c:numCache>
            </c:numRef>
          </c:val>
          <c:smooth val="0"/>
          <c:extLst>
            <c:ext xmlns:c16="http://schemas.microsoft.com/office/drawing/2014/chart" uri="{C3380CC4-5D6E-409C-BE32-E72D297353CC}">
              <c16:uniqueId val="{00000008-F183-41B7-8DF6-468A73DAD4F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8319</c:v>
                </c:pt>
                <c:pt idx="5">
                  <c:v>8258</c:v>
                </c:pt>
                <c:pt idx="8">
                  <c:v>7887</c:v>
                </c:pt>
                <c:pt idx="11">
                  <c:v>7636</c:v>
                </c:pt>
                <c:pt idx="14">
                  <c:v>7326</c:v>
                </c:pt>
              </c:numCache>
            </c:numRef>
          </c:val>
          <c:extLst>
            <c:ext xmlns:c16="http://schemas.microsoft.com/office/drawing/2014/chart" uri="{C3380CC4-5D6E-409C-BE32-E72D297353CC}">
              <c16:uniqueId val="{00000000-C84A-4318-A53B-EAF6B206A82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84A-4318-A53B-EAF6B206A82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5332</c:v>
                </c:pt>
                <c:pt idx="5">
                  <c:v>5696</c:v>
                </c:pt>
                <c:pt idx="8">
                  <c:v>5862</c:v>
                </c:pt>
                <c:pt idx="11">
                  <c:v>5627</c:v>
                </c:pt>
                <c:pt idx="14">
                  <c:v>5243</c:v>
                </c:pt>
              </c:numCache>
            </c:numRef>
          </c:val>
          <c:extLst>
            <c:ext xmlns:c16="http://schemas.microsoft.com/office/drawing/2014/chart" uri="{C3380CC4-5D6E-409C-BE32-E72D297353CC}">
              <c16:uniqueId val="{00000002-C84A-4318-A53B-EAF6B206A82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84A-4318-A53B-EAF6B206A82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84A-4318-A53B-EAF6B206A82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84A-4318-A53B-EAF6B206A82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1245</c:v>
                </c:pt>
                <c:pt idx="3">
                  <c:v>1174</c:v>
                </c:pt>
                <c:pt idx="6">
                  <c:v>990</c:v>
                </c:pt>
                <c:pt idx="9">
                  <c:v>1122</c:v>
                </c:pt>
                <c:pt idx="12">
                  <c:v>1071</c:v>
                </c:pt>
              </c:numCache>
            </c:numRef>
          </c:val>
          <c:extLst>
            <c:ext xmlns:c16="http://schemas.microsoft.com/office/drawing/2014/chart" uri="{C3380CC4-5D6E-409C-BE32-E72D297353CC}">
              <c16:uniqueId val="{00000006-C84A-4318-A53B-EAF6B206A82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457</c:v>
                </c:pt>
                <c:pt idx="3">
                  <c:v>427</c:v>
                </c:pt>
                <c:pt idx="6">
                  <c:v>327</c:v>
                </c:pt>
                <c:pt idx="9">
                  <c:v>288</c:v>
                </c:pt>
                <c:pt idx="12">
                  <c:v>203</c:v>
                </c:pt>
              </c:numCache>
            </c:numRef>
          </c:val>
          <c:extLst>
            <c:ext xmlns:c16="http://schemas.microsoft.com/office/drawing/2014/chart" uri="{C3380CC4-5D6E-409C-BE32-E72D297353CC}">
              <c16:uniqueId val="{00000007-C84A-4318-A53B-EAF6B206A82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2237</c:v>
                </c:pt>
                <c:pt idx="3">
                  <c:v>2284</c:v>
                </c:pt>
                <c:pt idx="6">
                  <c:v>2193</c:v>
                </c:pt>
                <c:pt idx="9">
                  <c:v>2139</c:v>
                </c:pt>
                <c:pt idx="12">
                  <c:v>2322</c:v>
                </c:pt>
              </c:numCache>
            </c:numRef>
          </c:val>
          <c:extLst>
            <c:ext xmlns:c16="http://schemas.microsoft.com/office/drawing/2014/chart" uri="{C3380CC4-5D6E-409C-BE32-E72D297353CC}">
              <c16:uniqueId val="{00000008-C84A-4318-A53B-EAF6B206A82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c:v>
                </c:pt>
                <c:pt idx="3">
                  <c:v>20</c:v>
                </c:pt>
                <c:pt idx="6">
                  <c:v>9</c:v>
                </c:pt>
                <c:pt idx="9">
                  <c:v>8</c:v>
                </c:pt>
                <c:pt idx="12">
                  <c:v>7</c:v>
                </c:pt>
              </c:numCache>
            </c:numRef>
          </c:val>
          <c:extLst>
            <c:ext xmlns:c16="http://schemas.microsoft.com/office/drawing/2014/chart" uri="{C3380CC4-5D6E-409C-BE32-E72D297353CC}">
              <c16:uniqueId val="{00000009-C84A-4318-A53B-EAF6B206A82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7962</c:v>
                </c:pt>
                <c:pt idx="3">
                  <c:v>8132</c:v>
                </c:pt>
                <c:pt idx="6">
                  <c:v>7711</c:v>
                </c:pt>
                <c:pt idx="9">
                  <c:v>7200</c:v>
                </c:pt>
                <c:pt idx="12">
                  <c:v>6903</c:v>
                </c:pt>
              </c:numCache>
            </c:numRef>
          </c:val>
          <c:extLst>
            <c:ext xmlns:c16="http://schemas.microsoft.com/office/drawing/2014/chart" uri="{C3380CC4-5D6E-409C-BE32-E72D297353CC}">
              <c16:uniqueId val="{0000000A-C84A-4318-A53B-EAF6B206A82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84A-4318-A53B-EAF6B206A82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1409</c:v>
                </c:pt>
                <c:pt idx="1">
                  <c:v>1641</c:v>
                </c:pt>
                <c:pt idx="2">
                  <c:v>1574</c:v>
                </c:pt>
              </c:numCache>
            </c:numRef>
          </c:val>
          <c:extLst>
            <c:ext xmlns:c16="http://schemas.microsoft.com/office/drawing/2014/chart" uri="{C3380CC4-5D6E-409C-BE32-E72D297353CC}">
              <c16:uniqueId val="{00000000-352A-47BE-80BE-7B5BE7CB0B4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1019</c:v>
                </c:pt>
                <c:pt idx="1">
                  <c:v>934</c:v>
                </c:pt>
                <c:pt idx="2">
                  <c:v>832</c:v>
                </c:pt>
              </c:numCache>
            </c:numRef>
          </c:val>
          <c:extLst>
            <c:ext xmlns:c16="http://schemas.microsoft.com/office/drawing/2014/chart" uri="{C3380CC4-5D6E-409C-BE32-E72D297353CC}">
              <c16:uniqueId val="{00000001-352A-47BE-80BE-7B5BE7CB0B4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2927</c:v>
                </c:pt>
                <c:pt idx="1">
                  <c:v>2541</c:v>
                </c:pt>
                <c:pt idx="2">
                  <c:v>2292</c:v>
                </c:pt>
              </c:numCache>
            </c:numRef>
          </c:val>
          <c:extLst>
            <c:ext xmlns:c16="http://schemas.microsoft.com/office/drawing/2014/chart" uri="{C3380CC4-5D6E-409C-BE32-E72D297353CC}">
              <c16:uniqueId val="{00000002-352A-47BE-80BE-7B5BE7CB0B4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{D477CCE9-C4DA-4CAC-B747-1E07F45B551C}</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0EE-45BA-B4BF-EF452E7322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{4A82B8F7-B40F-42C6-AE1D-9A1D48096D38}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EE-45BA-B4BF-EF452E7322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{43E111F6-85D3-4637-938A-4D28B30E08EE}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EE-45BA-B4BF-EF452E7322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{A157DEAB-26A4-4053-8311-BFE627348763}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EE-45BA-B4BF-EF452E7322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{3C3A47A9-DF69-4A13-91A7-C6F18630EFD1}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EE-45BA-B4BF-EF452E73224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{710EBEDE-1038-4849-88EE-0A2061AD26E1}</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0EE-45BA-B4BF-EF452E73224D}"/>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{F4CD7355-718B-4F64-A6D7-7F7A274B91EC}</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0EE-45BA-B4BF-EF452E73224D}"/>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{8AE38656-A2CC-439B-85D1-0746C0F53F1B}</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0EE-45BA-B4BF-EF452E73224D}"/>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{ED6B802B-A1B2-4C34-BB64-55E9FD41AA12}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0EE-45BA-B4BF-EF452E7322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61.2</c:v>
                </c:pt>
                <c:pt idx="8">
                  <c:v>61.9</c:v>
                </c:pt>
                <c:pt idx="16">
                  <c:v>62.6</c:v>
                </c:pt>
                <c:pt idx="24">
                  <c:v>63.9</c:v>
                </c:pt>
                <c:pt idx="32">
                  <c:v>65.599999999999994</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F0EE-45BA-B4BF-EF452E73224D}"/>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{7E40ADFA-C828-40FF-AC18-B66860DDBBFE}</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0EE-45BA-B4BF-EF452E7322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{55817495-97C8-44D5-B581-3C9F6A38D8C2}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EE-45BA-B4BF-EF452E7322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{34719F3D-F486-449C-84F4-7722ECDCC36C}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EE-45BA-B4BF-EF452E7322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{A1FC0C49-9850-47FF-AA7A-F35580ECDD11}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EE-45BA-B4BF-EF452E7322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{AFD6B57C-F709-4CC9-BB09-F11B730BC2A9}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EE-45BA-B4BF-EF452E73224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{DA362AC6-6F9E-4D55-B574-D7F692F13338}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0EE-45BA-B4BF-EF452E73224D}"/>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{D05331DC-0B18-4547-8E6D-2C67769906A1}</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0EE-45BA-B4BF-EF452E73224D}"/>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{23A08E17-6EF0-4DC7-8643-6A76C3C231BB}</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0EE-45BA-B4BF-EF452E73224D}"/>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{A028CE1F-50FD-46C1-B1D7-AEE04CA242C4}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0EE-45BA-B4BF-EF452E7322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62.2</c:v>
                </c:pt>
                <c:pt idx="8">
                  <c:v>63.6</c:v>
                </c:pt>
                <c:pt idx="16">
                  <c:v>64.7</c:v>
                </c:pt>
                <c:pt idx="24">
                  <c:v>66.099999999999994</c:v>
                </c:pt>
                <c:pt idx="32">
                  <c:v>67.7</c:v>
                </c:pt>
              </c:numCache>
            </c:numRef>
          </c:xVal>
          <c:yVal>
            <c:numRef>
              <c:f>[1]公会計指標分析・財政指標組合せ分析表!$BP$55:$DC$55</c:f>
              <c:numCache>
                <c:formatCode>General</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F0EE-45BA-B4BF-EF452E73224D}"/>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{5268B97C-4101-4192-9938-C7CA61EC1681}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64E-46E4-9CB6-BAFC5BC86B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{207DC02B-C5BD-4943-B756-EBCDC1C21BDE}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4E-46E4-9CB6-BAFC5BC86B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{D1A6F142-0AB9-4D42-9796-EA5941BCB90D}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4E-46E4-9CB6-BAFC5BC86B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{1029517E-5B06-4322-8AC4-15665B9B396F}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4E-46E4-9CB6-BAFC5BC86B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{2189715E-CCE8-4240-B453-EF8CCA22866F}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4E-46E4-9CB6-BAFC5BC86B06}"/>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{53A0CCE1-F94C-4FD7-9609-1053B9725834}</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64E-46E4-9CB6-BAFC5BC86B06}"/>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{7760808D-6133-42E7-9F37-91DCEAEDBE81}</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64E-46E4-9CB6-BAFC5BC86B06}"/>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{DA40F2E5-D565-4EB7-85B3-A9F58E6E2C16}</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64E-46E4-9CB6-BAFC5BC86B06}"/>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{AE2F6CC9-17E4-4CE3-81A4-AC6A8144760A}</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64E-46E4-9CB6-BAFC5BC86B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8.6</c:v>
                </c:pt>
                <c:pt idx="8">
                  <c:v>8.6999999999999993</c:v>
                </c:pt>
                <c:pt idx="16">
                  <c:v>9.1999999999999993</c:v>
                </c:pt>
                <c:pt idx="24">
                  <c:v>9.1999999999999993</c:v>
                </c:pt>
                <c:pt idx="32">
                  <c:v>8.8000000000000007</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E64E-46E4-9CB6-BAFC5BC86B06}"/>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{9DB1E470-B188-44F6-9B7F-2AD3CB1E9521}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64E-46E4-9CB6-BAFC5BC86B0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{41E7A0C5-7279-4E5F-B1F0-EEC5C9F70398}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4E-46E4-9CB6-BAFC5BC86B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{85B11781-8A9B-407E-AECD-7D19F52CE272}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4E-46E4-9CB6-BAFC5BC86B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{3EE91514-1AD9-4431-B6E7-A03EB87C2B44}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4E-46E4-9CB6-BAFC5BC86B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{4DA3119E-7765-448A-B481-B817A9614B02}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4E-46E4-9CB6-BAFC5BC86B06}"/>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{25F0726D-20E6-40CB-B873-6EEC44C41B2D}</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64E-46E4-9CB6-BAFC5BC86B06}"/>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{62854D8E-ADAB-462B-8AA7-E99BCB6BEA84}</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64E-46E4-9CB6-BAFC5BC86B06}"/>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{D3EA5F90-00C4-4D11-B73C-6C1C82B7D25D}</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64E-46E4-9CB6-BAFC5BC86B06}"/>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{65AF06F5-2CF5-4EC0-AC5C-5EF11CD4E46E}</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64E-46E4-9CB6-BAFC5BC86B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5.9</c:v>
                </c:pt>
                <c:pt idx="8">
                  <c:v>5.9</c:v>
                </c:pt>
                <c:pt idx="16">
                  <c:v>6.1</c:v>
                </c:pt>
                <c:pt idx="24">
                  <c:v>6.5</c:v>
                </c:pt>
                <c:pt idx="32">
                  <c:v>6.6</c:v>
                </c:pt>
              </c:numCache>
            </c:numRef>
          </c:xVal>
          <c:yVal>
            <c:numRef>
              <c:f>[1]公会計指標分析・財政指標組合せ分析表!$BP$77:$DC$77</c:f>
              <c:numCache>
                <c:formatCode>General</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E64E-46E4-9CB6-BAFC5BC86B06}"/>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30,530
29,069
29.18
11,914,409
11,274,335
603,692
6,754,949
6,902,608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前年度に対し</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上昇し、埼玉県平均や類似団体との比較では、平均よりやや上位を維持しているものの、下降傾向である。社会保障費や公共施設の老朽化対応などにより、基準財政需要額が上昇傾向であり、基準財政収入額である町税なども増となったが、物価高騰も背景に需要には追い付いていない状況が続いている。</a:t>
          </a:r>
        </a:p>
        <a:p>
          <a:r>
            <a:rPr kumimoji="1" lang="ja-JP" altLang="en-US" sz="1100">
              <a:latin typeface="ＭＳ Ｐゴシック" panose="020B0600070205080204" pitchFamily="50" charset="-128"/>
              <a:ea typeface="ＭＳ Ｐゴシック" panose="020B0600070205080204" pitchFamily="50" charset="-128"/>
            </a:rPr>
            <a:t>　企業誘致の推進や使用料・手数料の見直しに加え、道路などのライフラインの整備と併せて、住宅、創業、出産・子育てなど、各種ソフト施策を推進し、移住・定住に繋げ、自主財源の確保に努める。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170039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860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41</xdr:row>
      <xdr:rowOff>170039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129822</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592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89605</xdr:rowOff>
    </xdr:from>
    <xdr:to>
      <xdr:col>11</xdr:col>
      <xdr:colOff>31750</xdr:colOff>
      <xdr:row>41</xdr:row>
      <xdr:rowOff>129822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190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122360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119239</xdr:rowOff>
    </xdr:from>
    <xdr:to>
      <xdr:col>19</xdr:col>
      <xdr:colOff>184150</xdr:colOff>
      <xdr:row>42</xdr:row>
      <xdr:rowOff>49389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59566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79022</xdr:rowOff>
    </xdr:from>
    <xdr:to>
      <xdr:col>11</xdr:col>
      <xdr:colOff>82550</xdr:colOff>
      <xdr:row>42</xdr:row>
      <xdr:rowOff>9172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19349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38805</xdr:rowOff>
    </xdr:from>
    <xdr:to>
      <xdr:col>7</xdr:col>
      <xdr:colOff>31750</xdr:colOff>
      <xdr:row>41</xdr:row>
      <xdr:rowOff>140405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150582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3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前年度から</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悪化し、類似団体内順位でも下位となった。税収や地方交付税などの歳入が増額となった一方で、歳出については、物価高騰を背景に、保育所関連経費や障害福祉サービス費、一部事務組合負担金の増などに伴い、扶助費や補助費等の増加に加え、各種事業の増加及び拡大から人件費が増加し、歳入以上に増額となったことによる。財政構造の改善のために、使用料・手数料の見直しや、未利用地の売却、民間活力の導入など、あらゆる角度から自主財源の確保に努める。また、各種事業については、緊急性や必要性、優先度を踏まえ、歳入歳出の均衡と将来負担の抑制といった観点から、廃止・縮減を含めた取捨選択とともに、全庁的なコスト意識を図り、財政の硬直化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64</xdr:row>
      <xdr:rowOff>87630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0121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64</xdr:row>
      <xdr:rowOff>39370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55325"/>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63</xdr:row>
      <xdr:rowOff>53975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61744"/>
          <a:ext cx="889000" cy="29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62</xdr:row>
      <xdr:rowOff>169121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61744"/>
          <a:ext cx="889000" cy="23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3175</xdr:rowOff>
    </xdr:from>
    <xdr:to>
      <xdr:col>15</xdr:col>
      <xdr:colOff>133350</xdr:colOff>
      <xdr:row>63</xdr:row>
      <xdr:rowOff>104775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138871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118321</xdr:rowOff>
    </xdr:from>
    <xdr:to>
      <xdr:col>7</xdr:col>
      <xdr:colOff>31750</xdr:colOff>
      <xdr:row>63</xdr:row>
      <xdr:rowOff>48471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33248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3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人口一人当たりの決算額は、類似団体内では</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位である。人件費については、他の団体と比べ正規職員数が少ないことや、ゴミ処理、消防、学校給食業務等を一部事務組合で行っていることが大きく影響していると思われる。しかし、近年の物価高や民間賃金の上昇により、物件費は、増加傾向にある。また、退職者が減少の中、新規職員や会計年度任用職員の採用は増加傾向であることから、人件費も年々増加している。</a:t>
          </a:r>
        </a:p>
        <a:p>
          <a:r>
            <a:rPr kumimoji="1" lang="ja-JP" altLang="en-US" sz="1100">
              <a:latin typeface="ＭＳ Ｐゴシック" panose="020B0600070205080204" pitchFamily="50" charset="-128"/>
              <a:ea typeface="ＭＳ Ｐゴシック" panose="020B0600070205080204" pitchFamily="50" charset="-128"/>
            </a:rPr>
            <a:t>　経常経費の抑制のためにも、一部事務組合負担金や民間への事務事業の委託料と人件費の増減バランスを意識しながら、会計年度任用職員も含めた職員数の適正管理に努める。また、物価高騰を踏まえ、物件費についても常時、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165381</xdr:rowOff>
    </xdr:from>
    <xdr:to>
      <xdr:col>23</xdr:col>
      <xdr:colOff>133350</xdr:colOff>
      <xdr:row>81</xdr:row>
      <xdr:rowOff>50693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81381"/>
          <a:ext cx="838200" cy="5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165381</xdr:rowOff>
    </xdr:from>
    <xdr:to>
      <xdr:col>19</xdr:col>
      <xdr:colOff>133350</xdr:colOff>
      <xdr:row>81</xdr:row>
      <xdr:rowOff>82400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81381"/>
          <a:ext cx="889000" cy="8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134465</xdr:rowOff>
    </xdr:from>
    <xdr:to>
      <xdr:col>15</xdr:col>
      <xdr:colOff>82550</xdr:colOff>
      <xdr:row>81</xdr:row>
      <xdr:rowOff>82400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50465"/>
          <a:ext cx="889000" cy="1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72084</xdr:rowOff>
    </xdr:from>
    <xdr:to>
      <xdr:col>11</xdr:col>
      <xdr:colOff>31750</xdr:colOff>
      <xdr:row>80</xdr:row>
      <xdr:rowOff>134465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88084"/>
          <a:ext cx="889000" cy="6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171343</xdr:rowOff>
    </xdr:from>
    <xdr:to>
      <xdr:col>23</xdr:col>
      <xdr:colOff>184150</xdr:colOff>
      <xdr:row>81</xdr:row>
      <xdr:rowOff>101493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8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92620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0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114581</xdr:rowOff>
    </xdr:from>
    <xdr:to>
      <xdr:col>19</xdr:col>
      <xdr:colOff>184150</xdr:colOff>
      <xdr:row>81</xdr:row>
      <xdr:rowOff>44731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3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54908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99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31600</xdr:rowOff>
    </xdr:from>
    <xdr:to>
      <xdr:col>15</xdr:col>
      <xdr:colOff>133350</xdr:colOff>
      <xdr:row>81</xdr:row>
      <xdr:rowOff>133200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1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143377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68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83665</xdr:rowOff>
    </xdr:from>
    <xdr:to>
      <xdr:col>11</xdr:col>
      <xdr:colOff>82550</xdr:colOff>
      <xdr:row>81</xdr:row>
      <xdr:rowOff>13815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9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23992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68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21284</xdr:rowOff>
    </xdr:from>
    <xdr:to>
      <xdr:col>7</xdr:col>
      <xdr:colOff>31750</xdr:colOff>
      <xdr:row>80</xdr:row>
      <xdr:rowOff>122884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3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133061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0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退職職員が減少する一方で、新規職員の採用や昇給昇格等、職員構成の変動に加え、</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歳以降の昇給停止などにより、前年度と比較して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ポイント低下したが、全国町村平均は上回っている。少ない職員数の中、一人一人に求めれる能力が高水準であり、職員の能力向上を図る上でも高い指数が維持されている側面もある。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団塊の世代の退職後、世代交代が起こり、昇格のスピードも速まりつつある中、職員の計画的な採用と給与水準の適性化に努める。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91016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0662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91016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87</xdr:row>
      <xdr:rowOff>50800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85434"/>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132291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854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81491</xdr:rowOff>
    </xdr:from>
    <xdr:to>
      <xdr:col>64</xdr:col>
      <xdr:colOff>152400</xdr:colOff>
      <xdr:row>86</xdr:row>
      <xdr:rowOff>11641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21818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職員定員管理計画に基づき、定年退職者の不補充を行ってきたことにより、類似団体内順位は上位となっているが、退職者の減少、業務増加による新規職員の採用などにより、指数は上昇傾向となっている。</a:t>
          </a:r>
        </a:p>
        <a:p>
          <a:r>
            <a:rPr kumimoji="1" lang="ja-JP" altLang="en-US" sz="1100">
              <a:latin typeface="ＭＳ Ｐゴシック" panose="020B0600070205080204" pitchFamily="50" charset="-128"/>
              <a:ea typeface="ＭＳ Ｐゴシック" panose="020B0600070205080204" pitchFamily="50" charset="-128"/>
            </a:rPr>
            <a:t>　また、会計年度任用職員数も増加していることから、人件費全体も増加傾向である。</a:t>
          </a:r>
        </a:p>
        <a:p>
          <a:r>
            <a:rPr kumimoji="1" lang="ja-JP" altLang="en-US" sz="1100">
              <a:latin typeface="ＭＳ Ｐゴシック" panose="020B0600070205080204" pitchFamily="50" charset="-128"/>
              <a:ea typeface="ＭＳ Ｐゴシック" panose="020B0600070205080204" pitchFamily="50" charset="-128"/>
            </a:rPr>
            <a:t>　事務事業の民間委託や</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の推進による費用対効果などと人件費のバランスを意識しながら、会計年度任用職員も含めた適切な定員管理を行う。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103777</xdr:rowOff>
    </xdr:from>
    <xdr:to>
      <xdr:col>81</xdr:col>
      <xdr:colOff>44450</xdr:colOff>
      <xdr:row>59</xdr:row>
      <xdr:rowOff>105501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19327"/>
          <a:ext cx="8382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64135</xdr:rowOff>
    </xdr:from>
    <xdr:to>
      <xdr:col>77</xdr:col>
      <xdr:colOff>44450</xdr:colOff>
      <xdr:row>59</xdr:row>
      <xdr:rowOff>103777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79685"/>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53794</xdr:rowOff>
    </xdr:from>
    <xdr:to>
      <xdr:col>72</xdr:col>
      <xdr:colOff>203200</xdr:colOff>
      <xdr:row>59</xdr:row>
      <xdr:rowOff>64135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69344"/>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50347</xdr:rowOff>
    </xdr:from>
    <xdr:to>
      <xdr:col>68</xdr:col>
      <xdr:colOff>152400</xdr:colOff>
      <xdr:row>59</xdr:row>
      <xdr:rowOff>53794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6589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54701</xdr:rowOff>
    </xdr:from>
    <xdr:to>
      <xdr:col>81</xdr:col>
      <xdr:colOff>95250</xdr:colOff>
      <xdr:row>59</xdr:row>
      <xdr:rowOff>156301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147428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91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52977</xdr:rowOff>
    </xdr:from>
    <xdr:to>
      <xdr:col>77</xdr:col>
      <xdr:colOff>95250</xdr:colOff>
      <xdr:row>59</xdr:row>
      <xdr:rowOff>154577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164754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37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13335</xdr:rowOff>
    </xdr:from>
    <xdr:to>
      <xdr:col>73</xdr:col>
      <xdr:colOff>44450</xdr:colOff>
      <xdr:row>59</xdr:row>
      <xdr:rowOff>114935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125112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9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2994</xdr:rowOff>
    </xdr:from>
    <xdr:to>
      <xdr:col>68</xdr:col>
      <xdr:colOff>203200</xdr:colOff>
      <xdr:row>59</xdr:row>
      <xdr:rowOff>104594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1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114771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8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170997</xdr:rowOff>
    </xdr:from>
    <xdr:to>
      <xdr:col>64</xdr:col>
      <xdr:colOff>152400</xdr:colOff>
      <xdr:row>59</xdr:row>
      <xdr:rowOff>101147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1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111324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83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ポイント低下したが、依然として全国平均や埼玉県平均より高い数値となっている。令和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年度の単年度実質公債費比率は、元利償還金等は減少し、標準税収額等は増加したことにより、</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ポイント低下した。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は公共施設の複合化整備の財源として多額の地方債発行が予定されているため、確実に公債費は増額となる。引き続き、公共施設再配置・維持保全計画に基づく改修工事等に伴う、地方債発行が見込まれる。建設事業については、緊急性等に応じた取捨選択とともに、施設整備基金や減債基金の活用と併せて財政措置のある有利な地方債の計画的な発行により公債費の平準化と財源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81026</xdr:rowOff>
    </xdr:from>
    <xdr:to>
      <xdr:col>81</xdr:col>
      <xdr:colOff>44450</xdr:colOff>
      <xdr:row>41</xdr:row>
      <xdr:rowOff>119634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11047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119634</xdr:rowOff>
    </xdr:from>
    <xdr:to>
      <xdr:col>77</xdr:col>
      <xdr:colOff>44450</xdr:colOff>
      <xdr:row>41</xdr:row>
      <xdr:rowOff>119634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14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71374</xdr:rowOff>
    </xdr:from>
    <xdr:to>
      <xdr:col>72</xdr:col>
      <xdr:colOff>203200</xdr:colOff>
      <xdr:row>41</xdr:row>
      <xdr:rowOff>119634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1008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61722</xdr:rowOff>
    </xdr:from>
    <xdr:to>
      <xdr:col>68</xdr:col>
      <xdr:colOff>152400</xdr:colOff>
      <xdr:row>41</xdr:row>
      <xdr:rowOff>71374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0911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2303</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03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68834</xdr:rowOff>
    </xdr:from>
    <xdr:to>
      <xdr:col>77</xdr:col>
      <xdr:colOff>95250</xdr:colOff>
      <xdr:row>41</xdr:row>
      <xdr:rowOff>170434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68834</xdr:rowOff>
    </xdr:from>
    <xdr:to>
      <xdr:col>73</xdr:col>
      <xdr:colOff>44450</xdr:colOff>
      <xdr:row>41</xdr:row>
      <xdr:rowOff>170434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155211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20574</xdr:rowOff>
    </xdr:from>
    <xdr:to>
      <xdr:col>68</xdr:col>
      <xdr:colOff>203200</xdr:colOff>
      <xdr:row>41</xdr:row>
      <xdr:rowOff>122174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106951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地方債の現在高や組合の負担等見込額などが減となり、将来負担額は、</a:t>
          </a:r>
          <a:r>
            <a:rPr kumimoji="1" lang="en-US" altLang="ja-JP" sz="1100">
              <a:latin typeface="ＭＳ Ｐゴシック" panose="020B0600070205080204" pitchFamily="50" charset="-128"/>
              <a:ea typeface="ＭＳ Ｐゴシック" panose="020B0600070205080204" pitchFamily="50" charset="-128"/>
            </a:rPr>
            <a:t>249,969</a:t>
          </a:r>
          <a:r>
            <a:rPr kumimoji="1" lang="ja-JP" altLang="en-US" sz="1100">
              <a:latin typeface="ＭＳ Ｐゴシック" panose="020B0600070205080204" pitchFamily="50" charset="-128"/>
              <a:ea typeface="ＭＳ Ｐゴシック" panose="020B0600070205080204" pitchFamily="50" charset="-128"/>
            </a:rPr>
            <a:t>千円の減額となった。一方、充当可能財源等も、充当可能基金及び基準財政需要額算入見込額がともに減となり、前年度に対して</a:t>
          </a:r>
          <a:r>
            <a:rPr kumimoji="1" lang="en-US" altLang="ja-JP" sz="1100">
              <a:latin typeface="ＭＳ Ｐゴシック" panose="020B0600070205080204" pitchFamily="50" charset="-128"/>
              <a:ea typeface="ＭＳ Ｐゴシック" panose="020B0600070205080204" pitchFamily="50" charset="-128"/>
            </a:rPr>
            <a:t>692,644</a:t>
          </a:r>
          <a:r>
            <a:rPr kumimoji="1" lang="ja-JP" altLang="en-US" sz="1100">
              <a:latin typeface="ＭＳ Ｐゴシック" panose="020B0600070205080204" pitchFamily="50" charset="-128"/>
              <a:ea typeface="ＭＳ Ｐゴシック" panose="020B0600070205080204" pitchFamily="50" charset="-128"/>
            </a:rPr>
            <a:t>千円減少しましたが、充当可能財源等が将来負担額を上回っているため、指標なしという結果であった。</a:t>
          </a:r>
        </a:p>
        <a:p>
          <a:r>
            <a:rPr kumimoji="1" lang="ja-JP" altLang="en-US" sz="1100">
              <a:latin typeface="ＭＳ Ｐゴシック" panose="020B0600070205080204" pitchFamily="50" charset="-128"/>
              <a:ea typeface="ＭＳ Ｐゴシック" panose="020B0600070205080204" pitchFamily="50" charset="-128"/>
            </a:rPr>
            <a:t>　しかしながら、公共施設の複合化や改修工事等に伴う、基金の取崩しや地方債発行が今後も見込まれ、さらに一部事務組合の施設・設備更新に伴い、公債費分の負担金も増加が懸念される。</a:t>
          </a:r>
        </a:p>
        <a:p>
          <a:r>
            <a:rPr kumimoji="1" lang="ja-JP" altLang="en-US" sz="1100">
              <a:latin typeface="ＭＳ Ｐゴシック" panose="020B0600070205080204" pitchFamily="50" charset="-128"/>
              <a:ea typeface="ＭＳ Ｐゴシック" panose="020B0600070205080204" pitchFamily="50" charset="-128"/>
            </a:rPr>
            <a:t>　財政負担の大きな建設事業については、緊急性や必要性等に応じた事業執行とともに、引き続き、財政措置のある地方債の発行と各種基金の有効的な活用に努める。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30,530
29,069
29.18
11,914,409
11,274,335
603,692
6,754,949
6,902,608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昇給・昇格や、職員の新規採用に加え、人事院勧告による給与の引き上げ及び会計年度任用職員の勤勉手当の創設などにより、</a:t>
          </a:r>
          <a:r>
            <a:rPr kumimoji="1" lang="en-US" altLang="ja-JP" sz="1050">
              <a:latin typeface="ＭＳ Ｐゴシック" panose="020B0600070205080204" pitchFamily="50" charset="-128"/>
              <a:ea typeface="ＭＳ Ｐゴシック" panose="020B0600070205080204" pitchFamily="50" charset="-128"/>
            </a:rPr>
            <a:t>148,099</a:t>
          </a:r>
          <a:r>
            <a:rPr kumimoji="1" lang="ja-JP" altLang="en-US" sz="1050">
              <a:latin typeface="ＭＳ Ｐゴシック" panose="020B0600070205080204" pitchFamily="50" charset="-128"/>
              <a:ea typeface="ＭＳ Ｐゴシック" panose="020B0600070205080204" pitchFamily="50" charset="-128"/>
            </a:rPr>
            <a:t>千円の増額、比率も</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ポイントの増となった。類似団体に対し、人件費の割合は低く推移しているのは、正職員数が少ないことに加え、消防、学校給食業務を一部事務組合で行っていることが挙げられる。退職職員数に対し採用職員数は多い傾向である。　また、事業の民間委託や事務のデジタル化による費用対効果として、人件費は減少が見込まれるべきであるが増加傾向である。特に会計年度任用職員数が増加傾向であるため、会計年度任用職員も含めた職員数の適正な管理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772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85090</xdr:rowOff>
    </xdr:from>
    <xdr:to>
      <xdr:col>19</xdr:col>
      <xdr:colOff>187325</xdr:colOff>
      <xdr:row>36</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85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111760</xdr:rowOff>
    </xdr:from>
    <xdr:to>
      <xdr:col>15</xdr:col>
      <xdr:colOff>98425</xdr:colOff>
      <xdr:row>35</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410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111760</xdr:rowOff>
    </xdr:from>
    <xdr:to>
      <xdr:col>11</xdr:col>
      <xdr:colOff>9525</xdr:colOff>
      <xdr:row>35</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410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85107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125730</xdr:rowOff>
    </xdr:from>
    <xdr:to>
      <xdr:col>20</xdr:col>
      <xdr:colOff>38100</xdr:colOff>
      <xdr:row>36</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66057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34290</xdr:rowOff>
    </xdr:from>
    <xdr:to>
      <xdr:col>15</xdr:col>
      <xdr:colOff>149225</xdr:colOff>
      <xdr:row>35</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146067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60960</xdr:rowOff>
    </xdr:from>
    <xdr:to>
      <xdr:col>11</xdr:col>
      <xdr:colOff>60325</xdr:colOff>
      <xdr:row>34</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167640</xdr:rowOff>
    </xdr:from>
    <xdr:to>
      <xdr:col>6</xdr:col>
      <xdr:colOff>171450</xdr:colOff>
      <xdr:row>35</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107967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類似団体内順位は上昇したものの、物件費に係る経常的支出は</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の増となった。デジタル化に伴うシステム利用手数料の増や、新規放課後児童クラブ運営業務委託料の発生などに加え、物価高騰や民間賃金の増の影響による公共施設等に係る維持管理費の増額などが要因である。</a:t>
          </a:r>
        </a:p>
        <a:p>
          <a:r>
            <a:rPr kumimoji="1" lang="ja-JP" altLang="en-US" sz="1100">
              <a:latin typeface="ＭＳ Ｐゴシック" panose="020B0600070205080204" pitchFamily="50" charset="-128"/>
              <a:ea typeface="ＭＳ Ｐゴシック" panose="020B0600070205080204" pitchFamily="50" charset="-128"/>
            </a:rPr>
            <a:t>　多様化する業務への対応により委託料が増加傾向にあるが、委託仕様の見直しや効率化により、経常的支出の抑制に努める。また、物価高騰の影響により、今後も物件費全体の上昇が見込まれるため、全職員の節減意識を高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44450</xdr:rowOff>
    </xdr:from>
    <xdr:to>
      <xdr:col>82</xdr:col>
      <xdr:colOff>107950</xdr:colOff>
      <xdr:row>17</xdr:row>
      <xdr:rowOff>57150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59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0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16</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416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16</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41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6350</xdr:rowOff>
    </xdr:from>
    <xdr:to>
      <xdr:col>82</xdr:col>
      <xdr:colOff>158750</xdr:colOff>
      <xdr:row>17</xdr:row>
      <xdr:rowOff>107950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22877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165100</xdr:rowOff>
    </xdr:from>
    <xdr:to>
      <xdr:col>78</xdr:col>
      <xdr:colOff>120650</xdr:colOff>
      <xdr:row>17</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105427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7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公定価格の改定や保育料の無償化の影響による民間保育所等委託料の増や障害福祉サービス費の増、児童手当の対象者拡充などにより、全体で</a:t>
          </a:r>
          <a:r>
            <a:rPr kumimoji="1" lang="en-US" altLang="ja-JP" sz="1050">
              <a:latin typeface="ＭＳ Ｐゴシック" panose="020B0600070205080204" pitchFamily="50" charset="-128"/>
              <a:ea typeface="ＭＳ Ｐゴシック" panose="020B0600070205080204" pitchFamily="50" charset="-128"/>
            </a:rPr>
            <a:t>102,911</a:t>
          </a:r>
          <a:r>
            <a:rPr kumimoji="1" lang="ja-JP" altLang="en-US" sz="1050">
              <a:latin typeface="ＭＳ Ｐゴシック" panose="020B0600070205080204" pitchFamily="50" charset="-128"/>
              <a:ea typeface="ＭＳ Ｐゴシック" panose="020B0600070205080204" pitchFamily="50" charset="-128"/>
            </a:rPr>
            <a:t>千円の増額、比率も</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ポイント増となった　</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扶助費は増加傾向であるため、子育て世帯や高齢者、障害者への支援は町の重点施策であるが、国や県の適切な役割分担のもと、歳入歳出の均衡を図るため、単独事業の見直しなどにより抑制に努める。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59</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56800"/>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58</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445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56</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44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57</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445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157843</xdr:rowOff>
    </xdr:from>
    <xdr:to>
      <xdr:col>24</xdr:col>
      <xdr:colOff>76200</xdr:colOff>
      <xdr:row>59</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129920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その他の経常収支比率は、前年度と同率で、類似団体平均は</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ポイント低下したため、順位は</a:t>
          </a:r>
          <a:r>
            <a:rPr kumimoji="1" lang="en-US" altLang="ja-JP" sz="1050">
              <a:latin typeface="ＭＳ Ｐゴシック" panose="020B0600070205080204" pitchFamily="50" charset="-128"/>
              <a:ea typeface="ＭＳ Ｐゴシック" panose="020B0600070205080204" pitchFamily="50" charset="-128"/>
            </a:rPr>
            <a:t>7</a:t>
          </a:r>
          <a:r>
            <a:rPr kumimoji="1" lang="ja-JP" altLang="en-US" sz="1050">
              <a:latin typeface="ＭＳ Ｐゴシック" panose="020B0600070205080204" pitchFamily="50" charset="-128"/>
              <a:ea typeface="ＭＳ Ｐゴシック" panose="020B0600070205080204" pitchFamily="50" charset="-128"/>
            </a:rPr>
            <a:t>位後退した。</a:t>
          </a:r>
        </a:p>
        <a:p>
          <a:r>
            <a:rPr kumimoji="1" lang="ja-JP" altLang="en-US" sz="1050">
              <a:latin typeface="ＭＳ Ｐゴシック" panose="020B0600070205080204" pitchFamily="50" charset="-128"/>
              <a:ea typeface="ＭＳ Ｐゴシック" panose="020B0600070205080204" pitchFamily="50" charset="-128"/>
            </a:rPr>
            <a:t>　今後は、老朽化等に伴う施設の複合化や改修工事などにより、維持補修費の抑制は見込まれるものの、高齢化や医療費の高騰等より社会保障費全体は、増加傾向にある。介護保険や後期高齢者医療事業への繰出金の増加が懸念されるため、引き続き加入者数の状況と保険料のバランスについて検討を行い、安定した歳入の確保と経費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57</xdr:row>
      <xdr:rowOff>146050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18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57</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67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95250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66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56</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28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補助費等については、全国平均及び埼玉県平均も大幅に上回り、類似団体内でも高い数値である。ごみ処理や消防、学校給食業務等が一部事務組合への負担金等で担っていることが主な要因である。一部事務組合への負担金は、清掃施設の管理形態の変更や設備修繕、常備消防の人件費などの増に伴い、</a:t>
          </a:r>
          <a:r>
            <a:rPr kumimoji="1" lang="en-US" altLang="ja-JP" sz="1050">
              <a:latin typeface="ＭＳ Ｐゴシック" panose="020B0600070205080204" pitchFamily="50" charset="-128"/>
              <a:ea typeface="ＭＳ Ｐゴシック" panose="020B0600070205080204" pitchFamily="50" charset="-128"/>
            </a:rPr>
            <a:t>49,376</a:t>
          </a:r>
          <a:r>
            <a:rPr kumimoji="1" lang="ja-JP" altLang="en-US" sz="1050">
              <a:latin typeface="ＭＳ Ｐゴシック" panose="020B0600070205080204" pitchFamily="50" charset="-128"/>
              <a:ea typeface="ＭＳ Ｐゴシック" panose="020B0600070205080204" pitchFamily="50" charset="-128"/>
            </a:rPr>
            <a:t>千円の増額、比率も、さらに</a:t>
          </a:r>
          <a:r>
            <a:rPr kumimoji="1" lang="en-US" altLang="ja-JP" sz="1050">
              <a:latin typeface="ＭＳ Ｐゴシック" panose="020B0600070205080204" pitchFamily="50" charset="-128"/>
              <a:ea typeface="ＭＳ Ｐゴシック" panose="020B0600070205080204" pitchFamily="50" charset="-128"/>
            </a:rPr>
            <a:t>0.6</a:t>
          </a:r>
          <a:r>
            <a:rPr kumimoji="1" lang="ja-JP" altLang="en-US" sz="1050">
              <a:latin typeface="ＭＳ Ｐゴシック" panose="020B0600070205080204" pitchFamily="50" charset="-128"/>
              <a:ea typeface="ＭＳ Ｐゴシック" panose="020B0600070205080204" pitchFamily="50" charset="-128"/>
            </a:rPr>
            <a:t>ポイント増加した。今後も一部事務組合所有資産の老朽化対策に加え、子育て支援を中心とした福祉関連の経費の増加が懸念されるため、社会情勢や住民ニーズ等に応じた補助費等の取捨選択に努める。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65278</xdr:rowOff>
    </xdr:from>
    <xdr:to>
      <xdr:col>82</xdr:col>
      <xdr:colOff>107950</xdr:colOff>
      <xdr:row>39</xdr:row>
      <xdr:rowOff>92710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75182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5842</xdr:rowOff>
    </xdr:from>
    <xdr:to>
      <xdr:col>78</xdr:col>
      <xdr:colOff>69850</xdr:colOff>
      <xdr:row>39</xdr:row>
      <xdr:rowOff>65278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6923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117856</xdr:rowOff>
    </xdr:from>
    <xdr:to>
      <xdr:col>73</xdr:col>
      <xdr:colOff>180975</xdr:colOff>
      <xdr:row>39</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6329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117856</xdr:rowOff>
    </xdr:from>
    <xdr:to>
      <xdr:col>69</xdr:col>
      <xdr:colOff>92075</xdr:colOff>
      <xdr:row>39</xdr:row>
      <xdr:rowOff>14986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6329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41910</xdr:rowOff>
    </xdr:from>
    <xdr:to>
      <xdr:col>82</xdr:col>
      <xdr:colOff>158750</xdr:colOff>
      <xdr:row>39</xdr:row>
      <xdr:rowOff>143510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13987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14478</xdr:rowOff>
    </xdr:from>
    <xdr:to>
      <xdr:col>78</xdr:col>
      <xdr:colOff>120650</xdr:colOff>
      <xdr:row>39</xdr:row>
      <xdr:rowOff>116078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100855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8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126492</xdr:rowOff>
    </xdr:from>
    <xdr:to>
      <xdr:col>74</xdr:col>
      <xdr:colOff>31750</xdr:colOff>
      <xdr:row>39</xdr:row>
      <xdr:rowOff>56642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41419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72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67056</xdr:rowOff>
    </xdr:from>
    <xdr:to>
      <xdr:col>69</xdr:col>
      <xdr:colOff>142875</xdr:colOff>
      <xdr:row>38</xdr:row>
      <xdr:rowOff>168656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153433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135636</xdr:rowOff>
    </xdr:from>
    <xdr:to>
      <xdr:col>65</xdr:col>
      <xdr:colOff>53975</xdr:colOff>
      <xdr:row>39</xdr:row>
      <xdr:rowOff>65786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50563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73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年度借入分の長幡児童館・長幡公民館複合化事業に係る起債や臨時財政対策債などの元金償還開始分が、令和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年度に償還終了となった平成</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年度借入の緊急防災・減災事業債や平成</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年度借入の臨時財政対策債などを下回ったため、全体で</a:t>
          </a:r>
          <a:r>
            <a:rPr kumimoji="1" lang="en-US" altLang="ja-JP" sz="1050">
              <a:latin typeface="ＭＳ Ｐゴシック" panose="020B0600070205080204" pitchFamily="50" charset="-128"/>
              <a:ea typeface="ＭＳ Ｐゴシック" panose="020B0600070205080204" pitchFamily="50" charset="-128"/>
            </a:rPr>
            <a:t>134,360</a:t>
          </a:r>
          <a:r>
            <a:rPr kumimoji="1" lang="ja-JP" altLang="en-US" sz="1050">
              <a:latin typeface="ＭＳ Ｐゴシック" panose="020B0600070205080204" pitchFamily="50" charset="-128"/>
              <a:ea typeface="ＭＳ Ｐゴシック" panose="020B0600070205080204" pitchFamily="50" charset="-128"/>
            </a:rPr>
            <a:t>千円の減額、比率も</a:t>
          </a:r>
          <a:r>
            <a:rPr kumimoji="1" lang="en-US" altLang="ja-JP" sz="1050">
              <a:latin typeface="ＭＳ Ｐゴシック" panose="020B0600070205080204" pitchFamily="50" charset="-128"/>
              <a:ea typeface="ＭＳ Ｐゴシック" panose="020B0600070205080204" pitchFamily="50" charset="-128"/>
            </a:rPr>
            <a:t>2.2</a:t>
          </a:r>
          <a:r>
            <a:rPr kumimoji="1" lang="ja-JP" altLang="en-US" sz="1050">
              <a:latin typeface="ＭＳ Ｐゴシック" panose="020B0600070205080204" pitchFamily="50" charset="-128"/>
              <a:ea typeface="ＭＳ Ｐゴシック" panose="020B0600070205080204" pitchFamily="50" charset="-128"/>
            </a:rPr>
            <a:t>ポイント減少となった。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しかし、令和</a:t>
          </a:r>
          <a:r>
            <a:rPr kumimoji="1" lang="en-US" altLang="ja-JP" sz="1050">
              <a:latin typeface="ＭＳ Ｐゴシック" panose="020B0600070205080204" pitchFamily="50" charset="-128"/>
              <a:ea typeface="ＭＳ Ｐゴシック" panose="020B0600070205080204" pitchFamily="50" charset="-128"/>
            </a:rPr>
            <a:t>7</a:t>
          </a:r>
          <a:r>
            <a:rPr kumimoji="1" lang="ja-JP" altLang="en-US" sz="1050">
              <a:latin typeface="ＭＳ Ｐゴシック" panose="020B0600070205080204" pitchFamily="50" charset="-128"/>
              <a:ea typeface="ＭＳ Ｐゴシック" panose="020B0600070205080204" pitchFamily="50" charset="-128"/>
            </a:rPr>
            <a:t>年度は、公共施設の複合化整備の影響により、多額の起債が見込まれるため、令和</a:t>
          </a:r>
          <a:r>
            <a:rPr kumimoji="1" lang="en-US" altLang="ja-JP" sz="1050">
              <a:latin typeface="ＭＳ Ｐゴシック" panose="020B0600070205080204" pitchFamily="50" charset="-128"/>
              <a:ea typeface="ＭＳ Ｐゴシック" panose="020B0600070205080204" pitchFamily="50" charset="-128"/>
            </a:rPr>
            <a:t>8</a:t>
          </a:r>
          <a:r>
            <a:rPr kumimoji="1" lang="ja-JP" altLang="en-US" sz="1050">
              <a:latin typeface="ＭＳ Ｐゴシック" panose="020B0600070205080204" pitchFamily="50" charset="-128"/>
              <a:ea typeface="ＭＳ Ｐゴシック" panose="020B0600070205080204" pitchFamily="50" charset="-128"/>
            </a:rPr>
            <a:t>年度の公債費の増加は必至である。財政措置のある地方債の発行や減債基金の適切な運用などによる償還財源の確保とともに、施設整備基金の充当などにより公債費の抑制に努める。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xdr:rowOff>
    </xdr:from>
    <xdr:to>
      <xdr:col>24</xdr:col>
      <xdr:colOff>25400</xdr:colOff>
      <xdr:row>78</xdr:row>
      <xdr:rowOff>35561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07492"/>
          <a:ext cx="838200" cy="20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086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161289</xdr:rowOff>
    </xdr:from>
    <xdr:to>
      <xdr:col>15</xdr:col>
      <xdr:colOff>98425</xdr:colOff>
      <xdr:row>78</xdr:row>
      <xdr:rowOff>127000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629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99568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62939"/>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126492</xdr:rowOff>
    </xdr:from>
    <xdr:to>
      <xdr:col>24</xdr:col>
      <xdr:colOff>76200</xdr:colOff>
      <xdr:row>77</xdr:row>
      <xdr:rowOff>56642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98569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48768</xdr:rowOff>
    </xdr:from>
    <xdr:to>
      <xdr:col>6</xdr:col>
      <xdr:colOff>171450</xdr:colOff>
      <xdr:row>78</xdr:row>
      <xdr:rowOff>150368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135145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公債費以外の全費目が増額で、比率も前年度からさらに</a:t>
          </a:r>
          <a:r>
            <a:rPr kumimoji="1" lang="en-US" altLang="ja-JP" sz="1050">
              <a:latin typeface="ＭＳ Ｐゴシック" panose="020B0600070205080204" pitchFamily="50" charset="-128"/>
              <a:ea typeface="ＭＳ Ｐゴシック" panose="020B0600070205080204" pitchFamily="50" charset="-128"/>
            </a:rPr>
            <a:t>3.4</a:t>
          </a:r>
          <a:r>
            <a:rPr kumimoji="1" lang="ja-JP" altLang="en-US" sz="1050">
              <a:latin typeface="ＭＳ Ｐゴシック" panose="020B0600070205080204" pitchFamily="50" charset="-128"/>
              <a:ea typeface="ＭＳ Ｐゴシック" panose="020B0600070205080204" pitchFamily="50" charset="-128"/>
            </a:rPr>
            <a:t>ポイント増加し、全国平均や埼玉県平均、類似団体平均をさらに上回る形となった。</a:t>
          </a:r>
        </a:p>
        <a:p>
          <a:r>
            <a:rPr kumimoji="1" lang="ja-JP" altLang="en-US" sz="1050">
              <a:latin typeface="ＭＳ Ｐゴシック" panose="020B0600070205080204" pitchFamily="50" charset="-128"/>
              <a:ea typeface="ＭＳ Ｐゴシック" panose="020B0600070205080204" pitchFamily="50" charset="-128"/>
            </a:rPr>
            <a:t>　採用職員数の増による人件費の増加や、物価や医療費の高騰、少子化対策や高齢化率の上昇による扶助費の増加、施設設備更新に伴う一部事務組合等への補助費等の増加などが要因となっている。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あらゆる角度からの経常的な自主財源の確保とともに、各種事業については、緊急性や必要性、優先度を踏まえ、歳入歳出の均衡と将来負担の抑制といった観点から、廃止・縮減を含めた取捨選択に取り組む。全職員のコスト意識を図りつつ、全庁をあげた行財政対策に取り組む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19558</xdr:rowOff>
    </xdr:from>
    <xdr:to>
      <xdr:col>82</xdr:col>
      <xdr:colOff>107950</xdr:colOff>
      <xdr:row>80</xdr:row>
      <xdr:rowOff>3556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64108"/>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79</xdr:row>
      <xdr:rowOff>19558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40080"/>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44704</xdr:rowOff>
    </xdr:from>
    <xdr:to>
      <xdr:col>73</xdr:col>
      <xdr:colOff>180975</xdr:colOff>
      <xdr:row>77</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74904"/>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44704</xdr:rowOff>
    </xdr:from>
    <xdr:to>
      <xdr:col>69</xdr:col>
      <xdr:colOff>92075</xdr:colOff>
      <xdr:row>77</xdr:row>
      <xdr:rowOff>88137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74904"/>
          <a:ext cx="889000" cy="2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124206</xdr:rowOff>
    </xdr:from>
    <xdr:to>
      <xdr:col>82</xdr:col>
      <xdr:colOff>158750</xdr:colOff>
      <xdr:row>80</xdr:row>
      <xdr:rowOff>54356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32783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7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140208</xdr:rowOff>
    </xdr:from>
    <xdr:to>
      <xdr:col>78</xdr:col>
      <xdr:colOff>120650</xdr:colOff>
      <xdr:row>79</xdr:row>
      <xdr:rowOff>70358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55135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165354</xdr:rowOff>
    </xdr:from>
    <xdr:to>
      <xdr:col>69</xdr:col>
      <xdr:colOff>142875</xdr:colOff>
      <xdr:row>76</xdr:row>
      <xdr:rowOff>95504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105681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149114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47099</xdr:rowOff>
    </xdr:from>
    <xdr:to>
      <xdr:col>29</xdr:col>
      <xdr:colOff>127000</xdr:colOff>
      <xdr:row>19</xdr:row>
      <xdr:rowOff>143976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52274"/>
          <a:ext cx="647700" cy="96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143976</xdr:rowOff>
    </xdr:from>
    <xdr:to>
      <xdr:col>26</xdr:col>
      <xdr:colOff>50800</xdr:colOff>
      <xdr:row>20</xdr:row>
      <xdr:rowOff>15307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49151"/>
          <a:ext cx="698500" cy="42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15307</xdr:rowOff>
    </xdr:from>
    <xdr:to>
      <xdr:col>22</xdr:col>
      <xdr:colOff>114300</xdr:colOff>
      <xdr:row>20</xdr:row>
      <xdr:rowOff>68734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91932"/>
          <a:ext cx="698500" cy="53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68734</xdr:rowOff>
    </xdr:from>
    <xdr:to>
      <xdr:col>18</xdr:col>
      <xdr:colOff>177800</xdr:colOff>
      <xdr:row>20</xdr:row>
      <xdr:rowOff>81879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545359"/>
          <a:ext cx="698500" cy="13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167749</xdr:rowOff>
    </xdr:from>
    <xdr:to>
      <xdr:col>29</xdr:col>
      <xdr:colOff>177800</xdr:colOff>
      <xdr:row>19</xdr:row>
      <xdr:rowOff>97899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01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139826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7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93176</xdr:rowOff>
    </xdr:from>
    <xdr:to>
      <xdr:col>26</xdr:col>
      <xdr:colOff>101600</xdr:colOff>
      <xdr:row>20</xdr:row>
      <xdr:rowOff>23326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98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8103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84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135957</xdr:rowOff>
    </xdr:from>
    <xdr:to>
      <xdr:col>22</xdr:col>
      <xdr:colOff>165100</xdr:colOff>
      <xdr:row>20</xdr:row>
      <xdr:rowOff>66107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41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50884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2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17934</xdr:rowOff>
    </xdr:from>
    <xdr:to>
      <xdr:col>19</xdr:col>
      <xdr:colOff>38100</xdr:colOff>
      <xdr:row>20</xdr:row>
      <xdr:rowOff>119534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94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104311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80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31079</xdr:rowOff>
    </xdr:from>
    <xdr:to>
      <xdr:col>15</xdr:col>
      <xdr:colOff>101600</xdr:colOff>
      <xdr:row>20</xdr:row>
      <xdr:rowOff>132679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07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117456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9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63612</xdr:rowOff>
    </xdr:from>
    <xdr:to>
      <xdr:col>29</xdr:col>
      <xdr:colOff>127000</xdr:colOff>
      <xdr:row>37</xdr:row>
      <xdr:rowOff>16063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016862"/>
          <a:ext cx="647700" cy="123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26874</xdr:rowOff>
    </xdr:from>
    <xdr:to>
      <xdr:col>26</xdr:col>
      <xdr:colOff>50800</xdr:colOff>
      <xdr:row>36</xdr:row>
      <xdr:rowOff>63612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6980124"/>
          <a:ext cx="698500" cy="36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26874</xdr:rowOff>
    </xdr:from>
    <xdr:to>
      <xdr:col>22</xdr:col>
      <xdr:colOff>114300</xdr:colOff>
      <xdr:row>36</xdr:row>
      <xdr:rowOff>132584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980124"/>
          <a:ext cx="698500" cy="105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111716</xdr:rowOff>
    </xdr:from>
    <xdr:to>
      <xdr:col>18</xdr:col>
      <xdr:colOff>177800</xdr:colOff>
      <xdr:row>36</xdr:row>
      <xdr:rowOff>132584</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7064966"/>
          <a:ext cx="698500" cy="20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136713</xdr:rowOff>
    </xdr:from>
    <xdr:to>
      <xdr:col>29</xdr:col>
      <xdr:colOff>177800</xdr:colOff>
      <xdr:row>37</xdr:row>
      <xdr:rowOff>66863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089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108790</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06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12812</xdr:rowOff>
    </xdr:from>
    <xdr:to>
      <xdr:col>26</xdr:col>
      <xdr:colOff>101600</xdr:colOff>
      <xdr:row>36</xdr:row>
      <xdr:rowOff>114412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966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124589</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734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318974</xdr:rowOff>
    </xdr:from>
    <xdr:to>
      <xdr:col>22</xdr:col>
      <xdr:colOff>165100</xdr:colOff>
      <xdr:row>36</xdr:row>
      <xdr:rowOff>77674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929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87851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6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81784</xdr:rowOff>
    </xdr:from>
    <xdr:to>
      <xdr:col>19</xdr:col>
      <xdr:colOff>38100</xdr:colOff>
      <xdr:row>37</xdr:row>
      <xdr:rowOff>11934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035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193561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80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60916</xdr:rowOff>
    </xdr:from>
    <xdr:to>
      <xdr:col>15</xdr:col>
      <xdr:colOff>101600</xdr:colOff>
      <xdr:row>36</xdr:row>
      <xdr:rowOff>162516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014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172693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783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30,530
29,069
29.18
11,914,409
11,274,335
603,692
6,754,949
6,902,608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111778</xdr:rowOff>
    </xdr:from>
    <xdr:to>
      <xdr:col>24</xdr:col>
      <xdr:colOff>62865</xdr:colOff>
      <xdr:row>38</xdr:row>
      <xdr:rowOff>11488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083828"/>
          <a:ext cx="1270" cy="1442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15315</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3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11488</xdr:rowOff>
    </xdr:from>
    <xdr:to>
      <xdr:col>24</xdr:col>
      <xdr:colOff>152400</xdr:colOff>
      <xdr:row>38</xdr:row>
      <xdr:rowOff>11488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2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58455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85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111778</xdr:rowOff>
    </xdr:from>
    <xdr:to>
      <xdr:col>24</xdr:col>
      <xdr:colOff>152400</xdr:colOff>
      <xdr:row>29</xdr:row>
      <xdr:rowOff>111778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083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163230</xdr:rowOff>
    </xdr:from>
    <xdr:to>
      <xdr:col>24</xdr:col>
      <xdr:colOff>63500</xdr:colOff>
      <xdr:row>38</xdr:row>
      <xdr:rowOff>60800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06880"/>
          <a:ext cx="838200" cy="6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38935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68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16058</xdr:rowOff>
    </xdr:from>
    <xdr:to>
      <xdr:col>24</xdr:col>
      <xdr:colOff>114300</xdr:colOff>
      <xdr:row>35</xdr:row>
      <xdr:rowOff>117658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1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60800</xdr:rowOff>
    </xdr:from>
    <xdr:to>
      <xdr:col>19</xdr:col>
      <xdr:colOff>177800</xdr:colOff>
      <xdr:row>38</xdr:row>
      <xdr:rowOff>101360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75900"/>
          <a:ext cx="889000" cy="4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103204</xdr:rowOff>
    </xdr:from>
    <xdr:to>
      <xdr:col>20</xdr:col>
      <xdr:colOff>38100</xdr:colOff>
      <xdr:row>36</xdr:row>
      <xdr:rowOff>33354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0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49881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7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101360</xdr:rowOff>
    </xdr:from>
    <xdr:to>
      <xdr:col>15</xdr:col>
      <xdr:colOff>50800</xdr:colOff>
      <xdr:row>38</xdr:row>
      <xdr:rowOff>141643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16460"/>
          <a:ext cx="889000" cy="4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140629</xdr:rowOff>
    </xdr:from>
    <xdr:to>
      <xdr:col>15</xdr:col>
      <xdr:colOff>101600</xdr:colOff>
      <xdr:row>36</xdr:row>
      <xdr:rowOff>70779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4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87306</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1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141643</xdr:rowOff>
    </xdr:from>
    <xdr:to>
      <xdr:col>10</xdr:col>
      <xdr:colOff>114300</xdr:colOff>
      <xdr:row>38</xdr:row>
      <xdr:rowOff>169320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56743"/>
          <a:ext cx="889000" cy="2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149414</xdr:rowOff>
    </xdr:from>
    <xdr:to>
      <xdr:col>10</xdr:col>
      <xdr:colOff>165100</xdr:colOff>
      <xdr:row>36</xdr:row>
      <xdr:rowOff>79564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96091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2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54218</xdr:rowOff>
    </xdr:from>
    <xdr:to>
      <xdr:col>6</xdr:col>
      <xdr:colOff>38100</xdr:colOff>
      <xdr:row>36</xdr:row>
      <xdr:rowOff>155818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895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0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112430</xdr:rowOff>
    </xdr:from>
    <xdr:to>
      <xdr:col>24</xdr:col>
      <xdr:colOff>114300</xdr:colOff>
      <xdr:row>38</xdr:row>
      <xdr:rowOff>42580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5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27357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10000</xdr:rowOff>
    </xdr:from>
    <xdr:to>
      <xdr:col>20</xdr:col>
      <xdr:colOff>38100</xdr:colOff>
      <xdr:row>38</xdr:row>
      <xdr:rowOff>111600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102727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1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50560</xdr:rowOff>
    </xdr:from>
    <xdr:to>
      <xdr:col>15</xdr:col>
      <xdr:colOff>101600</xdr:colOff>
      <xdr:row>38</xdr:row>
      <xdr:rowOff>152160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6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143287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5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90843</xdr:rowOff>
    </xdr:from>
    <xdr:to>
      <xdr:col>10</xdr:col>
      <xdr:colOff>165100</xdr:colOff>
      <xdr:row>39</xdr:row>
      <xdr:rowOff>20993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0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12120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9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118520</xdr:rowOff>
    </xdr:from>
    <xdr:to>
      <xdr:col>6</xdr:col>
      <xdr:colOff>38100</xdr:colOff>
      <xdr:row>39</xdr:row>
      <xdr:rowOff>48670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3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39797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2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14884</xdr:rowOff>
    </xdr:from>
    <xdr:to>
      <xdr:col>24</xdr:col>
      <xdr:colOff>63500</xdr:colOff>
      <xdr:row>58</xdr:row>
      <xdr:rowOff>16587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58984"/>
          <a:ext cx="838200" cy="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64897</xdr:rowOff>
    </xdr:from>
    <xdr:to>
      <xdr:col>19</xdr:col>
      <xdr:colOff>177800</xdr:colOff>
      <xdr:row>58</xdr:row>
      <xdr:rowOff>16587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837547"/>
          <a:ext cx="889000" cy="12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64897</xdr:rowOff>
    </xdr:from>
    <xdr:to>
      <xdr:col>15</xdr:col>
      <xdr:colOff>50800</xdr:colOff>
      <xdr:row>57</xdr:row>
      <xdr:rowOff>168719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37547"/>
          <a:ext cx="889000" cy="10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168719</xdr:rowOff>
    </xdr:from>
    <xdr:to>
      <xdr:col>10</xdr:col>
      <xdr:colOff>114300</xdr:colOff>
      <xdr:row>58</xdr:row>
      <xdr:rowOff>46622</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41369"/>
          <a:ext cx="889000" cy="4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135534</xdr:rowOff>
    </xdr:from>
    <xdr:to>
      <xdr:col>24</xdr:col>
      <xdr:colOff>114300</xdr:colOff>
      <xdr:row>58</xdr:row>
      <xdr:rowOff>65684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50461</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2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137237</xdr:rowOff>
    </xdr:from>
    <xdr:to>
      <xdr:col>20</xdr:col>
      <xdr:colOff>38100</xdr:colOff>
      <xdr:row>58</xdr:row>
      <xdr:rowOff>67387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0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58514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0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14097</xdr:rowOff>
    </xdr:from>
    <xdr:to>
      <xdr:col>15</xdr:col>
      <xdr:colOff>101600</xdr:colOff>
      <xdr:row>57</xdr:row>
      <xdr:rowOff>115697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8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106824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7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117919</xdr:rowOff>
    </xdr:from>
    <xdr:to>
      <xdr:col>10</xdr:col>
      <xdr:colOff>165100</xdr:colOff>
      <xdr:row>58</xdr:row>
      <xdr:rowOff>48069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9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39196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8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167272</xdr:rowOff>
    </xdr:from>
    <xdr:to>
      <xdr:col>6</xdr:col>
      <xdr:colOff>38100</xdr:colOff>
      <xdr:row>58</xdr:row>
      <xdr:rowOff>97422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3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88549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3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50203</xdr:rowOff>
    </xdr:from>
    <xdr:to>
      <xdr:col>24</xdr:col>
      <xdr:colOff>63500</xdr:colOff>
      <xdr:row>76</xdr:row>
      <xdr:rowOff>123698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080403"/>
          <a:ext cx="838200" cy="7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14256</xdr:rowOff>
    </xdr:from>
    <xdr:to>
      <xdr:col>19</xdr:col>
      <xdr:colOff>177800</xdr:colOff>
      <xdr:row>76</xdr:row>
      <xdr:rowOff>123698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044456"/>
          <a:ext cx="889000" cy="10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14256</xdr:rowOff>
    </xdr:from>
    <xdr:to>
      <xdr:col>15</xdr:col>
      <xdr:colOff>50800</xdr:colOff>
      <xdr:row>76</xdr:row>
      <xdr:rowOff>105181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044456"/>
          <a:ext cx="889000" cy="9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105181</xdr:rowOff>
    </xdr:from>
    <xdr:to>
      <xdr:col>10</xdr:col>
      <xdr:colOff>114300</xdr:colOff>
      <xdr:row>77</xdr:row>
      <xdr:rowOff>16542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135381"/>
          <a:ext cx="889000" cy="8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170853</xdr:rowOff>
    </xdr:from>
    <xdr:to>
      <xdr:col>24</xdr:col>
      <xdr:colOff>114300</xdr:colOff>
      <xdr:row>76</xdr:row>
      <xdr:rowOff>101003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2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22280</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8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72898</xdr:rowOff>
    </xdr:from>
    <xdr:to>
      <xdr:col>20</xdr:col>
      <xdr:colOff>38100</xdr:colOff>
      <xdr:row>77</xdr:row>
      <xdr:rowOff>3048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0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165625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19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134906</xdr:rowOff>
    </xdr:from>
    <xdr:to>
      <xdr:col>15</xdr:col>
      <xdr:colOff>101600</xdr:colOff>
      <xdr:row>76</xdr:row>
      <xdr:rowOff>65056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9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81583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76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54381</xdr:rowOff>
    </xdr:from>
    <xdr:to>
      <xdr:col>10</xdr:col>
      <xdr:colOff>165100</xdr:colOff>
      <xdr:row>76</xdr:row>
      <xdr:rowOff>155981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147108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177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137192</xdr:rowOff>
    </xdr:from>
    <xdr:to>
      <xdr:col>6</xdr:col>
      <xdr:colOff>38100</xdr:colOff>
      <xdr:row>77</xdr:row>
      <xdr:rowOff>67342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58469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26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74386</xdr:rowOff>
    </xdr:from>
    <xdr:to>
      <xdr:col>24</xdr:col>
      <xdr:colOff>63500</xdr:colOff>
      <xdr:row>97</xdr:row>
      <xdr:rowOff>78550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33586"/>
          <a:ext cx="838200" cy="17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78550</xdr:rowOff>
    </xdr:from>
    <xdr:to>
      <xdr:col>19</xdr:col>
      <xdr:colOff>177800</xdr:colOff>
      <xdr:row>98</xdr:row>
      <xdr:rowOff>27997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09200"/>
          <a:ext cx="889000" cy="12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133364</xdr:rowOff>
    </xdr:from>
    <xdr:to>
      <xdr:col>15</xdr:col>
      <xdr:colOff>50800</xdr:colOff>
      <xdr:row>98</xdr:row>
      <xdr:rowOff>27997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92564"/>
          <a:ext cx="889000" cy="23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133364</xdr:rowOff>
    </xdr:from>
    <xdr:to>
      <xdr:col>10</xdr:col>
      <xdr:colOff>114300</xdr:colOff>
      <xdr:row>98</xdr:row>
      <xdr:rowOff>166577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92564"/>
          <a:ext cx="889000" cy="37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23586</xdr:rowOff>
    </xdr:from>
    <xdr:to>
      <xdr:col>24</xdr:col>
      <xdr:colOff>114300</xdr:colOff>
      <xdr:row>96</xdr:row>
      <xdr:rowOff>125186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8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46463</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3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27750</xdr:rowOff>
    </xdr:from>
    <xdr:to>
      <xdr:col>20</xdr:col>
      <xdr:colOff>38100</xdr:colOff>
      <xdr:row>97</xdr:row>
      <xdr:rowOff>129350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120477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5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148647</xdr:rowOff>
    </xdr:from>
    <xdr:to>
      <xdr:col>15</xdr:col>
      <xdr:colOff>101600</xdr:colOff>
      <xdr:row>98</xdr:row>
      <xdr:rowOff>78797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7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69924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7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82564</xdr:rowOff>
    </xdr:from>
    <xdr:to>
      <xdr:col>10</xdr:col>
      <xdr:colOff>165100</xdr:colOff>
      <xdr:row>97</xdr:row>
      <xdr:rowOff>12714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4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3841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3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115777</xdr:rowOff>
    </xdr:from>
    <xdr:to>
      <xdr:col>6</xdr:col>
      <xdr:colOff>38100</xdr:colOff>
      <xdr:row>99</xdr:row>
      <xdr:rowOff>45927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1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37054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1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22556</xdr:rowOff>
    </xdr:from>
    <xdr:to>
      <xdr:col>55</xdr:col>
      <xdr:colOff>0</xdr:colOff>
      <xdr:row>37</xdr:row>
      <xdr:rowOff>44488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66206"/>
          <a:ext cx="838200" cy="2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9965</xdr:rowOff>
    </xdr:from>
    <xdr:to>
      <xdr:col>50</xdr:col>
      <xdr:colOff>114300</xdr:colOff>
      <xdr:row>37</xdr:row>
      <xdr:rowOff>22556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53615"/>
          <a:ext cx="889000" cy="1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9965</xdr:rowOff>
    </xdr:from>
    <xdr:to>
      <xdr:col>45</xdr:col>
      <xdr:colOff>177800</xdr:colOff>
      <xdr:row>37</xdr:row>
      <xdr:rowOff>52745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53615"/>
          <a:ext cx="8890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106498</xdr:rowOff>
    </xdr:from>
    <xdr:to>
      <xdr:col>41</xdr:col>
      <xdr:colOff>50800</xdr:colOff>
      <xdr:row>37</xdr:row>
      <xdr:rowOff>52745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5798"/>
          <a:ext cx="889000" cy="4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165138</xdr:rowOff>
    </xdr:from>
    <xdr:to>
      <xdr:col>55</xdr:col>
      <xdr:colOff>50800</xdr:colOff>
      <xdr:row>37</xdr:row>
      <xdr:rowOff>95288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3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80065</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5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143206</xdr:rowOff>
    </xdr:from>
    <xdr:to>
      <xdr:col>50</xdr:col>
      <xdr:colOff>165100</xdr:colOff>
      <xdr:row>37</xdr:row>
      <xdr:rowOff>73356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64483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130615</xdr:rowOff>
    </xdr:from>
    <xdr:to>
      <xdr:col>46</xdr:col>
      <xdr:colOff>38100</xdr:colOff>
      <xdr:row>37</xdr:row>
      <xdr:rowOff>60765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51892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39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1945</xdr:rowOff>
    </xdr:from>
    <xdr:to>
      <xdr:col>41</xdr:col>
      <xdr:colOff>101600</xdr:colOff>
      <xdr:row>37</xdr:row>
      <xdr:rowOff>103545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4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94672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3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55698</xdr:rowOff>
    </xdr:from>
    <xdr:to>
      <xdr:col>36</xdr:col>
      <xdr:colOff>165100</xdr:colOff>
      <xdr:row>34</xdr:row>
      <xdr:rowOff>157298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148425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7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99421</xdr:rowOff>
    </xdr:from>
    <xdr:to>
      <xdr:col>55</xdr:col>
      <xdr:colOff>0</xdr:colOff>
      <xdr:row>57</xdr:row>
      <xdr:rowOff>148768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72071"/>
          <a:ext cx="838200" cy="4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148768</xdr:rowOff>
    </xdr:from>
    <xdr:to>
      <xdr:col>50</xdr:col>
      <xdr:colOff>114300</xdr:colOff>
      <xdr:row>57</xdr:row>
      <xdr:rowOff>166431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21418"/>
          <a:ext cx="889000" cy="1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166431</xdr:rowOff>
    </xdr:from>
    <xdr:to>
      <xdr:col>45</xdr:col>
      <xdr:colOff>177800</xdr:colOff>
      <xdr:row>58</xdr:row>
      <xdr:rowOff>10412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39081"/>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10412</xdr:rowOff>
    </xdr:from>
    <xdr:to>
      <xdr:col>41</xdr:col>
      <xdr:colOff>50800</xdr:colOff>
      <xdr:row>58</xdr:row>
      <xdr:rowOff>90482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54512"/>
          <a:ext cx="889000" cy="8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48621</xdr:rowOff>
    </xdr:from>
    <xdr:to>
      <xdr:col>55</xdr:col>
      <xdr:colOff>50800</xdr:colOff>
      <xdr:row>57</xdr:row>
      <xdr:rowOff>150221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2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27048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9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97968</xdr:rowOff>
    </xdr:from>
    <xdr:to>
      <xdr:col>50</xdr:col>
      <xdr:colOff>165100</xdr:colOff>
      <xdr:row>58</xdr:row>
      <xdr:rowOff>28118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7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19245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6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115631</xdr:rowOff>
    </xdr:from>
    <xdr:to>
      <xdr:col>46</xdr:col>
      <xdr:colOff>38100</xdr:colOff>
      <xdr:row>58</xdr:row>
      <xdr:rowOff>45781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8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36908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8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131062</xdr:rowOff>
    </xdr:from>
    <xdr:to>
      <xdr:col>41</xdr:col>
      <xdr:colOff>101600</xdr:colOff>
      <xdr:row>58</xdr:row>
      <xdr:rowOff>61212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52339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9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39682</xdr:rowOff>
    </xdr:from>
    <xdr:to>
      <xdr:col>36</xdr:col>
      <xdr:colOff>165100</xdr:colOff>
      <xdr:row>58</xdr:row>
      <xdr:rowOff>141282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132409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33139</xdr:rowOff>
    </xdr:from>
    <xdr:to>
      <xdr:col>55</xdr:col>
      <xdr:colOff>0</xdr:colOff>
      <xdr:row>79</xdr:row>
      <xdr:rowOff>65895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577689"/>
          <a:ext cx="838200" cy="3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167546</xdr:rowOff>
    </xdr:from>
    <xdr:to>
      <xdr:col>50</xdr:col>
      <xdr:colOff>114300</xdr:colOff>
      <xdr:row>79</xdr:row>
      <xdr:rowOff>33139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540646"/>
          <a:ext cx="889000" cy="3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167546</xdr:rowOff>
    </xdr:from>
    <xdr:to>
      <xdr:col>45</xdr:col>
      <xdr:colOff>177800</xdr:colOff>
      <xdr:row>79</xdr:row>
      <xdr:rowOff>20186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540646"/>
          <a:ext cx="889000" cy="2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20186</xdr:rowOff>
    </xdr:from>
    <xdr:to>
      <xdr:col>41</xdr:col>
      <xdr:colOff>50800</xdr:colOff>
      <xdr:row>79</xdr:row>
      <xdr:rowOff>71076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564736"/>
          <a:ext cx="889000" cy="5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15095</xdr:rowOff>
    </xdr:from>
    <xdr:to>
      <xdr:col>55</xdr:col>
      <xdr:colOff>50800</xdr:colOff>
      <xdr:row>79</xdr:row>
      <xdr:rowOff>116695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101472</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4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153789</xdr:rowOff>
    </xdr:from>
    <xdr:to>
      <xdr:col>50</xdr:col>
      <xdr:colOff>165100</xdr:colOff>
      <xdr:row>79</xdr:row>
      <xdr:rowOff>83939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2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75066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61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116746</xdr:rowOff>
    </xdr:from>
    <xdr:to>
      <xdr:col>46</xdr:col>
      <xdr:colOff>38100</xdr:colOff>
      <xdr:row>79</xdr:row>
      <xdr:rowOff>46896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48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38023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58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140836</xdr:rowOff>
    </xdr:from>
    <xdr:to>
      <xdr:col>41</xdr:col>
      <xdr:colOff>101600</xdr:colOff>
      <xdr:row>79</xdr:row>
      <xdr:rowOff>70986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51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62113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60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20276</xdr:rowOff>
    </xdr:from>
    <xdr:to>
      <xdr:col>36</xdr:col>
      <xdr:colOff>165100</xdr:colOff>
      <xdr:row>79</xdr:row>
      <xdr:rowOff>121876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56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113003</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151346</xdr:rowOff>
    </xdr:from>
    <xdr:to>
      <xdr:col>55</xdr:col>
      <xdr:colOff>0</xdr:colOff>
      <xdr:row>97</xdr:row>
      <xdr:rowOff>66903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610546"/>
          <a:ext cx="838200" cy="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66903</xdr:rowOff>
    </xdr:from>
    <xdr:to>
      <xdr:col>50</xdr:col>
      <xdr:colOff>114300</xdr:colOff>
      <xdr:row>97</xdr:row>
      <xdr:rowOff>151346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697553"/>
          <a:ext cx="889000" cy="8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151346</xdr:rowOff>
    </xdr:from>
    <xdr:to>
      <xdr:col>45</xdr:col>
      <xdr:colOff>177800</xdr:colOff>
      <xdr:row>97</xdr:row>
      <xdr:rowOff>169659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781996"/>
          <a:ext cx="889000" cy="1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169659</xdr:rowOff>
    </xdr:from>
    <xdr:to>
      <xdr:col>41</xdr:col>
      <xdr:colOff>50800</xdr:colOff>
      <xdr:row>98</xdr:row>
      <xdr:rowOff>153479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800309"/>
          <a:ext cx="889000" cy="1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100546</xdr:rowOff>
    </xdr:from>
    <xdr:to>
      <xdr:col>55</xdr:col>
      <xdr:colOff>50800</xdr:colOff>
      <xdr:row>97</xdr:row>
      <xdr:rowOff>30696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55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123423</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41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16103</xdr:rowOff>
    </xdr:from>
    <xdr:to>
      <xdr:col>50</xdr:col>
      <xdr:colOff>165100</xdr:colOff>
      <xdr:row>97</xdr:row>
      <xdr:rowOff>117703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6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108830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73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100546</xdr:rowOff>
    </xdr:from>
    <xdr:to>
      <xdr:col>46</xdr:col>
      <xdr:colOff>38100</xdr:colOff>
      <xdr:row>98</xdr:row>
      <xdr:rowOff>30696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7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21823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82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118859</xdr:rowOff>
    </xdr:from>
    <xdr:to>
      <xdr:col>41</xdr:col>
      <xdr:colOff>101600</xdr:colOff>
      <xdr:row>98</xdr:row>
      <xdr:rowOff>49009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7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40136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84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102679</xdr:rowOff>
    </xdr:from>
    <xdr:to>
      <xdr:col>36</xdr:col>
      <xdr:colOff>165100</xdr:colOff>
      <xdr:row>99</xdr:row>
      <xdr:rowOff>32829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90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23956</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37428" y="1699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145111</xdr:rowOff>
    </xdr:from>
    <xdr:to>
      <xdr:col>85</xdr:col>
      <xdr:colOff>127000</xdr:colOff>
      <xdr:row>76</xdr:row>
      <xdr:rowOff>57138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003861"/>
          <a:ext cx="838200" cy="8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109315</xdr:rowOff>
    </xdr:from>
    <xdr:to>
      <xdr:col>81</xdr:col>
      <xdr:colOff>50800</xdr:colOff>
      <xdr:row>75</xdr:row>
      <xdr:rowOff>145111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2968065"/>
          <a:ext cx="889000" cy="3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109315</xdr:rowOff>
    </xdr:from>
    <xdr:to>
      <xdr:col>76</xdr:col>
      <xdr:colOff>114300</xdr:colOff>
      <xdr:row>75</xdr:row>
      <xdr:rowOff>146159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968065"/>
          <a:ext cx="889000" cy="3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146159</xdr:rowOff>
    </xdr:from>
    <xdr:to>
      <xdr:col>71</xdr:col>
      <xdr:colOff>177800</xdr:colOff>
      <xdr:row>75</xdr:row>
      <xdr:rowOff>158026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004909"/>
          <a:ext cx="889000" cy="1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6338</xdr:rowOff>
    </xdr:from>
    <xdr:to>
      <xdr:col>85</xdr:col>
      <xdr:colOff>177800</xdr:colOff>
      <xdr:row>76</xdr:row>
      <xdr:rowOff>107938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03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156215</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01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94311</xdr:rowOff>
    </xdr:from>
    <xdr:to>
      <xdr:col>81</xdr:col>
      <xdr:colOff>101600</xdr:colOff>
      <xdr:row>76</xdr:row>
      <xdr:rowOff>24461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9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15588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04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58515</xdr:rowOff>
    </xdr:from>
    <xdr:to>
      <xdr:col>76</xdr:col>
      <xdr:colOff>165100</xdr:colOff>
      <xdr:row>75</xdr:row>
      <xdr:rowOff>160114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9172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151243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00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95358</xdr:rowOff>
    </xdr:from>
    <xdr:to>
      <xdr:col>72</xdr:col>
      <xdr:colOff>38100</xdr:colOff>
      <xdr:row>76</xdr:row>
      <xdr:rowOff>25509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9541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16636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046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107226</xdr:rowOff>
    </xdr:from>
    <xdr:to>
      <xdr:col>67</xdr:col>
      <xdr:colOff>101600</xdr:colOff>
      <xdr:row>76</xdr:row>
      <xdr:rowOff>37376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96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28503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05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49408</xdr:rowOff>
    </xdr:from>
    <xdr:to>
      <xdr:col>85</xdr:col>
      <xdr:colOff>127000</xdr:colOff>
      <xdr:row>98</xdr:row>
      <xdr:rowOff>87443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6851508"/>
          <a:ext cx="838200" cy="3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496</xdr:rowOff>
    </xdr:from>
    <xdr:to>
      <xdr:col>81</xdr:col>
      <xdr:colOff>50800</xdr:colOff>
      <xdr:row>98</xdr:row>
      <xdr:rowOff>49408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802596"/>
          <a:ext cx="889000" cy="4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496</xdr:rowOff>
    </xdr:from>
    <xdr:to>
      <xdr:col>76</xdr:col>
      <xdr:colOff>114300</xdr:colOff>
      <xdr:row>98</xdr:row>
      <xdr:rowOff>27549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802596"/>
          <a:ext cx="889000" cy="2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6989</xdr:rowOff>
    </xdr:from>
    <xdr:to>
      <xdr:col>71</xdr:col>
      <xdr:colOff>177800</xdr:colOff>
      <xdr:row>98</xdr:row>
      <xdr:rowOff>27549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2814300" y="16809089"/>
          <a:ext cx="889000" cy="2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36643</xdr:rowOff>
    </xdr:from>
    <xdr:to>
      <xdr:col>85</xdr:col>
      <xdr:colOff>177800</xdr:colOff>
      <xdr:row>98</xdr:row>
      <xdr:rowOff>138243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3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123020</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5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170058</xdr:rowOff>
    </xdr:from>
    <xdr:to>
      <xdr:col>81</xdr:col>
      <xdr:colOff>101600</xdr:colOff>
      <xdr:row>98</xdr:row>
      <xdr:rowOff>100208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0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91335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89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121146</xdr:rowOff>
    </xdr:from>
    <xdr:to>
      <xdr:col>76</xdr:col>
      <xdr:colOff>165100</xdr:colOff>
      <xdr:row>98</xdr:row>
      <xdr:rowOff>51296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75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67823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52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148199</xdr:rowOff>
    </xdr:from>
    <xdr:to>
      <xdr:col>72</xdr:col>
      <xdr:colOff>38100</xdr:colOff>
      <xdr:row>98</xdr:row>
      <xdr:rowOff>78349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77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69476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7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127639</xdr:rowOff>
    </xdr:from>
    <xdr:to>
      <xdr:col>67</xdr:col>
      <xdr:colOff>101600</xdr:colOff>
      <xdr:row>98</xdr:row>
      <xdr:rowOff>57789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75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74316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3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10617</xdr:rowOff>
    </xdr:from>
    <xdr:to>
      <xdr:col>116</xdr:col>
      <xdr:colOff>63500</xdr:colOff>
      <xdr:row>39</xdr:row>
      <xdr:rowOff>39725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697167"/>
          <a:ext cx="838200" cy="2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10617</xdr:rowOff>
    </xdr:from>
    <xdr:to>
      <xdr:col>111</xdr:col>
      <xdr:colOff>177800</xdr:colOff>
      <xdr:row>39</xdr:row>
      <xdr:rowOff>20980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6697167"/>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130328</xdr:rowOff>
    </xdr:from>
    <xdr:to>
      <xdr:col>107</xdr:col>
      <xdr:colOff>50800</xdr:colOff>
      <xdr:row>39</xdr:row>
      <xdr:rowOff>20980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645428"/>
          <a:ext cx="889000" cy="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130328</xdr:rowOff>
    </xdr:from>
    <xdr:to>
      <xdr:col>102</xdr:col>
      <xdr:colOff>114300</xdr:colOff>
      <xdr:row>38</xdr:row>
      <xdr:rowOff>136576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645428"/>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160375</xdr:rowOff>
    </xdr:from>
    <xdr:to>
      <xdr:col>116</xdr:col>
      <xdr:colOff>114300</xdr:colOff>
      <xdr:row>39</xdr:row>
      <xdr:rowOff>90525</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75302</xdr:rowOff>
    </xdr:from>
    <xdr:ext cx="313932"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904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131267</xdr:rowOff>
    </xdr:from>
    <xdr:to>
      <xdr:col>112</xdr:col>
      <xdr:colOff>38100</xdr:colOff>
      <xdr:row>39</xdr:row>
      <xdr:rowOff>61417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52544</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4017" y="6739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141630</xdr:rowOff>
    </xdr:from>
    <xdr:to>
      <xdr:col>107</xdr:col>
      <xdr:colOff>101600</xdr:colOff>
      <xdr:row>39</xdr:row>
      <xdr:rowOff>71780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62907</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5017" y="6749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79528</xdr:rowOff>
    </xdr:from>
    <xdr:to>
      <xdr:col>102</xdr:col>
      <xdr:colOff>165100</xdr:colOff>
      <xdr:row>39</xdr:row>
      <xdr:rowOff>9678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5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805</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68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85776</xdr:rowOff>
    </xdr:from>
    <xdr:to>
      <xdr:col>98</xdr:col>
      <xdr:colOff>38100</xdr:colOff>
      <xdr:row>39</xdr:row>
      <xdr:rowOff>15926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7053</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21428" y="669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163520</xdr:rowOff>
    </xdr:from>
    <xdr:to>
      <xdr:col>116</xdr:col>
      <xdr:colOff>63500</xdr:colOff>
      <xdr:row>76</xdr:row>
      <xdr:rowOff>164892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3193720"/>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163520</xdr:rowOff>
    </xdr:from>
    <xdr:to>
      <xdr:col>111</xdr:col>
      <xdr:colOff>177800</xdr:colOff>
      <xdr:row>76</xdr:row>
      <xdr:rowOff>169875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193720"/>
          <a:ext cx="8890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169875</xdr:rowOff>
    </xdr:from>
    <xdr:to>
      <xdr:col>107</xdr:col>
      <xdr:colOff>50800</xdr:colOff>
      <xdr:row>77</xdr:row>
      <xdr:rowOff>40534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200075"/>
          <a:ext cx="889000" cy="4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40534</xdr:rowOff>
    </xdr:from>
    <xdr:to>
      <xdr:col>102</xdr:col>
      <xdr:colOff>114300</xdr:colOff>
      <xdr:row>77</xdr:row>
      <xdr:rowOff>108245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242184"/>
          <a:ext cx="889000" cy="6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114092</xdr:rowOff>
    </xdr:from>
    <xdr:to>
      <xdr:col>116</xdr:col>
      <xdr:colOff>114300</xdr:colOff>
      <xdr:row>77</xdr:row>
      <xdr:rowOff>44242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14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92519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12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112720</xdr:rowOff>
    </xdr:from>
    <xdr:to>
      <xdr:col>112</xdr:col>
      <xdr:colOff>38100</xdr:colOff>
      <xdr:row>77</xdr:row>
      <xdr:rowOff>42870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14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33997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23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119075</xdr:rowOff>
    </xdr:from>
    <xdr:to>
      <xdr:col>107</xdr:col>
      <xdr:colOff>101600</xdr:colOff>
      <xdr:row>77</xdr:row>
      <xdr:rowOff>49225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1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40352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24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161184</xdr:rowOff>
    </xdr:from>
    <xdr:to>
      <xdr:col>102</xdr:col>
      <xdr:colOff>165100</xdr:colOff>
      <xdr:row>77</xdr:row>
      <xdr:rowOff>91334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19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82461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2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57445</xdr:rowOff>
    </xdr:from>
    <xdr:to>
      <xdr:col>98</xdr:col>
      <xdr:colOff>38100</xdr:colOff>
      <xdr:row>77</xdr:row>
      <xdr:rowOff>159045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2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150172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35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当町の特徴として、ごみ処理、消防、学校給食業務を一部事務組合で行っていることや、人口に対する職員数が少ないことにより、人件費や物件費は類似団体平均を大きく下回っている。一方で、一部事務組合への負担金の発生から、補助費等が類似団体平均は下回るものの、全国平均を上回る形となっている。大半の費目は、全国平均を下回るものとなっており、人口に対するコストが低いとことを示している。なお、積立金については、今後の公共施設の更新費用や災害時等の緊急事態などに対する財源確保の必要性があることから、類似団体平均値並の積立てを行いたいところである。全国平均は下回っているものの、物件費や維持補修費は、物価高騰による上昇が懸念される。扶助費は、定額減税補足給付事業や民間保育所等委託料、障害福祉サービス費の増などの影響で増額となった。補助費等は、国の物価高騰対策に係る交付地域応援金を活用した各種支援事業の皆減などの影響で減額となったものの、全国平均や県平均を上回っている。普通建設事業費は、保健センター等複合施設建設工事の着工が影響し増額となった。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年度は、さらに男女センター等の複合化工事や道路整備事業の増が見込まれている。公債費は、平成</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年度借入の緊急防災・減災事業債や平成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年度借入の臨時財政対策債などの高額地方債が令和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年度に償還終了となったことが影響し、減額となった。しかしながら令和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年度は、普通建設事業の増加により多額の起債が見込まれ、令和</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年度の公債費は増額となる。積立金は、今後の公共施設の改修等に備え、施設整備に係る基金を中心に積立てを行った。繰出金は、国民健康保険事業会計について、税率改定による国保税の増収による減額、業集落排水事業の企業会計移行による減額が影響し、繰出金総額は前年度に対して減額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30,530
29,069
29.18
11,914,409
11,274,335
603,692
6,754,949
6,902,608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123045</xdr:rowOff>
    </xdr:from>
    <xdr:to>
      <xdr:col>24</xdr:col>
      <xdr:colOff>63500</xdr:colOff>
      <xdr:row>36</xdr:row>
      <xdr:rowOff>126964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95245"/>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126964</xdr:rowOff>
    </xdr:from>
    <xdr:to>
      <xdr:col>19</xdr:col>
      <xdr:colOff>177800</xdr:colOff>
      <xdr:row>36</xdr:row>
      <xdr:rowOff>156682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29916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152763</xdr:rowOff>
    </xdr:from>
    <xdr:to>
      <xdr:col>15</xdr:col>
      <xdr:colOff>50800</xdr:colOff>
      <xdr:row>36</xdr:row>
      <xdr:rowOff>156682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324963"/>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152763</xdr:rowOff>
    </xdr:from>
    <xdr:to>
      <xdr:col>10</xdr:col>
      <xdr:colOff>114300</xdr:colOff>
      <xdr:row>37</xdr:row>
      <xdr:rowOff>5479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24963"/>
          <a:ext cx="8890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72245</xdr:rowOff>
    </xdr:from>
    <xdr:to>
      <xdr:col>24</xdr:col>
      <xdr:colOff>114300</xdr:colOff>
      <xdr:row>37</xdr:row>
      <xdr:rowOff>2395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4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50672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2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76164</xdr:rowOff>
    </xdr:from>
    <xdr:to>
      <xdr:col>20</xdr:col>
      <xdr:colOff>38100</xdr:colOff>
      <xdr:row>37</xdr:row>
      <xdr:rowOff>6314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4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168891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4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105882</xdr:rowOff>
    </xdr:from>
    <xdr:to>
      <xdr:col>15</xdr:col>
      <xdr:colOff>101600</xdr:colOff>
      <xdr:row>37</xdr:row>
      <xdr:rowOff>36032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7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27159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7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101963</xdr:rowOff>
    </xdr:from>
    <xdr:to>
      <xdr:col>10</xdr:col>
      <xdr:colOff>165100</xdr:colOff>
      <xdr:row>37</xdr:row>
      <xdr:rowOff>32113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7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23240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36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126129</xdr:rowOff>
    </xdr:from>
    <xdr:to>
      <xdr:col>6</xdr:col>
      <xdr:colOff>38100</xdr:colOff>
      <xdr:row>37</xdr:row>
      <xdr:rowOff>56279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9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47406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39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18668</xdr:rowOff>
    </xdr:from>
    <xdr:to>
      <xdr:col>24</xdr:col>
      <xdr:colOff>63500</xdr:colOff>
      <xdr:row>58</xdr:row>
      <xdr:rowOff>32016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62768"/>
          <a:ext cx="838200" cy="1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162229</xdr:rowOff>
    </xdr:from>
    <xdr:to>
      <xdr:col>19</xdr:col>
      <xdr:colOff>177800</xdr:colOff>
      <xdr:row>58</xdr:row>
      <xdr:rowOff>18668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4879"/>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162229</xdr:rowOff>
    </xdr:from>
    <xdr:to>
      <xdr:col>15</xdr:col>
      <xdr:colOff>50800</xdr:colOff>
      <xdr:row>58</xdr:row>
      <xdr:rowOff>6685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4879"/>
          <a:ext cx="889000" cy="1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114444</xdr:rowOff>
    </xdr:from>
    <xdr:to>
      <xdr:col>10</xdr:col>
      <xdr:colOff>114300</xdr:colOff>
      <xdr:row>58</xdr:row>
      <xdr:rowOff>6685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15644"/>
          <a:ext cx="889000" cy="23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152666</xdr:rowOff>
    </xdr:from>
    <xdr:to>
      <xdr:col>24</xdr:col>
      <xdr:colOff>114300</xdr:colOff>
      <xdr:row>58</xdr:row>
      <xdr:rowOff>82816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67593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139318</xdr:rowOff>
    </xdr:from>
    <xdr:to>
      <xdr:col>20</xdr:col>
      <xdr:colOff>38100</xdr:colOff>
      <xdr:row>58</xdr:row>
      <xdr:rowOff>69468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60595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111429</xdr:rowOff>
    </xdr:from>
    <xdr:to>
      <xdr:col>15</xdr:col>
      <xdr:colOff>101600</xdr:colOff>
      <xdr:row>58</xdr:row>
      <xdr:rowOff>41579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32706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127335</xdr:rowOff>
    </xdr:from>
    <xdr:to>
      <xdr:col>10</xdr:col>
      <xdr:colOff>165100</xdr:colOff>
      <xdr:row>58</xdr:row>
      <xdr:rowOff>57485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48612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63644</xdr:rowOff>
    </xdr:from>
    <xdr:to>
      <xdr:col>6</xdr:col>
      <xdr:colOff>38100</xdr:colOff>
      <xdr:row>56</xdr:row>
      <xdr:rowOff>165244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6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156371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57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107728</xdr:rowOff>
    </xdr:from>
    <xdr:to>
      <xdr:col>24</xdr:col>
      <xdr:colOff>63500</xdr:colOff>
      <xdr:row>78</xdr:row>
      <xdr:rowOff>36438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09378"/>
          <a:ext cx="838200" cy="10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36438</xdr:rowOff>
    </xdr:from>
    <xdr:to>
      <xdr:col>19</xdr:col>
      <xdr:colOff>177800</xdr:colOff>
      <xdr:row>78</xdr:row>
      <xdr:rowOff>132874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09538"/>
          <a:ext cx="889000" cy="9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37472</xdr:rowOff>
    </xdr:from>
    <xdr:to>
      <xdr:col>15</xdr:col>
      <xdr:colOff>50800</xdr:colOff>
      <xdr:row>78</xdr:row>
      <xdr:rowOff>132874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10572"/>
          <a:ext cx="889000" cy="9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37472</xdr:rowOff>
    </xdr:from>
    <xdr:to>
      <xdr:col>10</xdr:col>
      <xdr:colOff>114300</xdr:colOff>
      <xdr:row>79</xdr:row>
      <xdr:rowOff>165771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10572"/>
          <a:ext cx="889000" cy="29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56928</xdr:rowOff>
    </xdr:from>
    <xdr:to>
      <xdr:col>24</xdr:col>
      <xdr:colOff>114300</xdr:colOff>
      <xdr:row>77</xdr:row>
      <xdr:rowOff>158528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5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143305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73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157088</xdr:rowOff>
    </xdr:from>
    <xdr:to>
      <xdr:col>20</xdr:col>
      <xdr:colOff>38100</xdr:colOff>
      <xdr:row>78</xdr:row>
      <xdr:rowOff>87238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78365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5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82074</xdr:rowOff>
    </xdr:from>
    <xdr:to>
      <xdr:col>15</xdr:col>
      <xdr:colOff>101600</xdr:colOff>
      <xdr:row>79</xdr:row>
      <xdr:rowOff>12224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5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3351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4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158122</xdr:rowOff>
    </xdr:from>
    <xdr:to>
      <xdr:col>10</xdr:col>
      <xdr:colOff>165100</xdr:colOff>
      <xdr:row>78</xdr:row>
      <xdr:rowOff>88272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79399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5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114971</xdr:rowOff>
    </xdr:from>
    <xdr:to>
      <xdr:col>6</xdr:col>
      <xdr:colOff>38100</xdr:colOff>
      <xdr:row>80</xdr:row>
      <xdr:rowOff>45121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5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36248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5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159719</xdr:rowOff>
    </xdr:from>
    <xdr:to>
      <xdr:col>24</xdr:col>
      <xdr:colOff>63500</xdr:colOff>
      <xdr:row>97</xdr:row>
      <xdr:rowOff>124058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447469"/>
          <a:ext cx="838200" cy="30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124058</xdr:rowOff>
    </xdr:from>
    <xdr:to>
      <xdr:col>19</xdr:col>
      <xdr:colOff>177800</xdr:colOff>
      <xdr:row>97</xdr:row>
      <xdr:rowOff>129479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754708"/>
          <a:ext cx="8890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65993</xdr:rowOff>
    </xdr:from>
    <xdr:to>
      <xdr:col>15</xdr:col>
      <xdr:colOff>50800</xdr:colOff>
      <xdr:row>97</xdr:row>
      <xdr:rowOff>129479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96643"/>
          <a:ext cx="889000" cy="6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65993</xdr:rowOff>
    </xdr:from>
    <xdr:to>
      <xdr:col>10</xdr:col>
      <xdr:colOff>114300</xdr:colOff>
      <xdr:row>99</xdr:row>
      <xdr:rowOff>17726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96643"/>
          <a:ext cx="889000" cy="29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108919</xdr:rowOff>
    </xdr:from>
    <xdr:to>
      <xdr:col>24</xdr:col>
      <xdr:colOff>114300</xdr:colOff>
      <xdr:row>96</xdr:row>
      <xdr:rowOff>39069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39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131796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24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73258</xdr:rowOff>
    </xdr:from>
    <xdr:to>
      <xdr:col>20</xdr:col>
      <xdr:colOff>38100</xdr:colOff>
      <xdr:row>98</xdr:row>
      <xdr:rowOff>3408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0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165985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9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78679</xdr:rowOff>
    </xdr:from>
    <xdr:to>
      <xdr:col>15</xdr:col>
      <xdr:colOff>101600</xdr:colOff>
      <xdr:row>98</xdr:row>
      <xdr:rowOff>8829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0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171406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0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15193</xdr:rowOff>
    </xdr:from>
    <xdr:to>
      <xdr:col>10</xdr:col>
      <xdr:colOff>165100</xdr:colOff>
      <xdr:row>97</xdr:row>
      <xdr:rowOff>116793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4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107920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3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138376</xdr:rowOff>
    </xdr:from>
    <xdr:to>
      <xdr:col>6</xdr:col>
      <xdr:colOff>38100</xdr:colOff>
      <xdr:row>99</xdr:row>
      <xdr:rowOff>68526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59653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3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100685</xdr:rowOff>
    </xdr:from>
    <xdr:to>
      <xdr:col>55</xdr:col>
      <xdr:colOff>0</xdr:colOff>
      <xdr:row>58</xdr:row>
      <xdr:rowOff>109372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44785"/>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13322</xdr:rowOff>
    </xdr:from>
    <xdr:to>
      <xdr:col>50</xdr:col>
      <xdr:colOff>114300</xdr:colOff>
      <xdr:row>58</xdr:row>
      <xdr:rowOff>100685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57422"/>
          <a:ext cx="889000" cy="8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13322</xdr:rowOff>
    </xdr:from>
    <xdr:to>
      <xdr:col>45</xdr:col>
      <xdr:colOff>177800</xdr:colOff>
      <xdr:row>58</xdr:row>
      <xdr:rowOff>110630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57422"/>
          <a:ext cx="889000" cy="9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110630</xdr:rowOff>
    </xdr:from>
    <xdr:to>
      <xdr:col>41</xdr:col>
      <xdr:colOff>50800</xdr:colOff>
      <xdr:row>58</xdr:row>
      <xdr:rowOff>119355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54730"/>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58572</xdr:rowOff>
    </xdr:from>
    <xdr:to>
      <xdr:col>55</xdr:col>
      <xdr:colOff>50800</xdr:colOff>
      <xdr:row>58</xdr:row>
      <xdr:rowOff>160172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0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144949</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49885</xdr:rowOff>
    </xdr:from>
    <xdr:to>
      <xdr:col>50</xdr:col>
      <xdr:colOff>165100</xdr:colOff>
      <xdr:row>58</xdr:row>
      <xdr:rowOff>151485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9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142612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0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133972</xdr:rowOff>
    </xdr:from>
    <xdr:to>
      <xdr:col>46</xdr:col>
      <xdr:colOff>38100</xdr:colOff>
      <xdr:row>58</xdr:row>
      <xdr:rowOff>64122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0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55249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59830</xdr:rowOff>
    </xdr:from>
    <xdr:to>
      <xdr:col>41</xdr:col>
      <xdr:colOff>101600</xdr:colOff>
      <xdr:row>58</xdr:row>
      <xdr:rowOff>161430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0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152557</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09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68555</xdr:rowOff>
    </xdr:from>
    <xdr:to>
      <xdr:col>36</xdr:col>
      <xdr:colOff>165100</xdr:colOff>
      <xdr:row>58</xdr:row>
      <xdr:rowOff>170155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1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161282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0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31206</xdr:rowOff>
    </xdr:from>
    <xdr:to>
      <xdr:col>55</xdr:col>
      <xdr:colOff>0</xdr:colOff>
      <xdr:row>78</xdr:row>
      <xdr:rowOff>84035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04306"/>
          <a:ext cx="838200" cy="5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2220</xdr:rowOff>
    </xdr:from>
    <xdr:to>
      <xdr:col>50</xdr:col>
      <xdr:colOff>114300</xdr:colOff>
      <xdr:row>78</xdr:row>
      <xdr:rowOff>31206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75320"/>
          <a:ext cx="889000" cy="2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2220</xdr:rowOff>
    </xdr:from>
    <xdr:to>
      <xdr:col>45</xdr:col>
      <xdr:colOff>177800</xdr:colOff>
      <xdr:row>78</xdr:row>
      <xdr:rowOff>63484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75320"/>
          <a:ext cx="889000" cy="6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39985</xdr:rowOff>
    </xdr:from>
    <xdr:to>
      <xdr:col>41</xdr:col>
      <xdr:colOff>50800</xdr:colOff>
      <xdr:row>78</xdr:row>
      <xdr:rowOff>63484</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413085"/>
          <a:ext cx="889000" cy="2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33235</xdr:rowOff>
    </xdr:from>
    <xdr:to>
      <xdr:col>55</xdr:col>
      <xdr:colOff>50800</xdr:colOff>
      <xdr:row>78</xdr:row>
      <xdr:rowOff>134835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40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119612</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2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151856</xdr:rowOff>
    </xdr:from>
    <xdr:to>
      <xdr:col>50</xdr:col>
      <xdr:colOff>165100</xdr:colOff>
      <xdr:row>78</xdr:row>
      <xdr:rowOff>82006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5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73133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4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122870</xdr:rowOff>
    </xdr:from>
    <xdr:to>
      <xdr:col>46</xdr:col>
      <xdr:colOff>38100</xdr:colOff>
      <xdr:row>78</xdr:row>
      <xdr:rowOff>53020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2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44147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12684</xdr:rowOff>
    </xdr:from>
    <xdr:to>
      <xdr:col>41</xdr:col>
      <xdr:colOff>101600</xdr:colOff>
      <xdr:row>78</xdr:row>
      <xdr:rowOff>114284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105411</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78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160635</xdr:rowOff>
    </xdr:from>
    <xdr:to>
      <xdr:col>36</xdr:col>
      <xdr:colOff>165100</xdr:colOff>
      <xdr:row>78</xdr:row>
      <xdr:rowOff>90785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6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81912</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45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159435</xdr:rowOff>
    </xdr:from>
    <xdr:to>
      <xdr:col>55</xdr:col>
      <xdr:colOff>0</xdr:colOff>
      <xdr:row>98</xdr:row>
      <xdr:rowOff>47461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790085"/>
          <a:ext cx="838200" cy="5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120059</xdr:rowOff>
    </xdr:from>
    <xdr:to>
      <xdr:col>50</xdr:col>
      <xdr:colOff>114300</xdr:colOff>
      <xdr:row>98</xdr:row>
      <xdr:rowOff>47461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750709"/>
          <a:ext cx="889000" cy="9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120059</xdr:rowOff>
    </xdr:from>
    <xdr:to>
      <xdr:col>45</xdr:col>
      <xdr:colOff>177800</xdr:colOff>
      <xdr:row>98</xdr:row>
      <xdr:rowOff>86970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750709"/>
          <a:ext cx="889000" cy="13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86970</xdr:rowOff>
    </xdr:from>
    <xdr:to>
      <xdr:col>41</xdr:col>
      <xdr:colOff>50800</xdr:colOff>
      <xdr:row>98</xdr:row>
      <xdr:rowOff>108477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889070"/>
          <a:ext cx="889000" cy="2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108635</xdr:rowOff>
    </xdr:from>
    <xdr:to>
      <xdr:col>55</xdr:col>
      <xdr:colOff>50800</xdr:colOff>
      <xdr:row>98</xdr:row>
      <xdr:rowOff>38785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3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87062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71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168111</xdr:rowOff>
    </xdr:from>
    <xdr:to>
      <xdr:col>50</xdr:col>
      <xdr:colOff>165100</xdr:colOff>
      <xdr:row>98</xdr:row>
      <xdr:rowOff>98261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79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89388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89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69259</xdr:rowOff>
    </xdr:from>
    <xdr:to>
      <xdr:col>46</xdr:col>
      <xdr:colOff>38100</xdr:colOff>
      <xdr:row>97</xdr:row>
      <xdr:rowOff>170859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9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161986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9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36170</xdr:rowOff>
    </xdr:from>
    <xdr:to>
      <xdr:col>41</xdr:col>
      <xdr:colOff>101600</xdr:colOff>
      <xdr:row>98</xdr:row>
      <xdr:rowOff>137770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8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128897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93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57677</xdr:rowOff>
    </xdr:from>
    <xdr:to>
      <xdr:col>36</xdr:col>
      <xdr:colOff>165100</xdr:colOff>
      <xdr:row>98</xdr:row>
      <xdr:rowOff>159277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85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150404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95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74092</xdr:rowOff>
    </xdr:from>
    <xdr:to>
      <xdr:col>85</xdr:col>
      <xdr:colOff>127000</xdr:colOff>
      <xdr:row>37</xdr:row>
      <xdr:rowOff>122060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417742"/>
          <a:ext cx="838200" cy="4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122060</xdr:rowOff>
    </xdr:from>
    <xdr:to>
      <xdr:col>81</xdr:col>
      <xdr:colOff>50800</xdr:colOff>
      <xdr:row>37</xdr:row>
      <xdr:rowOff>127241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65710"/>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127241</xdr:rowOff>
    </xdr:from>
    <xdr:to>
      <xdr:col>76</xdr:col>
      <xdr:colOff>114300</xdr:colOff>
      <xdr:row>37</xdr:row>
      <xdr:rowOff>130327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470891"/>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158064</xdr:rowOff>
    </xdr:from>
    <xdr:to>
      <xdr:col>71</xdr:col>
      <xdr:colOff>177800</xdr:colOff>
      <xdr:row>37</xdr:row>
      <xdr:rowOff>130327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330264"/>
          <a:ext cx="889000" cy="14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23292</xdr:rowOff>
    </xdr:from>
    <xdr:to>
      <xdr:col>85</xdr:col>
      <xdr:colOff>177800</xdr:colOff>
      <xdr:row>37</xdr:row>
      <xdr:rowOff>124892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1719</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4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71260</xdr:rowOff>
    </xdr:from>
    <xdr:to>
      <xdr:col>81</xdr:col>
      <xdr:colOff>101600</xdr:colOff>
      <xdr:row>38</xdr:row>
      <xdr:rowOff>1409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149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163987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0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76441</xdr:rowOff>
    </xdr:from>
    <xdr:to>
      <xdr:col>76</xdr:col>
      <xdr:colOff>165100</xdr:colOff>
      <xdr:row>38</xdr:row>
      <xdr:rowOff>6592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200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169168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1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79527</xdr:rowOff>
    </xdr:from>
    <xdr:to>
      <xdr:col>72</xdr:col>
      <xdr:colOff>38100</xdr:colOff>
      <xdr:row>38</xdr:row>
      <xdr:rowOff>9677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2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805</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1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107264</xdr:rowOff>
    </xdr:from>
    <xdr:to>
      <xdr:col>67</xdr:col>
      <xdr:colOff>101600</xdr:colOff>
      <xdr:row>37</xdr:row>
      <xdr:rowOff>37414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27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53941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05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59298</xdr:rowOff>
    </xdr:from>
    <xdr:to>
      <xdr:col>85</xdr:col>
      <xdr:colOff>127000</xdr:colOff>
      <xdr:row>58</xdr:row>
      <xdr:rowOff>114565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10003398"/>
          <a:ext cx="838200" cy="5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59298</xdr:rowOff>
    </xdr:from>
    <xdr:to>
      <xdr:col>81</xdr:col>
      <xdr:colOff>50800</xdr:colOff>
      <xdr:row>58</xdr:row>
      <xdr:rowOff>76149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003398"/>
          <a:ext cx="889000" cy="1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76149</xdr:rowOff>
    </xdr:from>
    <xdr:to>
      <xdr:col>76</xdr:col>
      <xdr:colOff>114300</xdr:colOff>
      <xdr:row>58</xdr:row>
      <xdr:rowOff>126681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020249"/>
          <a:ext cx="889000" cy="5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126681</xdr:rowOff>
    </xdr:from>
    <xdr:to>
      <xdr:col>71</xdr:col>
      <xdr:colOff>177800</xdr:colOff>
      <xdr:row>59</xdr:row>
      <xdr:rowOff>40346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10070781"/>
          <a:ext cx="889000" cy="8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63765</xdr:rowOff>
    </xdr:from>
    <xdr:to>
      <xdr:col>85</xdr:col>
      <xdr:colOff>177800</xdr:colOff>
      <xdr:row>58</xdr:row>
      <xdr:rowOff>165365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1000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150142</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2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8498</xdr:rowOff>
    </xdr:from>
    <xdr:to>
      <xdr:col>81</xdr:col>
      <xdr:colOff>101600</xdr:colOff>
      <xdr:row>58</xdr:row>
      <xdr:rowOff>110098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95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101225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04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25349</xdr:rowOff>
    </xdr:from>
    <xdr:to>
      <xdr:col>76</xdr:col>
      <xdr:colOff>165100</xdr:colOff>
      <xdr:row>58</xdr:row>
      <xdr:rowOff>126949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118076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6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75881</xdr:rowOff>
    </xdr:from>
    <xdr:to>
      <xdr:col>72</xdr:col>
      <xdr:colOff>38100</xdr:colOff>
      <xdr:row>59</xdr:row>
      <xdr:rowOff>6031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1001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168608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11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160996</xdr:rowOff>
    </xdr:from>
    <xdr:to>
      <xdr:col>67</xdr:col>
      <xdr:colOff>101600</xdr:colOff>
      <xdr:row>59</xdr:row>
      <xdr:rowOff>91146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1010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82273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19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145111</xdr:rowOff>
    </xdr:from>
    <xdr:to>
      <xdr:col>85</xdr:col>
      <xdr:colOff>127000</xdr:colOff>
      <xdr:row>96</xdr:row>
      <xdr:rowOff>57138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432861"/>
          <a:ext cx="838200" cy="8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109316</xdr:rowOff>
    </xdr:from>
    <xdr:to>
      <xdr:col>81</xdr:col>
      <xdr:colOff>50800</xdr:colOff>
      <xdr:row>95</xdr:row>
      <xdr:rowOff>145111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397066"/>
          <a:ext cx="8890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109316</xdr:rowOff>
    </xdr:from>
    <xdr:to>
      <xdr:col>76</xdr:col>
      <xdr:colOff>114300</xdr:colOff>
      <xdr:row>95</xdr:row>
      <xdr:rowOff>146159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397066"/>
          <a:ext cx="889000" cy="3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146159</xdr:rowOff>
    </xdr:from>
    <xdr:to>
      <xdr:col>71</xdr:col>
      <xdr:colOff>177800</xdr:colOff>
      <xdr:row>95</xdr:row>
      <xdr:rowOff>158026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433909"/>
          <a:ext cx="889000" cy="1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6338</xdr:rowOff>
    </xdr:from>
    <xdr:to>
      <xdr:col>85</xdr:col>
      <xdr:colOff>177800</xdr:colOff>
      <xdr:row>96</xdr:row>
      <xdr:rowOff>107938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46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156215</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4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94311</xdr:rowOff>
    </xdr:from>
    <xdr:to>
      <xdr:col>81</xdr:col>
      <xdr:colOff>101600</xdr:colOff>
      <xdr:row>96</xdr:row>
      <xdr:rowOff>24461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8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15588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47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58516</xdr:rowOff>
    </xdr:from>
    <xdr:to>
      <xdr:col>76</xdr:col>
      <xdr:colOff>165100</xdr:colOff>
      <xdr:row>95</xdr:row>
      <xdr:rowOff>160116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34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151243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43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95359</xdr:rowOff>
    </xdr:from>
    <xdr:to>
      <xdr:col>72</xdr:col>
      <xdr:colOff>38100</xdr:colOff>
      <xdr:row>96</xdr:row>
      <xdr:rowOff>25509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8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16636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47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107226</xdr:rowOff>
    </xdr:from>
    <xdr:to>
      <xdr:col>67</xdr:col>
      <xdr:colOff>101600</xdr:colOff>
      <xdr:row>96</xdr:row>
      <xdr:rowOff>37376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28503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48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年度の大きな特徴としては、前年度と比較して、保健センター等複合施設整備工事の着工が大きく影響し衛生費が</a:t>
          </a:r>
          <a:r>
            <a:rPr kumimoji="1" lang="en-US" altLang="ja-JP" sz="1200">
              <a:latin typeface="ＭＳ Ｐゴシック" panose="020B0600070205080204" pitchFamily="50" charset="-128"/>
              <a:ea typeface="ＭＳ Ｐゴシック" panose="020B0600070205080204" pitchFamily="50" charset="-128"/>
            </a:rPr>
            <a:t>31.6</a:t>
          </a:r>
          <a:r>
            <a:rPr kumimoji="1" lang="ja-JP" altLang="en-US" sz="1200">
              <a:latin typeface="ＭＳ Ｐゴシック" panose="020B0600070205080204" pitchFamily="50" charset="-128"/>
              <a:ea typeface="ＭＳ Ｐゴシック" panose="020B0600070205080204" pitchFamily="50" charset="-128"/>
            </a:rPr>
            <a:t>％の増額、町営四ツ谷団地改修工事の増により土木費が</a:t>
          </a:r>
          <a:r>
            <a:rPr kumimoji="1" lang="en-US" altLang="ja-JP" sz="1200">
              <a:latin typeface="ＭＳ Ｐゴシック" panose="020B0600070205080204" pitchFamily="50" charset="-128"/>
              <a:ea typeface="ＭＳ Ｐゴシック" panose="020B0600070205080204" pitchFamily="50" charset="-128"/>
            </a:rPr>
            <a:t>10.8</a:t>
          </a:r>
          <a:r>
            <a:rPr kumimoji="1" lang="ja-JP" altLang="en-US" sz="1200">
              <a:latin typeface="ＭＳ Ｐゴシック" panose="020B0600070205080204" pitchFamily="50" charset="-128"/>
              <a:ea typeface="ＭＳ Ｐゴシック" panose="020B0600070205080204" pitchFamily="50" charset="-128"/>
            </a:rPr>
            <a:t>％の増額、保育所関連経費や障害福祉サービス費の上昇に加え、定額減税補足給付事業や長幡児童館計画改修工事の増により民生費が</a:t>
          </a:r>
          <a:r>
            <a:rPr kumimoji="1" lang="en-US" altLang="ja-JP" sz="1200">
              <a:latin typeface="ＭＳ Ｐゴシック" panose="020B0600070205080204" pitchFamily="50" charset="-128"/>
              <a:ea typeface="ＭＳ Ｐゴシック" panose="020B0600070205080204" pitchFamily="50" charset="-128"/>
            </a:rPr>
            <a:t>6.4</a:t>
          </a:r>
          <a:r>
            <a:rPr kumimoji="1" lang="ja-JP" altLang="en-US" sz="1200">
              <a:latin typeface="ＭＳ Ｐゴシック" panose="020B0600070205080204" pitchFamily="50" charset="-128"/>
              <a:ea typeface="ＭＳ Ｐゴシック" panose="020B0600070205080204" pitchFamily="50" charset="-128"/>
            </a:rPr>
            <a:t>％の増額、国の物価高騰対策に係る交付金を活用した地域応援商品券発行事業の皆減やふるさと納税返礼品の減により商工費が</a:t>
          </a:r>
          <a:r>
            <a:rPr kumimoji="1" lang="en-US" altLang="ja-JP" sz="1200">
              <a:latin typeface="ＭＳ Ｐゴシック" panose="020B0600070205080204" pitchFamily="50" charset="-128"/>
              <a:ea typeface="ＭＳ Ｐゴシック" panose="020B0600070205080204" pitchFamily="50" charset="-128"/>
            </a:rPr>
            <a:t>48.7</a:t>
          </a:r>
          <a:r>
            <a:rPr kumimoji="1" lang="ja-JP" altLang="en-US" sz="1200">
              <a:latin typeface="ＭＳ Ｐゴシック" panose="020B0600070205080204" pitchFamily="50" charset="-128"/>
              <a:ea typeface="ＭＳ Ｐゴシック" panose="020B0600070205080204" pitchFamily="50" charset="-128"/>
            </a:rPr>
            <a:t>％の減額、過去の高額地方債の償還終了により公債費が</a:t>
          </a:r>
          <a:r>
            <a:rPr kumimoji="1" lang="en-US" altLang="ja-JP" sz="1200">
              <a:latin typeface="ＭＳ Ｐゴシック" panose="020B0600070205080204" pitchFamily="50" charset="-128"/>
              <a:ea typeface="ＭＳ Ｐゴシック" panose="020B0600070205080204" pitchFamily="50" charset="-128"/>
            </a:rPr>
            <a:t>14.3</a:t>
          </a:r>
          <a:r>
            <a:rPr kumimoji="1" lang="ja-JP" altLang="en-US" sz="1200">
              <a:latin typeface="ＭＳ Ｐゴシック" panose="020B0600070205080204" pitchFamily="50" charset="-128"/>
              <a:ea typeface="ＭＳ Ｐゴシック" panose="020B0600070205080204" pitchFamily="50" charset="-128"/>
            </a:rPr>
            <a:t>％の減額、七本木小学校校舎等や多目的スポーツホールの改修工事の皆減などにより教育費が</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％の減額などとなった。　目的別歳出においては、近年はコロナや物価高騰対応の臨時的支出の大小が主な増減要因であり、それぞれ臨時的な特定財源を伴うものが多く、義務的経費の財源確保に大きな支障とならず、事業終了後は平準化が見込まれる。しかしながら、衛生費の保健センター等の複合化や民生費の児童館及び公民館の複合化、土木費や教育費も各種道路整備や小・中学校の改修などにより普通建設事業が再び増加の見込みである。また、民生費は、少子化対策による児童福祉費や高齢化率の上昇及び医療費の高騰に伴う各特別会計への繰出金の増、障害者福祉サービスの充実やサービス単価の増額により、経常経費についても増加傾向である。公債費は、高額地方債が償還終了となったことが影響し、減額となったものの、今後は再び、公共施設再配置・維持保全計画等に基づき、各施設の改修や複合化工事等が計画されていることから、増加が見込まれる。建設事業に関しては、緊急性や必要性を再確認するとともに、国や県補助金はもとより、施設整備基金の活用や交付税措置のある地方債の活用と併せて、減債基金の適切な運用など、公債費の抑制と負担への備えが必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財政調整基金は、総合振興計画により「標準財政規模の</a:t>
          </a:r>
          <a:r>
            <a:rPr kumimoji="1" lang="en-US" altLang="ja-JP" sz="1100">
              <a:latin typeface="ＭＳ ゴシック" pitchFamily="49" charset="-128"/>
              <a:ea typeface="ＭＳ ゴシック" pitchFamily="49" charset="-128"/>
            </a:rPr>
            <a:t>20%</a:t>
          </a:r>
          <a:r>
            <a:rPr kumimoji="1" lang="ja-JP" altLang="en-US" sz="1100">
              <a:latin typeface="ＭＳ ゴシック" pitchFamily="49" charset="-128"/>
              <a:ea typeface="ＭＳ ゴシック" pitchFamily="49" charset="-128"/>
            </a:rPr>
            <a:t>を目標とする」としている。</a:t>
          </a:r>
          <a:r>
            <a:rPr kumimoji="1" lang="en-US" altLang="ja-JP" sz="1100">
              <a:latin typeface="ＭＳ ゴシック" pitchFamily="49" charset="-128"/>
              <a:ea typeface="ＭＳ ゴシック" pitchFamily="49" charset="-128"/>
            </a:rPr>
            <a:t>R6</a:t>
          </a:r>
          <a:r>
            <a:rPr kumimoji="1" lang="ja-JP" altLang="en-US" sz="1100">
              <a:latin typeface="ＭＳ ゴシック" pitchFamily="49" charset="-128"/>
              <a:ea typeface="ＭＳ ゴシック" pitchFamily="49" charset="-128"/>
            </a:rPr>
            <a:t>は、不足する財源補填として</a:t>
          </a:r>
          <a:r>
            <a:rPr kumimoji="1" lang="en-US" altLang="ja-JP" sz="1100">
              <a:latin typeface="ＭＳ ゴシック" pitchFamily="49" charset="-128"/>
              <a:ea typeface="ＭＳ ゴシック" pitchFamily="49" charset="-128"/>
            </a:rPr>
            <a:t>68,018</a:t>
          </a:r>
          <a:r>
            <a:rPr kumimoji="1" lang="ja-JP" altLang="en-US" sz="1100">
              <a:latin typeface="ＭＳ ゴシック" pitchFamily="49" charset="-128"/>
              <a:ea typeface="ＭＳ ゴシック" pitchFamily="49" charset="-128"/>
            </a:rPr>
            <a:t>千円の取崩し、積立ては、施設整備基金を重点的に実施したため、</a:t>
          </a:r>
          <a:r>
            <a:rPr kumimoji="1" lang="en-US" altLang="ja-JP" sz="1100">
              <a:latin typeface="ＭＳ ゴシック" pitchFamily="49" charset="-128"/>
              <a:ea typeface="ＭＳ ゴシック" pitchFamily="49" charset="-128"/>
            </a:rPr>
            <a:t>561</a:t>
          </a:r>
          <a:r>
            <a:rPr kumimoji="1" lang="ja-JP" altLang="en-US" sz="1100">
              <a:latin typeface="ＭＳ ゴシック" pitchFamily="49" charset="-128"/>
              <a:ea typeface="ＭＳ ゴシック" pitchFamily="49" charset="-128"/>
            </a:rPr>
            <a:t>千円に留まった。</a:t>
          </a:r>
        </a:p>
        <a:p>
          <a:r>
            <a:rPr kumimoji="1" lang="ja-JP" altLang="en-US" sz="1100">
              <a:latin typeface="ＭＳ ゴシック" pitchFamily="49" charset="-128"/>
              <a:ea typeface="ＭＳ ゴシック" pitchFamily="49" charset="-128"/>
            </a:rPr>
            <a:t>　実質収支額は、当初予算における適正な歳入歳出予算計上と補正予算においては、執行状況に応じた歳入予算の増額と工事費や委託料などを中心に、請負残などを歳出予算で減額計上し、不用額の圧縮に努めた。　　</a:t>
          </a:r>
        </a:p>
        <a:p>
          <a:r>
            <a:rPr kumimoji="1" lang="ja-JP" altLang="en-US" sz="1100">
              <a:latin typeface="ＭＳ ゴシック" pitchFamily="49" charset="-128"/>
              <a:ea typeface="ＭＳ ゴシック" pitchFamily="49" charset="-128"/>
            </a:rPr>
            <a:t>　実質単年度収支は、財源補填として財政調整基金の取崩し額が積立額を大きく上回ったことによりマイナスとなった。</a:t>
          </a:r>
        </a:p>
        <a:p>
          <a:r>
            <a:rPr kumimoji="1" lang="ja-JP" altLang="en-US" sz="1100">
              <a:latin typeface="ＭＳ ゴシック" pitchFamily="49" charset="-128"/>
              <a:ea typeface="ＭＳ ゴシック" pitchFamily="49" charset="-128"/>
            </a:rPr>
            <a:t>　引き続き、実質収支額や実質単年度収支のバランスを意識しつつ、決算状況を注視し、適正な予算編成に努める。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全会計を合わせた標準財政規模に対する連結実質赤字比率は</a:t>
          </a:r>
          <a:r>
            <a:rPr kumimoji="1" lang="en-US" altLang="ja-JP" sz="1200">
              <a:latin typeface="ＭＳ ゴシック" pitchFamily="49" charset="-128"/>
              <a:ea typeface="ＭＳ ゴシック" pitchFamily="49" charset="-128"/>
            </a:rPr>
            <a:t>22.60</a:t>
          </a:r>
          <a:r>
            <a:rPr kumimoji="1" lang="ja-JP" altLang="en-US" sz="1200">
              <a:latin typeface="ＭＳ ゴシック" pitchFamily="49" charset="-128"/>
              <a:ea typeface="ＭＳ ゴシック" pitchFamily="49" charset="-128"/>
            </a:rPr>
            <a:t>％の黒字となり、昨年度から</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ポイント上昇している。</a:t>
          </a:r>
        </a:p>
        <a:p>
          <a:r>
            <a:rPr kumimoji="1" lang="ja-JP" altLang="en-US" sz="1200">
              <a:latin typeface="ＭＳ ゴシック" pitchFamily="49" charset="-128"/>
              <a:ea typeface="ＭＳ ゴシック" pitchFamily="49" charset="-128"/>
            </a:rPr>
            <a:t>　一般会計については、当初予算及び補正予算編成の時点での、前年度決算や執行状況等を踏まえた予算計上を徹底し、実質収支額の圧縮に努めた。</a:t>
          </a:r>
        </a:p>
        <a:p>
          <a:r>
            <a:rPr kumimoji="1" lang="ja-JP" altLang="en-US" sz="1200">
              <a:latin typeface="ＭＳ ゴシック" pitchFamily="49" charset="-128"/>
              <a:ea typeface="ＭＳ ゴシック" pitchFamily="49" charset="-128"/>
            </a:rPr>
            <a:t>　国民健康保険特別会計については、社会保険への加入や後期高齢への移行などにより被保険者数は減少傾向で、歳入歳出ともに前年度対比で減額となった。国民健康保険税の税率改定による増収の影響などにより、実質収支額は増加となった。</a:t>
          </a:r>
        </a:p>
        <a:p>
          <a:r>
            <a:rPr kumimoji="1" lang="ja-JP" altLang="en-US" sz="1200">
              <a:latin typeface="ＭＳ ゴシック" pitchFamily="49" charset="-128"/>
              <a:ea typeface="ＭＳ ゴシック" pitchFamily="49" charset="-128"/>
            </a:rPr>
            <a:t>　介護保険特別会計は、保険給付が増加となっているものの、対象者の増により介護保険料の増額割合が大きいことなどから、収支は良好な状況を維持している。ただし、実質収支額は増加傾向であるため、適正な予算計上に努める。</a:t>
          </a:r>
        </a:p>
        <a:p>
          <a:r>
            <a:rPr kumimoji="1" lang="ja-JP" altLang="en-US" sz="1200">
              <a:latin typeface="ＭＳ ゴシック" pitchFamily="49" charset="-128"/>
              <a:ea typeface="ＭＳ ゴシック" pitchFamily="49" charset="-128"/>
            </a:rPr>
            <a:t>　水道事業会計については、</a:t>
          </a:r>
          <a:r>
            <a:rPr kumimoji="1" lang="en-US" altLang="ja-JP" sz="1200">
              <a:latin typeface="ＭＳ ゴシック" pitchFamily="49" charset="-128"/>
              <a:ea typeface="ＭＳ ゴシック" pitchFamily="49" charset="-128"/>
            </a:rPr>
            <a:t>R4.10</a:t>
          </a:r>
          <a:r>
            <a:rPr kumimoji="1" lang="ja-JP" altLang="en-US" sz="1200">
              <a:latin typeface="ＭＳ ゴシック" pitchFamily="49" charset="-128"/>
              <a:ea typeface="ＭＳ ゴシック" pitchFamily="49" charset="-128"/>
            </a:rPr>
            <a:t>月の料金改定に伴い、給水収益は増収となっているが、節水志向により有収水量は低下している。今後、管路を含めた水道施設の老朽化等に伴い更新時期を迎え、改修費用の増加が見込まれている。</a:t>
          </a:r>
        </a:p>
        <a:p>
          <a:r>
            <a:rPr kumimoji="1" lang="ja-JP" altLang="en-US" sz="1200">
              <a:latin typeface="ＭＳ ゴシック" pitchFamily="49" charset="-128"/>
              <a:ea typeface="ＭＳ ゴシック" pitchFamily="49" charset="-128"/>
            </a:rPr>
            <a:t>　下水道事業会計については、下水道未普及地域の早期解消に向け、事業を推進しているが接続率は</a:t>
          </a:r>
          <a:r>
            <a:rPr kumimoji="1" lang="en-US" altLang="ja-JP" sz="1200">
              <a:latin typeface="ＭＳ ゴシック" pitchFamily="49" charset="-128"/>
              <a:ea typeface="ＭＳ ゴシック" pitchFamily="49" charset="-128"/>
            </a:rPr>
            <a:t>53.4</a:t>
          </a:r>
          <a:r>
            <a:rPr kumimoji="1" lang="ja-JP" altLang="en-US" sz="1200">
              <a:latin typeface="ＭＳ ゴシック" pitchFamily="49" charset="-128"/>
              <a:ea typeface="ＭＳ ゴシック" pitchFamily="49" charset="-128"/>
            </a:rPr>
            <a:t>％ほどで、町からの補助や出資が必須となっている状況である。引き続き、経営健全化に向け、計画的な整備を行うとともに接続率の向上に努める。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元利償還金の減少は、平成</a:t>
          </a:r>
          <a:r>
            <a:rPr kumimoji="1" lang="en-US" altLang="ja-JP" sz="1200">
              <a:latin typeface="ＭＳ ゴシック" pitchFamily="49" charset="-128"/>
              <a:ea typeface="ＭＳ ゴシック" pitchFamily="49" charset="-128"/>
            </a:rPr>
            <a:t>25</a:t>
          </a:r>
          <a:r>
            <a:rPr kumimoji="1" lang="ja-JP" altLang="en-US" sz="1200">
              <a:latin typeface="ＭＳ ゴシック" pitchFamily="49" charset="-128"/>
              <a:ea typeface="ＭＳ ゴシック" pitchFamily="49" charset="-128"/>
            </a:rPr>
            <a:t>年度借入の緊急防災・減災事業債や平成</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年度借入の臨時財政対策債などの高額地方債が令和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年度に償還終了となったことが主な要因である。</a:t>
          </a:r>
        </a:p>
        <a:p>
          <a:r>
            <a:rPr kumimoji="1" lang="ja-JP" altLang="en-US" sz="1200">
              <a:latin typeface="ＭＳ ゴシック" pitchFamily="49" charset="-128"/>
              <a:ea typeface="ＭＳ ゴシック" pitchFamily="49" charset="-128"/>
            </a:rPr>
            <a:t>　しかし今後は、各種計画に基づき公共施設の複合化に伴う大規模な建設工事など、高額な地方債発行を伴う事業が予定されている。</a:t>
          </a:r>
        </a:p>
        <a:p>
          <a:r>
            <a:rPr kumimoji="1" lang="ja-JP" altLang="en-US" sz="1200">
              <a:latin typeface="ＭＳ ゴシック" pitchFamily="49" charset="-128"/>
              <a:ea typeface="ＭＳ ゴシック" pitchFamily="49" charset="-128"/>
            </a:rPr>
            <a:t>　建設事業については、引き続き、緊急性や必要性、優先度を踏まえた取捨選択に取り組む。　</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さらに、施設整備基金や減債基金の活用と併せて、普通交付税の算定において、元利償還金が基準財政需要額に算入される地方債の選択により、財源の確保に努め、後年度の財政負担の軽減を図る。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満期一括償還に係る積立なし。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充当可能財源等は、充当可能基金及び基準財政需要額算入見込額がともに減となり、前年度に対して</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8,753</a:t>
          </a:r>
          <a:r>
            <a:rPr kumimoji="1" lang="ja-JP" altLang="en-US" sz="1200">
              <a:latin typeface="ＭＳ ゴシック" pitchFamily="49" charset="-128"/>
              <a:ea typeface="ＭＳ ゴシック" pitchFamily="49" charset="-128"/>
            </a:rPr>
            <a:t>万</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千円減少した。将来負担額も前年度に対し総額で</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9,264</a:t>
          </a:r>
          <a:r>
            <a:rPr kumimoji="1" lang="ja-JP" altLang="en-US" sz="1200">
              <a:latin typeface="ＭＳ ゴシック" pitchFamily="49" charset="-128"/>
              <a:ea typeface="ＭＳ ゴシック" pitchFamily="49" charset="-128"/>
            </a:rPr>
            <a:t>万</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千円減額となったが、充当可能財源等が将来負担額を上回っているため、引き続き、マイナス数値となった。</a:t>
          </a:r>
        </a:p>
        <a:p>
          <a:r>
            <a:rPr kumimoji="1" lang="ja-JP" altLang="en-US" sz="1200">
              <a:latin typeface="ＭＳ ゴシック" pitchFamily="49" charset="-128"/>
              <a:ea typeface="ＭＳ ゴシック" pitchFamily="49" charset="-128"/>
            </a:rPr>
            <a:t>　しかしながら、充当可能基金の多くは特定目的基金として今後発生する財政需要の財源であって、現在の債務への充当財源ではない。さらに、下水道事業の推進による公営企業債等繰入見込額の増加や、一部事務組合所有資産の老朽化対策等も行われているため、組合等負担等見込額も増加が懸念される。</a:t>
          </a:r>
        </a:p>
        <a:p>
          <a:r>
            <a:rPr kumimoji="1" lang="ja-JP" altLang="en-US" sz="1200">
              <a:latin typeface="ＭＳ ゴシック" pitchFamily="49" charset="-128"/>
              <a:ea typeface="ＭＳ ゴシック" pitchFamily="49" charset="-128"/>
            </a:rPr>
            <a:t>　将来負担比率の分子がマイナスとなった状況にあっても、財政健全化の取組みを継続し、持続可能な行政運営にむけ、基準財政需要額の確保と地方債の有効的な活用に努める。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埼玉県上里町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に伴う財政調整基金からの補填や公債費償還財源として減債基金の取り崩し、施設整備に係る基金は、積立を強化したものの、各種公共施設整備事業の増などに伴い、複数の基金残高が前年度から減少し、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418,734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減債基金については、財源調整や公債費の状況にあわせ、一定程度の残高を維持する必要がある。また、特定目的基金は公共施設再配置・維持保全計画に基づく公共施設等の維持更新年度を注視し、計画的な取崩しと積立て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「公共施設等用地取得及び施設整備基金」公共施設全般の新規取得、更新、維持管理に充当する。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「いきいき福祉基金」福祉・保健施設の整備、福祉の増進や健康づくり・生きがいづくりの推進を図るために実施する事業に充当する。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「教育施設整備基金」小・中学校の教育委施設整備に充当する。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「森林環境譲与税基金」森林環境整備及びその促進に関する施策に充当する。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公共施設等用地取得及び施設整備基金は、総合文化センター防水工事や町営四ツ谷団地浄化槽等改修工事などの財源として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330,236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千円を取崩し、今後の公共施設の再配置、維持管理の財源として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117,231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千円の積立てを行った。また、町営上里ゴルフ場用地取得分としては、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千円の積立てを行い、用地取得の取崩しは行わなかった。教育施設整備基金は、上里東小学校特別教室棟改修工事や各小・中学校の修繕工事などの財源として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61,617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千円を取崩し、計画に基づく今後の改修等を見据え、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119,047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千円の積立てを行った。いきいき福祉基金は、保健センター等複合施設整備事業や長幡児童館計画改修工事の財源として、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千円を取崩した。森林環境譲与税基金は、森林環境譲与税の充当事業費の残額等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再配置・維持保全計画をはじめとする各種施設管理計画などに基づき行う大規模な建設事業や、道路をはじめとするライフラインの整備及び維持補修などの経費が増加傾向にある。これらの経費に対し、単年度あたりの一般財源の負担が過大とならないよう、また、経常的な行政サービスを継続できるよう、財源については国や県の補助事業を最大限に活用することを基本とし、併せて財政措置のある有利な地方債や各基金を有効活用する必要がある。このような背景から、今後も発生する多額な公共施設更新経費等への備えとして、特定目的基金への積立てを継続し、適正な基金残高の管理と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年度は、主に経常経費の財源不足による補填財源として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68,0189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た。一方で、積立てについては、公共施設再配置・維持保全計画に基づく公共施設の改修等に係る財源確保のため、各施設整備基金への積立てを重点化したため、基金条例による積立てと預金利息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千円に留まった。年度末残高は、第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次上里町総合振興計画に掲げる目標値である標準財政規模の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％は維持しているものの、前年度から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67,457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1,573,901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財政調整基金は、財源不足の補填としてやむを得ず取崩したが、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台を維持することができた。物価高騰の影響はあるものの、臨時的な財政需要への財源補填ではないことから、経常的な歳入と歳出の均衡がやや崩れている状況である。近年、次年度当初予算編成における財源不足の補填財源として、基金繰入金が増加傾向であり、残高もさらに目減りすることが懸念される。総合振興計画により、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万円）が目標額となっているため、常時、この目標額を維持できるよう、一般財源の確保と併せて経常的な歳出の抑制を強化していく。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年度は、今後の公債費の償還財源として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97,710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借入分の臨時財政対策債や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借入分の庁舎建設事業債などの償還財源として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千円を取崩したことにより、年度末残高は、前年度から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831,698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年度借入の緊急防災・減災事業債や平成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年度借入の臨時財政対策債などの高額地方債が令和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年度に償還終了となったことなどにより、公債費は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134,360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千円減額となったものの、償還総額は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億円台で財源不足であったことから、減債基金は、前年度同額の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引き続き、公共施設の大規模な更新工事等が計画されているため、財政措置のある有利な地方債の活用と併せて各施設整備に係る基金の運用による起債の抑制により、基金残高の確保に努める。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426C5AB-34CE-4B19-97D8-354C2719AB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70480DB-3206-4808-AE54-96E44A25AD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4B1BC42-3154-4572-A0B8-11FE1ADD8BFB}"/>
            </a:ext>
          </a:extLst>
        </xdr:cNvPr>
        <xdr:cNvSpPr/>
      </xdr:nvSpPr>
      <xdr:spPr>
        <a:xfrm>
          <a:off x="13061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31E6274-4BA7-4CA1-8104-D400DBC1DEF9}"/>
            </a:ext>
          </a:extLst>
        </xdr:cNvPr>
        <xdr:cNvSpPr/>
      </xdr:nvSpPr>
      <xdr:spPr>
        <a:xfrm>
          <a:off x="14585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3B1D905-DDE4-43F9-949A-D0D64D831615}"/>
            </a:ext>
          </a:extLst>
        </xdr:cNvPr>
        <xdr:cNvSpPr/>
      </xdr:nvSpPr>
      <xdr:spPr>
        <a:xfrm>
          <a:off x="16109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59A11B5-B9B2-40E0-AB5D-84A47B6A23F1}"/>
            </a:ext>
          </a:extLst>
        </xdr:cNvPr>
        <xdr:cNvSpPr/>
      </xdr:nvSpPr>
      <xdr:spPr>
        <a:xfrm>
          <a:off x="17633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C971776-8C1D-4EED-840C-EF2E19759829}"/>
            </a:ext>
          </a:extLst>
        </xdr:cNvPr>
        <xdr:cNvSpPr/>
      </xdr:nvSpPr>
      <xdr:spPr>
        <a:xfrm>
          <a:off x="19157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AEFDE0B-4EE5-46F5-A594-0A13D887AD60}"/>
            </a:ext>
          </a:extLst>
        </xdr:cNvPr>
        <xdr:cNvSpPr/>
      </xdr:nvSpPr>
      <xdr:spPr>
        <a:xfrm>
          <a:off x="13061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5586DA2-5CE2-49E8-94A4-5EDA813A1957}"/>
            </a:ext>
          </a:extLst>
        </xdr:cNvPr>
        <xdr:cNvSpPr/>
      </xdr:nvSpPr>
      <xdr:spPr>
        <a:xfrm>
          <a:off x="14585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56170F5-77D7-42FB-A2CA-2CCB6998E520}"/>
            </a:ext>
          </a:extLst>
        </xdr:cNvPr>
        <xdr:cNvSpPr/>
      </xdr:nvSpPr>
      <xdr:spPr>
        <a:xfrm>
          <a:off x="16109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520B058-3BBE-4F21-91C5-1283E4A69E9D}"/>
            </a:ext>
          </a:extLst>
        </xdr:cNvPr>
        <xdr:cNvSpPr/>
      </xdr:nvSpPr>
      <xdr:spPr>
        <a:xfrm>
          <a:off x="17633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F15879F-4BA1-42A8-9C39-E3E756CB97B1}"/>
            </a:ext>
          </a:extLst>
        </xdr:cNvPr>
        <xdr:cNvSpPr/>
      </xdr:nvSpPr>
      <xdr:spPr>
        <a:xfrm>
          <a:off x="19157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C05D640-B07A-4DF7-BF16-2D8375DA62BF}"/>
            </a:ext>
          </a:extLst>
        </xdr:cNvPr>
        <xdr:cNvSpPr/>
      </xdr:nvSpPr>
      <xdr:spPr>
        <a:xfrm>
          <a:off x="358775" y="66675"/>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BC2CB8B-E227-4301-9B33-770E91E24CEB}"/>
            </a:ext>
          </a:extLst>
        </xdr:cNvPr>
        <xdr:cNvSpPr/>
      </xdr:nvSpPr>
      <xdr:spPr>
        <a:xfrm>
          <a:off x="17037050" y="190500"/>
          <a:ext cx="392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C5FD734-122C-4000-8F46-026883CF6BDF}"/>
            </a:ext>
          </a:extLst>
        </xdr:cNvPr>
        <xdr:cNvSpPr/>
      </xdr:nvSpPr>
      <xdr:spPr>
        <a:xfrm>
          <a:off x="17059275" y="219075"/>
          <a:ext cx="388620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05E483-C8CA-4177-B915-A86AA2CCC72D}"/>
            </a:ext>
          </a:extLst>
        </xdr:cNvPr>
        <xdr:cNvSpPr/>
      </xdr:nvSpPr>
      <xdr:spPr>
        <a:xfrm>
          <a:off x="17084675" y="244475"/>
          <a:ext cx="382905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24C8E62-C1BE-4795-AD2E-AB346BD6978A}"/>
            </a:ext>
          </a:extLst>
        </xdr:cNvPr>
        <xdr:cNvSpPr/>
      </xdr:nvSpPr>
      <xdr:spPr>
        <a:xfrm>
          <a:off x="14239875" y="190500"/>
          <a:ext cx="266382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451DED5-6B4B-4C1E-87FE-3FBDD52D8FEE}"/>
            </a:ext>
          </a:extLst>
        </xdr:cNvPr>
        <xdr:cNvSpPr/>
      </xdr:nvSpPr>
      <xdr:spPr>
        <a:xfrm>
          <a:off x="14265275" y="219075"/>
          <a:ext cx="261937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42CA295-7C97-4C8A-A627-40E32625FE7D}"/>
            </a:ext>
          </a:extLst>
        </xdr:cNvPr>
        <xdr:cNvSpPr/>
      </xdr:nvSpPr>
      <xdr:spPr>
        <a:xfrm>
          <a:off x="14293850" y="244475"/>
          <a:ext cx="255587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8B1FD27-EF31-42F0-8BFA-831B8EE52F7F}"/>
            </a:ext>
          </a:extLst>
        </xdr:cNvPr>
        <xdr:cNvSpPr/>
      </xdr:nvSpPr>
      <xdr:spPr>
        <a:xfrm>
          <a:off x="485775" y="892175"/>
          <a:ext cx="10096500" cy="1781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96D2EE9-2BAB-47F1-BD29-940FE513A840}"/>
            </a:ext>
          </a:extLst>
        </xdr:cNvPr>
        <xdr:cNvSpPr/>
      </xdr:nvSpPr>
      <xdr:spPr>
        <a:xfrm>
          <a:off x="615950"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8B8F111-729B-44E5-9EA1-8703A530E995}"/>
            </a:ext>
          </a:extLst>
        </xdr:cNvPr>
        <xdr:cNvSpPr/>
      </xdr:nvSpPr>
      <xdr:spPr>
        <a:xfrm>
          <a:off x="1949450"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30,530
29,069
29.18
11,914,409
11,274,335
603,692
6,754,949
6,902,608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FF494AA-5B5D-4E86-ACF0-46A44C8C1A44}"/>
            </a:ext>
          </a:extLst>
        </xdr:cNvPr>
        <xdr:cNvSpPr/>
      </xdr:nvSpPr>
      <xdr:spPr>
        <a:xfrm>
          <a:off x="3282950"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130A441-BB1B-469D-B217-A12A74C7FFAE}"/>
            </a:ext>
          </a:extLst>
        </xdr:cNvPr>
        <xdr:cNvSpPr/>
      </xdr:nvSpPr>
      <xdr:spPr>
        <a:xfrm>
          <a:off x="4806950" y="942975"/>
          <a:ext cx="2028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4C923D4-DD29-4BFF-97CC-5864A89A0BD7}"/>
            </a:ext>
          </a:extLst>
        </xdr:cNvPr>
        <xdr:cNvSpPr/>
      </xdr:nvSpPr>
      <xdr:spPr>
        <a:xfrm>
          <a:off x="6835775" y="942975"/>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824388C-D466-4879-B2EE-00264F92DC4B}"/>
            </a:ext>
          </a:extLst>
        </xdr:cNvPr>
        <xdr:cNvSpPr/>
      </xdr:nvSpPr>
      <xdr:spPr>
        <a:xfrm>
          <a:off x="8169275" y="958850"/>
          <a:ext cx="638175" cy="9366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C1F8B7E-F258-4C1D-BD06-BA086F7A16F5}"/>
            </a:ext>
          </a:extLst>
        </xdr:cNvPr>
        <xdr:cNvSpPr/>
      </xdr:nvSpPr>
      <xdr:spPr>
        <a:xfrm>
          <a:off x="4806950" y="172085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A821EB6-2CA8-4C29-80B4-21F84CECC682}"/>
            </a:ext>
          </a:extLst>
        </xdr:cNvPr>
        <xdr:cNvSpPr/>
      </xdr:nvSpPr>
      <xdr:spPr>
        <a:xfrm>
          <a:off x="6902450" y="172085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701053E-C20E-415F-B845-AE7D72A6B7E4}"/>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8946F12-8464-47C3-BC5D-06561AA06681}"/>
            </a:ext>
          </a:extLst>
        </xdr:cNvPr>
        <xdr:cNvSpPr/>
      </xdr:nvSpPr>
      <xdr:spPr>
        <a:xfrm>
          <a:off x="11341100" y="958850"/>
          <a:ext cx="133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B6EC97F-DB52-4526-80B3-CA2BB418AE8C}"/>
            </a:ext>
          </a:extLst>
        </xdr:cNvPr>
        <xdr:cNvSpPr/>
      </xdr:nvSpPr>
      <xdr:spPr>
        <a:xfrm>
          <a:off x="11341100" y="122555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3AB0CBF-9C7F-41EE-8C55-D1529540E6D6}"/>
            </a:ext>
          </a:extLst>
        </xdr:cNvPr>
        <xdr:cNvSpPr/>
      </xdr:nvSpPr>
      <xdr:spPr>
        <a:xfrm>
          <a:off x="11341100" y="156845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0DDC88A-C329-4DB6-B008-1A2ADDC41078}"/>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0ECE809-C3FD-4663-8754-38F890918FCC}"/>
            </a:ext>
          </a:extLst>
        </xdr:cNvPr>
        <xdr:cNvSpPr/>
      </xdr:nvSpPr>
      <xdr:spPr>
        <a:xfrm>
          <a:off x="11214100" y="100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2F15C8F-F3D1-452B-B485-2A3BC7F4A309}"/>
            </a:ext>
          </a:extLst>
        </xdr:cNvPr>
        <xdr:cNvSpPr/>
      </xdr:nvSpPr>
      <xdr:spPr>
        <a:xfrm>
          <a:off x="11214100" y="1311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6E2444B-047E-424E-81E9-0BFEF5484FB8}"/>
            </a:ext>
          </a:extLst>
        </xdr:cNvPr>
        <xdr:cNvCxnSpPr/>
      </xdr:nvCxnSpPr>
      <xdr:spPr>
        <a:xfrm>
          <a:off x="11261725" y="156845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B8B53A5-241A-4CDE-9FB6-490323F7BF1C}"/>
            </a:ext>
          </a:extLst>
        </xdr:cNvPr>
        <xdr:cNvCxnSpPr/>
      </xdr:nvCxnSpPr>
      <xdr:spPr>
        <a:xfrm>
          <a:off x="11179175" y="1568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E3CB40B-92FC-4885-BC9C-02922EA72AD7}"/>
            </a:ext>
          </a:extLst>
        </xdr:cNvPr>
        <xdr:cNvCxnSpPr/>
      </xdr:nvCxnSpPr>
      <xdr:spPr>
        <a:xfrm flipV="1">
          <a:off x="11261725" y="18034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9F1C50F-80C4-4506-8434-8512325A62EC}"/>
            </a:ext>
          </a:extLst>
        </xdr:cNvPr>
        <xdr:cNvCxnSpPr/>
      </xdr:nvCxnSpPr>
      <xdr:spPr>
        <a:xfrm>
          <a:off x="11179175" y="1949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384EDD7-B7DB-45DF-8AED-06845D834EC3}"/>
            </a:ext>
          </a:extLst>
        </xdr:cNvPr>
        <xdr:cNvSpPr txBox="1"/>
      </xdr:nvSpPr>
      <xdr:spPr>
        <a:xfrm>
          <a:off x="419100" y="27717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2A3E4C1-5575-4025-8719-F235A2266A6B}"/>
            </a:ext>
          </a:extLst>
        </xdr:cNvPr>
        <xdr:cNvSpPr txBox="1"/>
      </xdr:nvSpPr>
      <xdr:spPr>
        <a:xfrm>
          <a:off x="419100" y="30162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BBBBA4B-B9EB-495E-8AD8-DCAF5C8C1760}"/>
            </a:ext>
          </a:extLst>
        </xdr:cNvPr>
        <xdr:cNvSpPr txBox="1"/>
      </xdr:nvSpPr>
      <xdr:spPr>
        <a:xfrm>
          <a:off x="419100" y="32543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FBEBB0A-1CF0-4ACE-B5D0-52627D58F1A8}"/>
            </a:ext>
          </a:extLst>
        </xdr:cNvPr>
        <xdr:cNvSpPr txBox="1"/>
      </xdr:nvSpPr>
      <xdr:spPr>
        <a:xfrm>
          <a:off x="419100" y="3495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0738E1C-6ECC-4A7B-B434-E513F62B2CCD}"/>
            </a:ext>
          </a:extLst>
        </xdr:cNvPr>
        <xdr:cNvSpPr txBox="1"/>
      </xdr:nvSpPr>
      <xdr:spPr>
        <a:xfrm>
          <a:off x="419100" y="37401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EEADC48-5102-45C6-A9BE-CDF6EC4899B7}"/>
            </a:ext>
          </a:extLst>
        </xdr:cNvPr>
        <xdr:cNvSpPr/>
      </xdr:nvSpPr>
      <xdr:spPr>
        <a:xfrm>
          <a:off x="1273175" y="4257675"/>
          <a:ext cx="4241800"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9DC3FC6-5737-4E30-99E4-C6DAAB4B16F0}"/>
            </a:ext>
          </a:extLst>
        </xdr:cNvPr>
        <xdr:cNvSpPr/>
      </xdr:nvSpPr>
      <xdr:spPr>
        <a:xfrm>
          <a:off x="1989314" y="46373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4A2FB1F-A37B-4570-A738-A72F653A0B0F}"/>
            </a:ext>
          </a:extLst>
        </xdr:cNvPr>
        <xdr:cNvSpPr/>
      </xdr:nvSpPr>
      <xdr:spPr>
        <a:xfrm>
          <a:off x="3833489" y="46206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973AC2D-770D-4710-BA68-0A9229FBAA47}"/>
            </a:ext>
          </a:extLst>
        </xdr:cNvPr>
        <xdr:cNvSpPr/>
      </xdr:nvSpPr>
      <xdr:spPr>
        <a:xfrm>
          <a:off x="5464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1CC81BB-F718-4774-ADB4-9EE6051A9292}"/>
            </a:ext>
          </a:extLst>
        </xdr:cNvPr>
        <xdr:cNvSpPr/>
      </xdr:nvSpPr>
      <xdr:spPr>
        <a:xfrm>
          <a:off x="5464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2468EFE-929A-4677-94AC-44073D0AE3FC}"/>
            </a:ext>
          </a:extLst>
        </xdr:cNvPr>
        <xdr:cNvSpPr/>
      </xdr:nvSpPr>
      <xdr:spPr>
        <a:xfrm>
          <a:off x="6988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6D1297B-9973-4F4E-A671-69599C519BAC}"/>
            </a:ext>
          </a:extLst>
        </xdr:cNvPr>
        <xdr:cNvSpPr/>
      </xdr:nvSpPr>
      <xdr:spPr>
        <a:xfrm>
          <a:off x="6988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D27A0AA-C6FE-4DC2-A6C4-A180C61AB551}"/>
            </a:ext>
          </a:extLst>
        </xdr:cNvPr>
        <xdr:cNvSpPr/>
      </xdr:nvSpPr>
      <xdr:spPr>
        <a:xfrm>
          <a:off x="8639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6AC8A6F-C717-42B7-96F4-3A5F898D9560}"/>
            </a:ext>
          </a:extLst>
        </xdr:cNvPr>
        <xdr:cNvSpPr/>
      </xdr:nvSpPr>
      <xdr:spPr>
        <a:xfrm>
          <a:off x="8639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9F790AA-B31E-47E8-916D-D71DD15E604F}"/>
            </a:ext>
          </a:extLst>
        </xdr:cNvPr>
        <xdr:cNvSpPr/>
      </xdr:nvSpPr>
      <xdr:spPr>
        <a:xfrm>
          <a:off x="1273175" y="496570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0FBD618-5F04-4414-8A20-3B4509EC3559}"/>
            </a:ext>
          </a:extLst>
        </xdr:cNvPr>
        <xdr:cNvSpPr/>
      </xdr:nvSpPr>
      <xdr:spPr>
        <a:xfrm>
          <a:off x="5781675"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92E2C90-8C2E-4FD0-A9F3-977B7C040D4A}"/>
            </a:ext>
          </a:extLst>
        </xdr:cNvPr>
        <xdr:cNvSpPr/>
      </xdr:nvSpPr>
      <xdr:spPr>
        <a:xfrm>
          <a:off x="5781675"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4BD8E5A-9707-44BD-BC01-354C121835B5}"/>
            </a:ext>
          </a:extLst>
        </xdr:cNvPr>
        <xdr:cNvSpPr txBox="1"/>
      </xdr:nvSpPr>
      <xdr:spPr>
        <a:xfrm>
          <a:off x="5857875" y="525462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では、平成２９年３月に策定した公共施設等総合管理計画において、公共施設等の延べ床面積を２０％削減するという目標を掲げ、老朽化した施設の集約化・複合化や除却を進めている。有形固定資産減価償却率については、上昇傾向にはあるものの、類似団体平均と比較すると</a:t>
          </a:r>
          <a:r>
            <a:rPr kumimoji="1" lang="ja-JP" altLang="en-US" sz="1100">
              <a:solidFill>
                <a:schemeClr val="dk1"/>
              </a:solidFill>
              <a:effectLst/>
              <a:latin typeface="+mn-lt"/>
              <a:ea typeface="+mn-ea"/>
              <a:cs typeface="+mn-cs"/>
            </a:rPr>
            <a:t>低い水準</a:t>
          </a:r>
          <a:r>
            <a:rPr kumimoji="1" lang="ja-JP" altLang="ja-JP" sz="1100">
              <a:solidFill>
                <a:schemeClr val="dk1"/>
              </a:solidFill>
              <a:effectLst/>
              <a:latin typeface="+mn-lt"/>
              <a:ea typeface="+mn-ea"/>
              <a:cs typeface="+mn-cs"/>
            </a:rPr>
            <a:t>であり、これまでの取組の効果が表れていると考えられる。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73CA4CF-4F0F-4836-96FC-7855407039B3}"/>
            </a:ext>
          </a:extLst>
        </xdr:cNvPr>
        <xdr:cNvSpPr txBox="1"/>
      </xdr:nvSpPr>
      <xdr:spPr>
        <a:xfrm>
          <a:off x="1235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A2F5DF5-A7A1-4117-A883-77059D11952E}"/>
            </a:ext>
          </a:extLst>
        </xdr:cNvPr>
        <xdr:cNvCxnSpPr/>
      </xdr:nvCxnSpPr>
      <xdr:spPr>
        <a:xfrm>
          <a:off x="1273175" y="71215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BCFF4CA-D1A6-4730-88C5-96BEE219DF6B}"/>
            </a:ext>
          </a:extLst>
        </xdr:cNvPr>
        <xdr:cNvSpPr txBox="1"/>
      </xdr:nvSpPr>
      <xdr:spPr>
        <a:xfrm>
          <a:off x="802161" y="7027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7CAEDCE-3B2D-4387-B0B9-7A95BEFF064C}"/>
            </a:ext>
          </a:extLst>
        </xdr:cNvPr>
        <xdr:cNvCxnSpPr/>
      </xdr:nvCxnSpPr>
      <xdr:spPr>
        <a:xfrm>
          <a:off x="1273175" y="676169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46CF90B-4161-4200-8531-3276F5568E2D}"/>
            </a:ext>
          </a:extLst>
        </xdr:cNvPr>
        <xdr:cNvSpPr txBox="1"/>
      </xdr:nvSpPr>
      <xdr:spPr>
        <a:xfrm>
          <a:off x="850281" y="66678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0D67F57-91FE-4624-94BC-42155F0B21C9}"/>
            </a:ext>
          </a:extLst>
        </xdr:cNvPr>
        <xdr:cNvCxnSpPr/>
      </xdr:nvCxnSpPr>
      <xdr:spPr>
        <a:xfrm>
          <a:off x="1273175" y="640185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EBDD190-F066-40AB-8D2D-04E30D639377}"/>
            </a:ext>
          </a:extLst>
        </xdr:cNvPr>
        <xdr:cNvSpPr txBox="1"/>
      </xdr:nvSpPr>
      <xdr:spPr>
        <a:xfrm>
          <a:off x="850281" y="63080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81A5A46-B9F1-48D9-8147-A93495876949}"/>
            </a:ext>
          </a:extLst>
        </xdr:cNvPr>
        <xdr:cNvCxnSpPr/>
      </xdr:nvCxnSpPr>
      <xdr:spPr>
        <a:xfrm>
          <a:off x="1273175" y="60420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A8B68BF-3222-4172-90FA-C07ECFC9886A}"/>
            </a:ext>
          </a:extLst>
        </xdr:cNvPr>
        <xdr:cNvSpPr txBox="1"/>
      </xdr:nvSpPr>
      <xdr:spPr>
        <a:xfrm>
          <a:off x="850281" y="5948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777F9D22-2D69-4921-A607-15C6CFC58C3B}"/>
            </a:ext>
          </a:extLst>
        </xdr:cNvPr>
        <xdr:cNvCxnSpPr/>
      </xdr:nvCxnSpPr>
      <xdr:spPr>
        <a:xfrm>
          <a:off x="1273175" y="56853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4EEDA25-F7C1-4977-BA6A-F0B930FD35D5}"/>
            </a:ext>
          </a:extLst>
        </xdr:cNvPr>
        <xdr:cNvSpPr txBox="1"/>
      </xdr:nvSpPr>
      <xdr:spPr>
        <a:xfrm>
          <a:off x="850281" y="55915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F449E98-80BB-4A9E-8C2A-E28843E011B7}"/>
            </a:ext>
          </a:extLst>
        </xdr:cNvPr>
        <xdr:cNvCxnSpPr/>
      </xdr:nvCxnSpPr>
      <xdr:spPr>
        <a:xfrm>
          <a:off x="1273175" y="53255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A444871-1558-44FD-8D90-50614F96090C}"/>
            </a:ext>
          </a:extLst>
        </xdr:cNvPr>
        <xdr:cNvSpPr txBox="1"/>
      </xdr:nvSpPr>
      <xdr:spPr>
        <a:xfrm>
          <a:off x="850281" y="52317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19544EC6-38F3-46F4-81C1-6AA6DA9A8F5E}"/>
            </a:ext>
          </a:extLst>
        </xdr:cNvPr>
        <xdr:cNvCxnSpPr/>
      </xdr:nvCxnSpPr>
      <xdr:spPr>
        <a:xfrm>
          <a:off x="1273175" y="49657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C1FD59F9-B0A7-4170-BBB8-E036A8C2E778}"/>
            </a:ext>
          </a:extLst>
        </xdr:cNvPr>
        <xdr:cNvSpPr txBox="1"/>
      </xdr:nvSpPr>
      <xdr:spPr>
        <a:xfrm>
          <a:off x="850281" y="48718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4028CC8-0DE8-485F-89B5-286C1C5337EC}"/>
            </a:ext>
          </a:extLst>
        </xdr:cNvPr>
        <xdr:cNvSpPr/>
      </xdr:nvSpPr>
      <xdr:spPr>
        <a:xfrm>
          <a:off x="1273175" y="496570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4A338D79-C2E8-4BD2-86D8-F4CAEDC41DDF}"/>
            </a:ext>
          </a:extLst>
        </xdr:cNvPr>
        <xdr:cNvCxnSpPr/>
      </xdr:nvCxnSpPr>
      <xdr:spPr>
        <a:xfrm flipV="1">
          <a:off x="4766945" y="5484283"/>
          <a:ext cx="1270" cy="1039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1CF6AC98-32CD-49D2-B755-E6D4AD7596D9}"/>
            </a:ext>
          </a:extLst>
        </xdr:cNvPr>
        <xdr:cNvSpPr txBox="1"/>
      </xdr:nvSpPr>
      <xdr:spPr>
        <a:xfrm>
          <a:off x="4816475" y="652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71F48F9D-4651-49CE-A48E-F7932C710F79}"/>
            </a:ext>
          </a:extLst>
        </xdr:cNvPr>
        <xdr:cNvCxnSpPr/>
      </xdr:nvCxnSpPr>
      <xdr:spPr>
        <a:xfrm>
          <a:off x="4676775" y="6523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1C1D1C57-81EC-40D1-ABBB-D06CDD2D8391}"/>
            </a:ext>
          </a:extLst>
        </xdr:cNvPr>
        <xdr:cNvSpPr txBox="1"/>
      </xdr:nvSpPr>
      <xdr:spPr>
        <a:xfrm>
          <a:off x="4816475" y="5259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8FB31C45-A627-492A-BB66-4652CE939BE6}"/>
            </a:ext>
          </a:extLst>
        </xdr:cNvPr>
        <xdr:cNvCxnSpPr/>
      </xdr:nvCxnSpPr>
      <xdr:spPr>
        <a:xfrm>
          <a:off x="4676775" y="5484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80" name="有形固定資産減価償却率平均値テキスト">
          <a:extLst>
            <a:ext uri="{FF2B5EF4-FFF2-40B4-BE49-F238E27FC236}">
              <a16:creationId xmlns:a16="http://schemas.microsoft.com/office/drawing/2014/main" id="{863A3E4E-31B3-4AA7-9B0B-270CF9DD4F5A}"/>
            </a:ext>
          </a:extLst>
        </xdr:cNvPr>
        <xdr:cNvSpPr txBox="1"/>
      </xdr:nvSpPr>
      <xdr:spPr>
        <a:xfrm>
          <a:off x="4816475" y="5886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7C58069E-47FD-4705-BFD9-3952DFAB9065}"/>
            </a:ext>
          </a:extLst>
        </xdr:cNvPr>
        <xdr:cNvSpPr/>
      </xdr:nvSpPr>
      <xdr:spPr>
        <a:xfrm>
          <a:off x="4714875" y="590846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848559C1-CB63-4381-BD04-F5A97C26CC05}"/>
            </a:ext>
          </a:extLst>
        </xdr:cNvPr>
        <xdr:cNvSpPr/>
      </xdr:nvSpPr>
      <xdr:spPr>
        <a:xfrm>
          <a:off x="4006850" y="585089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23E7D628-279F-4014-B769-61C5894D4AE5}"/>
            </a:ext>
          </a:extLst>
        </xdr:cNvPr>
        <xdr:cNvSpPr/>
      </xdr:nvSpPr>
      <xdr:spPr>
        <a:xfrm>
          <a:off x="3244850" y="580368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FB1AA675-C5C7-4CB3-B807-087AE48B8351}"/>
            </a:ext>
          </a:extLst>
        </xdr:cNvPr>
        <xdr:cNvSpPr/>
      </xdr:nvSpPr>
      <xdr:spPr>
        <a:xfrm>
          <a:off x="2482850" y="576410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224A693F-85B6-4D39-B8C3-0EAB15D23ABF}"/>
            </a:ext>
          </a:extLst>
        </xdr:cNvPr>
        <xdr:cNvSpPr/>
      </xdr:nvSpPr>
      <xdr:spPr>
        <a:xfrm>
          <a:off x="1720850" y="571055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E5081C5-6477-4213-8D19-AEBCA2136503}"/>
            </a:ext>
          </a:extLst>
        </xdr:cNvPr>
        <xdr:cNvSpPr txBox="1"/>
      </xdr:nvSpPr>
      <xdr:spPr>
        <a:xfrm>
          <a:off x="4587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787A70A-86E1-4221-BECB-2C97F1BD197E}"/>
            </a:ext>
          </a:extLst>
        </xdr:cNvPr>
        <xdr:cNvSpPr txBox="1"/>
      </xdr:nvSpPr>
      <xdr:spPr>
        <a:xfrm>
          <a:off x="3876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703A738-15F2-4F57-8920-D2E4D6033406}"/>
            </a:ext>
          </a:extLst>
        </xdr:cNvPr>
        <xdr:cNvSpPr txBox="1"/>
      </xdr:nvSpPr>
      <xdr:spPr>
        <a:xfrm>
          <a:off x="3114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29F7F78-D598-4C32-920B-8E77A918E62B}"/>
            </a:ext>
          </a:extLst>
        </xdr:cNvPr>
        <xdr:cNvSpPr txBox="1"/>
      </xdr:nvSpPr>
      <xdr:spPr>
        <a:xfrm>
          <a:off x="2352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1786054-FC19-4302-B5B0-DD014587E37D}"/>
            </a:ext>
          </a:extLst>
        </xdr:cNvPr>
        <xdr:cNvSpPr txBox="1"/>
      </xdr:nvSpPr>
      <xdr:spPr>
        <a:xfrm>
          <a:off x="1590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79798</xdr:rowOff>
    </xdr:from>
    <xdr:to>
      <xdr:col>23</xdr:col>
      <xdr:colOff>136525</xdr:colOff>
      <xdr:row>30</xdr:row>
      <xdr:rowOff>9948</xdr:rowOff>
    </xdr:to>
    <xdr:sp macro="" textlink="">
      <xdr:nvSpPr>
        <xdr:cNvPr id="91" name="楕円 90">
          <a:extLst>
            <a:ext uri="{FF2B5EF4-FFF2-40B4-BE49-F238E27FC236}">
              <a16:creationId xmlns:a16="http://schemas.microsoft.com/office/drawing/2014/main" id="{D074D100-B596-431E-A83C-1EF0B70DC34B}"/>
            </a:ext>
          </a:extLst>
        </xdr:cNvPr>
        <xdr:cNvSpPr/>
      </xdr:nvSpPr>
      <xdr:spPr>
        <a:xfrm>
          <a:off x="4714875" y="583289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102675</xdr:rowOff>
    </xdr:from>
    <xdr:ext cx="405111" cy="259045"/>
    <xdr:sp macro="" textlink="">
      <xdr:nvSpPr>
        <xdr:cNvPr id="92" name="有形固定資産減価償却率該当値テキスト">
          <a:extLst>
            <a:ext uri="{FF2B5EF4-FFF2-40B4-BE49-F238E27FC236}">
              <a16:creationId xmlns:a16="http://schemas.microsoft.com/office/drawing/2014/main" id="{502334D7-7D6C-4680-8513-78FDC205FE90}"/>
            </a:ext>
          </a:extLst>
        </xdr:cNvPr>
        <xdr:cNvSpPr txBox="1"/>
      </xdr:nvSpPr>
      <xdr:spPr>
        <a:xfrm>
          <a:off x="4816475" y="5687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18627</xdr:rowOff>
    </xdr:from>
    <xdr:to>
      <xdr:col>19</xdr:col>
      <xdr:colOff>187325</xdr:colOff>
      <xdr:row>29</xdr:row>
      <xdr:rowOff>120227</xdr:rowOff>
    </xdr:to>
    <xdr:sp macro="" textlink="">
      <xdr:nvSpPr>
        <xdr:cNvPr id="93" name="楕円 92">
          <a:extLst>
            <a:ext uri="{FF2B5EF4-FFF2-40B4-BE49-F238E27FC236}">
              <a16:creationId xmlns:a16="http://schemas.microsoft.com/office/drawing/2014/main" id="{A145647B-996D-4004-B4DC-8E195C17C672}"/>
            </a:ext>
          </a:extLst>
        </xdr:cNvPr>
        <xdr:cNvSpPr/>
      </xdr:nvSpPr>
      <xdr:spPr>
        <a:xfrm>
          <a:off x="4006850" y="577172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69427</xdr:rowOff>
    </xdr:from>
    <xdr:to>
      <xdr:col>23</xdr:col>
      <xdr:colOff>85725</xdr:colOff>
      <xdr:row>29</xdr:row>
      <xdr:rowOff>130598</xdr:rowOff>
    </xdr:to>
    <xdr:cxnSp macro="">
      <xdr:nvCxnSpPr>
        <xdr:cNvPr id="94" name="直線コネクタ 93">
          <a:extLst>
            <a:ext uri="{FF2B5EF4-FFF2-40B4-BE49-F238E27FC236}">
              <a16:creationId xmlns:a16="http://schemas.microsoft.com/office/drawing/2014/main" id="{09425536-9AD0-4626-A8CA-6A5F863ED9CB}"/>
            </a:ext>
          </a:extLst>
        </xdr:cNvPr>
        <xdr:cNvCxnSpPr/>
      </xdr:nvCxnSpPr>
      <xdr:spPr>
        <a:xfrm>
          <a:off x="4054475" y="5825702"/>
          <a:ext cx="714375" cy="5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143298</xdr:rowOff>
    </xdr:from>
    <xdr:to>
      <xdr:col>15</xdr:col>
      <xdr:colOff>187325</xdr:colOff>
      <xdr:row>29</xdr:row>
      <xdr:rowOff>73448</xdr:rowOff>
    </xdr:to>
    <xdr:sp macro="" textlink="">
      <xdr:nvSpPr>
        <xdr:cNvPr id="95" name="楕円 94">
          <a:extLst>
            <a:ext uri="{FF2B5EF4-FFF2-40B4-BE49-F238E27FC236}">
              <a16:creationId xmlns:a16="http://schemas.microsoft.com/office/drawing/2014/main" id="{7FEF4503-870C-4A46-A40B-E38D01C464B9}"/>
            </a:ext>
          </a:extLst>
        </xdr:cNvPr>
        <xdr:cNvSpPr/>
      </xdr:nvSpPr>
      <xdr:spPr>
        <a:xfrm>
          <a:off x="3244850" y="572812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22648</xdr:rowOff>
    </xdr:from>
    <xdr:to>
      <xdr:col>19</xdr:col>
      <xdr:colOff>136525</xdr:colOff>
      <xdr:row>29</xdr:row>
      <xdr:rowOff>69427</xdr:rowOff>
    </xdr:to>
    <xdr:cxnSp macro="">
      <xdr:nvCxnSpPr>
        <xdr:cNvPr id="96" name="直線コネクタ 95">
          <a:extLst>
            <a:ext uri="{FF2B5EF4-FFF2-40B4-BE49-F238E27FC236}">
              <a16:creationId xmlns:a16="http://schemas.microsoft.com/office/drawing/2014/main" id="{287E884B-EC46-46F3-9D87-37DCD6A56768}"/>
            </a:ext>
          </a:extLst>
        </xdr:cNvPr>
        <xdr:cNvCxnSpPr/>
      </xdr:nvCxnSpPr>
      <xdr:spPr>
        <a:xfrm>
          <a:off x="3292475" y="5775748"/>
          <a:ext cx="762000" cy="4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118110</xdr:rowOff>
    </xdr:from>
    <xdr:to>
      <xdr:col>11</xdr:col>
      <xdr:colOff>187325</xdr:colOff>
      <xdr:row>29</xdr:row>
      <xdr:rowOff>48260</xdr:rowOff>
    </xdr:to>
    <xdr:sp macro="" textlink="">
      <xdr:nvSpPr>
        <xdr:cNvPr id="97" name="楕円 96">
          <a:extLst>
            <a:ext uri="{FF2B5EF4-FFF2-40B4-BE49-F238E27FC236}">
              <a16:creationId xmlns:a16="http://schemas.microsoft.com/office/drawing/2014/main" id="{AB67395E-4470-4134-9995-7FEACC2219FB}"/>
            </a:ext>
          </a:extLst>
        </xdr:cNvPr>
        <xdr:cNvSpPr/>
      </xdr:nvSpPr>
      <xdr:spPr>
        <a:xfrm>
          <a:off x="2482850" y="569976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168910</xdr:rowOff>
    </xdr:from>
    <xdr:to>
      <xdr:col>15</xdr:col>
      <xdr:colOff>136525</xdr:colOff>
      <xdr:row>29</xdr:row>
      <xdr:rowOff>22648</xdr:rowOff>
    </xdr:to>
    <xdr:cxnSp macro="">
      <xdr:nvCxnSpPr>
        <xdr:cNvPr id="98" name="直線コネクタ 97">
          <a:extLst>
            <a:ext uri="{FF2B5EF4-FFF2-40B4-BE49-F238E27FC236}">
              <a16:creationId xmlns:a16="http://schemas.microsoft.com/office/drawing/2014/main" id="{DBE6F20B-A247-43C0-A366-3D384DFF26FA}"/>
            </a:ext>
          </a:extLst>
        </xdr:cNvPr>
        <xdr:cNvCxnSpPr/>
      </xdr:nvCxnSpPr>
      <xdr:spPr>
        <a:xfrm>
          <a:off x="2530475" y="5750560"/>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92922</xdr:rowOff>
    </xdr:from>
    <xdr:to>
      <xdr:col>7</xdr:col>
      <xdr:colOff>187325</xdr:colOff>
      <xdr:row>29</xdr:row>
      <xdr:rowOff>23072</xdr:rowOff>
    </xdr:to>
    <xdr:sp macro="" textlink="">
      <xdr:nvSpPr>
        <xdr:cNvPr id="99" name="楕円 98">
          <a:extLst>
            <a:ext uri="{FF2B5EF4-FFF2-40B4-BE49-F238E27FC236}">
              <a16:creationId xmlns:a16="http://schemas.microsoft.com/office/drawing/2014/main" id="{143C9C83-80F8-45DB-8114-AD5EC5554CB4}"/>
            </a:ext>
          </a:extLst>
        </xdr:cNvPr>
        <xdr:cNvSpPr/>
      </xdr:nvSpPr>
      <xdr:spPr>
        <a:xfrm>
          <a:off x="1720850" y="567457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143722</xdr:rowOff>
    </xdr:from>
    <xdr:to>
      <xdr:col>11</xdr:col>
      <xdr:colOff>136525</xdr:colOff>
      <xdr:row>28</xdr:row>
      <xdr:rowOff>168910</xdr:rowOff>
    </xdr:to>
    <xdr:cxnSp macro="">
      <xdr:nvCxnSpPr>
        <xdr:cNvPr id="100" name="直線コネクタ 99">
          <a:extLst>
            <a:ext uri="{FF2B5EF4-FFF2-40B4-BE49-F238E27FC236}">
              <a16:creationId xmlns:a16="http://schemas.microsoft.com/office/drawing/2014/main" id="{27797009-2D83-4B78-9E10-40557FA72439}"/>
            </a:ext>
          </a:extLst>
        </xdr:cNvPr>
        <xdr:cNvCxnSpPr/>
      </xdr:nvCxnSpPr>
      <xdr:spPr>
        <a:xfrm>
          <a:off x="1768475" y="5728547"/>
          <a:ext cx="762000" cy="2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101" name="n_1aveValue有形固定資産減価償却率">
          <a:extLst>
            <a:ext uri="{FF2B5EF4-FFF2-40B4-BE49-F238E27FC236}">
              <a16:creationId xmlns:a16="http://schemas.microsoft.com/office/drawing/2014/main" id="{949AEF0A-DC85-4DE9-AAED-97EBB7708990}"/>
            </a:ext>
          </a:extLst>
        </xdr:cNvPr>
        <xdr:cNvSpPr txBox="1"/>
      </xdr:nvSpPr>
      <xdr:spPr>
        <a:xfrm>
          <a:off x="3839219" y="594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102" name="n_2aveValue有形固定資産減価償却率">
          <a:extLst>
            <a:ext uri="{FF2B5EF4-FFF2-40B4-BE49-F238E27FC236}">
              <a16:creationId xmlns:a16="http://schemas.microsoft.com/office/drawing/2014/main" id="{981A9E78-D74E-417D-ABF8-D0B0FCE9203C}"/>
            </a:ext>
          </a:extLst>
        </xdr:cNvPr>
        <xdr:cNvSpPr txBox="1"/>
      </xdr:nvSpPr>
      <xdr:spPr>
        <a:xfrm>
          <a:off x="3093094" y="5896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103" name="n_3aveValue有形固定資産減価償却率">
          <a:extLst>
            <a:ext uri="{FF2B5EF4-FFF2-40B4-BE49-F238E27FC236}">
              <a16:creationId xmlns:a16="http://schemas.microsoft.com/office/drawing/2014/main" id="{2E3D6F45-5D84-4006-8BE6-F5BF520B21CC}"/>
            </a:ext>
          </a:extLst>
        </xdr:cNvPr>
        <xdr:cNvSpPr txBox="1"/>
      </xdr:nvSpPr>
      <xdr:spPr>
        <a:xfrm>
          <a:off x="2331094" y="5856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4" name="n_4aveValue有形固定資産減価償却率">
          <a:extLst>
            <a:ext uri="{FF2B5EF4-FFF2-40B4-BE49-F238E27FC236}">
              <a16:creationId xmlns:a16="http://schemas.microsoft.com/office/drawing/2014/main" id="{6A3C0987-C86C-4612-B6D4-9C4F0160457E}"/>
            </a:ext>
          </a:extLst>
        </xdr:cNvPr>
        <xdr:cNvSpPr txBox="1"/>
      </xdr:nvSpPr>
      <xdr:spPr>
        <a:xfrm>
          <a:off x="1569094" y="5806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136754</xdr:rowOff>
    </xdr:from>
    <xdr:ext cx="405111" cy="259045"/>
    <xdr:sp macro="" textlink="">
      <xdr:nvSpPr>
        <xdr:cNvPr id="105" name="n_1mainValue有形固定資産減価償却率">
          <a:extLst>
            <a:ext uri="{FF2B5EF4-FFF2-40B4-BE49-F238E27FC236}">
              <a16:creationId xmlns:a16="http://schemas.microsoft.com/office/drawing/2014/main" id="{FD5DF252-DF6C-40F6-926A-764BB33624A1}"/>
            </a:ext>
          </a:extLst>
        </xdr:cNvPr>
        <xdr:cNvSpPr txBox="1"/>
      </xdr:nvSpPr>
      <xdr:spPr>
        <a:xfrm>
          <a:off x="3839219" y="55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89975</xdr:rowOff>
    </xdr:from>
    <xdr:ext cx="405111" cy="259045"/>
    <xdr:sp macro="" textlink="">
      <xdr:nvSpPr>
        <xdr:cNvPr id="106" name="n_2mainValue有形固定資産減価償却率">
          <a:extLst>
            <a:ext uri="{FF2B5EF4-FFF2-40B4-BE49-F238E27FC236}">
              <a16:creationId xmlns:a16="http://schemas.microsoft.com/office/drawing/2014/main" id="{222C3AED-30B3-47CD-A6E7-D401AA78BA95}"/>
            </a:ext>
          </a:extLst>
        </xdr:cNvPr>
        <xdr:cNvSpPr txBox="1"/>
      </xdr:nvSpPr>
      <xdr:spPr>
        <a:xfrm>
          <a:off x="3093094" y="5503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64787</xdr:rowOff>
    </xdr:from>
    <xdr:ext cx="405111" cy="259045"/>
    <xdr:sp macro="" textlink="">
      <xdr:nvSpPr>
        <xdr:cNvPr id="107" name="n_3mainValue有形固定資産減価償却率">
          <a:extLst>
            <a:ext uri="{FF2B5EF4-FFF2-40B4-BE49-F238E27FC236}">
              <a16:creationId xmlns:a16="http://schemas.microsoft.com/office/drawing/2014/main" id="{C5350266-52D1-4747-AF64-CD1CA0177F9E}"/>
            </a:ext>
          </a:extLst>
        </xdr:cNvPr>
        <xdr:cNvSpPr txBox="1"/>
      </xdr:nvSpPr>
      <xdr:spPr>
        <a:xfrm>
          <a:off x="2331094" y="5478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39599</xdr:rowOff>
    </xdr:from>
    <xdr:ext cx="405111" cy="259045"/>
    <xdr:sp macro="" textlink="">
      <xdr:nvSpPr>
        <xdr:cNvPr id="108" name="n_4mainValue有形固定資産減価償却率">
          <a:extLst>
            <a:ext uri="{FF2B5EF4-FFF2-40B4-BE49-F238E27FC236}">
              <a16:creationId xmlns:a16="http://schemas.microsoft.com/office/drawing/2014/main" id="{997F8CD1-FDA5-4FBA-961C-7539F9455F58}"/>
            </a:ext>
          </a:extLst>
        </xdr:cNvPr>
        <xdr:cNvSpPr txBox="1"/>
      </xdr:nvSpPr>
      <xdr:spPr>
        <a:xfrm>
          <a:off x="1569094" y="544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50429A9-0BB4-4393-98ED-2AD21DFF3C0C}"/>
            </a:ext>
          </a:extLst>
        </xdr:cNvPr>
        <xdr:cNvSpPr/>
      </xdr:nvSpPr>
      <xdr:spPr>
        <a:xfrm>
          <a:off x="11306175" y="4257675"/>
          <a:ext cx="4244975"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AB1E245-A614-49EE-8033-DE3B683BDE83}"/>
            </a:ext>
          </a:extLst>
        </xdr:cNvPr>
        <xdr:cNvSpPr/>
      </xdr:nvSpPr>
      <xdr:spPr>
        <a:xfrm>
          <a:off x="12376418" y="463734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9777353-E43D-4808-A121-18441D135427}"/>
            </a:ext>
          </a:extLst>
        </xdr:cNvPr>
        <xdr:cNvSpPr/>
      </xdr:nvSpPr>
      <xdr:spPr>
        <a:xfrm>
          <a:off x="13821315" y="46206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602A616-908D-4768-96A6-F37BFC30183B}"/>
            </a:ext>
          </a:extLst>
        </xdr:cNvPr>
        <xdr:cNvSpPr/>
      </xdr:nvSpPr>
      <xdr:spPr>
        <a:xfrm>
          <a:off x="15497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5D271F8-851C-4E39-BD8D-BAE740DBA1A7}"/>
            </a:ext>
          </a:extLst>
        </xdr:cNvPr>
        <xdr:cNvSpPr/>
      </xdr:nvSpPr>
      <xdr:spPr>
        <a:xfrm>
          <a:off x="15497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A36B4FF-833B-402B-8D99-1A65B530DF5F}"/>
            </a:ext>
          </a:extLst>
        </xdr:cNvPr>
        <xdr:cNvSpPr/>
      </xdr:nvSpPr>
      <xdr:spPr>
        <a:xfrm>
          <a:off x="17021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27C93A6-F521-487D-A2C6-4D9B51731D29}"/>
            </a:ext>
          </a:extLst>
        </xdr:cNvPr>
        <xdr:cNvSpPr/>
      </xdr:nvSpPr>
      <xdr:spPr>
        <a:xfrm>
          <a:off x="17021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360AD04-4C97-4B50-AE7E-750D4D691A5F}"/>
            </a:ext>
          </a:extLst>
        </xdr:cNvPr>
        <xdr:cNvSpPr/>
      </xdr:nvSpPr>
      <xdr:spPr>
        <a:xfrm>
          <a:off x="18675350"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19A93D7-050F-4131-8902-C5475B53A1D1}"/>
            </a:ext>
          </a:extLst>
        </xdr:cNvPr>
        <xdr:cNvSpPr/>
      </xdr:nvSpPr>
      <xdr:spPr>
        <a:xfrm>
          <a:off x="18675350"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2E22856-C05E-4801-9B67-DE0437939BFE}"/>
            </a:ext>
          </a:extLst>
        </xdr:cNvPr>
        <xdr:cNvSpPr/>
      </xdr:nvSpPr>
      <xdr:spPr>
        <a:xfrm>
          <a:off x="11306175" y="496570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7B93A7D-D007-4C32-814F-FF5A1ED3BCAB}"/>
            </a:ext>
          </a:extLst>
        </xdr:cNvPr>
        <xdr:cNvSpPr/>
      </xdr:nvSpPr>
      <xdr:spPr>
        <a:xfrm>
          <a:off x="15817850"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4613803-601E-4ACA-9E06-ED01C673887C}"/>
            </a:ext>
          </a:extLst>
        </xdr:cNvPr>
        <xdr:cNvSpPr/>
      </xdr:nvSpPr>
      <xdr:spPr>
        <a:xfrm>
          <a:off x="15817850"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084CA5F-442E-43A6-A477-E46FB891C443}"/>
            </a:ext>
          </a:extLst>
        </xdr:cNvPr>
        <xdr:cNvSpPr txBox="1"/>
      </xdr:nvSpPr>
      <xdr:spPr>
        <a:xfrm>
          <a:off x="15894050" y="525462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債務償還比率は昨年と比較して大きく増加し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。主な要因として、経常一般財源財源等の上昇値を経常経費充当財源等が大きく上回ったことにより分母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増加し、将来負担額から充当可能財源を差し引いた分子</a:t>
          </a:r>
          <a:r>
            <a:rPr kumimoji="1" lang="ja-JP" altLang="en-US" sz="1100">
              <a:solidFill>
                <a:schemeClr val="dk1"/>
              </a:solidFill>
              <a:effectLst/>
              <a:latin typeface="+mn-lt"/>
              <a:ea typeface="+mn-ea"/>
              <a:cs typeface="+mn-cs"/>
            </a:rPr>
            <a:t>について増加したことによる。来年度以降も大規模な起債事業が予定されていることから、今後も増加傾向が見込まれる。緊急性や必要性等に応じた取捨選択による事業執行とともに、引き続き地方債と各種基金の効率的な活用に努める必要がある。</a:t>
          </a:r>
          <a:endParaRPr lang="ja-JP" altLang="ja-JP">
            <a:solidFill>
              <a:srgbClr val="FF0000"/>
            </a:solidFill>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3330CC93-2444-4039-8EDB-132C0F0D8394}"/>
            </a:ext>
          </a:extLst>
        </xdr:cNvPr>
        <xdr:cNvSpPr txBox="1"/>
      </xdr:nvSpPr>
      <xdr:spPr>
        <a:xfrm>
          <a:off x="11268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952EEC0-B4D0-4C12-BDEE-108A7F2F08CD}"/>
            </a:ext>
          </a:extLst>
        </xdr:cNvPr>
        <xdr:cNvCxnSpPr/>
      </xdr:nvCxnSpPr>
      <xdr:spPr>
        <a:xfrm>
          <a:off x="11306175" y="71215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D686754-BD97-4DC2-AEA4-AF1FDC9F7371}"/>
            </a:ext>
          </a:extLst>
        </xdr:cNvPr>
        <xdr:cNvSpPr txBox="1"/>
      </xdr:nvSpPr>
      <xdr:spPr>
        <a:xfrm>
          <a:off x="10759851" y="70277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76EBD5C4-88A9-4E71-A743-8D2DB9A8AB8F}"/>
            </a:ext>
          </a:extLst>
        </xdr:cNvPr>
        <xdr:cNvCxnSpPr/>
      </xdr:nvCxnSpPr>
      <xdr:spPr>
        <a:xfrm>
          <a:off x="11306175" y="676169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B670C137-FBD5-44ED-A2B9-E5C62505DDEA}"/>
            </a:ext>
          </a:extLst>
        </xdr:cNvPr>
        <xdr:cNvSpPr txBox="1"/>
      </xdr:nvSpPr>
      <xdr:spPr>
        <a:xfrm>
          <a:off x="10759851" y="66678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37F450B-FA6C-4DB4-8D6F-4D060A994553}"/>
            </a:ext>
          </a:extLst>
        </xdr:cNvPr>
        <xdr:cNvCxnSpPr/>
      </xdr:nvCxnSpPr>
      <xdr:spPr>
        <a:xfrm>
          <a:off x="11306175" y="6401858"/>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993D8409-F463-4D66-BBC5-AF287F591BDF}"/>
            </a:ext>
          </a:extLst>
        </xdr:cNvPr>
        <xdr:cNvSpPr txBox="1"/>
      </xdr:nvSpPr>
      <xdr:spPr>
        <a:xfrm>
          <a:off x="10831986" y="63080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B621C05A-02AD-422C-815D-50448FF6D461}"/>
            </a:ext>
          </a:extLst>
        </xdr:cNvPr>
        <xdr:cNvCxnSpPr/>
      </xdr:nvCxnSpPr>
      <xdr:spPr>
        <a:xfrm>
          <a:off x="11306175" y="60420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4A9298D5-C593-4A1A-89F8-DB07986258AB}"/>
            </a:ext>
          </a:extLst>
        </xdr:cNvPr>
        <xdr:cNvSpPr txBox="1"/>
      </xdr:nvSpPr>
      <xdr:spPr>
        <a:xfrm>
          <a:off x="10831986" y="59482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3EC3C60-09C8-45D7-840A-28FFD78446D8}"/>
            </a:ext>
          </a:extLst>
        </xdr:cNvPr>
        <xdr:cNvCxnSpPr/>
      </xdr:nvCxnSpPr>
      <xdr:spPr>
        <a:xfrm>
          <a:off x="11306175" y="5685367"/>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A8BF7C09-B3EB-4F04-A7B5-825E06A98A76}"/>
            </a:ext>
          </a:extLst>
        </xdr:cNvPr>
        <xdr:cNvSpPr txBox="1"/>
      </xdr:nvSpPr>
      <xdr:spPr>
        <a:xfrm>
          <a:off x="10831986" y="55915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24A87BDC-6F82-4D9C-9D47-F6BEA90CC1D6}"/>
            </a:ext>
          </a:extLst>
        </xdr:cNvPr>
        <xdr:cNvCxnSpPr/>
      </xdr:nvCxnSpPr>
      <xdr:spPr>
        <a:xfrm>
          <a:off x="11306175" y="5325533"/>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D058E17-6236-49FB-B02F-FD44063FDE91}"/>
            </a:ext>
          </a:extLst>
        </xdr:cNvPr>
        <xdr:cNvSpPr txBox="1"/>
      </xdr:nvSpPr>
      <xdr:spPr>
        <a:xfrm>
          <a:off x="10937753" y="52317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6861813-F405-4035-BB16-1B1708E6A97B}"/>
            </a:ext>
          </a:extLst>
        </xdr:cNvPr>
        <xdr:cNvCxnSpPr/>
      </xdr:nvCxnSpPr>
      <xdr:spPr>
        <a:xfrm>
          <a:off x="11306175" y="496570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483901CD-0969-4D16-A1FB-AC0812E90EC2}"/>
            </a:ext>
          </a:extLst>
        </xdr:cNvPr>
        <xdr:cNvSpPr/>
      </xdr:nvSpPr>
      <xdr:spPr>
        <a:xfrm>
          <a:off x="11306175" y="496570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6ED090E2-7284-4279-B5C8-DB73793290BF}"/>
            </a:ext>
          </a:extLst>
        </xdr:cNvPr>
        <xdr:cNvCxnSpPr/>
      </xdr:nvCxnSpPr>
      <xdr:spPr>
        <a:xfrm flipV="1">
          <a:off x="14796770" y="5355463"/>
          <a:ext cx="1269" cy="138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E670EF02-19D7-4964-A3C1-5E3885373B60}"/>
            </a:ext>
          </a:extLst>
        </xdr:cNvPr>
        <xdr:cNvSpPr txBox="1"/>
      </xdr:nvSpPr>
      <xdr:spPr>
        <a:xfrm>
          <a:off x="14849475" y="67405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5CA24721-9129-41E7-9CA0-34487C488C5D}"/>
            </a:ext>
          </a:extLst>
        </xdr:cNvPr>
        <xdr:cNvCxnSpPr/>
      </xdr:nvCxnSpPr>
      <xdr:spPr>
        <a:xfrm>
          <a:off x="14712950" y="67399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B44C28F5-AC53-4872-B6A1-6A2764C50122}"/>
            </a:ext>
          </a:extLst>
        </xdr:cNvPr>
        <xdr:cNvSpPr txBox="1"/>
      </xdr:nvSpPr>
      <xdr:spPr>
        <a:xfrm>
          <a:off x="14849475" y="513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9EBCD04C-6D15-475F-B0BB-FD8304ABAEEA}"/>
            </a:ext>
          </a:extLst>
        </xdr:cNvPr>
        <xdr:cNvCxnSpPr/>
      </xdr:nvCxnSpPr>
      <xdr:spPr>
        <a:xfrm>
          <a:off x="14712950" y="535546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42" name="債務償還比率平均値テキスト">
          <a:extLst>
            <a:ext uri="{FF2B5EF4-FFF2-40B4-BE49-F238E27FC236}">
              <a16:creationId xmlns:a16="http://schemas.microsoft.com/office/drawing/2014/main" id="{AE4CA97B-84DF-442B-9119-378B34BCF924}"/>
            </a:ext>
          </a:extLst>
        </xdr:cNvPr>
        <xdr:cNvSpPr txBox="1"/>
      </xdr:nvSpPr>
      <xdr:spPr>
        <a:xfrm>
          <a:off x="14849475" y="5576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AA54D77A-5266-4158-840F-BCF78F1DEA28}"/>
            </a:ext>
          </a:extLst>
        </xdr:cNvPr>
        <xdr:cNvSpPr/>
      </xdr:nvSpPr>
      <xdr:spPr>
        <a:xfrm>
          <a:off x="14751050" y="57251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9107B91E-6E62-4936-961C-B16AB16657AD}"/>
            </a:ext>
          </a:extLst>
        </xdr:cNvPr>
        <xdr:cNvSpPr/>
      </xdr:nvSpPr>
      <xdr:spPr>
        <a:xfrm>
          <a:off x="14036675" y="572524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7344CA54-F931-42D1-A2AB-7629BBA6352E}"/>
            </a:ext>
          </a:extLst>
        </xdr:cNvPr>
        <xdr:cNvSpPr/>
      </xdr:nvSpPr>
      <xdr:spPr>
        <a:xfrm>
          <a:off x="13274675" y="5751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7DF457A6-E610-4F40-8BD6-D441A6FEA267}"/>
            </a:ext>
          </a:extLst>
        </xdr:cNvPr>
        <xdr:cNvSpPr/>
      </xdr:nvSpPr>
      <xdr:spPr>
        <a:xfrm>
          <a:off x="12512675" y="574371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185E245C-B1D9-4F32-AD21-2CF4FDC8AFC6}"/>
            </a:ext>
          </a:extLst>
        </xdr:cNvPr>
        <xdr:cNvSpPr/>
      </xdr:nvSpPr>
      <xdr:spPr>
        <a:xfrm>
          <a:off x="11750675" y="586696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1316EB5-630A-4A8B-BE1C-50765DC69608}"/>
            </a:ext>
          </a:extLst>
        </xdr:cNvPr>
        <xdr:cNvSpPr txBox="1"/>
      </xdr:nvSpPr>
      <xdr:spPr>
        <a:xfrm>
          <a:off x="14620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3FFE75A-0CED-48CE-959A-CDC5799535F7}"/>
            </a:ext>
          </a:extLst>
        </xdr:cNvPr>
        <xdr:cNvSpPr txBox="1"/>
      </xdr:nvSpPr>
      <xdr:spPr>
        <a:xfrm>
          <a:off x="13912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9CA55E2-61F0-4F3E-87FF-469A51A69B1A}"/>
            </a:ext>
          </a:extLst>
        </xdr:cNvPr>
        <xdr:cNvSpPr txBox="1"/>
      </xdr:nvSpPr>
      <xdr:spPr>
        <a:xfrm>
          <a:off x="13150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0DAC4AC-572A-4A47-809C-B88885E4A28E}"/>
            </a:ext>
          </a:extLst>
        </xdr:cNvPr>
        <xdr:cNvSpPr txBox="1"/>
      </xdr:nvSpPr>
      <xdr:spPr>
        <a:xfrm>
          <a:off x="12388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1C9B9BB-995F-495E-8727-1229E573F614}"/>
            </a:ext>
          </a:extLst>
        </xdr:cNvPr>
        <xdr:cNvSpPr txBox="1"/>
      </xdr:nvSpPr>
      <xdr:spPr>
        <a:xfrm>
          <a:off x="11626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15628</xdr:rowOff>
    </xdr:from>
    <xdr:to>
      <xdr:col>76</xdr:col>
      <xdr:colOff>73025</xdr:colOff>
      <xdr:row>29</xdr:row>
      <xdr:rowOff>117228</xdr:rowOff>
    </xdr:to>
    <xdr:sp macro="" textlink="">
      <xdr:nvSpPr>
        <xdr:cNvPr id="153" name="楕円 152">
          <a:extLst>
            <a:ext uri="{FF2B5EF4-FFF2-40B4-BE49-F238E27FC236}">
              <a16:creationId xmlns:a16="http://schemas.microsoft.com/office/drawing/2014/main" id="{D197D539-9CDF-48AC-860A-EC87E993ED8F}"/>
            </a:ext>
          </a:extLst>
        </xdr:cNvPr>
        <xdr:cNvSpPr/>
      </xdr:nvSpPr>
      <xdr:spPr>
        <a:xfrm>
          <a:off x="14751050" y="576872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165505</xdr:rowOff>
    </xdr:from>
    <xdr:ext cx="469744" cy="259045"/>
    <xdr:sp macro="" textlink="">
      <xdr:nvSpPr>
        <xdr:cNvPr id="154" name="債務償還比率該当値テキスト">
          <a:extLst>
            <a:ext uri="{FF2B5EF4-FFF2-40B4-BE49-F238E27FC236}">
              <a16:creationId xmlns:a16="http://schemas.microsoft.com/office/drawing/2014/main" id="{0128E78E-1166-49C2-A18B-64B4AC6CD0D9}"/>
            </a:ext>
          </a:extLst>
        </xdr:cNvPr>
        <xdr:cNvSpPr txBox="1"/>
      </xdr:nvSpPr>
      <xdr:spPr>
        <a:xfrm>
          <a:off x="14849475" y="575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110913</xdr:rowOff>
    </xdr:from>
    <xdr:to>
      <xdr:col>72</xdr:col>
      <xdr:colOff>123825</xdr:colOff>
      <xdr:row>29</xdr:row>
      <xdr:rowOff>41063</xdr:rowOff>
    </xdr:to>
    <xdr:sp macro="" textlink="">
      <xdr:nvSpPr>
        <xdr:cNvPr id="155" name="楕円 154">
          <a:extLst>
            <a:ext uri="{FF2B5EF4-FFF2-40B4-BE49-F238E27FC236}">
              <a16:creationId xmlns:a16="http://schemas.microsoft.com/office/drawing/2014/main" id="{3FF1C6D5-3A5C-4BBB-8AB8-D7B1BD376AC3}"/>
            </a:ext>
          </a:extLst>
        </xdr:cNvPr>
        <xdr:cNvSpPr/>
      </xdr:nvSpPr>
      <xdr:spPr>
        <a:xfrm>
          <a:off x="14036675" y="569256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161713</xdr:rowOff>
    </xdr:from>
    <xdr:to>
      <xdr:col>76</xdr:col>
      <xdr:colOff>22225</xdr:colOff>
      <xdr:row>29</xdr:row>
      <xdr:rowOff>66428</xdr:rowOff>
    </xdr:to>
    <xdr:cxnSp macro="">
      <xdr:nvCxnSpPr>
        <xdr:cNvPr id="156" name="直線コネクタ 155">
          <a:extLst>
            <a:ext uri="{FF2B5EF4-FFF2-40B4-BE49-F238E27FC236}">
              <a16:creationId xmlns:a16="http://schemas.microsoft.com/office/drawing/2014/main" id="{04D29C64-39CB-4A93-9C55-599BB5127E73}"/>
            </a:ext>
          </a:extLst>
        </xdr:cNvPr>
        <xdr:cNvCxnSpPr/>
      </xdr:nvCxnSpPr>
      <xdr:spPr>
        <a:xfrm>
          <a:off x="14087475" y="5746538"/>
          <a:ext cx="711200" cy="7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43864</xdr:rowOff>
    </xdr:from>
    <xdr:to>
      <xdr:col>68</xdr:col>
      <xdr:colOff>123825</xdr:colOff>
      <xdr:row>28</xdr:row>
      <xdr:rowOff>145464</xdr:rowOff>
    </xdr:to>
    <xdr:sp macro="" textlink="">
      <xdr:nvSpPr>
        <xdr:cNvPr id="157" name="楕円 156">
          <a:extLst>
            <a:ext uri="{FF2B5EF4-FFF2-40B4-BE49-F238E27FC236}">
              <a16:creationId xmlns:a16="http://schemas.microsoft.com/office/drawing/2014/main" id="{836A4B01-C719-4179-8321-F7E060AB74BC}"/>
            </a:ext>
          </a:extLst>
        </xdr:cNvPr>
        <xdr:cNvSpPr/>
      </xdr:nvSpPr>
      <xdr:spPr>
        <a:xfrm>
          <a:off x="13274675" y="562868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94664</xdr:rowOff>
    </xdr:from>
    <xdr:to>
      <xdr:col>72</xdr:col>
      <xdr:colOff>73025</xdr:colOff>
      <xdr:row>28</xdr:row>
      <xdr:rowOff>161713</xdr:rowOff>
    </xdr:to>
    <xdr:cxnSp macro="">
      <xdr:nvCxnSpPr>
        <xdr:cNvPr id="158" name="直線コネクタ 157">
          <a:extLst>
            <a:ext uri="{FF2B5EF4-FFF2-40B4-BE49-F238E27FC236}">
              <a16:creationId xmlns:a16="http://schemas.microsoft.com/office/drawing/2014/main" id="{77530426-E3CA-4DB9-BFC7-4EDD96C2256F}"/>
            </a:ext>
          </a:extLst>
        </xdr:cNvPr>
        <xdr:cNvCxnSpPr/>
      </xdr:nvCxnSpPr>
      <xdr:spPr>
        <a:xfrm>
          <a:off x="13325475" y="5676314"/>
          <a:ext cx="762000" cy="7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22274</xdr:rowOff>
    </xdr:from>
    <xdr:to>
      <xdr:col>64</xdr:col>
      <xdr:colOff>123825</xdr:colOff>
      <xdr:row>28</xdr:row>
      <xdr:rowOff>123874</xdr:rowOff>
    </xdr:to>
    <xdr:sp macro="" textlink="">
      <xdr:nvSpPr>
        <xdr:cNvPr id="159" name="楕円 158">
          <a:extLst>
            <a:ext uri="{FF2B5EF4-FFF2-40B4-BE49-F238E27FC236}">
              <a16:creationId xmlns:a16="http://schemas.microsoft.com/office/drawing/2014/main" id="{907819EB-D64E-4A8A-81E6-DA23B0DFD5B3}"/>
            </a:ext>
          </a:extLst>
        </xdr:cNvPr>
        <xdr:cNvSpPr/>
      </xdr:nvSpPr>
      <xdr:spPr>
        <a:xfrm>
          <a:off x="12512675" y="56039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73074</xdr:rowOff>
    </xdr:from>
    <xdr:to>
      <xdr:col>68</xdr:col>
      <xdr:colOff>73025</xdr:colOff>
      <xdr:row>28</xdr:row>
      <xdr:rowOff>94664</xdr:rowOff>
    </xdr:to>
    <xdr:cxnSp macro="">
      <xdr:nvCxnSpPr>
        <xdr:cNvPr id="160" name="直線コネクタ 159">
          <a:extLst>
            <a:ext uri="{FF2B5EF4-FFF2-40B4-BE49-F238E27FC236}">
              <a16:creationId xmlns:a16="http://schemas.microsoft.com/office/drawing/2014/main" id="{6DEB3979-C08F-4052-A3B8-6BDA81405F3E}"/>
            </a:ext>
          </a:extLst>
        </xdr:cNvPr>
        <xdr:cNvCxnSpPr/>
      </xdr:nvCxnSpPr>
      <xdr:spPr>
        <a:xfrm>
          <a:off x="12563475" y="565472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123747</xdr:rowOff>
    </xdr:from>
    <xdr:to>
      <xdr:col>60</xdr:col>
      <xdr:colOff>123825</xdr:colOff>
      <xdr:row>29</xdr:row>
      <xdr:rowOff>53897</xdr:rowOff>
    </xdr:to>
    <xdr:sp macro="" textlink="">
      <xdr:nvSpPr>
        <xdr:cNvPr id="161" name="楕円 160">
          <a:extLst>
            <a:ext uri="{FF2B5EF4-FFF2-40B4-BE49-F238E27FC236}">
              <a16:creationId xmlns:a16="http://schemas.microsoft.com/office/drawing/2014/main" id="{A6638597-0F3B-4115-80EC-342C13D30F28}"/>
            </a:ext>
          </a:extLst>
        </xdr:cNvPr>
        <xdr:cNvSpPr/>
      </xdr:nvSpPr>
      <xdr:spPr>
        <a:xfrm>
          <a:off x="11750675" y="570857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73074</xdr:rowOff>
    </xdr:from>
    <xdr:to>
      <xdr:col>64</xdr:col>
      <xdr:colOff>73025</xdr:colOff>
      <xdr:row>29</xdr:row>
      <xdr:rowOff>3097</xdr:rowOff>
    </xdr:to>
    <xdr:cxnSp macro="">
      <xdr:nvCxnSpPr>
        <xdr:cNvPr id="162" name="直線コネクタ 161">
          <a:extLst>
            <a:ext uri="{FF2B5EF4-FFF2-40B4-BE49-F238E27FC236}">
              <a16:creationId xmlns:a16="http://schemas.microsoft.com/office/drawing/2014/main" id="{552E508F-7956-4844-8739-87BD6E6D9B37}"/>
            </a:ext>
          </a:extLst>
        </xdr:cNvPr>
        <xdr:cNvCxnSpPr/>
      </xdr:nvCxnSpPr>
      <xdr:spPr>
        <a:xfrm flipV="1">
          <a:off x="11801475" y="5654724"/>
          <a:ext cx="762000" cy="1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6C98DC07-63EC-44BC-AFF0-8278B0DE17F8}"/>
            </a:ext>
          </a:extLst>
        </xdr:cNvPr>
        <xdr:cNvSpPr txBox="1"/>
      </xdr:nvSpPr>
      <xdr:spPr>
        <a:xfrm>
          <a:off x="13839902" y="58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EC781A43-2FBE-4583-8C2F-47BF7B787285}"/>
            </a:ext>
          </a:extLst>
        </xdr:cNvPr>
        <xdr:cNvSpPr txBox="1"/>
      </xdr:nvSpPr>
      <xdr:spPr>
        <a:xfrm>
          <a:off x="13093777" y="584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453CE3A4-E289-4373-BDCD-2FBC5C7B31E3}"/>
            </a:ext>
          </a:extLst>
        </xdr:cNvPr>
        <xdr:cNvSpPr txBox="1"/>
      </xdr:nvSpPr>
      <xdr:spPr>
        <a:xfrm>
          <a:off x="12331777" y="583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A1EFFD88-8636-4D00-84C9-7F2347C9D917}"/>
            </a:ext>
          </a:extLst>
        </xdr:cNvPr>
        <xdr:cNvSpPr txBox="1"/>
      </xdr:nvSpPr>
      <xdr:spPr>
        <a:xfrm>
          <a:off x="11569777" y="595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57590</xdr:rowOff>
    </xdr:from>
    <xdr:ext cx="469744" cy="259045"/>
    <xdr:sp macro="" textlink="">
      <xdr:nvSpPr>
        <xdr:cNvPr id="167" name="n_1mainValue債務償還比率">
          <a:extLst>
            <a:ext uri="{FF2B5EF4-FFF2-40B4-BE49-F238E27FC236}">
              <a16:creationId xmlns:a16="http://schemas.microsoft.com/office/drawing/2014/main" id="{7807C661-3ADC-4341-A8D9-AE6A45BB1926}"/>
            </a:ext>
          </a:extLst>
        </xdr:cNvPr>
        <xdr:cNvSpPr txBox="1"/>
      </xdr:nvSpPr>
      <xdr:spPr>
        <a:xfrm>
          <a:off x="13839902" y="546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161991</xdr:rowOff>
    </xdr:from>
    <xdr:ext cx="469744" cy="259045"/>
    <xdr:sp macro="" textlink="">
      <xdr:nvSpPr>
        <xdr:cNvPr id="168" name="n_2mainValue債務償還比率">
          <a:extLst>
            <a:ext uri="{FF2B5EF4-FFF2-40B4-BE49-F238E27FC236}">
              <a16:creationId xmlns:a16="http://schemas.microsoft.com/office/drawing/2014/main" id="{B63C8BDC-8B69-4147-92A1-85D156F81681}"/>
            </a:ext>
          </a:extLst>
        </xdr:cNvPr>
        <xdr:cNvSpPr txBox="1"/>
      </xdr:nvSpPr>
      <xdr:spPr>
        <a:xfrm>
          <a:off x="13093777" y="54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140401</xdr:rowOff>
    </xdr:from>
    <xdr:ext cx="469744" cy="259045"/>
    <xdr:sp macro="" textlink="">
      <xdr:nvSpPr>
        <xdr:cNvPr id="169" name="n_3mainValue債務償還比率">
          <a:extLst>
            <a:ext uri="{FF2B5EF4-FFF2-40B4-BE49-F238E27FC236}">
              <a16:creationId xmlns:a16="http://schemas.microsoft.com/office/drawing/2014/main" id="{E543FF3E-6021-44E2-8EEE-5FECBE99E2F8}"/>
            </a:ext>
          </a:extLst>
        </xdr:cNvPr>
        <xdr:cNvSpPr txBox="1"/>
      </xdr:nvSpPr>
      <xdr:spPr>
        <a:xfrm>
          <a:off x="12331777" y="538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70424</xdr:rowOff>
    </xdr:from>
    <xdr:ext cx="469744" cy="259045"/>
    <xdr:sp macro="" textlink="">
      <xdr:nvSpPr>
        <xdr:cNvPr id="170" name="n_4mainValue債務償還比率">
          <a:extLst>
            <a:ext uri="{FF2B5EF4-FFF2-40B4-BE49-F238E27FC236}">
              <a16:creationId xmlns:a16="http://schemas.microsoft.com/office/drawing/2014/main" id="{54EBE156-5C1F-40C6-A50E-D3DD19EF7E4E}"/>
            </a:ext>
          </a:extLst>
        </xdr:cNvPr>
        <xdr:cNvSpPr txBox="1"/>
      </xdr:nvSpPr>
      <xdr:spPr>
        <a:xfrm>
          <a:off x="11569777" y="5483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13122DFD-5A9E-4217-B01E-2FFFA4A5EBCD}"/>
            </a:ext>
          </a:extLst>
        </xdr:cNvPr>
        <xdr:cNvSpPr/>
      </xdr:nvSpPr>
      <xdr:spPr>
        <a:xfrm>
          <a:off x="1273175" y="8013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228170B2-32DF-45E6-9AA7-964419E61970}"/>
            </a:ext>
          </a:extLst>
        </xdr:cNvPr>
        <xdr:cNvSpPr/>
      </xdr:nvSpPr>
      <xdr:spPr>
        <a:xfrm>
          <a:off x="1273175" y="118300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7D4D66C-7BF7-4F66-A954-271E8203555D}"/>
            </a:ext>
          </a:extLst>
        </xdr:cNvPr>
        <xdr:cNvSpPr txBox="1"/>
      </xdr:nvSpPr>
      <xdr:spPr>
        <a:xfrm>
          <a:off x="920750" y="8270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574B46C-BE80-400C-843F-564097D5ABC4}"/>
            </a:ext>
          </a:extLst>
        </xdr:cNvPr>
        <xdr:cNvSpPr txBox="1"/>
      </xdr:nvSpPr>
      <xdr:spPr>
        <a:xfrm>
          <a:off x="6988175" y="10937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C45B21C-FD3E-4D15-8D08-6D9CF4018CE1}"/>
            </a:ext>
          </a:extLst>
        </xdr:cNvPr>
        <xdr:cNvSpPr txBox="1"/>
      </xdr:nvSpPr>
      <xdr:spPr>
        <a:xfrm>
          <a:off x="920750" y="120586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8115684-78A7-405F-81C1-81B9D705532A}"/>
            </a:ext>
          </a:extLst>
        </xdr:cNvPr>
        <xdr:cNvSpPr txBox="1"/>
      </xdr:nvSpPr>
      <xdr:spPr>
        <a:xfrm>
          <a:off x="6988175" y="1481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1A588E-07D9-43A7-A6D0-685320786C3E}"/>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85880FE-4A11-4AF6-9171-8A3654CE3B70}"/>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1CAE9B3-4627-4034-A842-A85CCC0FFC4D}"/>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57113B-ADA0-4709-8675-97B42DE32E06}"/>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787CF0-AE00-478D-8A88-A1B11F92F151}"/>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0A023D-B91D-425F-8D3A-678C73D2BDC8}"/>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3CAA0A8-661A-488B-B95C-07A13D287268}"/>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4F44E6-1C16-404C-9E20-4BD34C7288AC}"/>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BAED48-5789-4EEF-9091-D8E155309D2D}"/>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9E3586-65DE-439B-BFBF-4B2D778E7D61}"/>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30,530
29,069
29.18
11,914,409
11,274,335
603,692
6,754,949
6,902,608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57BAD2-47D6-4C00-A123-6D74FCC9AE64}"/>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0378BE-D4E0-4569-B0A8-C4BE4354E5C7}"/>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FF82CD-C105-4DB3-A3D1-64A920187DDF}"/>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DF900F-D5CF-466E-999D-9FD4FFB46EBE}"/>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878F59-2090-4014-85F6-B06C7883D1A4}"/>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F2CD118-4BA3-428C-9514-A95DEB4F3519}"/>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26A321-121B-4F1B-8C78-E0728BC5E694}"/>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4C3F5C-8BC8-4DAE-97F6-2E4D15141F39}"/>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438987-203A-4766-B7CE-F6CF23A7F2E8}"/>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68F8375-40D0-47B7-AEA4-51AD738EC255}"/>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E7B097B-1C6F-4BAB-BC90-FD0AD46A203E}"/>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743636-F79D-4A50-818B-C3F7C3FF677D}"/>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937D4AD-C847-4814-8FBD-07B1C215A98C}"/>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F84D627-1122-4D23-A17D-C0FB1F850EF9}"/>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AFAE4F-BFF4-4CD1-A1E6-DF9AA61FC0A5}"/>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35DFD9-3F3B-4A45-9C41-91F85074016F}"/>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DF579D-CAE1-467C-BB69-58196A6C1EA8}"/>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70A7E3-F62A-4F29-96B9-3A7DA7C6A942}"/>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5DF5B0-7260-4E57-B7F7-DDD3B83E6BEC}"/>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7DA4AF1-8E8D-4D4C-A99A-C709F6DBA935}"/>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F30547-63DE-4AA4-BF37-E45995C7C69D}"/>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813386-E80F-4EC0-9A6B-BCA4369BAC7C}"/>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7D0204-033A-474C-8FF8-CECA163479D2}"/>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231CEBA-4325-4308-A9C1-EEF9514FF228}"/>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DBB8108-33CA-4E73-AAD9-2A69A8E3D7B0}"/>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D617FB-41A1-4683-B950-81B0E9D1B945}"/>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8C9A8E-A4A0-4D54-A53C-75333C3AC530}"/>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F6E15A-A22F-47AA-B9EF-470385263E39}"/>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5B7E47-B7D2-4EE9-9E4C-D07824CF5E2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2436BF-CC94-4B73-85B0-F2B5A9A8966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EE3907-08BA-4002-A5EB-E7CF945D229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0DF3F4-90F4-48C3-BE16-9465224C9E19}"/>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22B72F2-2894-4A88-B5F6-63F64FD5E53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9606752-B232-4E76-9420-2B388C449526}"/>
            </a:ext>
          </a:extLst>
        </xdr:cNvPr>
        <xdr:cNvSpPr txBox="1"/>
      </xdr:nvSpPr>
      <xdr:spPr>
        <a:xfrm>
          <a:off x="358941" y="7154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0A824DC-5176-467B-88F6-FDE77CEFFCF0}"/>
            </a:ext>
          </a:extLst>
        </xdr:cNvPr>
        <xdr:cNvCxnSpPr/>
      </xdr:nvCxnSpPr>
      <xdr:spPr>
        <a:xfrm>
          <a:off x="762000"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C0771CC-046C-4051-A2C7-737A82CF0B7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BD76C65-8236-4987-9657-C2201C19A00F}"/>
            </a:ext>
          </a:extLst>
        </xdr:cNvPr>
        <xdr:cNvCxnSpPr/>
      </xdr:nvCxnSpPr>
      <xdr:spPr>
        <a:xfrm>
          <a:off x="762000"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BEA8FD7-5621-4CC0-9B2C-544326377CA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DB91143-B700-47F1-92A5-6337451C49F0}"/>
            </a:ext>
          </a:extLst>
        </xdr:cNvPr>
        <xdr:cNvCxnSpPr/>
      </xdr:nvCxnSpPr>
      <xdr:spPr>
        <a:xfrm>
          <a:off x="762000"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74A2EAE-E3A3-4B02-BE34-21AC1C19981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C0D3E3C-979C-4E74-99EA-B5797CCDC424}"/>
            </a:ext>
          </a:extLst>
        </xdr:cNvPr>
        <xdr:cNvCxnSpPr/>
      </xdr:nvCxnSpPr>
      <xdr:spPr>
        <a:xfrm>
          <a:off x="762000"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89E82CC-93FD-4517-82E7-D48E7AAEDA3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0EC6BDD-FFA9-4409-B435-A6513EC3C2B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C4369A9-C3B7-4246-ADFC-33A8B7075C83}"/>
            </a:ext>
          </a:extLst>
        </xdr:cNvPr>
        <xdr:cNvSpPr txBox="1"/>
      </xdr:nvSpPr>
      <xdr:spPr>
        <a:xfrm>
          <a:off x="358941" y="5521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40E9B72-E72C-4522-8780-B5E7D036DBD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85494F83-7373-44B8-B65A-06915009E060}"/>
            </a:ext>
          </a:extLst>
        </xdr:cNvPr>
        <xdr:cNvSpPr txBox="1"/>
      </xdr:nvSpPr>
      <xdr:spPr>
        <a:xfrm>
          <a:off x="358941" y="519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136562F-FBD8-4823-9FFB-B6ABA5A730D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F195A98E-D462-4259-90D2-3FB9DA1059FD}"/>
            </a:ext>
          </a:extLst>
        </xdr:cNvPr>
        <xdr:cNvCxnSpPr/>
      </xdr:nvCxnSpPr>
      <xdr:spPr>
        <a:xfrm flipV="1">
          <a:off x="4638040" y="5761718"/>
          <a:ext cx="0" cy="1358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F50139E9-338E-4A57-8231-B001FB4CD280}"/>
            </a:ext>
          </a:extLst>
        </xdr:cNvPr>
        <xdr:cNvSpPr txBox="1"/>
      </xdr:nvSpPr>
      <xdr:spPr>
        <a:xfrm>
          <a:off x="4676775"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512EB1C2-AE96-4F65-9CD0-08495ED7CB3C}"/>
            </a:ext>
          </a:extLst>
        </xdr:cNvPr>
        <xdr:cNvCxnSpPr/>
      </xdr:nvCxnSpPr>
      <xdr:spPr>
        <a:xfrm>
          <a:off x="4549775" y="712034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004EB912-1BA7-4E8E-ABB0-6A2D2FD3BE30}"/>
            </a:ext>
          </a:extLst>
        </xdr:cNvPr>
        <xdr:cNvSpPr txBox="1"/>
      </xdr:nvSpPr>
      <xdr:spPr>
        <a:xfrm>
          <a:off x="4676775" y="553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199A9B25-CE72-42BE-A03D-0069399C8818}"/>
            </a:ext>
          </a:extLst>
        </xdr:cNvPr>
        <xdr:cNvCxnSpPr/>
      </xdr:nvCxnSpPr>
      <xdr:spPr>
        <a:xfrm>
          <a:off x="4549775" y="57617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BBCBA152-B66C-4DF6-AF52-B56D92D5C2D2}"/>
            </a:ext>
          </a:extLst>
        </xdr:cNvPr>
        <xdr:cNvSpPr txBox="1"/>
      </xdr:nvSpPr>
      <xdr:spPr>
        <a:xfrm>
          <a:off x="4676775" y="661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01B5394A-187C-4B11-8880-910DDC9ED418}"/>
            </a:ext>
          </a:extLst>
        </xdr:cNvPr>
        <xdr:cNvSpPr/>
      </xdr:nvSpPr>
      <xdr:spPr>
        <a:xfrm>
          <a:off x="4587875" y="663838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87E3E7B9-52B2-42AC-850D-1EE68195C929}"/>
            </a:ext>
          </a:extLst>
        </xdr:cNvPr>
        <xdr:cNvSpPr/>
      </xdr:nvSpPr>
      <xdr:spPr>
        <a:xfrm>
          <a:off x="3749675" y="654694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2553E03A-22B8-45C6-8940-11E9D9F82909}"/>
            </a:ext>
          </a:extLst>
        </xdr:cNvPr>
        <xdr:cNvSpPr/>
      </xdr:nvSpPr>
      <xdr:spPr>
        <a:xfrm>
          <a:off x="2857500" y="647518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5EA8A647-FEC2-4E31-97A3-93847B7346D3}"/>
            </a:ext>
          </a:extLst>
        </xdr:cNvPr>
        <xdr:cNvSpPr/>
      </xdr:nvSpPr>
      <xdr:spPr>
        <a:xfrm>
          <a:off x="1971675" y="643926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A2B0EF3C-28D2-4970-BF2D-93AF676788E2}"/>
            </a:ext>
          </a:extLst>
        </xdr:cNvPr>
        <xdr:cNvSpPr/>
      </xdr:nvSpPr>
      <xdr:spPr>
        <a:xfrm>
          <a:off x="1082675" y="634782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33EDD3C-EC7E-4C75-AB21-FDAC100578E2}"/>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B6658B-99F3-4C7E-BC81-28E8832FF37B}"/>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3C4AD1B-B0DA-4B39-B6A9-7480964495CB}"/>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C037109-4026-46A7-9251-C630E470B9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C2B16288-6E78-40B3-AF10-06D1D5482B04}"/>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75" name="楕円 74">
          <a:extLst>
            <a:ext uri="{FF2B5EF4-FFF2-40B4-BE49-F238E27FC236}">
              <a16:creationId xmlns:a16="http://schemas.microsoft.com/office/drawing/2014/main" id="{36C9CF18-ACF0-4057-9E10-4061D6815E48}"/>
            </a:ext>
          </a:extLst>
        </xdr:cNvPr>
        <xdr:cNvSpPr/>
      </xdr:nvSpPr>
      <xdr:spPr>
        <a:xfrm>
          <a:off x="4587875" y="63804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59707</xdr:rowOff>
    </xdr:from>
    <xdr:ext cx="405111" cy="259045"/>
    <xdr:sp macro="" textlink="">
      <xdr:nvSpPr>
        <xdr:cNvPr id="76" name="【道路】&#10;有形固定資産減価償却率該当値テキスト">
          <a:extLst>
            <a:ext uri="{FF2B5EF4-FFF2-40B4-BE49-F238E27FC236}">
              <a16:creationId xmlns:a16="http://schemas.microsoft.com/office/drawing/2014/main" id="{98F27432-D489-4129-A6D5-46B97E972134}"/>
            </a:ext>
          </a:extLst>
        </xdr:cNvPr>
        <xdr:cNvSpPr txBox="1"/>
      </xdr:nvSpPr>
      <xdr:spPr>
        <a:xfrm>
          <a:off x="4676775"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149497</xdr:rowOff>
    </xdr:from>
    <xdr:to>
      <xdr:col>20</xdr:col>
      <xdr:colOff>38100</xdr:colOff>
      <xdr:row>37</xdr:row>
      <xdr:rowOff>79647</xdr:rowOff>
    </xdr:to>
    <xdr:sp macro="" textlink="">
      <xdr:nvSpPr>
        <xdr:cNvPr id="77" name="楕円 76">
          <a:extLst>
            <a:ext uri="{FF2B5EF4-FFF2-40B4-BE49-F238E27FC236}">
              <a16:creationId xmlns:a16="http://schemas.microsoft.com/office/drawing/2014/main" id="{93D36021-C451-4F90-A664-ED2929FB5702}"/>
            </a:ext>
          </a:extLst>
        </xdr:cNvPr>
        <xdr:cNvSpPr/>
      </xdr:nvSpPr>
      <xdr:spPr>
        <a:xfrm>
          <a:off x="3749675" y="632169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28847</xdr:rowOff>
    </xdr:from>
    <xdr:to>
      <xdr:col>24</xdr:col>
      <xdr:colOff>63500</xdr:colOff>
      <xdr:row>37</xdr:row>
      <xdr:rowOff>87630</xdr:rowOff>
    </xdr:to>
    <xdr:cxnSp macro="">
      <xdr:nvCxnSpPr>
        <xdr:cNvPr id="78" name="直線コネクタ 77">
          <a:extLst>
            <a:ext uri="{FF2B5EF4-FFF2-40B4-BE49-F238E27FC236}">
              <a16:creationId xmlns:a16="http://schemas.microsoft.com/office/drawing/2014/main" id="{4CFC4F4A-AE37-4A62-AF69-5ED50E110D95}"/>
            </a:ext>
          </a:extLst>
        </xdr:cNvPr>
        <xdr:cNvCxnSpPr/>
      </xdr:nvCxnSpPr>
      <xdr:spPr>
        <a:xfrm>
          <a:off x="3800475" y="6375672"/>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97246</xdr:rowOff>
    </xdr:from>
    <xdr:to>
      <xdr:col>15</xdr:col>
      <xdr:colOff>101600</xdr:colOff>
      <xdr:row>37</xdr:row>
      <xdr:rowOff>27396</xdr:rowOff>
    </xdr:to>
    <xdr:sp macro="" textlink="">
      <xdr:nvSpPr>
        <xdr:cNvPr id="79" name="楕円 78">
          <a:extLst>
            <a:ext uri="{FF2B5EF4-FFF2-40B4-BE49-F238E27FC236}">
              <a16:creationId xmlns:a16="http://schemas.microsoft.com/office/drawing/2014/main" id="{08DE6D4D-2C6C-496F-AAB8-6D300F729316}"/>
            </a:ext>
          </a:extLst>
        </xdr:cNvPr>
        <xdr:cNvSpPr/>
      </xdr:nvSpPr>
      <xdr:spPr>
        <a:xfrm>
          <a:off x="2857500" y="62694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148046</xdr:rowOff>
    </xdr:from>
    <xdr:to>
      <xdr:col>19</xdr:col>
      <xdr:colOff>177800</xdr:colOff>
      <xdr:row>37</xdr:row>
      <xdr:rowOff>28847</xdr:rowOff>
    </xdr:to>
    <xdr:cxnSp macro="">
      <xdr:nvCxnSpPr>
        <xdr:cNvPr id="80" name="直線コネクタ 79">
          <a:extLst>
            <a:ext uri="{FF2B5EF4-FFF2-40B4-BE49-F238E27FC236}">
              <a16:creationId xmlns:a16="http://schemas.microsoft.com/office/drawing/2014/main" id="{1CD91B8F-382E-4A24-BC1B-3007468F91E8}"/>
            </a:ext>
          </a:extLst>
        </xdr:cNvPr>
        <xdr:cNvCxnSpPr/>
      </xdr:nvCxnSpPr>
      <xdr:spPr>
        <a:xfrm>
          <a:off x="2911475" y="6320246"/>
          <a:ext cx="889000" cy="5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81" name="楕円 80">
          <a:extLst>
            <a:ext uri="{FF2B5EF4-FFF2-40B4-BE49-F238E27FC236}">
              <a16:creationId xmlns:a16="http://schemas.microsoft.com/office/drawing/2014/main" id="{A0731E2F-BDCF-49FC-BE07-88064AF448E0}"/>
            </a:ext>
          </a:extLst>
        </xdr:cNvPr>
        <xdr:cNvSpPr/>
      </xdr:nvSpPr>
      <xdr:spPr>
        <a:xfrm>
          <a:off x="1971675" y="62236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148046</xdr:rowOff>
    </xdr:to>
    <xdr:cxnSp macro="">
      <xdr:nvCxnSpPr>
        <xdr:cNvPr id="82" name="直線コネクタ 81">
          <a:extLst>
            <a:ext uri="{FF2B5EF4-FFF2-40B4-BE49-F238E27FC236}">
              <a16:creationId xmlns:a16="http://schemas.microsoft.com/office/drawing/2014/main" id="{5E027DC2-A2A2-4A4A-9CE9-4A3C5AC78189}"/>
            </a:ext>
          </a:extLst>
        </xdr:cNvPr>
        <xdr:cNvCxnSpPr/>
      </xdr:nvCxnSpPr>
      <xdr:spPr>
        <a:xfrm>
          <a:off x="2019300" y="6271260"/>
          <a:ext cx="892175"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160927</xdr:rowOff>
    </xdr:from>
    <xdr:to>
      <xdr:col>6</xdr:col>
      <xdr:colOff>38100</xdr:colOff>
      <xdr:row>36</xdr:row>
      <xdr:rowOff>91077</xdr:rowOff>
    </xdr:to>
    <xdr:sp macro="" textlink="">
      <xdr:nvSpPr>
        <xdr:cNvPr id="83" name="楕円 82">
          <a:extLst>
            <a:ext uri="{FF2B5EF4-FFF2-40B4-BE49-F238E27FC236}">
              <a16:creationId xmlns:a16="http://schemas.microsoft.com/office/drawing/2014/main" id="{1A873D71-57A5-493E-9DEE-87D68C9D039A}"/>
            </a:ext>
          </a:extLst>
        </xdr:cNvPr>
        <xdr:cNvSpPr/>
      </xdr:nvSpPr>
      <xdr:spPr>
        <a:xfrm>
          <a:off x="1082675" y="616485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40277</xdr:rowOff>
    </xdr:from>
    <xdr:to>
      <xdr:col>10</xdr:col>
      <xdr:colOff>114300</xdr:colOff>
      <xdr:row>36</xdr:row>
      <xdr:rowOff>99060</xdr:rowOff>
    </xdr:to>
    <xdr:cxnSp macro="">
      <xdr:nvCxnSpPr>
        <xdr:cNvPr id="84" name="直線コネクタ 83">
          <a:extLst>
            <a:ext uri="{FF2B5EF4-FFF2-40B4-BE49-F238E27FC236}">
              <a16:creationId xmlns:a16="http://schemas.microsoft.com/office/drawing/2014/main" id="{EE850843-6603-451D-B43B-F7F83C098E6D}"/>
            </a:ext>
          </a:extLst>
        </xdr:cNvPr>
        <xdr:cNvCxnSpPr/>
      </xdr:nvCxnSpPr>
      <xdr:spPr>
        <a:xfrm>
          <a:off x="1133475" y="6212477"/>
          <a:ext cx="88582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A604D76A-556B-4105-8468-9D0C2ADB4351}"/>
            </a:ext>
          </a:extLst>
        </xdr:cNvPr>
        <xdr:cNvSpPr txBox="1"/>
      </xdr:nvSpPr>
      <xdr:spPr>
        <a:xfrm>
          <a:off x="3582044" y="6639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26B6A55C-1349-4B24-ADB3-4AAE740F491C}"/>
            </a:ext>
          </a:extLst>
        </xdr:cNvPr>
        <xdr:cNvSpPr txBox="1"/>
      </xdr:nvSpPr>
      <xdr:spPr>
        <a:xfrm>
          <a:off x="2705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E319C91B-E458-45CD-A40A-CE57FE8340A9}"/>
            </a:ext>
          </a:extLst>
        </xdr:cNvPr>
        <xdr:cNvSpPr txBox="1"/>
      </xdr:nvSpPr>
      <xdr:spPr>
        <a:xfrm>
          <a:off x="1819919" y="653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A55AC0A4-9084-4743-B2DD-C7F29648143D}"/>
            </a:ext>
          </a:extLst>
        </xdr:cNvPr>
        <xdr:cNvSpPr txBox="1"/>
      </xdr:nvSpPr>
      <xdr:spPr>
        <a:xfrm>
          <a:off x="930919" y="644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96174</xdr:rowOff>
    </xdr:from>
    <xdr:ext cx="405111" cy="259045"/>
    <xdr:sp macro="" textlink="">
      <xdr:nvSpPr>
        <xdr:cNvPr id="89" name="n_1mainValue【道路】&#10;有形固定資産減価償却率">
          <a:extLst>
            <a:ext uri="{FF2B5EF4-FFF2-40B4-BE49-F238E27FC236}">
              <a16:creationId xmlns:a16="http://schemas.microsoft.com/office/drawing/2014/main" id="{BF8E7239-5DE9-4079-A7DE-053240B5483B}"/>
            </a:ext>
          </a:extLst>
        </xdr:cNvPr>
        <xdr:cNvSpPr txBox="1"/>
      </xdr:nvSpPr>
      <xdr:spPr>
        <a:xfrm>
          <a:off x="35820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43923</xdr:rowOff>
    </xdr:from>
    <xdr:ext cx="405111" cy="259045"/>
    <xdr:sp macro="" textlink="">
      <xdr:nvSpPr>
        <xdr:cNvPr id="90" name="n_2mainValue【道路】&#10;有形固定資産減価償却率">
          <a:extLst>
            <a:ext uri="{FF2B5EF4-FFF2-40B4-BE49-F238E27FC236}">
              <a16:creationId xmlns:a16="http://schemas.microsoft.com/office/drawing/2014/main" id="{9126C07A-D0E2-4252-ACE4-D2CE7979AC38}"/>
            </a:ext>
          </a:extLst>
        </xdr:cNvPr>
        <xdr:cNvSpPr txBox="1"/>
      </xdr:nvSpPr>
      <xdr:spPr>
        <a:xfrm>
          <a:off x="2705744" y="604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91" name="n_3mainValue【道路】&#10;有形固定資産減価償却率">
          <a:extLst>
            <a:ext uri="{FF2B5EF4-FFF2-40B4-BE49-F238E27FC236}">
              <a16:creationId xmlns:a16="http://schemas.microsoft.com/office/drawing/2014/main" id="{32445BD3-E71C-4578-9DBB-BF76F9D9E426}"/>
            </a:ext>
          </a:extLst>
        </xdr:cNvPr>
        <xdr:cNvSpPr txBox="1"/>
      </xdr:nvSpPr>
      <xdr:spPr>
        <a:xfrm>
          <a:off x="1819919"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107604</xdr:rowOff>
    </xdr:from>
    <xdr:ext cx="405111" cy="259045"/>
    <xdr:sp macro="" textlink="">
      <xdr:nvSpPr>
        <xdr:cNvPr id="92" name="n_4mainValue【道路】&#10;有形固定資産減価償却率">
          <a:extLst>
            <a:ext uri="{FF2B5EF4-FFF2-40B4-BE49-F238E27FC236}">
              <a16:creationId xmlns:a16="http://schemas.microsoft.com/office/drawing/2014/main" id="{01D60B47-9BCA-4AA2-9259-47C0607B57B5}"/>
            </a:ext>
          </a:extLst>
        </xdr:cNvPr>
        <xdr:cNvSpPr txBox="1"/>
      </xdr:nvSpPr>
      <xdr:spPr>
        <a:xfrm>
          <a:off x="930919" y="594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C13496CC-4C5E-4BEE-B135-CB2E82A7C53D}"/>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4C9FB85D-6D39-45B3-8DB2-9E93192B474A}"/>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8C0F118F-DE4A-4FB8-AD5D-BA80A7A888E0}"/>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6668367-F55B-486F-BA10-DFE5A32247DD}"/>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B9D829D4-468B-470D-BCCA-CB0B68EB6093}"/>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257034D2-E4DA-4D6B-9AC3-DD3CA77A19CF}"/>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8D6BEAF3-183D-495A-ADA6-FB55910C4F8C}"/>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B72E9DA2-898B-4DC3-8C0D-609A2076A5C0}"/>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B42351EE-5B68-4E4B-85C3-9256EF5A047F}"/>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7537B32-1D5A-4AD4-803B-4E00E928CD1D}"/>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CD803F57-89B6-4EF2-B381-D3533D2F6A29}"/>
            </a:ext>
          </a:extLst>
        </xdr:cNvPr>
        <xdr:cNvCxnSpPr/>
      </xdr:nvCxnSpPr>
      <xdr:spPr>
        <a:xfrm>
          <a:off x="6607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851DBA4A-1CC0-4751-8FD8-EDA745EFA68C}"/>
            </a:ext>
          </a:extLst>
        </xdr:cNvPr>
        <xdr:cNvSpPr txBox="1"/>
      </xdr:nvSpPr>
      <xdr:spPr>
        <a:xfrm>
          <a:off x="6136821"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566096A2-B5B2-4329-AB00-DCD07FF61512}"/>
            </a:ext>
          </a:extLst>
        </xdr:cNvPr>
        <xdr:cNvCxnSpPr/>
      </xdr:nvCxnSpPr>
      <xdr:spPr>
        <a:xfrm>
          <a:off x="6607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C0E8DFA-0EE6-4878-BABA-042E2878DE3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42BB8865-605E-4FC3-A6AC-0D8B0057C8BC}"/>
            </a:ext>
          </a:extLst>
        </xdr:cNvPr>
        <xdr:cNvCxnSpPr/>
      </xdr:nvCxnSpPr>
      <xdr:spPr>
        <a:xfrm>
          <a:off x="6607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42CA5949-54DA-45CD-8735-F16E5D35F18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2693708F-78C5-418F-A4FE-4192B0204B4D}"/>
            </a:ext>
          </a:extLst>
        </xdr:cNvPr>
        <xdr:cNvCxnSpPr/>
      </xdr:nvCxnSpPr>
      <xdr:spPr>
        <a:xfrm>
          <a:off x="6607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9E240E34-C819-415F-A9AA-0CDEAADDC64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8EDB0CED-02BA-4642-BB4D-F84707107DBA}"/>
            </a:ext>
          </a:extLst>
        </xdr:cNvPr>
        <xdr:cNvCxnSpPr/>
      </xdr:nvCxnSpPr>
      <xdr:spPr>
        <a:xfrm>
          <a:off x="6607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304CFE83-3E50-4610-BC9C-8499B835E23B}"/>
            </a:ext>
          </a:extLst>
        </xdr:cNvPr>
        <xdr:cNvSpPr txBox="1"/>
      </xdr:nvSpPr>
      <xdr:spPr>
        <a:xfrm>
          <a:off x="6011756"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ED9B0D12-BA01-42C2-9C17-8BDECD31CDD1}"/>
            </a:ext>
          </a:extLst>
        </xdr:cNvPr>
        <xdr:cNvCxnSpPr/>
      </xdr:nvCxnSpPr>
      <xdr:spPr>
        <a:xfrm>
          <a:off x="6607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966A0905-63F3-4A0C-AC5E-C2D8CB087953}"/>
            </a:ext>
          </a:extLst>
        </xdr:cNvPr>
        <xdr:cNvSpPr txBox="1"/>
      </xdr:nvSpPr>
      <xdr:spPr>
        <a:xfrm>
          <a:off x="6011756" y="55215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3BE2FB09-5807-426C-8C9F-C969F2E5C737}"/>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78F57268-61AC-4AFA-BDFF-B56B8559F36A}"/>
            </a:ext>
          </a:extLst>
        </xdr:cNvPr>
        <xdr:cNvSpPr txBox="1"/>
      </xdr:nvSpPr>
      <xdr:spPr>
        <a:xfrm>
          <a:off x="6011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F565E751-A5AA-4A10-A8B4-BD1776691AA3}"/>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2CB6C835-E3C7-4210-ACB6-90D279C227FE}"/>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172F3611-CBC6-471E-939D-B359D1B6B9BE}"/>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5851E747-FB19-4E1D-9059-7C4DC30ED89D}"/>
            </a:ext>
          </a:extLst>
        </xdr:cNvPr>
        <xdr:cNvCxnSpPr/>
      </xdr:nvCxnSpPr>
      <xdr:spPr>
        <a:xfrm>
          <a:off x="10391775"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DBBD267C-0125-4623-B640-511E12E4728E}"/>
            </a:ext>
          </a:extLst>
        </xdr:cNvPr>
        <xdr:cNvSpPr txBox="1"/>
      </xdr:nvSpPr>
      <xdr:spPr>
        <a:xfrm>
          <a:off x="10515600" y="561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DA3755BE-1D4F-43D6-B651-5EC3CA3D4AD8}"/>
            </a:ext>
          </a:extLst>
        </xdr:cNvPr>
        <xdr:cNvCxnSpPr/>
      </xdr:nvCxnSpPr>
      <xdr:spPr>
        <a:xfrm>
          <a:off x="10391775"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BF852049-0C88-4EEB-9CD2-F3C4C9BA1D16}"/>
            </a:ext>
          </a:extLst>
        </xdr:cNvPr>
        <xdr:cNvSpPr txBox="1"/>
      </xdr:nvSpPr>
      <xdr:spPr>
        <a:xfrm>
          <a:off x="10515600" y="687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BB6D3215-203C-434F-9828-706D9111E75C}"/>
            </a:ext>
          </a:extLst>
        </xdr:cNvPr>
        <xdr:cNvSpPr/>
      </xdr:nvSpPr>
      <xdr:spPr>
        <a:xfrm>
          <a:off x="10429875"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A0FEF682-A1F0-4BEC-820B-DAFA6F3786CA}"/>
            </a:ext>
          </a:extLst>
        </xdr:cNvPr>
        <xdr:cNvSpPr/>
      </xdr:nvSpPr>
      <xdr:spPr>
        <a:xfrm>
          <a:off x="9591675" y="70264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286E3817-D043-4BBD-BF6E-2FC621F8F926}"/>
            </a:ext>
          </a:extLst>
        </xdr:cNvPr>
        <xdr:cNvSpPr/>
      </xdr:nvSpPr>
      <xdr:spPr>
        <a:xfrm>
          <a:off x="8702675" y="703228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F0AEFB87-2C67-44C2-AA1F-A938350109F7}"/>
            </a:ext>
          </a:extLst>
        </xdr:cNvPr>
        <xdr:cNvSpPr/>
      </xdr:nvSpPr>
      <xdr:spPr>
        <a:xfrm>
          <a:off x="7810500" y="704496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822CB4B6-E3F7-4FA8-B4FE-D3614A8ED185}"/>
            </a:ext>
          </a:extLst>
        </xdr:cNvPr>
        <xdr:cNvSpPr/>
      </xdr:nvSpPr>
      <xdr:spPr>
        <a:xfrm>
          <a:off x="6924675" y="705309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1676C44-55D0-4997-A6DA-C3986411B7C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D7D499E-01A2-47C8-A642-CDD252A76E4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073E887-7A28-4782-9FB3-CC58961A61DF}"/>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7ADE71B-9882-41CB-89CD-F8B22717C4CF}"/>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AC959B3E-B78D-42FA-9B4F-F79A9079E57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59930</xdr:rowOff>
    </xdr:from>
    <xdr:to>
      <xdr:col>55</xdr:col>
      <xdr:colOff>50800</xdr:colOff>
      <xdr:row>41</xdr:row>
      <xdr:rowOff>161530</xdr:rowOff>
    </xdr:to>
    <xdr:sp macro="" textlink="">
      <xdr:nvSpPr>
        <xdr:cNvPr id="134" name="楕円 133">
          <a:extLst>
            <a:ext uri="{FF2B5EF4-FFF2-40B4-BE49-F238E27FC236}">
              <a16:creationId xmlns:a16="http://schemas.microsoft.com/office/drawing/2014/main" id="{F9C5C946-9BA6-4F96-A76E-D7F2B89AE0F2}"/>
            </a:ext>
          </a:extLst>
        </xdr:cNvPr>
        <xdr:cNvSpPr/>
      </xdr:nvSpPr>
      <xdr:spPr>
        <a:xfrm>
          <a:off x="10429875" y="70893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38357</xdr:rowOff>
    </xdr:from>
    <xdr:ext cx="534377" cy="259045"/>
    <xdr:sp macro="" textlink="">
      <xdr:nvSpPr>
        <xdr:cNvPr id="135" name="【道路】&#10;一人当たり延長該当値テキスト">
          <a:extLst>
            <a:ext uri="{FF2B5EF4-FFF2-40B4-BE49-F238E27FC236}">
              <a16:creationId xmlns:a16="http://schemas.microsoft.com/office/drawing/2014/main" id="{FA159505-7E50-46CC-92F6-85B377523680}"/>
            </a:ext>
          </a:extLst>
        </xdr:cNvPr>
        <xdr:cNvSpPr txBox="1"/>
      </xdr:nvSpPr>
      <xdr:spPr>
        <a:xfrm>
          <a:off x="10515600" y="706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59875</xdr:rowOff>
    </xdr:from>
    <xdr:to>
      <xdr:col>50</xdr:col>
      <xdr:colOff>165100</xdr:colOff>
      <xdr:row>41</xdr:row>
      <xdr:rowOff>161475</xdr:rowOff>
    </xdr:to>
    <xdr:sp macro="" textlink="">
      <xdr:nvSpPr>
        <xdr:cNvPr id="136" name="楕円 135">
          <a:extLst>
            <a:ext uri="{FF2B5EF4-FFF2-40B4-BE49-F238E27FC236}">
              <a16:creationId xmlns:a16="http://schemas.microsoft.com/office/drawing/2014/main" id="{14878BB9-48AF-4452-BF05-4131BC915559}"/>
            </a:ext>
          </a:extLst>
        </xdr:cNvPr>
        <xdr:cNvSpPr/>
      </xdr:nvSpPr>
      <xdr:spPr>
        <a:xfrm>
          <a:off x="9591675" y="708932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110675</xdr:rowOff>
    </xdr:from>
    <xdr:to>
      <xdr:col>55</xdr:col>
      <xdr:colOff>0</xdr:colOff>
      <xdr:row>41</xdr:row>
      <xdr:rowOff>110730</xdr:rowOff>
    </xdr:to>
    <xdr:cxnSp macro="">
      <xdr:nvCxnSpPr>
        <xdr:cNvPr id="137" name="直線コネクタ 136">
          <a:extLst>
            <a:ext uri="{FF2B5EF4-FFF2-40B4-BE49-F238E27FC236}">
              <a16:creationId xmlns:a16="http://schemas.microsoft.com/office/drawing/2014/main" id="{1EAE11B5-2989-480B-83AE-ABB550B0EC89}"/>
            </a:ext>
          </a:extLst>
        </xdr:cNvPr>
        <xdr:cNvCxnSpPr/>
      </xdr:nvCxnSpPr>
      <xdr:spPr>
        <a:xfrm>
          <a:off x="9639300" y="7140125"/>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60071</xdr:rowOff>
    </xdr:from>
    <xdr:to>
      <xdr:col>46</xdr:col>
      <xdr:colOff>38100</xdr:colOff>
      <xdr:row>41</xdr:row>
      <xdr:rowOff>161671</xdr:rowOff>
    </xdr:to>
    <xdr:sp macro="" textlink="">
      <xdr:nvSpPr>
        <xdr:cNvPr id="138" name="楕円 137">
          <a:extLst>
            <a:ext uri="{FF2B5EF4-FFF2-40B4-BE49-F238E27FC236}">
              <a16:creationId xmlns:a16="http://schemas.microsoft.com/office/drawing/2014/main" id="{78CFFBC6-3DF7-4759-8C51-11FD0C2846A1}"/>
            </a:ext>
          </a:extLst>
        </xdr:cNvPr>
        <xdr:cNvSpPr/>
      </xdr:nvSpPr>
      <xdr:spPr>
        <a:xfrm>
          <a:off x="8702675" y="708952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110675</xdr:rowOff>
    </xdr:from>
    <xdr:to>
      <xdr:col>50</xdr:col>
      <xdr:colOff>114300</xdr:colOff>
      <xdr:row>41</xdr:row>
      <xdr:rowOff>110871</xdr:rowOff>
    </xdr:to>
    <xdr:cxnSp macro="">
      <xdr:nvCxnSpPr>
        <xdr:cNvPr id="139" name="直線コネクタ 138">
          <a:extLst>
            <a:ext uri="{FF2B5EF4-FFF2-40B4-BE49-F238E27FC236}">
              <a16:creationId xmlns:a16="http://schemas.microsoft.com/office/drawing/2014/main" id="{089547C1-20A6-4D64-9954-66935DA94894}"/>
            </a:ext>
          </a:extLst>
        </xdr:cNvPr>
        <xdr:cNvCxnSpPr/>
      </xdr:nvCxnSpPr>
      <xdr:spPr>
        <a:xfrm flipV="1">
          <a:off x="8753475" y="7140125"/>
          <a:ext cx="885825"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60800</xdr:rowOff>
    </xdr:from>
    <xdr:to>
      <xdr:col>41</xdr:col>
      <xdr:colOff>101600</xdr:colOff>
      <xdr:row>41</xdr:row>
      <xdr:rowOff>162400</xdr:rowOff>
    </xdr:to>
    <xdr:sp macro="" textlink="">
      <xdr:nvSpPr>
        <xdr:cNvPr id="140" name="楕円 139">
          <a:extLst>
            <a:ext uri="{FF2B5EF4-FFF2-40B4-BE49-F238E27FC236}">
              <a16:creationId xmlns:a16="http://schemas.microsoft.com/office/drawing/2014/main" id="{EA2D8BAB-58CA-460D-8A4D-03A7F29D8E5C}"/>
            </a:ext>
          </a:extLst>
        </xdr:cNvPr>
        <xdr:cNvSpPr/>
      </xdr:nvSpPr>
      <xdr:spPr>
        <a:xfrm>
          <a:off x="7810500" y="70902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110871</xdr:rowOff>
    </xdr:from>
    <xdr:to>
      <xdr:col>45</xdr:col>
      <xdr:colOff>177800</xdr:colOff>
      <xdr:row>41</xdr:row>
      <xdr:rowOff>111600</xdr:rowOff>
    </xdr:to>
    <xdr:cxnSp macro="">
      <xdr:nvCxnSpPr>
        <xdr:cNvPr id="141" name="直線コネクタ 140">
          <a:extLst>
            <a:ext uri="{FF2B5EF4-FFF2-40B4-BE49-F238E27FC236}">
              <a16:creationId xmlns:a16="http://schemas.microsoft.com/office/drawing/2014/main" id="{19535B7B-08B4-4D46-9E64-58F30505A35F}"/>
            </a:ext>
          </a:extLst>
        </xdr:cNvPr>
        <xdr:cNvCxnSpPr/>
      </xdr:nvCxnSpPr>
      <xdr:spPr>
        <a:xfrm flipV="1">
          <a:off x="7864475" y="7140321"/>
          <a:ext cx="889000" cy="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61606</xdr:rowOff>
    </xdr:from>
    <xdr:to>
      <xdr:col>36</xdr:col>
      <xdr:colOff>165100</xdr:colOff>
      <xdr:row>41</xdr:row>
      <xdr:rowOff>163206</xdr:rowOff>
    </xdr:to>
    <xdr:sp macro="" textlink="">
      <xdr:nvSpPr>
        <xdr:cNvPr id="142" name="楕円 141">
          <a:extLst>
            <a:ext uri="{FF2B5EF4-FFF2-40B4-BE49-F238E27FC236}">
              <a16:creationId xmlns:a16="http://schemas.microsoft.com/office/drawing/2014/main" id="{D7E1F0BA-FD71-406F-9BBB-1115C5D6C5BC}"/>
            </a:ext>
          </a:extLst>
        </xdr:cNvPr>
        <xdr:cNvSpPr/>
      </xdr:nvSpPr>
      <xdr:spPr>
        <a:xfrm>
          <a:off x="6924675" y="709105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111600</xdr:rowOff>
    </xdr:from>
    <xdr:to>
      <xdr:col>41</xdr:col>
      <xdr:colOff>50800</xdr:colOff>
      <xdr:row>41</xdr:row>
      <xdr:rowOff>112406</xdr:rowOff>
    </xdr:to>
    <xdr:cxnSp macro="">
      <xdr:nvCxnSpPr>
        <xdr:cNvPr id="143" name="直線コネクタ 142">
          <a:extLst>
            <a:ext uri="{FF2B5EF4-FFF2-40B4-BE49-F238E27FC236}">
              <a16:creationId xmlns:a16="http://schemas.microsoft.com/office/drawing/2014/main" id="{1CA3AF58-B441-47A2-9E39-F98733950F57}"/>
            </a:ext>
          </a:extLst>
        </xdr:cNvPr>
        <xdr:cNvCxnSpPr/>
      </xdr:nvCxnSpPr>
      <xdr:spPr>
        <a:xfrm flipV="1">
          <a:off x="6972300" y="7141050"/>
          <a:ext cx="892175" cy="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A3AD4063-D223-4402-98F9-5078B29184E3}"/>
            </a:ext>
          </a:extLst>
        </xdr:cNvPr>
        <xdr:cNvSpPr txBox="1"/>
      </xdr:nvSpPr>
      <xdr:spPr>
        <a:xfrm>
          <a:off x="9362586"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BB2BF705-5B3B-4DE3-9704-C0D8F26F235B}"/>
            </a:ext>
          </a:extLst>
        </xdr:cNvPr>
        <xdr:cNvSpPr txBox="1"/>
      </xdr:nvSpPr>
      <xdr:spPr>
        <a:xfrm>
          <a:off x="8486286" y="68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B258B2A0-CC19-49AB-A4AE-E71299F5D1F5}"/>
            </a:ext>
          </a:extLst>
        </xdr:cNvPr>
        <xdr:cNvSpPr txBox="1"/>
      </xdr:nvSpPr>
      <xdr:spPr>
        <a:xfrm>
          <a:off x="7597286" y="68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B8351A4A-B74F-4439-BE84-48DE5641A364}"/>
            </a:ext>
          </a:extLst>
        </xdr:cNvPr>
        <xdr:cNvSpPr txBox="1"/>
      </xdr:nvSpPr>
      <xdr:spPr>
        <a:xfrm>
          <a:off x="6705111" y="683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152602</xdr:rowOff>
    </xdr:from>
    <xdr:ext cx="534377" cy="259045"/>
    <xdr:sp macro="" textlink="">
      <xdr:nvSpPr>
        <xdr:cNvPr id="148" name="n_1mainValue【道路】&#10;一人当たり延長">
          <a:extLst>
            <a:ext uri="{FF2B5EF4-FFF2-40B4-BE49-F238E27FC236}">
              <a16:creationId xmlns:a16="http://schemas.microsoft.com/office/drawing/2014/main" id="{ADFA8B2F-D653-4C82-877F-4B00C44DC7AA}"/>
            </a:ext>
          </a:extLst>
        </xdr:cNvPr>
        <xdr:cNvSpPr txBox="1"/>
      </xdr:nvSpPr>
      <xdr:spPr>
        <a:xfrm>
          <a:off x="9362586" y="71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152798</xdr:rowOff>
    </xdr:from>
    <xdr:ext cx="534377" cy="259045"/>
    <xdr:sp macro="" textlink="">
      <xdr:nvSpPr>
        <xdr:cNvPr id="149" name="n_2mainValue【道路】&#10;一人当たり延長">
          <a:extLst>
            <a:ext uri="{FF2B5EF4-FFF2-40B4-BE49-F238E27FC236}">
              <a16:creationId xmlns:a16="http://schemas.microsoft.com/office/drawing/2014/main" id="{C5052BE3-B681-45EC-B76D-667C4D7312A4}"/>
            </a:ext>
          </a:extLst>
        </xdr:cNvPr>
        <xdr:cNvSpPr txBox="1"/>
      </xdr:nvSpPr>
      <xdr:spPr>
        <a:xfrm>
          <a:off x="8486286" y="7182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153527</xdr:rowOff>
    </xdr:from>
    <xdr:ext cx="534377" cy="259045"/>
    <xdr:sp macro="" textlink="">
      <xdr:nvSpPr>
        <xdr:cNvPr id="150" name="n_3mainValue【道路】&#10;一人当たり延長">
          <a:extLst>
            <a:ext uri="{FF2B5EF4-FFF2-40B4-BE49-F238E27FC236}">
              <a16:creationId xmlns:a16="http://schemas.microsoft.com/office/drawing/2014/main" id="{02E6799D-AA86-4CFD-BBC5-F04A05FFFC27}"/>
            </a:ext>
          </a:extLst>
        </xdr:cNvPr>
        <xdr:cNvSpPr txBox="1"/>
      </xdr:nvSpPr>
      <xdr:spPr>
        <a:xfrm>
          <a:off x="7597286" y="718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154333</xdr:rowOff>
    </xdr:from>
    <xdr:ext cx="534377" cy="259045"/>
    <xdr:sp macro="" textlink="">
      <xdr:nvSpPr>
        <xdr:cNvPr id="151" name="n_4mainValue【道路】&#10;一人当たり延長">
          <a:extLst>
            <a:ext uri="{FF2B5EF4-FFF2-40B4-BE49-F238E27FC236}">
              <a16:creationId xmlns:a16="http://schemas.microsoft.com/office/drawing/2014/main" id="{D1909748-1B54-4731-964D-0293F19981D4}"/>
            </a:ext>
          </a:extLst>
        </xdr:cNvPr>
        <xdr:cNvSpPr txBox="1"/>
      </xdr:nvSpPr>
      <xdr:spPr>
        <a:xfrm>
          <a:off x="6705111" y="718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8CEA2B2-E1D7-4827-8DB6-62C6507EC836}"/>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FD5E7945-6E20-4D60-925B-B09891329BE6}"/>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48AB203D-E259-4831-9920-F9FBB1DCE492}"/>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79B133AE-E04E-467F-80FB-C427B8092D15}"/>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7AE93875-B226-423B-BE68-4B18D9D72847}"/>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5EBEBF30-E674-472A-AC27-2B91F4713540}"/>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2E49BAF9-F8AA-46BB-9878-5C0B1EE03F36}"/>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B81632BC-6864-4F91-B255-3A0FE91A212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4ACF3749-953C-400B-996C-DF6FA906EEE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7C7F2583-06F0-4476-A16A-ACEC3134571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607D45D7-3AF6-4246-BB4A-DC60DEB79091}"/>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F8491A4A-50A1-4ACF-98AD-0B48E7763EC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AE123BDC-DCE8-43D8-9398-18B81BB26D69}"/>
            </a:ext>
          </a:extLst>
        </xdr:cNvPr>
        <xdr:cNvSpPr txBox="1"/>
      </xdr:nvSpPr>
      <xdr:spPr>
        <a:xfrm>
          <a:off x="297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15C85E9F-DBFA-471B-92FA-0499ABC3A26B}"/>
            </a:ext>
          </a:extLst>
        </xdr:cNvPr>
        <xdr:cNvCxnSpPr/>
      </xdr:nvCxnSpPr>
      <xdr:spPr>
        <a:xfrm>
          <a:off x="762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345238B3-E01D-4721-A3AF-F1CAEB37E8D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F9857111-2C35-49C8-BF78-F03151071AE1}"/>
            </a:ext>
          </a:extLst>
        </xdr:cNvPr>
        <xdr:cNvCxnSpPr/>
      </xdr:nvCxnSpPr>
      <xdr:spPr>
        <a:xfrm>
          <a:off x="762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15342400-829C-47DF-8150-ED89727F99F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41DB4B80-C619-471B-9B36-4A909D2EE13D}"/>
            </a:ext>
          </a:extLst>
        </xdr:cNvPr>
        <xdr:cNvCxnSpPr/>
      </xdr:nvCxnSpPr>
      <xdr:spPr>
        <a:xfrm>
          <a:off x="762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B8FF9BFB-882E-405A-BE3E-8E0255BD059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F52E34BD-F96F-40D7-999A-3874BAFB6D2C}"/>
            </a:ext>
          </a:extLst>
        </xdr:cNvPr>
        <xdr:cNvCxnSpPr/>
      </xdr:nvCxnSpPr>
      <xdr:spPr>
        <a:xfrm>
          <a:off x="762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8A87FAEB-99E9-41C5-9B62-1E9C357C50B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75C3350F-D6CC-40E1-B1BF-6ED86ECFA85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9EBDCF47-2146-45D1-AA09-E77B745A88ED}"/>
            </a:ext>
          </a:extLst>
        </xdr:cNvPr>
        <xdr:cNvSpPr txBox="1"/>
      </xdr:nvSpPr>
      <xdr:spPr>
        <a:xfrm>
          <a:off x="423061"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4641EEE7-C1D7-48B1-A5C7-E380D8D4565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EFFD4014-8CA4-489D-B469-FEDBF353319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1C5CCD74-A3E8-4E2A-96FE-8137E4A68B5A}"/>
            </a:ext>
          </a:extLst>
        </xdr:cNvPr>
        <xdr:cNvCxnSpPr/>
      </xdr:nvCxnSpPr>
      <xdr:spPr>
        <a:xfrm flipV="1">
          <a:off x="4638040" y="9666424"/>
          <a:ext cx="0" cy="121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E5A12447-A8A6-4384-9B67-7D5FBC317125}"/>
            </a:ext>
          </a:extLst>
        </xdr:cNvPr>
        <xdr:cNvSpPr txBox="1"/>
      </xdr:nvSpPr>
      <xdr:spPr>
        <a:xfrm>
          <a:off x="4676775"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DDBB327D-AA30-46A8-9AE0-F6B83C2DB99B}"/>
            </a:ext>
          </a:extLst>
        </xdr:cNvPr>
        <xdr:cNvCxnSpPr/>
      </xdr:nvCxnSpPr>
      <xdr:spPr>
        <a:xfrm>
          <a:off x="4549775" y="1087809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F063F4E5-E9AA-479F-B286-6370B20938D9}"/>
            </a:ext>
          </a:extLst>
        </xdr:cNvPr>
        <xdr:cNvSpPr txBox="1"/>
      </xdr:nvSpPr>
      <xdr:spPr>
        <a:xfrm>
          <a:off x="4676775" y="9441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D99EB75D-81DC-4255-B30D-A0DE2B805937}"/>
            </a:ext>
          </a:extLst>
        </xdr:cNvPr>
        <xdr:cNvCxnSpPr/>
      </xdr:nvCxnSpPr>
      <xdr:spPr>
        <a:xfrm>
          <a:off x="4549775" y="966642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252BF53A-8E3D-433B-973C-0786B5127EDD}"/>
            </a:ext>
          </a:extLst>
        </xdr:cNvPr>
        <xdr:cNvSpPr txBox="1"/>
      </xdr:nvSpPr>
      <xdr:spPr>
        <a:xfrm>
          <a:off x="4676775"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2446ECED-5E93-42E7-B66D-0991D6B764E8}"/>
            </a:ext>
          </a:extLst>
        </xdr:cNvPr>
        <xdr:cNvSpPr/>
      </xdr:nvSpPr>
      <xdr:spPr>
        <a:xfrm>
          <a:off x="4587875" y="1046316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48513D5C-A61F-4EB1-8752-F459533445E8}"/>
            </a:ext>
          </a:extLst>
        </xdr:cNvPr>
        <xdr:cNvSpPr/>
      </xdr:nvSpPr>
      <xdr:spPr>
        <a:xfrm>
          <a:off x="3749675" y="1043205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C20B3E25-2A89-4FC4-9743-19ECF19C4F84}"/>
            </a:ext>
          </a:extLst>
        </xdr:cNvPr>
        <xdr:cNvSpPr/>
      </xdr:nvSpPr>
      <xdr:spPr>
        <a:xfrm>
          <a:off x="2857500" y="104060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094C7B62-F1C6-4433-B964-E86F6D280019}"/>
            </a:ext>
          </a:extLst>
        </xdr:cNvPr>
        <xdr:cNvSpPr/>
      </xdr:nvSpPr>
      <xdr:spPr>
        <a:xfrm>
          <a:off x="1971675"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918F2660-8ED0-4A66-AE42-A882B1FF5558}"/>
            </a:ext>
          </a:extLst>
        </xdr:cNvPr>
        <xdr:cNvSpPr/>
      </xdr:nvSpPr>
      <xdr:spPr>
        <a:xfrm>
          <a:off x="1082675" y="103422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D4E34AB-13EB-4A01-B372-99B468ADF91A}"/>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389A367-2C47-4EC8-AA89-3164446D6BC7}"/>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5A4B05D-9CC2-4344-A7D8-CED09C41496B}"/>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E7DC1FB-C1DF-4C46-87DF-A70745A6143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68A4B5AC-5D9F-49EA-84ED-EFD4E7703E62}"/>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89626</xdr:rowOff>
    </xdr:from>
    <xdr:to>
      <xdr:col>24</xdr:col>
      <xdr:colOff>114300</xdr:colOff>
      <xdr:row>61</xdr:row>
      <xdr:rowOff>19776</xdr:rowOff>
    </xdr:to>
    <xdr:sp macro="" textlink="">
      <xdr:nvSpPr>
        <xdr:cNvPr id="193" name="楕円 192">
          <a:extLst>
            <a:ext uri="{FF2B5EF4-FFF2-40B4-BE49-F238E27FC236}">
              <a16:creationId xmlns:a16="http://schemas.microsoft.com/office/drawing/2014/main" id="{2ACDD2ED-2262-4938-BD4F-714CB8627EEE}"/>
            </a:ext>
          </a:extLst>
        </xdr:cNvPr>
        <xdr:cNvSpPr/>
      </xdr:nvSpPr>
      <xdr:spPr>
        <a:xfrm>
          <a:off x="4587875" y="1037980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112503</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581CCA25-2EA5-40C7-9A2C-0BE71860E8CA}"/>
            </a:ext>
          </a:extLst>
        </xdr:cNvPr>
        <xdr:cNvSpPr txBox="1"/>
      </xdr:nvSpPr>
      <xdr:spPr>
        <a:xfrm>
          <a:off x="4676775" y="10228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60234</xdr:rowOff>
    </xdr:from>
    <xdr:to>
      <xdr:col>20</xdr:col>
      <xdr:colOff>38100</xdr:colOff>
      <xdr:row>60</xdr:row>
      <xdr:rowOff>161834</xdr:rowOff>
    </xdr:to>
    <xdr:sp macro="" textlink="">
      <xdr:nvSpPr>
        <xdr:cNvPr id="195" name="楕円 194">
          <a:extLst>
            <a:ext uri="{FF2B5EF4-FFF2-40B4-BE49-F238E27FC236}">
              <a16:creationId xmlns:a16="http://schemas.microsoft.com/office/drawing/2014/main" id="{F490CA34-2DD9-412F-A8E6-83B58F378BDF}"/>
            </a:ext>
          </a:extLst>
        </xdr:cNvPr>
        <xdr:cNvSpPr/>
      </xdr:nvSpPr>
      <xdr:spPr>
        <a:xfrm>
          <a:off x="3749675" y="1034723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111034</xdr:rowOff>
    </xdr:from>
    <xdr:to>
      <xdr:col>24</xdr:col>
      <xdr:colOff>63500</xdr:colOff>
      <xdr:row>60</xdr:row>
      <xdr:rowOff>140426</xdr:rowOff>
    </xdr:to>
    <xdr:cxnSp macro="">
      <xdr:nvCxnSpPr>
        <xdr:cNvPr id="196" name="直線コネクタ 195">
          <a:extLst>
            <a:ext uri="{FF2B5EF4-FFF2-40B4-BE49-F238E27FC236}">
              <a16:creationId xmlns:a16="http://schemas.microsoft.com/office/drawing/2014/main" id="{ED24EB58-54F9-4A43-841E-0083D4B706DB}"/>
            </a:ext>
          </a:extLst>
        </xdr:cNvPr>
        <xdr:cNvCxnSpPr/>
      </xdr:nvCxnSpPr>
      <xdr:spPr>
        <a:xfrm>
          <a:off x="3800475" y="10398034"/>
          <a:ext cx="838200"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32476</xdr:rowOff>
    </xdr:from>
    <xdr:to>
      <xdr:col>15</xdr:col>
      <xdr:colOff>101600</xdr:colOff>
      <xdr:row>60</xdr:row>
      <xdr:rowOff>134076</xdr:rowOff>
    </xdr:to>
    <xdr:sp macro="" textlink="">
      <xdr:nvSpPr>
        <xdr:cNvPr id="197" name="楕円 196">
          <a:extLst>
            <a:ext uri="{FF2B5EF4-FFF2-40B4-BE49-F238E27FC236}">
              <a16:creationId xmlns:a16="http://schemas.microsoft.com/office/drawing/2014/main" id="{9A1EF834-84DE-4C65-8BFC-60E78811E2CF}"/>
            </a:ext>
          </a:extLst>
        </xdr:cNvPr>
        <xdr:cNvSpPr/>
      </xdr:nvSpPr>
      <xdr:spPr>
        <a:xfrm>
          <a:off x="2857500" y="103226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83276</xdr:rowOff>
    </xdr:from>
    <xdr:to>
      <xdr:col>19</xdr:col>
      <xdr:colOff>177800</xdr:colOff>
      <xdr:row>60</xdr:row>
      <xdr:rowOff>111034</xdr:rowOff>
    </xdr:to>
    <xdr:cxnSp macro="">
      <xdr:nvCxnSpPr>
        <xdr:cNvPr id="198" name="直線コネクタ 197">
          <a:extLst>
            <a:ext uri="{FF2B5EF4-FFF2-40B4-BE49-F238E27FC236}">
              <a16:creationId xmlns:a16="http://schemas.microsoft.com/office/drawing/2014/main" id="{46DB39DC-205F-4C53-A746-B89D69B1637A}"/>
            </a:ext>
          </a:extLst>
        </xdr:cNvPr>
        <xdr:cNvCxnSpPr/>
      </xdr:nvCxnSpPr>
      <xdr:spPr>
        <a:xfrm>
          <a:off x="2911475" y="10373451"/>
          <a:ext cx="8890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9" name="楕円 198">
          <a:extLst>
            <a:ext uri="{FF2B5EF4-FFF2-40B4-BE49-F238E27FC236}">
              <a16:creationId xmlns:a16="http://schemas.microsoft.com/office/drawing/2014/main" id="{37C669BD-F00A-4BD3-A382-D1EB1EA0AAE5}"/>
            </a:ext>
          </a:extLst>
        </xdr:cNvPr>
        <xdr:cNvSpPr/>
      </xdr:nvSpPr>
      <xdr:spPr>
        <a:xfrm>
          <a:off x="1971675" y="1029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83276</xdr:rowOff>
    </xdr:to>
    <xdr:cxnSp macro="">
      <xdr:nvCxnSpPr>
        <xdr:cNvPr id="200" name="直線コネクタ 199">
          <a:extLst>
            <a:ext uri="{FF2B5EF4-FFF2-40B4-BE49-F238E27FC236}">
              <a16:creationId xmlns:a16="http://schemas.microsoft.com/office/drawing/2014/main" id="{71B2621D-D811-4AEE-9DEE-8588FFC3A6DA}"/>
            </a:ext>
          </a:extLst>
        </xdr:cNvPr>
        <xdr:cNvCxnSpPr/>
      </xdr:nvCxnSpPr>
      <xdr:spPr>
        <a:xfrm>
          <a:off x="2019300" y="10344150"/>
          <a:ext cx="8921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163104</xdr:rowOff>
    </xdr:from>
    <xdr:to>
      <xdr:col>6</xdr:col>
      <xdr:colOff>38100</xdr:colOff>
      <xdr:row>60</xdr:row>
      <xdr:rowOff>93254</xdr:rowOff>
    </xdr:to>
    <xdr:sp macro="" textlink="">
      <xdr:nvSpPr>
        <xdr:cNvPr id="201" name="楕円 200">
          <a:extLst>
            <a:ext uri="{FF2B5EF4-FFF2-40B4-BE49-F238E27FC236}">
              <a16:creationId xmlns:a16="http://schemas.microsoft.com/office/drawing/2014/main" id="{64251797-D5A5-41C9-ABB3-18385B8BA01F}"/>
            </a:ext>
          </a:extLst>
        </xdr:cNvPr>
        <xdr:cNvSpPr/>
      </xdr:nvSpPr>
      <xdr:spPr>
        <a:xfrm>
          <a:off x="1082675" y="1028182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42454</xdr:rowOff>
    </xdr:from>
    <xdr:to>
      <xdr:col>10</xdr:col>
      <xdr:colOff>114300</xdr:colOff>
      <xdr:row>60</xdr:row>
      <xdr:rowOff>57150</xdr:rowOff>
    </xdr:to>
    <xdr:cxnSp macro="">
      <xdr:nvCxnSpPr>
        <xdr:cNvPr id="202" name="直線コネクタ 201">
          <a:extLst>
            <a:ext uri="{FF2B5EF4-FFF2-40B4-BE49-F238E27FC236}">
              <a16:creationId xmlns:a16="http://schemas.microsoft.com/office/drawing/2014/main" id="{E34C25EB-B3E3-46A2-98CA-74C2B37F64FA}"/>
            </a:ext>
          </a:extLst>
        </xdr:cNvPr>
        <xdr:cNvCxnSpPr/>
      </xdr:nvCxnSpPr>
      <xdr:spPr>
        <a:xfrm>
          <a:off x="1133475" y="10329454"/>
          <a:ext cx="885825"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F8E2956C-856E-4E15-9674-19CD1B121DB1}"/>
            </a:ext>
          </a:extLst>
        </xdr:cNvPr>
        <xdr:cNvSpPr txBox="1"/>
      </xdr:nvSpPr>
      <xdr:spPr>
        <a:xfrm>
          <a:off x="3582044" y="10524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55CDC6FD-8CD9-488F-8B19-5B0498C7EC5A}"/>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4F29C739-05B4-4054-AB64-656ABECF31FA}"/>
            </a:ext>
          </a:extLst>
        </xdr:cNvPr>
        <xdr:cNvSpPr txBox="1"/>
      </xdr:nvSpPr>
      <xdr:spPr>
        <a:xfrm>
          <a:off x="1819919" y="10475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DD2BA6AD-996B-4263-B54E-BD04C9DAF76F}"/>
            </a:ext>
          </a:extLst>
        </xdr:cNvPr>
        <xdr:cNvSpPr txBox="1"/>
      </xdr:nvSpPr>
      <xdr:spPr>
        <a:xfrm>
          <a:off x="930919" y="1043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6911</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017EB16A-AF9C-480F-BA37-2CBB5AE589ED}"/>
            </a:ext>
          </a:extLst>
        </xdr:cNvPr>
        <xdr:cNvSpPr txBox="1"/>
      </xdr:nvSpPr>
      <xdr:spPr>
        <a:xfrm>
          <a:off x="3582044" y="1012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150603</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CA645644-EBC6-46D1-B9EB-00CD5350D4D5}"/>
            </a:ext>
          </a:extLst>
        </xdr:cNvPr>
        <xdr:cNvSpPr txBox="1"/>
      </xdr:nvSpPr>
      <xdr:spPr>
        <a:xfrm>
          <a:off x="27057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124477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D6595260-B0AE-4EC3-BDC6-7A7743CB3D95}"/>
            </a:ext>
          </a:extLst>
        </xdr:cNvPr>
        <xdr:cNvSpPr txBox="1"/>
      </xdr:nvSpPr>
      <xdr:spPr>
        <a:xfrm>
          <a:off x="1819919" y="1007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109781</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D20063C5-6CB4-4929-8E77-F05CC34A467D}"/>
            </a:ext>
          </a:extLst>
        </xdr:cNvPr>
        <xdr:cNvSpPr txBox="1"/>
      </xdr:nvSpPr>
      <xdr:spPr>
        <a:xfrm>
          <a:off x="930919"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10F594AA-37F8-4A4E-B7B6-DD244E894497}"/>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554DFB62-C0C8-4FC5-8225-8B659A5B4353}"/>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99E7E3EF-A7B3-4EA4-8CF5-BDB47E23F1BC}"/>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9D3ED52E-EA7B-41D7-976B-816128C2EAB1}"/>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81074AD4-EB17-4179-818A-A7E4A4D8ED29}"/>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BD7A4EDA-C56B-451A-831D-D27FFE593FDC}"/>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5342247E-A557-4800-B20F-62E649D0E582}"/>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D1F9645B-046C-474F-ABA9-B7FA2466680B}"/>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377C0131-7811-44EE-B503-E84F33F111EA}"/>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A58163E6-6068-41E5-9796-CCDF69C976AC}"/>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DFF25368-7C34-4BD2-9637-C12B7A8ACB32}"/>
            </a:ext>
          </a:extLst>
        </xdr:cNvPr>
        <xdr:cNvCxnSpPr/>
      </xdr:nvCxnSpPr>
      <xdr:spPr>
        <a:xfrm>
          <a:off x="6607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BC37DE74-79F0-4723-97F1-58C8A2D0E353}"/>
            </a:ext>
          </a:extLst>
        </xdr:cNvPr>
        <xdr:cNvSpPr txBox="1"/>
      </xdr:nvSpPr>
      <xdr:spPr>
        <a:xfrm>
          <a:off x="6358389" y="108337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F2918AAD-2D4A-4B86-958B-F94716718A8A}"/>
            </a:ext>
          </a:extLst>
        </xdr:cNvPr>
        <xdr:cNvCxnSpPr/>
      </xdr:nvCxnSpPr>
      <xdr:spPr>
        <a:xfrm>
          <a:off x="6607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C5FA9E66-58F6-4D03-9FC5-20DC2D200B4C}"/>
            </a:ext>
          </a:extLst>
        </xdr:cNvPr>
        <xdr:cNvSpPr txBox="1"/>
      </xdr:nvSpPr>
      <xdr:spPr>
        <a:xfrm>
          <a:off x="6011756" y="10376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3105F9C6-0FC3-41E2-9BA4-8755E67B2B9A}"/>
            </a:ext>
          </a:extLst>
        </xdr:cNvPr>
        <xdr:cNvCxnSpPr/>
      </xdr:nvCxnSpPr>
      <xdr:spPr>
        <a:xfrm>
          <a:off x="6607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4D45698C-4AD8-4420-807E-D5B5579E4BE1}"/>
            </a:ext>
          </a:extLst>
        </xdr:cNvPr>
        <xdr:cNvSpPr txBox="1"/>
      </xdr:nvSpPr>
      <xdr:spPr>
        <a:xfrm>
          <a:off x="6011756" y="9919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E4E2471B-1092-4B81-BF07-3DB340616A0F}"/>
            </a:ext>
          </a:extLst>
        </xdr:cNvPr>
        <xdr:cNvCxnSpPr/>
      </xdr:nvCxnSpPr>
      <xdr:spPr>
        <a:xfrm>
          <a:off x="6607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1BD2A258-37F3-4AA4-A110-32013F083177}"/>
            </a:ext>
          </a:extLst>
        </xdr:cNvPr>
        <xdr:cNvSpPr txBox="1"/>
      </xdr:nvSpPr>
      <xdr:spPr>
        <a:xfrm>
          <a:off x="6011756" y="9462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00CC49E-7758-42E5-A9BA-F818458190B9}"/>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FAAA39C3-A900-47AE-A982-9A4960DA807E}"/>
            </a:ext>
          </a:extLst>
        </xdr:cNvPr>
        <xdr:cNvSpPr txBox="1"/>
      </xdr:nvSpPr>
      <xdr:spPr>
        <a:xfrm>
          <a:off x="6011756" y="900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D16A556-3D21-434E-A805-C1BD089042AD}"/>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A1CAA1F3-B255-40EB-99C0-C5FF140609FC}"/>
            </a:ext>
          </a:extLst>
        </xdr:cNvPr>
        <xdr:cNvCxnSpPr/>
      </xdr:nvCxnSpPr>
      <xdr:spPr>
        <a:xfrm flipV="1">
          <a:off x="10476865" y="9552225"/>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FD9D9B35-B4D2-43A2-923D-8211549C21F7}"/>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81A9C818-53D6-4E75-95FA-C1CD508D83D8}"/>
            </a:ext>
          </a:extLst>
        </xdr:cNvPr>
        <xdr:cNvCxnSpPr/>
      </xdr:nvCxnSpPr>
      <xdr:spPr>
        <a:xfrm>
          <a:off x="10391775" y="1096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2EBFD2AF-ABAB-4B57-A576-B3BEEE663F86}"/>
            </a:ext>
          </a:extLst>
        </xdr:cNvPr>
        <xdr:cNvSpPr txBox="1"/>
      </xdr:nvSpPr>
      <xdr:spPr>
        <a:xfrm>
          <a:off x="10515600" y="932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1426E8BF-BBF1-4BF5-973D-A5675460132D}"/>
            </a:ext>
          </a:extLst>
        </xdr:cNvPr>
        <xdr:cNvCxnSpPr/>
      </xdr:nvCxnSpPr>
      <xdr:spPr>
        <a:xfrm>
          <a:off x="10391775" y="9552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CF24BE8-93AF-44D5-B98B-44938C42E14E}"/>
            </a:ext>
          </a:extLst>
        </xdr:cNvPr>
        <xdr:cNvSpPr txBox="1"/>
      </xdr:nvSpPr>
      <xdr:spPr>
        <a:xfrm>
          <a:off x="10515600" y="103386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BCA17301-DDD8-4760-BB52-4C8166C65257}"/>
            </a:ext>
          </a:extLst>
        </xdr:cNvPr>
        <xdr:cNvSpPr/>
      </xdr:nvSpPr>
      <xdr:spPr>
        <a:xfrm>
          <a:off x="10429875" y="10487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FE1AAE25-744F-4278-BDB0-13021C2DCDC7}"/>
            </a:ext>
          </a:extLst>
        </xdr:cNvPr>
        <xdr:cNvSpPr/>
      </xdr:nvSpPr>
      <xdr:spPr>
        <a:xfrm>
          <a:off x="9591675" y="1047796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BC4AF627-9180-468F-A42F-CE3B9039336D}"/>
            </a:ext>
          </a:extLst>
        </xdr:cNvPr>
        <xdr:cNvSpPr/>
      </xdr:nvSpPr>
      <xdr:spPr>
        <a:xfrm>
          <a:off x="8702675" y="1049222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75D2898-1A4B-4549-9CA2-C0D32C206793}"/>
            </a:ext>
          </a:extLst>
        </xdr:cNvPr>
        <xdr:cNvSpPr/>
      </xdr:nvSpPr>
      <xdr:spPr>
        <a:xfrm>
          <a:off x="7810500" y="10492922"/>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7C0B24A2-8DBD-4A08-AFD0-29F3D9CC799B}"/>
            </a:ext>
          </a:extLst>
        </xdr:cNvPr>
        <xdr:cNvSpPr/>
      </xdr:nvSpPr>
      <xdr:spPr>
        <a:xfrm>
          <a:off x="6924675" y="1053199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EF3EB06-0D9E-4CCE-B695-8F8E41C80C7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F50D4A4-4FF3-4A84-98E0-7B7FC3E43AF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C519BD3-8F69-41AC-AA82-EC3A2E927EBC}"/>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7A55932-D243-4923-8C85-369A4939FA71}"/>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8A68258-09A7-4CAD-A722-C286D14565F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159921</xdr:rowOff>
    </xdr:from>
    <xdr:to>
      <xdr:col>55</xdr:col>
      <xdr:colOff>50800</xdr:colOff>
      <xdr:row>63</xdr:row>
      <xdr:rowOff>90071</xdr:rowOff>
    </xdr:to>
    <xdr:sp macro="" textlink="">
      <xdr:nvSpPr>
        <xdr:cNvPr id="248" name="楕円 247">
          <a:extLst>
            <a:ext uri="{FF2B5EF4-FFF2-40B4-BE49-F238E27FC236}">
              <a16:creationId xmlns:a16="http://schemas.microsoft.com/office/drawing/2014/main" id="{038A8137-7542-443A-BD1E-3125B08E593E}"/>
            </a:ext>
          </a:extLst>
        </xdr:cNvPr>
        <xdr:cNvSpPr/>
      </xdr:nvSpPr>
      <xdr:spPr>
        <a:xfrm>
          <a:off x="10429875" y="1079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74848</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9A7F8806-EA8D-43DE-96BD-B4FBDE8D08C7}"/>
            </a:ext>
          </a:extLst>
        </xdr:cNvPr>
        <xdr:cNvSpPr txBox="1"/>
      </xdr:nvSpPr>
      <xdr:spPr>
        <a:xfrm>
          <a:off x="10515600" y="1070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160003</xdr:rowOff>
    </xdr:from>
    <xdr:to>
      <xdr:col>50</xdr:col>
      <xdr:colOff>165100</xdr:colOff>
      <xdr:row>63</xdr:row>
      <xdr:rowOff>90153</xdr:rowOff>
    </xdr:to>
    <xdr:sp macro="" textlink="">
      <xdr:nvSpPr>
        <xdr:cNvPr id="250" name="楕円 249">
          <a:extLst>
            <a:ext uri="{FF2B5EF4-FFF2-40B4-BE49-F238E27FC236}">
              <a16:creationId xmlns:a16="http://schemas.microsoft.com/office/drawing/2014/main" id="{9FDAFE26-1D91-4E8C-9D4D-911EAC82AAB5}"/>
            </a:ext>
          </a:extLst>
        </xdr:cNvPr>
        <xdr:cNvSpPr/>
      </xdr:nvSpPr>
      <xdr:spPr>
        <a:xfrm>
          <a:off x="9591675" y="107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39271</xdr:rowOff>
    </xdr:from>
    <xdr:to>
      <xdr:col>55</xdr:col>
      <xdr:colOff>0</xdr:colOff>
      <xdr:row>63</xdr:row>
      <xdr:rowOff>39353</xdr:rowOff>
    </xdr:to>
    <xdr:cxnSp macro="">
      <xdr:nvCxnSpPr>
        <xdr:cNvPr id="251" name="直線コネクタ 250">
          <a:extLst>
            <a:ext uri="{FF2B5EF4-FFF2-40B4-BE49-F238E27FC236}">
              <a16:creationId xmlns:a16="http://schemas.microsoft.com/office/drawing/2014/main" id="{F06C9029-EF97-4A3A-A711-920516D466EE}"/>
            </a:ext>
          </a:extLst>
        </xdr:cNvPr>
        <xdr:cNvCxnSpPr/>
      </xdr:nvCxnSpPr>
      <xdr:spPr>
        <a:xfrm flipV="1">
          <a:off x="9639300" y="10840621"/>
          <a:ext cx="8382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160027</xdr:rowOff>
    </xdr:from>
    <xdr:to>
      <xdr:col>46</xdr:col>
      <xdr:colOff>38100</xdr:colOff>
      <xdr:row>63</xdr:row>
      <xdr:rowOff>90177</xdr:rowOff>
    </xdr:to>
    <xdr:sp macro="" textlink="">
      <xdr:nvSpPr>
        <xdr:cNvPr id="252" name="楕円 251">
          <a:extLst>
            <a:ext uri="{FF2B5EF4-FFF2-40B4-BE49-F238E27FC236}">
              <a16:creationId xmlns:a16="http://schemas.microsoft.com/office/drawing/2014/main" id="{320D5466-D938-4F34-A3E9-4067BE1C8A70}"/>
            </a:ext>
          </a:extLst>
        </xdr:cNvPr>
        <xdr:cNvSpPr/>
      </xdr:nvSpPr>
      <xdr:spPr>
        <a:xfrm>
          <a:off x="8702675" y="1079310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39353</xdr:rowOff>
    </xdr:from>
    <xdr:to>
      <xdr:col>50</xdr:col>
      <xdr:colOff>114300</xdr:colOff>
      <xdr:row>63</xdr:row>
      <xdr:rowOff>39377</xdr:rowOff>
    </xdr:to>
    <xdr:cxnSp macro="">
      <xdr:nvCxnSpPr>
        <xdr:cNvPr id="253" name="直線コネクタ 252">
          <a:extLst>
            <a:ext uri="{FF2B5EF4-FFF2-40B4-BE49-F238E27FC236}">
              <a16:creationId xmlns:a16="http://schemas.microsoft.com/office/drawing/2014/main" id="{8D691F48-356D-4C86-A69C-1411F5311CE5}"/>
            </a:ext>
          </a:extLst>
        </xdr:cNvPr>
        <xdr:cNvCxnSpPr/>
      </xdr:nvCxnSpPr>
      <xdr:spPr>
        <a:xfrm flipV="1">
          <a:off x="8753475" y="10840703"/>
          <a:ext cx="885825"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161080</xdr:rowOff>
    </xdr:from>
    <xdr:to>
      <xdr:col>41</xdr:col>
      <xdr:colOff>101600</xdr:colOff>
      <xdr:row>63</xdr:row>
      <xdr:rowOff>91230</xdr:rowOff>
    </xdr:to>
    <xdr:sp macro="" textlink="">
      <xdr:nvSpPr>
        <xdr:cNvPr id="254" name="楕円 253">
          <a:extLst>
            <a:ext uri="{FF2B5EF4-FFF2-40B4-BE49-F238E27FC236}">
              <a16:creationId xmlns:a16="http://schemas.microsoft.com/office/drawing/2014/main" id="{8B5F42BD-7CB7-4342-9845-2866D2460F8F}"/>
            </a:ext>
          </a:extLst>
        </xdr:cNvPr>
        <xdr:cNvSpPr/>
      </xdr:nvSpPr>
      <xdr:spPr>
        <a:xfrm>
          <a:off x="7810500" y="1079415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39377</xdr:rowOff>
    </xdr:from>
    <xdr:to>
      <xdr:col>45</xdr:col>
      <xdr:colOff>177800</xdr:colOff>
      <xdr:row>63</xdr:row>
      <xdr:rowOff>40430</xdr:rowOff>
    </xdr:to>
    <xdr:cxnSp macro="">
      <xdr:nvCxnSpPr>
        <xdr:cNvPr id="255" name="直線コネクタ 254">
          <a:extLst>
            <a:ext uri="{FF2B5EF4-FFF2-40B4-BE49-F238E27FC236}">
              <a16:creationId xmlns:a16="http://schemas.microsoft.com/office/drawing/2014/main" id="{2AF0591C-A5C2-4018-8585-B58E43FD7DE9}"/>
            </a:ext>
          </a:extLst>
        </xdr:cNvPr>
        <xdr:cNvCxnSpPr/>
      </xdr:nvCxnSpPr>
      <xdr:spPr>
        <a:xfrm flipV="1">
          <a:off x="7864475" y="10840727"/>
          <a:ext cx="889000" cy="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161699</xdr:rowOff>
    </xdr:from>
    <xdr:to>
      <xdr:col>36</xdr:col>
      <xdr:colOff>165100</xdr:colOff>
      <xdr:row>63</xdr:row>
      <xdr:rowOff>91849</xdr:rowOff>
    </xdr:to>
    <xdr:sp macro="" textlink="">
      <xdr:nvSpPr>
        <xdr:cNvPr id="256" name="楕円 255">
          <a:extLst>
            <a:ext uri="{FF2B5EF4-FFF2-40B4-BE49-F238E27FC236}">
              <a16:creationId xmlns:a16="http://schemas.microsoft.com/office/drawing/2014/main" id="{9C79CE71-5FBD-4AC3-B43E-F4C7360B37DC}"/>
            </a:ext>
          </a:extLst>
        </xdr:cNvPr>
        <xdr:cNvSpPr/>
      </xdr:nvSpPr>
      <xdr:spPr>
        <a:xfrm>
          <a:off x="6924675" y="1079477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40430</xdr:rowOff>
    </xdr:from>
    <xdr:to>
      <xdr:col>41</xdr:col>
      <xdr:colOff>50800</xdr:colOff>
      <xdr:row>63</xdr:row>
      <xdr:rowOff>41049</xdr:rowOff>
    </xdr:to>
    <xdr:cxnSp macro="">
      <xdr:nvCxnSpPr>
        <xdr:cNvPr id="257" name="直線コネクタ 256">
          <a:extLst>
            <a:ext uri="{FF2B5EF4-FFF2-40B4-BE49-F238E27FC236}">
              <a16:creationId xmlns:a16="http://schemas.microsoft.com/office/drawing/2014/main" id="{56FB3BAD-6113-4141-A817-7F4064D5AF77}"/>
            </a:ext>
          </a:extLst>
        </xdr:cNvPr>
        <xdr:cNvCxnSpPr/>
      </xdr:nvCxnSpPr>
      <xdr:spPr>
        <a:xfrm flipV="1">
          <a:off x="6972300" y="10841780"/>
          <a:ext cx="892175" cy="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A3B7ECA-527D-4231-A779-6726F120D39A}"/>
            </a:ext>
          </a:extLst>
        </xdr:cNvPr>
        <xdr:cNvSpPr txBox="1"/>
      </xdr:nvSpPr>
      <xdr:spPr>
        <a:xfrm>
          <a:off x="9330270" y="1025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9119119-7654-43CE-B3A4-D66792C90998}"/>
            </a:ext>
          </a:extLst>
        </xdr:cNvPr>
        <xdr:cNvSpPr txBox="1"/>
      </xdr:nvSpPr>
      <xdr:spPr>
        <a:xfrm>
          <a:off x="8453970" y="1026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F6C99B8-F3B9-4F3C-9179-0700BC3C4B8B}"/>
            </a:ext>
          </a:extLst>
        </xdr:cNvPr>
        <xdr:cNvSpPr txBox="1"/>
      </xdr:nvSpPr>
      <xdr:spPr>
        <a:xfrm>
          <a:off x="7561795" y="102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6FE8A08-ECDA-4956-B1C1-6B1761D9FD0E}"/>
            </a:ext>
          </a:extLst>
        </xdr:cNvPr>
        <xdr:cNvSpPr txBox="1"/>
      </xdr:nvSpPr>
      <xdr:spPr>
        <a:xfrm>
          <a:off x="6675970" y="1030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81280</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5B980AC3-356E-4EBE-AD2F-7DF8E9E08D50}"/>
            </a:ext>
          </a:extLst>
        </xdr:cNvPr>
        <xdr:cNvSpPr txBox="1"/>
      </xdr:nvSpPr>
      <xdr:spPr>
        <a:xfrm>
          <a:off x="9362586" y="1088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81304</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588731B9-B4FD-40CE-A8A5-8ECC5EE852CF}"/>
            </a:ext>
          </a:extLst>
        </xdr:cNvPr>
        <xdr:cNvSpPr txBox="1"/>
      </xdr:nvSpPr>
      <xdr:spPr>
        <a:xfrm>
          <a:off x="8486286" y="1088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82357</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0A5853B0-93BB-49F8-87E2-28CA0FCAD141}"/>
            </a:ext>
          </a:extLst>
        </xdr:cNvPr>
        <xdr:cNvSpPr txBox="1"/>
      </xdr:nvSpPr>
      <xdr:spPr>
        <a:xfrm>
          <a:off x="7597286" y="1088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82976</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4CDD9D8B-CDBC-46C7-B58E-203334D5B0CF}"/>
            </a:ext>
          </a:extLst>
        </xdr:cNvPr>
        <xdr:cNvSpPr txBox="1"/>
      </xdr:nvSpPr>
      <xdr:spPr>
        <a:xfrm>
          <a:off x="6705111" y="1088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10059D9-2804-44BA-B15B-F3F32149CD98}"/>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B000BA5-F271-4AA3-A2AB-17F948E9198D}"/>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0A6047E-4E1B-4C3A-AB8D-5431DC34CA6E}"/>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29ED87D-C6C7-4C6A-8B73-0CE88496EE0A}"/>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CEE695F-E6E0-4F3F-8F47-7CCBC2D6F379}"/>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79B337D-8BD0-43CE-8D8F-B8943826B517}"/>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A828F7C-5A71-4276-B9B3-B4E6923B805F}"/>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8ABEB20-6A29-481E-A790-88774A667AB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3B5BDCD-4FF5-4806-A4D6-6BF91EA85AD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8F09CF99-7B4C-4603-AE59-6832A35ABC9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87CF23E-D845-4316-996A-70A502A7B861}"/>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DC2C4EB-1E29-42D1-A2D2-77C5F3F3CC4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7E31936-89DB-4920-BF35-532AC8BB609D}"/>
            </a:ext>
          </a:extLst>
        </xdr:cNvPr>
        <xdr:cNvSpPr txBox="1"/>
      </xdr:nvSpPr>
      <xdr:spPr>
        <a:xfrm>
          <a:off x="297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4D89063-7960-4EA0-987E-5DCDA4832F0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99797BC-B025-4872-8F44-05E88250B928}"/>
            </a:ext>
          </a:extLst>
        </xdr:cNvPr>
        <xdr:cNvSpPr txBox="1"/>
      </xdr:nvSpPr>
      <xdr:spPr>
        <a:xfrm>
          <a:off x="358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BB1F625-7AC1-4702-8F3E-24873233D46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3F371C9-A161-4197-A6AB-F92B8C7D9554}"/>
            </a:ext>
          </a:extLst>
        </xdr:cNvPr>
        <xdr:cNvSpPr txBox="1"/>
      </xdr:nvSpPr>
      <xdr:spPr>
        <a:xfrm>
          <a:off x="358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6144B6E-F4F8-4B41-8F0C-86B30A08503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832EACE-A7F2-42ED-B20E-2A78E3045D7A}"/>
            </a:ext>
          </a:extLst>
        </xdr:cNvPr>
        <xdr:cNvSpPr txBox="1"/>
      </xdr:nvSpPr>
      <xdr:spPr>
        <a:xfrm>
          <a:off x="358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AB37E1B-48E1-4824-8D7B-E9D24822FB1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76827C0-4436-426E-906B-E57DD0BF6419}"/>
            </a:ext>
          </a:extLst>
        </xdr:cNvPr>
        <xdr:cNvSpPr txBox="1"/>
      </xdr:nvSpPr>
      <xdr:spPr>
        <a:xfrm>
          <a:off x="358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98CB514-14F0-4C11-B0E9-FE5F757D738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177918A-96A5-414C-934A-849F37AFAEAC}"/>
            </a:ext>
          </a:extLst>
        </xdr:cNvPr>
        <xdr:cNvSpPr txBox="1"/>
      </xdr:nvSpPr>
      <xdr:spPr>
        <a:xfrm>
          <a:off x="423061"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8021B85-254A-4AEB-9303-A600E4023A4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2C6822F-1F8F-49C6-A7FB-47C23469C56D}"/>
            </a:ext>
          </a:extLst>
        </xdr:cNvPr>
        <xdr:cNvCxnSpPr/>
      </xdr:nvCxnSpPr>
      <xdr:spPr>
        <a:xfrm flipV="1">
          <a:off x="4638040" y="13561061"/>
          <a:ext cx="0" cy="129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DB8A4B9-B534-487B-8859-7BA64AD3E5FD}"/>
            </a:ext>
          </a:extLst>
        </xdr:cNvPr>
        <xdr:cNvSpPr txBox="1"/>
      </xdr:nvSpPr>
      <xdr:spPr>
        <a:xfrm>
          <a:off x="46767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90F72E3-C71C-432B-86DC-659EC5BDD7B9}"/>
            </a:ext>
          </a:extLst>
        </xdr:cNvPr>
        <xdr:cNvCxnSpPr/>
      </xdr:nvCxnSpPr>
      <xdr:spPr>
        <a:xfrm>
          <a:off x="4549775" y="148590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6433B9A-D26C-4DAC-98EC-90A3DE77F9F1}"/>
            </a:ext>
          </a:extLst>
        </xdr:cNvPr>
        <xdr:cNvSpPr txBox="1"/>
      </xdr:nvSpPr>
      <xdr:spPr>
        <a:xfrm>
          <a:off x="4676775"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1B6C46FF-5D39-441E-A72E-367FED1B6BC0}"/>
            </a:ext>
          </a:extLst>
        </xdr:cNvPr>
        <xdr:cNvCxnSpPr/>
      </xdr:nvCxnSpPr>
      <xdr:spPr>
        <a:xfrm>
          <a:off x="4549775" y="135610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F0DF2C5-B613-48EF-A5B6-88BDF23CE196}"/>
            </a:ext>
          </a:extLst>
        </xdr:cNvPr>
        <xdr:cNvSpPr txBox="1"/>
      </xdr:nvSpPr>
      <xdr:spPr>
        <a:xfrm>
          <a:off x="4676775" y="14260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4992B4C8-E032-451C-AAA4-342994A66577}"/>
            </a:ext>
          </a:extLst>
        </xdr:cNvPr>
        <xdr:cNvSpPr/>
      </xdr:nvSpPr>
      <xdr:spPr>
        <a:xfrm>
          <a:off x="4587875" y="142817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F53701CE-4FE2-4212-A281-40B7955C8AF5}"/>
            </a:ext>
          </a:extLst>
        </xdr:cNvPr>
        <xdr:cNvSpPr/>
      </xdr:nvSpPr>
      <xdr:spPr>
        <a:xfrm>
          <a:off x="3749675" y="1429194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744030C7-A154-45FC-9C78-1B9EF10D495C}"/>
            </a:ext>
          </a:extLst>
        </xdr:cNvPr>
        <xdr:cNvSpPr/>
      </xdr:nvSpPr>
      <xdr:spPr>
        <a:xfrm>
          <a:off x="2857500" y="142519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136F655F-56C1-48D5-B3BE-11158FC695DD}"/>
            </a:ext>
          </a:extLst>
        </xdr:cNvPr>
        <xdr:cNvSpPr/>
      </xdr:nvSpPr>
      <xdr:spPr>
        <a:xfrm>
          <a:off x="1971675" y="1423479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7F172F2E-9F10-4BAD-BC1E-A6608F8B6B06}"/>
            </a:ext>
          </a:extLst>
        </xdr:cNvPr>
        <xdr:cNvSpPr/>
      </xdr:nvSpPr>
      <xdr:spPr>
        <a:xfrm>
          <a:off x="1082675" y="142055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ADD480-7744-425A-90F8-E6D91605C247}"/>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CCA1765-104A-495F-9811-BECC347211E3}"/>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8EE9739-2D42-481B-A4F5-9BC1531C35AF}"/>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11413D8-6738-4349-BA69-C522C1C2889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3682AFE-7A0E-415B-B629-3BD86A1AAF03}"/>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46355</xdr:rowOff>
    </xdr:from>
    <xdr:to>
      <xdr:col>24</xdr:col>
      <xdr:colOff>114300</xdr:colOff>
      <xdr:row>83</xdr:row>
      <xdr:rowOff>147955</xdr:rowOff>
    </xdr:to>
    <xdr:sp macro="" textlink="">
      <xdr:nvSpPr>
        <xdr:cNvPr id="306" name="楕円 305">
          <a:extLst>
            <a:ext uri="{FF2B5EF4-FFF2-40B4-BE49-F238E27FC236}">
              <a16:creationId xmlns:a16="http://schemas.microsoft.com/office/drawing/2014/main" id="{E1114E92-E555-4BCA-81D3-B9FB1CA36B52}"/>
            </a:ext>
          </a:extLst>
        </xdr:cNvPr>
        <xdr:cNvSpPr/>
      </xdr:nvSpPr>
      <xdr:spPr>
        <a:xfrm>
          <a:off x="4587875" y="1427988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69232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7A4F58F-40F6-4CDC-B777-55B781A61682}"/>
            </a:ext>
          </a:extLst>
        </xdr:cNvPr>
        <xdr:cNvSpPr txBox="1"/>
      </xdr:nvSpPr>
      <xdr:spPr>
        <a:xfrm>
          <a:off x="4676775"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61595</xdr:rowOff>
    </xdr:from>
    <xdr:to>
      <xdr:col>20</xdr:col>
      <xdr:colOff>38100</xdr:colOff>
      <xdr:row>83</xdr:row>
      <xdr:rowOff>163195</xdr:rowOff>
    </xdr:to>
    <xdr:sp macro="" textlink="">
      <xdr:nvSpPr>
        <xdr:cNvPr id="308" name="楕円 307">
          <a:extLst>
            <a:ext uri="{FF2B5EF4-FFF2-40B4-BE49-F238E27FC236}">
              <a16:creationId xmlns:a16="http://schemas.microsoft.com/office/drawing/2014/main" id="{E0481DA7-1B57-403B-8BAC-3C56DE12CA4F}"/>
            </a:ext>
          </a:extLst>
        </xdr:cNvPr>
        <xdr:cNvSpPr/>
      </xdr:nvSpPr>
      <xdr:spPr>
        <a:xfrm>
          <a:off x="3749675" y="1429194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97155</xdr:rowOff>
    </xdr:from>
    <xdr:to>
      <xdr:col>24</xdr:col>
      <xdr:colOff>63500</xdr:colOff>
      <xdr:row>83</xdr:row>
      <xdr:rowOff>112395</xdr:rowOff>
    </xdr:to>
    <xdr:cxnSp macro="">
      <xdr:nvCxnSpPr>
        <xdr:cNvPr id="309" name="直線コネクタ 308">
          <a:extLst>
            <a:ext uri="{FF2B5EF4-FFF2-40B4-BE49-F238E27FC236}">
              <a16:creationId xmlns:a16="http://schemas.microsoft.com/office/drawing/2014/main" id="{64953DCB-91B8-43C7-8255-5E100A5C84A6}"/>
            </a:ext>
          </a:extLst>
        </xdr:cNvPr>
        <xdr:cNvCxnSpPr/>
      </xdr:nvCxnSpPr>
      <xdr:spPr>
        <a:xfrm flipV="1">
          <a:off x="3800475" y="1432750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xdr:rowOff>
    </xdr:from>
    <xdr:to>
      <xdr:col>15</xdr:col>
      <xdr:colOff>101600</xdr:colOff>
      <xdr:row>83</xdr:row>
      <xdr:rowOff>106045</xdr:rowOff>
    </xdr:to>
    <xdr:sp macro="" textlink="">
      <xdr:nvSpPr>
        <xdr:cNvPr id="310" name="楕円 309">
          <a:extLst>
            <a:ext uri="{FF2B5EF4-FFF2-40B4-BE49-F238E27FC236}">
              <a16:creationId xmlns:a16="http://schemas.microsoft.com/office/drawing/2014/main" id="{AC537D7A-A14E-488B-8051-524A9BD988DD}"/>
            </a:ext>
          </a:extLst>
        </xdr:cNvPr>
        <xdr:cNvSpPr/>
      </xdr:nvSpPr>
      <xdr:spPr>
        <a:xfrm>
          <a:off x="2857500" y="14234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55245</xdr:rowOff>
    </xdr:from>
    <xdr:to>
      <xdr:col>19</xdr:col>
      <xdr:colOff>177800</xdr:colOff>
      <xdr:row>83</xdr:row>
      <xdr:rowOff>112395</xdr:rowOff>
    </xdr:to>
    <xdr:cxnSp macro="">
      <xdr:nvCxnSpPr>
        <xdr:cNvPr id="311" name="直線コネクタ 310">
          <a:extLst>
            <a:ext uri="{FF2B5EF4-FFF2-40B4-BE49-F238E27FC236}">
              <a16:creationId xmlns:a16="http://schemas.microsoft.com/office/drawing/2014/main" id="{BCA15823-6BF3-4ABE-89AC-5BDFB704860B}"/>
            </a:ext>
          </a:extLst>
        </xdr:cNvPr>
        <xdr:cNvCxnSpPr/>
      </xdr:nvCxnSpPr>
      <xdr:spPr>
        <a:xfrm>
          <a:off x="2911475" y="142855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118745</xdr:rowOff>
    </xdr:from>
    <xdr:to>
      <xdr:col>10</xdr:col>
      <xdr:colOff>165100</xdr:colOff>
      <xdr:row>83</xdr:row>
      <xdr:rowOff>48895</xdr:rowOff>
    </xdr:to>
    <xdr:sp macro="" textlink="">
      <xdr:nvSpPr>
        <xdr:cNvPr id="312" name="楕円 311">
          <a:extLst>
            <a:ext uri="{FF2B5EF4-FFF2-40B4-BE49-F238E27FC236}">
              <a16:creationId xmlns:a16="http://schemas.microsoft.com/office/drawing/2014/main" id="{2E200933-D15D-4B69-8EAF-D5862F13DDFA}"/>
            </a:ext>
          </a:extLst>
        </xdr:cNvPr>
        <xdr:cNvSpPr/>
      </xdr:nvSpPr>
      <xdr:spPr>
        <a:xfrm>
          <a:off x="1971675" y="1417764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169545</xdr:rowOff>
    </xdr:from>
    <xdr:to>
      <xdr:col>15</xdr:col>
      <xdr:colOff>50800</xdr:colOff>
      <xdr:row>83</xdr:row>
      <xdr:rowOff>55245</xdr:rowOff>
    </xdr:to>
    <xdr:cxnSp macro="">
      <xdr:nvCxnSpPr>
        <xdr:cNvPr id="313" name="直線コネクタ 312">
          <a:extLst>
            <a:ext uri="{FF2B5EF4-FFF2-40B4-BE49-F238E27FC236}">
              <a16:creationId xmlns:a16="http://schemas.microsoft.com/office/drawing/2014/main" id="{9F02ADE5-7E65-42DB-B47B-17F99530535C}"/>
            </a:ext>
          </a:extLst>
        </xdr:cNvPr>
        <xdr:cNvCxnSpPr/>
      </xdr:nvCxnSpPr>
      <xdr:spPr>
        <a:xfrm>
          <a:off x="2019300" y="14228445"/>
          <a:ext cx="8921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14" name="楕円 313">
          <a:extLst>
            <a:ext uri="{FF2B5EF4-FFF2-40B4-BE49-F238E27FC236}">
              <a16:creationId xmlns:a16="http://schemas.microsoft.com/office/drawing/2014/main" id="{21AF01D1-195C-4482-959E-79A086113DA0}"/>
            </a:ext>
          </a:extLst>
        </xdr:cNvPr>
        <xdr:cNvSpPr/>
      </xdr:nvSpPr>
      <xdr:spPr>
        <a:xfrm>
          <a:off x="1082675" y="141522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140970</xdr:rowOff>
    </xdr:from>
    <xdr:to>
      <xdr:col>10</xdr:col>
      <xdr:colOff>114300</xdr:colOff>
      <xdr:row>82</xdr:row>
      <xdr:rowOff>169545</xdr:rowOff>
    </xdr:to>
    <xdr:cxnSp macro="">
      <xdr:nvCxnSpPr>
        <xdr:cNvPr id="315" name="直線コネクタ 314">
          <a:extLst>
            <a:ext uri="{FF2B5EF4-FFF2-40B4-BE49-F238E27FC236}">
              <a16:creationId xmlns:a16="http://schemas.microsoft.com/office/drawing/2014/main" id="{62EEE690-B76F-49D0-ADEE-1F499A9C0864}"/>
            </a:ext>
          </a:extLst>
        </xdr:cNvPr>
        <xdr:cNvCxnSpPr/>
      </xdr:nvCxnSpPr>
      <xdr:spPr>
        <a:xfrm>
          <a:off x="1133475" y="14203045"/>
          <a:ext cx="8858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9069359E-FC39-4BDD-867E-C5989FB15A5F}"/>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7651FDF9-9571-4FA1-819B-C0273785C598}"/>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0F7EB7BD-FCB0-4BC9-8AC0-512DB0D7A0E1}"/>
            </a:ext>
          </a:extLst>
        </xdr:cNvPr>
        <xdr:cNvSpPr txBox="1"/>
      </xdr:nvSpPr>
      <xdr:spPr>
        <a:xfrm>
          <a:off x="1819919"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69226641-12ED-4067-AF5E-F1ABE1BE7FB4}"/>
            </a:ext>
          </a:extLst>
        </xdr:cNvPr>
        <xdr:cNvSpPr txBox="1"/>
      </xdr:nvSpPr>
      <xdr:spPr>
        <a:xfrm>
          <a:off x="930919" y="1429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8272</xdr:rowOff>
    </xdr:from>
    <xdr:ext cx="405111" cy="259045"/>
    <xdr:sp macro="" textlink="">
      <xdr:nvSpPr>
        <xdr:cNvPr id="320" name="n_1mainValue【公営住宅】&#10;有形固定資産減価償却率">
          <a:extLst>
            <a:ext uri="{FF2B5EF4-FFF2-40B4-BE49-F238E27FC236}">
              <a16:creationId xmlns:a16="http://schemas.microsoft.com/office/drawing/2014/main" id="{B89D0D95-B2C7-4BCF-B822-5D70959D8FA0}"/>
            </a:ext>
          </a:extLst>
        </xdr:cNvPr>
        <xdr:cNvSpPr txBox="1"/>
      </xdr:nvSpPr>
      <xdr:spPr>
        <a:xfrm>
          <a:off x="35820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21" name="n_2mainValue【公営住宅】&#10;有形固定資産減価償却率">
          <a:extLst>
            <a:ext uri="{FF2B5EF4-FFF2-40B4-BE49-F238E27FC236}">
              <a16:creationId xmlns:a16="http://schemas.microsoft.com/office/drawing/2014/main" id="{E8E69C75-1A34-4B0E-9AD5-A386A2FD9496}"/>
            </a:ext>
          </a:extLst>
        </xdr:cNvPr>
        <xdr:cNvSpPr txBox="1"/>
      </xdr:nvSpPr>
      <xdr:spPr>
        <a:xfrm>
          <a:off x="27057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65422</xdr:rowOff>
    </xdr:from>
    <xdr:ext cx="405111" cy="259045"/>
    <xdr:sp macro="" textlink="">
      <xdr:nvSpPr>
        <xdr:cNvPr id="322" name="n_3mainValue【公営住宅】&#10;有形固定資産減価償却率">
          <a:extLst>
            <a:ext uri="{FF2B5EF4-FFF2-40B4-BE49-F238E27FC236}">
              <a16:creationId xmlns:a16="http://schemas.microsoft.com/office/drawing/2014/main" id="{DE3B0FE5-DD1E-4392-9535-8D91D2C5EE65}"/>
            </a:ext>
          </a:extLst>
        </xdr:cNvPr>
        <xdr:cNvSpPr txBox="1"/>
      </xdr:nvSpPr>
      <xdr:spPr>
        <a:xfrm>
          <a:off x="1819919"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23" name="n_4mainValue【公営住宅】&#10;有形固定資産減価償却率">
          <a:extLst>
            <a:ext uri="{FF2B5EF4-FFF2-40B4-BE49-F238E27FC236}">
              <a16:creationId xmlns:a16="http://schemas.microsoft.com/office/drawing/2014/main" id="{87C94D31-C8D7-4AFF-9268-023A51F53C09}"/>
            </a:ext>
          </a:extLst>
        </xdr:cNvPr>
        <xdr:cNvSpPr txBox="1"/>
      </xdr:nvSpPr>
      <xdr:spPr>
        <a:xfrm>
          <a:off x="930919"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1D4F347-2FDF-43F1-8EEE-A576167B0149}"/>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EC48A953-E316-40A7-88CF-A770991B4876}"/>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6337F25-DBCB-4990-8BDE-A4EB5720580D}"/>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5D083D8-C4CE-4E18-BF89-B508D6DB5DAF}"/>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71031ED-E0CE-4A8D-B453-A5790E70C5BF}"/>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6AC704F-4239-40D5-8898-51F00BF6AFBB}"/>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5E50B92-3A25-4F79-951E-C3911CE0DD7C}"/>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DA62487-2C9C-43CB-8219-EF56CD0BDD20}"/>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4FCD1D3-164B-48B0-BFAE-D9CB3622818C}"/>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314F8D6-AB90-4756-AB42-1B1082FFA70D}"/>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AE73AB11-309F-4F6D-984B-768089FDCD4E}"/>
            </a:ext>
          </a:extLst>
        </xdr:cNvPr>
        <xdr:cNvCxnSpPr/>
      </xdr:nvCxnSpPr>
      <xdr:spPr>
        <a:xfrm>
          <a:off x="6607175"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90CAD89D-A0DA-4B14-8BC7-C5EA4AF400C7}"/>
            </a:ext>
          </a:extLst>
        </xdr:cNvPr>
        <xdr:cNvSpPr txBox="1"/>
      </xdr:nvSpPr>
      <xdr:spPr>
        <a:xfrm>
          <a:off x="6136821" y="1452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6E17CEF-F6BF-4A01-B897-5065CCA6B70F}"/>
            </a:ext>
          </a:extLst>
        </xdr:cNvPr>
        <xdr:cNvCxnSpPr/>
      </xdr:nvCxnSpPr>
      <xdr:spPr>
        <a:xfrm>
          <a:off x="6607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CC440DE0-2C6C-4971-A6A5-45EC5264DDD2}"/>
            </a:ext>
          </a:extLst>
        </xdr:cNvPr>
        <xdr:cNvSpPr txBox="1"/>
      </xdr:nvSpPr>
      <xdr:spPr>
        <a:xfrm>
          <a:off x="6136821"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3014FB4E-0EC3-4D2C-AD27-9E33497C86F3}"/>
            </a:ext>
          </a:extLst>
        </xdr:cNvPr>
        <xdr:cNvCxnSpPr/>
      </xdr:nvCxnSpPr>
      <xdr:spPr>
        <a:xfrm>
          <a:off x="6607175"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B4066891-EA66-4321-812F-C90AFDDF37F6}"/>
            </a:ext>
          </a:extLst>
        </xdr:cNvPr>
        <xdr:cNvSpPr txBox="1"/>
      </xdr:nvSpPr>
      <xdr:spPr>
        <a:xfrm>
          <a:off x="6136821" y="1338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7DB66C91-355C-490D-A84E-52EBC1E0C0ED}"/>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310598B-151C-44A5-81B9-FCD0AE11738F}"/>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2EF9E030-E868-4A29-A5D9-F6D2795DA88A}"/>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C57DDFF1-167B-4390-BAA9-65CFD62B4CE3}"/>
            </a:ext>
          </a:extLst>
        </xdr:cNvPr>
        <xdr:cNvCxnSpPr/>
      </xdr:nvCxnSpPr>
      <xdr:spPr>
        <a:xfrm flipV="1">
          <a:off x="10476865" y="13446379"/>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E80D28BF-D2BC-4065-A4BC-B35D1EB11E8E}"/>
            </a:ext>
          </a:extLst>
        </xdr:cNvPr>
        <xdr:cNvSpPr txBox="1"/>
      </xdr:nvSpPr>
      <xdr:spPr>
        <a:xfrm>
          <a:off x="10515600" y="1466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46018C36-D005-4C2D-9172-FAF6E86631D8}"/>
            </a:ext>
          </a:extLst>
        </xdr:cNvPr>
        <xdr:cNvCxnSpPr/>
      </xdr:nvCxnSpPr>
      <xdr:spPr>
        <a:xfrm>
          <a:off x="10391775" y="1466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FD752F63-F036-43FE-8D80-BA4093D4DACE}"/>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8673A0B5-4297-4BA4-85A0-2DF777C60A65}"/>
            </a:ext>
          </a:extLst>
        </xdr:cNvPr>
        <xdr:cNvCxnSpPr/>
      </xdr:nvCxnSpPr>
      <xdr:spPr>
        <a:xfrm>
          <a:off x="10391775" y="1344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D5D67198-41ED-4F4E-896F-165851D404D5}"/>
            </a:ext>
          </a:extLst>
        </xdr:cNvPr>
        <xdr:cNvSpPr txBox="1"/>
      </xdr:nvSpPr>
      <xdr:spPr>
        <a:xfrm>
          <a:off x="10515600" y="14211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1916C0D3-0C9F-4AAE-B338-214A7E0DA71B}"/>
            </a:ext>
          </a:extLst>
        </xdr:cNvPr>
        <xdr:cNvSpPr/>
      </xdr:nvSpPr>
      <xdr:spPr>
        <a:xfrm>
          <a:off x="10429875"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80699AE5-A309-430A-B575-D2BA00B03EF6}"/>
            </a:ext>
          </a:extLst>
        </xdr:cNvPr>
        <xdr:cNvSpPr/>
      </xdr:nvSpPr>
      <xdr:spPr>
        <a:xfrm>
          <a:off x="9591675" y="1434566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2BDD2FBE-65C4-4592-813B-784E83EEDA12}"/>
            </a:ext>
          </a:extLst>
        </xdr:cNvPr>
        <xdr:cNvSpPr/>
      </xdr:nvSpPr>
      <xdr:spPr>
        <a:xfrm>
          <a:off x="8702675" y="1432509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9A951D4D-F333-4C7D-9DE2-5FE0AF425968}"/>
            </a:ext>
          </a:extLst>
        </xdr:cNvPr>
        <xdr:cNvSpPr/>
      </xdr:nvSpPr>
      <xdr:spPr>
        <a:xfrm>
          <a:off x="7810500" y="143302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A5FDD9F8-EC1D-40D7-B2B3-764412DC674C}"/>
            </a:ext>
          </a:extLst>
        </xdr:cNvPr>
        <xdr:cNvSpPr/>
      </xdr:nvSpPr>
      <xdr:spPr>
        <a:xfrm>
          <a:off x="6924675" y="1434566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68A81EA-F3C8-41CA-9248-293F355AFF8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948F172-613A-464F-9370-21A2FE6C775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11AAEB1-F4B6-4B50-8B64-816C83DB3F3A}"/>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600099A-0AE8-4D26-9E38-FC3C3E1B0A57}"/>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74C740A-4237-4C41-B56E-40F0C67F92E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99885</xdr:rowOff>
    </xdr:from>
    <xdr:to>
      <xdr:col>55</xdr:col>
      <xdr:colOff>50800</xdr:colOff>
      <xdr:row>85</xdr:row>
      <xdr:rowOff>30035</xdr:rowOff>
    </xdr:to>
    <xdr:sp macro="" textlink="">
      <xdr:nvSpPr>
        <xdr:cNvPr id="359" name="楕円 358">
          <a:extLst>
            <a:ext uri="{FF2B5EF4-FFF2-40B4-BE49-F238E27FC236}">
              <a16:creationId xmlns:a16="http://schemas.microsoft.com/office/drawing/2014/main" id="{209E9F77-4174-40D7-8A69-6511B80233A3}"/>
            </a:ext>
          </a:extLst>
        </xdr:cNvPr>
        <xdr:cNvSpPr/>
      </xdr:nvSpPr>
      <xdr:spPr>
        <a:xfrm>
          <a:off x="10429875" y="145016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14812</xdr:rowOff>
    </xdr:from>
    <xdr:ext cx="469744" cy="259045"/>
    <xdr:sp macro="" textlink="">
      <xdr:nvSpPr>
        <xdr:cNvPr id="360" name="【公営住宅】&#10;一人当たり面積該当値テキスト">
          <a:extLst>
            <a:ext uri="{FF2B5EF4-FFF2-40B4-BE49-F238E27FC236}">
              <a16:creationId xmlns:a16="http://schemas.microsoft.com/office/drawing/2014/main" id="{61CFA54C-5AF3-4E26-A346-76398755F8E9}"/>
            </a:ext>
          </a:extLst>
        </xdr:cNvPr>
        <xdr:cNvSpPr txBox="1"/>
      </xdr:nvSpPr>
      <xdr:spPr>
        <a:xfrm>
          <a:off x="10515600" y="1441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99885</xdr:rowOff>
    </xdr:from>
    <xdr:to>
      <xdr:col>50</xdr:col>
      <xdr:colOff>165100</xdr:colOff>
      <xdr:row>85</xdr:row>
      <xdr:rowOff>30035</xdr:rowOff>
    </xdr:to>
    <xdr:sp macro="" textlink="">
      <xdr:nvSpPr>
        <xdr:cNvPr id="361" name="楕円 360">
          <a:extLst>
            <a:ext uri="{FF2B5EF4-FFF2-40B4-BE49-F238E27FC236}">
              <a16:creationId xmlns:a16="http://schemas.microsoft.com/office/drawing/2014/main" id="{D355EAB0-F72B-47F2-8151-9E50467C9BA9}"/>
            </a:ext>
          </a:extLst>
        </xdr:cNvPr>
        <xdr:cNvSpPr/>
      </xdr:nvSpPr>
      <xdr:spPr>
        <a:xfrm>
          <a:off x="9591675" y="145016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150685</xdr:rowOff>
    </xdr:from>
    <xdr:to>
      <xdr:col>55</xdr:col>
      <xdr:colOff>0</xdr:colOff>
      <xdr:row>84</xdr:row>
      <xdr:rowOff>150685</xdr:rowOff>
    </xdr:to>
    <xdr:cxnSp macro="">
      <xdr:nvCxnSpPr>
        <xdr:cNvPr id="362" name="直線コネクタ 361">
          <a:extLst>
            <a:ext uri="{FF2B5EF4-FFF2-40B4-BE49-F238E27FC236}">
              <a16:creationId xmlns:a16="http://schemas.microsoft.com/office/drawing/2014/main" id="{DFC34476-C5DB-493C-B509-4E2AE21B37F1}"/>
            </a:ext>
          </a:extLst>
        </xdr:cNvPr>
        <xdr:cNvCxnSpPr/>
      </xdr:nvCxnSpPr>
      <xdr:spPr>
        <a:xfrm>
          <a:off x="9639300" y="14552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99885</xdr:rowOff>
    </xdr:from>
    <xdr:to>
      <xdr:col>46</xdr:col>
      <xdr:colOff>38100</xdr:colOff>
      <xdr:row>85</xdr:row>
      <xdr:rowOff>30035</xdr:rowOff>
    </xdr:to>
    <xdr:sp macro="" textlink="">
      <xdr:nvSpPr>
        <xdr:cNvPr id="363" name="楕円 362">
          <a:extLst>
            <a:ext uri="{FF2B5EF4-FFF2-40B4-BE49-F238E27FC236}">
              <a16:creationId xmlns:a16="http://schemas.microsoft.com/office/drawing/2014/main" id="{6BA2CEC2-E378-46C9-9BF6-7AA4C6128B00}"/>
            </a:ext>
          </a:extLst>
        </xdr:cNvPr>
        <xdr:cNvSpPr/>
      </xdr:nvSpPr>
      <xdr:spPr>
        <a:xfrm>
          <a:off x="8702675" y="145016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150685</xdr:rowOff>
    </xdr:from>
    <xdr:to>
      <xdr:col>50</xdr:col>
      <xdr:colOff>114300</xdr:colOff>
      <xdr:row>84</xdr:row>
      <xdr:rowOff>150685</xdr:rowOff>
    </xdr:to>
    <xdr:cxnSp macro="">
      <xdr:nvCxnSpPr>
        <xdr:cNvPr id="364" name="直線コネクタ 363">
          <a:extLst>
            <a:ext uri="{FF2B5EF4-FFF2-40B4-BE49-F238E27FC236}">
              <a16:creationId xmlns:a16="http://schemas.microsoft.com/office/drawing/2014/main" id="{53C23CDB-625C-4946-BCD0-94BDF58B4AD8}"/>
            </a:ext>
          </a:extLst>
        </xdr:cNvPr>
        <xdr:cNvCxnSpPr/>
      </xdr:nvCxnSpPr>
      <xdr:spPr>
        <a:xfrm>
          <a:off x="8753475" y="1455248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100457</xdr:rowOff>
    </xdr:from>
    <xdr:to>
      <xdr:col>41</xdr:col>
      <xdr:colOff>101600</xdr:colOff>
      <xdr:row>85</xdr:row>
      <xdr:rowOff>30607</xdr:rowOff>
    </xdr:to>
    <xdr:sp macro="" textlink="">
      <xdr:nvSpPr>
        <xdr:cNvPr id="365" name="楕円 364">
          <a:extLst>
            <a:ext uri="{FF2B5EF4-FFF2-40B4-BE49-F238E27FC236}">
              <a16:creationId xmlns:a16="http://schemas.microsoft.com/office/drawing/2014/main" id="{C4F37AE7-73DD-42A0-868F-6D9809E4F742}"/>
            </a:ext>
          </a:extLst>
        </xdr:cNvPr>
        <xdr:cNvSpPr/>
      </xdr:nvSpPr>
      <xdr:spPr>
        <a:xfrm>
          <a:off x="7810500" y="1450543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150685</xdr:rowOff>
    </xdr:from>
    <xdr:to>
      <xdr:col>45</xdr:col>
      <xdr:colOff>177800</xdr:colOff>
      <xdr:row>84</xdr:row>
      <xdr:rowOff>151257</xdr:rowOff>
    </xdr:to>
    <xdr:cxnSp macro="">
      <xdr:nvCxnSpPr>
        <xdr:cNvPr id="366" name="直線コネクタ 365">
          <a:extLst>
            <a:ext uri="{FF2B5EF4-FFF2-40B4-BE49-F238E27FC236}">
              <a16:creationId xmlns:a16="http://schemas.microsoft.com/office/drawing/2014/main" id="{6F2F24CD-023E-4B6D-9401-3EAAA56D91DD}"/>
            </a:ext>
          </a:extLst>
        </xdr:cNvPr>
        <xdr:cNvCxnSpPr/>
      </xdr:nvCxnSpPr>
      <xdr:spPr>
        <a:xfrm flipV="1">
          <a:off x="7864475" y="14552485"/>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101028</xdr:rowOff>
    </xdr:from>
    <xdr:to>
      <xdr:col>36</xdr:col>
      <xdr:colOff>165100</xdr:colOff>
      <xdr:row>85</xdr:row>
      <xdr:rowOff>31178</xdr:rowOff>
    </xdr:to>
    <xdr:sp macro="" textlink="">
      <xdr:nvSpPr>
        <xdr:cNvPr id="367" name="楕円 366">
          <a:extLst>
            <a:ext uri="{FF2B5EF4-FFF2-40B4-BE49-F238E27FC236}">
              <a16:creationId xmlns:a16="http://schemas.microsoft.com/office/drawing/2014/main" id="{EA5E444C-A8EB-4C02-8AAB-99F0DC7A791F}"/>
            </a:ext>
          </a:extLst>
        </xdr:cNvPr>
        <xdr:cNvSpPr/>
      </xdr:nvSpPr>
      <xdr:spPr>
        <a:xfrm>
          <a:off x="6924675" y="1450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151257</xdr:rowOff>
    </xdr:from>
    <xdr:to>
      <xdr:col>41</xdr:col>
      <xdr:colOff>50800</xdr:colOff>
      <xdr:row>84</xdr:row>
      <xdr:rowOff>151828</xdr:rowOff>
    </xdr:to>
    <xdr:cxnSp macro="">
      <xdr:nvCxnSpPr>
        <xdr:cNvPr id="368" name="直線コネクタ 367">
          <a:extLst>
            <a:ext uri="{FF2B5EF4-FFF2-40B4-BE49-F238E27FC236}">
              <a16:creationId xmlns:a16="http://schemas.microsoft.com/office/drawing/2014/main" id="{799BFBF4-CFE2-45EA-B4BF-649EBED0E79D}"/>
            </a:ext>
          </a:extLst>
        </xdr:cNvPr>
        <xdr:cNvCxnSpPr/>
      </xdr:nvCxnSpPr>
      <xdr:spPr>
        <a:xfrm flipV="1">
          <a:off x="6972300" y="14553057"/>
          <a:ext cx="892175"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183FB7A3-EBE6-4FCE-B9B8-BB6C4E08BB76}"/>
            </a:ext>
          </a:extLst>
        </xdr:cNvPr>
        <xdr:cNvSpPr txBox="1"/>
      </xdr:nvSpPr>
      <xdr:spPr>
        <a:xfrm>
          <a:off x="9391727" y="1412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86740710-6842-4361-BFE8-847693CD51CE}"/>
            </a:ext>
          </a:extLst>
        </xdr:cNvPr>
        <xdr:cNvSpPr txBox="1"/>
      </xdr:nvSpPr>
      <xdr:spPr>
        <a:xfrm>
          <a:off x="8515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627C724C-E034-4E6C-A47E-2576D8C8934D}"/>
            </a:ext>
          </a:extLst>
        </xdr:cNvPr>
        <xdr:cNvSpPr txBox="1"/>
      </xdr:nvSpPr>
      <xdr:spPr>
        <a:xfrm>
          <a:off x="7629602" y="1410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E21362B4-A7B3-48A2-BA9B-01ED54E49682}"/>
            </a:ext>
          </a:extLst>
        </xdr:cNvPr>
        <xdr:cNvSpPr txBox="1"/>
      </xdr:nvSpPr>
      <xdr:spPr>
        <a:xfrm>
          <a:off x="6740602" y="1412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21162</xdr:rowOff>
    </xdr:from>
    <xdr:ext cx="469744" cy="259045"/>
    <xdr:sp macro="" textlink="">
      <xdr:nvSpPr>
        <xdr:cNvPr id="373" name="n_1mainValue【公営住宅】&#10;一人当たり面積">
          <a:extLst>
            <a:ext uri="{FF2B5EF4-FFF2-40B4-BE49-F238E27FC236}">
              <a16:creationId xmlns:a16="http://schemas.microsoft.com/office/drawing/2014/main" id="{BE8BDF85-5ECB-4597-BEFD-4F375C2E4591}"/>
            </a:ext>
          </a:extLst>
        </xdr:cNvPr>
        <xdr:cNvSpPr txBox="1"/>
      </xdr:nvSpPr>
      <xdr:spPr>
        <a:xfrm>
          <a:off x="9391727" y="1459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21162</xdr:rowOff>
    </xdr:from>
    <xdr:ext cx="469744" cy="259045"/>
    <xdr:sp macro="" textlink="">
      <xdr:nvSpPr>
        <xdr:cNvPr id="374" name="n_2mainValue【公営住宅】&#10;一人当たり面積">
          <a:extLst>
            <a:ext uri="{FF2B5EF4-FFF2-40B4-BE49-F238E27FC236}">
              <a16:creationId xmlns:a16="http://schemas.microsoft.com/office/drawing/2014/main" id="{B862F6CF-E83D-40CD-9B56-E76BC465E157}"/>
            </a:ext>
          </a:extLst>
        </xdr:cNvPr>
        <xdr:cNvSpPr txBox="1"/>
      </xdr:nvSpPr>
      <xdr:spPr>
        <a:xfrm>
          <a:off x="8515427" y="1459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21734</xdr:rowOff>
    </xdr:from>
    <xdr:ext cx="469744" cy="259045"/>
    <xdr:sp macro="" textlink="">
      <xdr:nvSpPr>
        <xdr:cNvPr id="375" name="n_3mainValue【公営住宅】&#10;一人当たり面積">
          <a:extLst>
            <a:ext uri="{FF2B5EF4-FFF2-40B4-BE49-F238E27FC236}">
              <a16:creationId xmlns:a16="http://schemas.microsoft.com/office/drawing/2014/main" id="{45996533-729A-47A8-B5D9-938E51C8B478}"/>
            </a:ext>
          </a:extLst>
        </xdr:cNvPr>
        <xdr:cNvSpPr txBox="1"/>
      </xdr:nvSpPr>
      <xdr:spPr>
        <a:xfrm>
          <a:off x="7629602"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22305</xdr:rowOff>
    </xdr:from>
    <xdr:ext cx="469744" cy="259045"/>
    <xdr:sp macro="" textlink="">
      <xdr:nvSpPr>
        <xdr:cNvPr id="376" name="n_4mainValue【公営住宅】&#10;一人当たり面積">
          <a:extLst>
            <a:ext uri="{FF2B5EF4-FFF2-40B4-BE49-F238E27FC236}">
              <a16:creationId xmlns:a16="http://schemas.microsoft.com/office/drawing/2014/main" id="{6E7A99E2-288C-4EE3-8DD1-60526598DD30}"/>
            </a:ext>
          </a:extLst>
        </xdr:cNvPr>
        <xdr:cNvSpPr txBox="1"/>
      </xdr:nvSpPr>
      <xdr:spPr>
        <a:xfrm>
          <a:off x="6740602" y="1459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664A0DB-7EF8-4F47-90D7-9B114A542660}"/>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56E29CBB-9FDF-4FFA-AB06-B6A39559940F}"/>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76EEEA9-8DA6-4F3D-8677-6D12C468CE31}"/>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2244E1B-BA52-4B0B-9C29-908AB2E14706}"/>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14BA02E-6B02-49ED-952C-8A6DB9C251BE}"/>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E4A4B128-3871-4EC7-96D0-CAB39C7A5774}"/>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10B07B81-676B-4BE0-82E7-4738396187BC}"/>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64A6F58-CAD3-4C5B-99E1-2DB9A841367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9A277F67-9E58-4974-817D-F472438E16FB}"/>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8B1813B2-2A00-4965-84BB-B51273420C91}"/>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861F6B73-D44E-466D-9307-D9F75A05E463}"/>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74F6E863-4048-4070-B5F2-091FFEAC0645}"/>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771629A6-000D-47AA-9BA0-AD776E5D8CFE}"/>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EADB32C2-D319-4D5E-98DE-CF66F251FF1C}"/>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E3318073-81FA-436A-A1C8-8155563ABBB0}"/>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D969E438-42E8-44A3-9A97-5395B3C1FC9D}"/>
            </a:ext>
          </a:extLst>
        </xdr:cNvPr>
        <xdr:cNvSpPr/>
      </xdr:nvSpPr>
      <xdr:spPr>
        <a:xfrm>
          <a:off x="6607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66C25A74-3BAA-4700-A8E0-F2632B609F32}"/>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ECA9ACEF-7E1F-4008-B26C-B7C6A445D2AB}"/>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5663D9C0-70FD-4D48-BEC0-87A866D24D1C}"/>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B79FE1B0-7A17-4EA5-AA5E-74770091AF76}"/>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288DAB26-24EB-4CD2-AABA-804FE95E1825}"/>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472535B-A7D2-4E34-98F2-1690A02A1D7F}"/>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BD1D2B19-8BA3-450B-AE0B-854472ECC0F0}"/>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254FA14D-CF34-44C0-9E5B-73A47CE3AA72}"/>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4EBF2625-A29B-4D11-9E52-85EFDE2CC32E}"/>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3A9F91B1-2047-4B8D-8FF1-E62771A275E9}"/>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F5582AF0-5565-4B8C-8A57-28458071A4E9}"/>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664F877D-29D6-4A02-B606-BED43CFB58DE}"/>
            </a:ext>
          </a:extLst>
        </xdr:cNvPr>
        <xdr:cNvCxnSpPr/>
      </xdr:nvCxnSpPr>
      <xdr:spPr>
        <a:xfrm>
          <a:off x="12449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4F063948-FFE2-46A4-8AAD-E36202519285}"/>
            </a:ext>
          </a:extLst>
        </xdr:cNvPr>
        <xdr:cNvSpPr txBox="1"/>
      </xdr:nvSpPr>
      <xdr:spPr>
        <a:xfrm>
          <a:off x="11978821"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A74C7460-312B-4EBE-AC1B-8A649EB3AA54}"/>
            </a:ext>
          </a:extLst>
        </xdr:cNvPr>
        <xdr:cNvCxnSpPr/>
      </xdr:nvCxnSpPr>
      <xdr:spPr>
        <a:xfrm>
          <a:off x="12449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1EBE2D41-6CAA-4EBB-9814-2302AA96241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D0697221-8C90-45D3-943F-D2819896B520}"/>
            </a:ext>
          </a:extLst>
        </xdr:cNvPr>
        <xdr:cNvCxnSpPr/>
      </xdr:nvCxnSpPr>
      <xdr:spPr>
        <a:xfrm>
          <a:off x="12449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177935DD-3290-4ABD-ACDF-0F542630B88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81E2F6F6-A837-49CA-8A5D-F27FFE8924DF}"/>
            </a:ext>
          </a:extLst>
        </xdr:cNvPr>
        <xdr:cNvCxnSpPr/>
      </xdr:nvCxnSpPr>
      <xdr:spPr>
        <a:xfrm>
          <a:off x="12449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BFF28291-96A9-4A93-9461-2D37A9081C7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B0D311F5-E8DA-4903-AA45-6B7C6AF391EF}"/>
            </a:ext>
          </a:extLst>
        </xdr:cNvPr>
        <xdr:cNvCxnSpPr/>
      </xdr:nvCxnSpPr>
      <xdr:spPr>
        <a:xfrm>
          <a:off x="12449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A6629254-07E2-4867-B126-01F81015928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F8F9E80F-BB5E-4317-94F6-80849803077A}"/>
            </a:ext>
          </a:extLst>
        </xdr:cNvPr>
        <xdr:cNvCxnSpPr/>
      </xdr:nvCxnSpPr>
      <xdr:spPr>
        <a:xfrm>
          <a:off x="12449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5E747F20-2596-4473-B51D-0E03A3B92D5F}"/>
            </a:ext>
          </a:extLst>
        </xdr:cNvPr>
        <xdr:cNvSpPr txBox="1"/>
      </xdr:nvSpPr>
      <xdr:spPr>
        <a:xfrm>
          <a:off x="12110236" y="552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58F72B1C-F5C7-4ABA-ABC5-8DED989362D2}"/>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987E0581-378E-4936-A8EC-1C429E0E4D49}"/>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35378</xdr:rowOff>
    </xdr:from>
    <xdr:to>
      <xdr:col>85</xdr:col>
      <xdr:colOff>126364</xdr:colOff>
      <xdr:row>42</xdr:row>
      <xdr:rowOff>32113</xdr:rowOff>
    </xdr:to>
    <xdr:cxnSp macro="">
      <xdr:nvCxnSpPr>
        <xdr:cNvPr id="418" name="直線コネクタ 417">
          <a:extLst>
            <a:ext uri="{FF2B5EF4-FFF2-40B4-BE49-F238E27FC236}">
              <a16:creationId xmlns:a16="http://schemas.microsoft.com/office/drawing/2014/main" id="{1C44A0C6-067D-491B-B70A-58F381189C56}"/>
            </a:ext>
          </a:extLst>
        </xdr:cNvPr>
        <xdr:cNvCxnSpPr/>
      </xdr:nvCxnSpPr>
      <xdr:spPr>
        <a:xfrm flipV="1">
          <a:off x="16322039" y="6036128"/>
          <a:ext cx="0" cy="120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35940</xdr:rowOff>
    </xdr:from>
    <xdr:ext cx="405111" cy="259045"/>
    <xdr:sp macro="" textlink="">
      <xdr:nvSpPr>
        <xdr:cNvPr id="419" name="【認定こども園・幼稚園・保育所】&#10;有形固定資産減価償却率最小値テキスト">
          <a:extLst>
            <a:ext uri="{FF2B5EF4-FFF2-40B4-BE49-F238E27FC236}">
              <a16:creationId xmlns:a16="http://schemas.microsoft.com/office/drawing/2014/main" id="{7659B947-1DDE-4B04-B38C-56643441DAA8}"/>
            </a:ext>
          </a:extLst>
        </xdr:cNvPr>
        <xdr:cNvSpPr txBox="1"/>
      </xdr:nvSpPr>
      <xdr:spPr>
        <a:xfrm>
          <a:off x="16360775" y="723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32113</xdr:rowOff>
    </xdr:from>
    <xdr:to>
      <xdr:col>86</xdr:col>
      <xdr:colOff>25400</xdr:colOff>
      <xdr:row>42</xdr:row>
      <xdr:rowOff>32113</xdr:rowOff>
    </xdr:to>
    <xdr:cxnSp macro="">
      <xdr:nvCxnSpPr>
        <xdr:cNvPr id="420" name="直線コネクタ 419">
          <a:extLst>
            <a:ext uri="{FF2B5EF4-FFF2-40B4-BE49-F238E27FC236}">
              <a16:creationId xmlns:a16="http://schemas.microsoft.com/office/drawing/2014/main" id="{E850C9ED-AD44-4F28-A09A-817C419EF8DD}"/>
            </a:ext>
          </a:extLst>
        </xdr:cNvPr>
        <xdr:cNvCxnSpPr/>
      </xdr:nvCxnSpPr>
      <xdr:spPr>
        <a:xfrm>
          <a:off x="16230600" y="723618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153505</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136DC364-6BC4-4899-8FF0-F78ED8913C5B}"/>
            </a:ext>
          </a:extLst>
        </xdr:cNvPr>
        <xdr:cNvSpPr txBox="1"/>
      </xdr:nvSpPr>
      <xdr:spPr>
        <a:xfrm>
          <a:off x="16360775" y="581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35378</xdr:rowOff>
    </xdr:from>
    <xdr:to>
      <xdr:col>86</xdr:col>
      <xdr:colOff>25400</xdr:colOff>
      <xdr:row>35</xdr:row>
      <xdr:rowOff>35378</xdr:rowOff>
    </xdr:to>
    <xdr:cxnSp macro="">
      <xdr:nvCxnSpPr>
        <xdr:cNvPr id="422" name="直線コネクタ 421">
          <a:extLst>
            <a:ext uri="{FF2B5EF4-FFF2-40B4-BE49-F238E27FC236}">
              <a16:creationId xmlns:a16="http://schemas.microsoft.com/office/drawing/2014/main" id="{5074635B-7038-4DC0-9ED5-6A53AF224A6F}"/>
            </a:ext>
          </a:extLst>
        </xdr:cNvPr>
        <xdr:cNvCxnSpPr/>
      </xdr:nvCxnSpPr>
      <xdr:spPr>
        <a:xfrm>
          <a:off x="16230600" y="603612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75673</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3A61FE5E-49DA-4E16-8401-070A6EA00323}"/>
            </a:ext>
          </a:extLst>
        </xdr:cNvPr>
        <xdr:cNvSpPr txBox="1"/>
      </xdr:nvSpPr>
      <xdr:spPr>
        <a:xfrm>
          <a:off x="16360775" y="659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97246</xdr:rowOff>
    </xdr:from>
    <xdr:to>
      <xdr:col>85</xdr:col>
      <xdr:colOff>177800</xdr:colOff>
      <xdr:row>39</xdr:row>
      <xdr:rowOff>27396</xdr:rowOff>
    </xdr:to>
    <xdr:sp macro="" textlink="">
      <xdr:nvSpPr>
        <xdr:cNvPr id="424" name="フローチャート: 判断 423">
          <a:extLst>
            <a:ext uri="{FF2B5EF4-FFF2-40B4-BE49-F238E27FC236}">
              <a16:creationId xmlns:a16="http://schemas.microsoft.com/office/drawing/2014/main" id="{20A563FF-ACE6-4938-89E6-F62617E65F91}"/>
            </a:ext>
          </a:extLst>
        </xdr:cNvPr>
        <xdr:cNvSpPr/>
      </xdr:nvSpPr>
      <xdr:spPr>
        <a:xfrm>
          <a:off x="16268700" y="66123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100512</xdr:rowOff>
    </xdr:from>
    <xdr:to>
      <xdr:col>81</xdr:col>
      <xdr:colOff>101600</xdr:colOff>
      <xdr:row>39</xdr:row>
      <xdr:rowOff>30662</xdr:rowOff>
    </xdr:to>
    <xdr:sp macro="" textlink="">
      <xdr:nvSpPr>
        <xdr:cNvPr id="425" name="フローチャート: 判断 424">
          <a:extLst>
            <a:ext uri="{FF2B5EF4-FFF2-40B4-BE49-F238E27FC236}">
              <a16:creationId xmlns:a16="http://schemas.microsoft.com/office/drawing/2014/main" id="{3735BC65-CB1E-421D-94AB-00BA920F84E4}"/>
            </a:ext>
          </a:extLst>
        </xdr:cNvPr>
        <xdr:cNvSpPr/>
      </xdr:nvSpPr>
      <xdr:spPr>
        <a:xfrm>
          <a:off x="15430500" y="661878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61323</xdr:rowOff>
    </xdr:from>
    <xdr:to>
      <xdr:col>76</xdr:col>
      <xdr:colOff>165100</xdr:colOff>
      <xdr:row>38</xdr:row>
      <xdr:rowOff>162923</xdr:rowOff>
    </xdr:to>
    <xdr:sp macro="" textlink="">
      <xdr:nvSpPr>
        <xdr:cNvPr id="426" name="フローチャート: 判断 425">
          <a:extLst>
            <a:ext uri="{FF2B5EF4-FFF2-40B4-BE49-F238E27FC236}">
              <a16:creationId xmlns:a16="http://schemas.microsoft.com/office/drawing/2014/main" id="{D7AB2491-9ABA-4689-8A22-174A93C603D6}"/>
            </a:ext>
          </a:extLst>
        </xdr:cNvPr>
        <xdr:cNvSpPr/>
      </xdr:nvSpPr>
      <xdr:spPr>
        <a:xfrm>
          <a:off x="14544675" y="657642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38463</xdr:rowOff>
    </xdr:from>
    <xdr:to>
      <xdr:col>72</xdr:col>
      <xdr:colOff>38100</xdr:colOff>
      <xdr:row>38</xdr:row>
      <xdr:rowOff>140063</xdr:rowOff>
    </xdr:to>
    <xdr:sp macro="" textlink="">
      <xdr:nvSpPr>
        <xdr:cNvPr id="427" name="フローチャート: 判断 426">
          <a:extLst>
            <a:ext uri="{FF2B5EF4-FFF2-40B4-BE49-F238E27FC236}">
              <a16:creationId xmlns:a16="http://schemas.microsoft.com/office/drawing/2014/main" id="{3A603927-B814-44B0-A47B-495C69D913EA}"/>
            </a:ext>
          </a:extLst>
        </xdr:cNvPr>
        <xdr:cNvSpPr/>
      </xdr:nvSpPr>
      <xdr:spPr>
        <a:xfrm>
          <a:off x="13655675" y="65535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17235</xdr:rowOff>
    </xdr:from>
    <xdr:to>
      <xdr:col>67</xdr:col>
      <xdr:colOff>101600</xdr:colOff>
      <xdr:row>38</xdr:row>
      <xdr:rowOff>118835</xdr:rowOff>
    </xdr:to>
    <xdr:sp macro="" textlink="">
      <xdr:nvSpPr>
        <xdr:cNvPr id="428" name="フローチャート: 判断 427">
          <a:extLst>
            <a:ext uri="{FF2B5EF4-FFF2-40B4-BE49-F238E27FC236}">
              <a16:creationId xmlns:a16="http://schemas.microsoft.com/office/drawing/2014/main" id="{D1210154-84F7-4702-8F8D-87ABD17DFD35}"/>
            </a:ext>
          </a:extLst>
        </xdr:cNvPr>
        <xdr:cNvSpPr/>
      </xdr:nvSpPr>
      <xdr:spPr>
        <a:xfrm>
          <a:off x="12763500" y="653233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7169FCD-97EA-40A1-BAE5-FB941991BDF0}"/>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BB71F77-A5BD-46A2-8423-A933FF2E241B}"/>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150EFD8-C5C9-4171-AB14-75A72370C1D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1190650-1BB1-4574-ACEA-26364984DCAC}"/>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8F39A95-7B76-4C58-BEA5-8F29B3C165CD}"/>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156028</xdr:rowOff>
    </xdr:from>
    <xdr:to>
      <xdr:col>85</xdr:col>
      <xdr:colOff>177800</xdr:colOff>
      <xdr:row>35</xdr:row>
      <xdr:rowOff>86178</xdr:rowOff>
    </xdr:to>
    <xdr:sp macro="" textlink="">
      <xdr:nvSpPr>
        <xdr:cNvPr id="434" name="楕円 433">
          <a:extLst>
            <a:ext uri="{FF2B5EF4-FFF2-40B4-BE49-F238E27FC236}">
              <a16:creationId xmlns:a16="http://schemas.microsoft.com/office/drawing/2014/main" id="{CC8ED230-59F0-4EAE-AE41-635BD0992B14}"/>
            </a:ext>
          </a:extLst>
        </xdr:cNvPr>
        <xdr:cNvSpPr/>
      </xdr:nvSpPr>
      <xdr:spPr>
        <a:xfrm>
          <a:off x="16268700" y="59853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109055</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924F80F0-9FF7-4197-A286-0B465277F837}"/>
            </a:ext>
          </a:extLst>
        </xdr:cNvPr>
        <xdr:cNvSpPr txBox="1"/>
      </xdr:nvSpPr>
      <xdr:spPr>
        <a:xfrm>
          <a:off x="16360775" y="594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80917</xdr:rowOff>
    </xdr:from>
    <xdr:to>
      <xdr:col>81</xdr:col>
      <xdr:colOff>101600</xdr:colOff>
      <xdr:row>35</xdr:row>
      <xdr:rowOff>11067</xdr:rowOff>
    </xdr:to>
    <xdr:sp macro="" textlink="">
      <xdr:nvSpPr>
        <xdr:cNvPr id="436" name="楕円 435">
          <a:extLst>
            <a:ext uri="{FF2B5EF4-FFF2-40B4-BE49-F238E27FC236}">
              <a16:creationId xmlns:a16="http://schemas.microsoft.com/office/drawing/2014/main" id="{84CEBDB7-8D1A-4C34-AE76-67E6082AE750}"/>
            </a:ext>
          </a:extLst>
        </xdr:cNvPr>
        <xdr:cNvSpPr/>
      </xdr:nvSpPr>
      <xdr:spPr>
        <a:xfrm>
          <a:off x="15430500" y="59102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131717</xdr:rowOff>
    </xdr:from>
    <xdr:to>
      <xdr:col>85</xdr:col>
      <xdr:colOff>127000</xdr:colOff>
      <xdr:row>35</xdr:row>
      <xdr:rowOff>35378</xdr:rowOff>
    </xdr:to>
    <xdr:cxnSp macro="">
      <xdr:nvCxnSpPr>
        <xdr:cNvPr id="437" name="直線コネクタ 436">
          <a:extLst>
            <a:ext uri="{FF2B5EF4-FFF2-40B4-BE49-F238E27FC236}">
              <a16:creationId xmlns:a16="http://schemas.microsoft.com/office/drawing/2014/main" id="{C1A3A62B-45B2-426C-88C4-32E525E9157E}"/>
            </a:ext>
          </a:extLst>
        </xdr:cNvPr>
        <xdr:cNvCxnSpPr/>
      </xdr:nvCxnSpPr>
      <xdr:spPr>
        <a:xfrm>
          <a:off x="15484475" y="5961017"/>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5806</xdr:rowOff>
    </xdr:from>
    <xdr:to>
      <xdr:col>76</xdr:col>
      <xdr:colOff>165100</xdr:colOff>
      <xdr:row>34</xdr:row>
      <xdr:rowOff>107406</xdr:rowOff>
    </xdr:to>
    <xdr:sp macro="" textlink="">
      <xdr:nvSpPr>
        <xdr:cNvPr id="438" name="楕円 437">
          <a:extLst>
            <a:ext uri="{FF2B5EF4-FFF2-40B4-BE49-F238E27FC236}">
              <a16:creationId xmlns:a16="http://schemas.microsoft.com/office/drawing/2014/main" id="{933ABF86-6A44-463E-BB5F-707275C0EC66}"/>
            </a:ext>
          </a:extLst>
        </xdr:cNvPr>
        <xdr:cNvSpPr/>
      </xdr:nvSpPr>
      <xdr:spPr>
        <a:xfrm>
          <a:off x="14544675" y="58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56606</xdr:rowOff>
    </xdr:from>
    <xdr:to>
      <xdr:col>81</xdr:col>
      <xdr:colOff>50800</xdr:colOff>
      <xdr:row>34</xdr:row>
      <xdr:rowOff>131717</xdr:rowOff>
    </xdr:to>
    <xdr:cxnSp macro="">
      <xdr:nvCxnSpPr>
        <xdr:cNvPr id="439" name="直線コネクタ 438">
          <a:extLst>
            <a:ext uri="{FF2B5EF4-FFF2-40B4-BE49-F238E27FC236}">
              <a16:creationId xmlns:a16="http://schemas.microsoft.com/office/drawing/2014/main" id="{519CA290-D388-4DD7-A115-1D07EA908201}"/>
            </a:ext>
          </a:extLst>
        </xdr:cNvPr>
        <xdr:cNvCxnSpPr/>
      </xdr:nvCxnSpPr>
      <xdr:spPr>
        <a:xfrm>
          <a:off x="14592300" y="5885906"/>
          <a:ext cx="892175"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102144</xdr:rowOff>
    </xdr:from>
    <xdr:to>
      <xdr:col>72</xdr:col>
      <xdr:colOff>38100</xdr:colOff>
      <xdr:row>34</xdr:row>
      <xdr:rowOff>32294</xdr:rowOff>
    </xdr:to>
    <xdr:sp macro="" textlink="">
      <xdr:nvSpPr>
        <xdr:cNvPr id="440" name="楕円 439">
          <a:extLst>
            <a:ext uri="{FF2B5EF4-FFF2-40B4-BE49-F238E27FC236}">
              <a16:creationId xmlns:a16="http://schemas.microsoft.com/office/drawing/2014/main" id="{BE9D4ABA-E76A-4A76-935E-655E0F1694B3}"/>
            </a:ext>
          </a:extLst>
        </xdr:cNvPr>
        <xdr:cNvSpPr/>
      </xdr:nvSpPr>
      <xdr:spPr>
        <a:xfrm>
          <a:off x="13655675" y="576316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152944</xdr:rowOff>
    </xdr:from>
    <xdr:to>
      <xdr:col>76</xdr:col>
      <xdr:colOff>114300</xdr:colOff>
      <xdr:row>34</xdr:row>
      <xdr:rowOff>56606</xdr:rowOff>
    </xdr:to>
    <xdr:cxnSp macro="">
      <xdr:nvCxnSpPr>
        <xdr:cNvPr id="441" name="直線コネクタ 440">
          <a:extLst>
            <a:ext uri="{FF2B5EF4-FFF2-40B4-BE49-F238E27FC236}">
              <a16:creationId xmlns:a16="http://schemas.microsoft.com/office/drawing/2014/main" id="{D828A435-5A59-4C8F-8640-9C362629EE6B}"/>
            </a:ext>
          </a:extLst>
        </xdr:cNvPr>
        <xdr:cNvCxnSpPr/>
      </xdr:nvCxnSpPr>
      <xdr:spPr>
        <a:xfrm>
          <a:off x="13706475" y="5810794"/>
          <a:ext cx="88582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27033</xdr:rowOff>
    </xdr:from>
    <xdr:to>
      <xdr:col>67</xdr:col>
      <xdr:colOff>101600</xdr:colOff>
      <xdr:row>33</xdr:row>
      <xdr:rowOff>128633</xdr:rowOff>
    </xdr:to>
    <xdr:sp macro="" textlink="">
      <xdr:nvSpPr>
        <xdr:cNvPr id="442" name="楕円 441">
          <a:extLst>
            <a:ext uri="{FF2B5EF4-FFF2-40B4-BE49-F238E27FC236}">
              <a16:creationId xmlns:a16="http://schemas.microsoft.com/office/drawing/2014/main" id="{C24C1EBE-FD41-453E-A54C-274BAF3DE61F}"/>
            </a:ext>
          </a:extLst>
        </xdr:cNvPr>
        <xdr:cNvSpPr/>
      </xdr:nvSpPr>
      <xdr:spPr>
        <a:xfrm>
          <a:off x="12763500" y="5688058"/>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77833</xdr:rowOff>
    </xdr:from>
    <xdr:to>
      <xdr:col>71</xdr:col>
      <xdr:colOff>177800</xdr:colOff>
      <xdr:row>33</xdr:row>
      <xdr:rowOff>152944</xdr:rowOff>
    </xdr:to>
    <xdr:cxnSp macro="">
      <xdr:nvCxnSpPr>
        <xdr:cNvPr id="443" name="直線コネクタ 442">
          <a:extLst>
            <a:ext uri="{FF2B5EF4-FFF2-40B4-BE49-F238E27FC236}">
              <a16:creationId xmlns:a16="http://schemas.microsoft.com/office/drawing/2014/main" id="{A3F285E2-5CB7-459F-8B7C-9B6AE2A12A59}"/>
            </a:ext>
          </a:extLst>
        </xdr:cNvPr>
        <xdr:cNvCxnSpPr/>
      </xdr:nvCxnSpPr>
      <xdr:spPr>
        <a:xfrm>
          <a:off x="12817475" y="573568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21789</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FE4D3B49-FB95-424D-A458-9CFB793785C9}"/>
            </a:ext>
          </a:extLst>
        </xdr:cNvPr>
        <xdr:cNvSpPr txBox="1"/>
      </xdr:nvSpPr>
      <xdr:spPr>
        <a:xfrm>
          <a:off x="15269219" y="670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154050</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5D54289C-F6E3-4DCD-8446-F0EB25C7B9F9}"/>
            </a:ext>
          </a:extLst>
        </xdr:cNvPr>
        <xdr:cNvSpPr txBox="1"/>
      </xdr:nvSpPr>
      <xdr:spPr>
        <a:xfrm>
          <a:off x="14392919"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131190</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131694B5-8302-4832-BFBF-41815014E4F9}"/>
            </a:ext>
          </a:extLst>
        </xdr:cNvPr>
        <xdr:cNvSpPr txBox="1"/>
      </xdr:nvSpPr>
      <xdr:spPr>
        <a:xfrm>
          <a:off x="13503919"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109962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5AC3AF3-6CCE-46E5-B542-AB2DE3513A6D}"/>
            </a:ext>
          </a:extLst>
        </xdr:cNvPr>
        <xdr:cNvSpPr txBox="1"/>
      </xdr:nvSpPr>
      <xdr:spPr>
        <a:xfrm>
          <a:off x="12611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27594</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7898F89C-3847-496D-9F86-05695ACEA42C}"/>
            </a:ext>
          </a:extLst>
        </xdr:cNvPr>
        <xdr:cNvSpPr txBox="1"/>
      </xdr:nvSpPr>
      <xdr:spPr>
        <a:xfrm>
          <a:off x="15269219" y="5688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123933</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37FB0423-0DDC-4FB8-990F-209A1B14446F}"/>
            </a:ext>
          </a:extLst>
        </xdr:cNvPr>
        <xdr:cNvSpPr txBox="1"/>
      </xdr:nvSpPr>
      <xdr:spPr>
        <a:xfrm>
          <a:off x="14392919" y="5613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48821</xdr:rowOff>
    </xdr:from>
    <xdr:ext cx="340478" cy="259045"/>
    <xdr:sp macro="" textlink="">
      <xdr:nvSpPr>
        <xdr:cNvPr id="450" name="n_3mainValue【認定こども園・幼稚園・保育所】&#10;有形固定資産減価償却率">
          <a:extLst>
            <a:ext uri="{FF2B5EF4-FFF2-40B4-BE49-F238E27FC236}">
              <a16:creationId xmlns:a16="http://schemas.microsoft.com/office/drawing/2014/main" id="{C5F8BD8B-DD6D-4934-B880-7C6CADD55591}"/>
            </a:ext>
          </a:extLst>
        </xdr:cNvPr>
        <xdr:cNvSpPr txBox="1"/>
      </xdr:nvSpPr>
      <xdr:spPr>
        <a:xfrm>
          <a:off x="13536236" y="55383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145160</xdr:rowOff>
    </xdr:from>
    <xdr:ext cx="340478" cy="259045"/>
    <xdr:sp macro="" textlink="">
      <xdr:nvSpPr>
        <xdr:cNvPr id="451" name="n_4mainValue【認定こども園・幼稚園・保育所】&#10;有形固定資産減価償却率">
          <a:extLst>
            <a:ext uri="{FF2B5EF4-FFF2-40B4-BE49-F238E27FC236}">
              <a16:creationId xmlns:a16="http://schemas.microsoft.com/office/drawing/2014/main" id="{906339BF-E8E8-46CA-8AB2-EAC5855CB2B6}"/>
            </a:ext>
          </a:extLst>
        </xdr:cNvPr>
        <xdr:cNvSpPr txBox="1"/>
      </xdr:nvSpPr>
      <xdr:spPr>
        <a:xfrm>
          <a:off x="12647236" y="5463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C2901BC-AAD9-47F9-B084-53B16DF91DF1}"/>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8FCFBEE5-C168-4DEC-AA8C-138DB290505B}"/>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1101C92-AE2E-4447-BBE5-73DE986CF69A}"/>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8AF437FB-B22D-4AC3-82A7-1BA84B92E531}"/>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4BF3AE71-F7EC-441D-9CBD-81363271361B}"/>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91111314-0E70-4F42-962B-7AEE884B45F4}"/>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955C8D0-A553-4821-A499-74DF8BAD8059}"/>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FD4323E-A072-478C-AF60-6302D0797F7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22869D8A-AD1B-4CA6-963A-0A040466B16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4DBABC2-174F-4426-BCFB-73D84905B9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B57D017D-34FE-443B-8E05-8371FD7D393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AB0080D1-2E89-4D57-A2DF-B8D0E536A0A0}"/>
            </a:ext>
          </a:extLst>
        </xdr:cNvPr>
        <xdr:cNvSpPr txBox="1"/>
      </xdr:nvSpPr>
      <xdr:spPr>
        <a:xfrm>
          <a:off x="17823996"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348E9934-DE87-45AD-8FB4-0AFD4F874D7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0FEE523C-B654-4284-B45B-4B404EA96CB5}"/>
            </a:ext>
          </a:extLst>
        </xdr:cNvPr>
        <xdr:cNvSpPr txBox="1"/>
      </xdr:nvSpPr>
      <xdr:spPr>
        <a:xfrm>
          <a:off x="17823996" y="656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8B982481-46E9-455F-A2D4-84A143E6F45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0B299198-4E36-4344-8073-84516E9C9F13}"/>
            </a:ext>
          </a:extLst>
        </xdr:cNvPr>
        <xdr:cNvSpPr txBox="1"/>
      </xdr:nvSpPr>
      <xdr:spPr>
        <a:xfrm>
          <a:off x="17823996" y="610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F48C3F9C-8D8F-412E-BAB6-2ADA6E2DD19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85FDF84C-787E-49F7-BF80-BCD5F244C964}"/>
            </a:ext>
          </a:extLst>
        </xdr:cNvPr>
        <xdr:cNvSpPr txBox="1"/>
      </xdr:nvSpPr>
      <xdr:spPr>
        <a:xfrm>
          <a:off x="17823996" y="565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65AC9446-A20E-4D24-A05F-D562F8F240F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AC649AA1-7231-4006-83C1-3C5303241821}"/>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565D408-8CAB-4207-A5C6-07745CE8C70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3" name="直線コネクタ 472">
          <a:extLst>
            <a:ext uri="{FF2B5EF4-FFF2-40B4-BE49-F238E27FC236}">
              <a16:creationId xmlns:a16="http://schemas.microsoft.com/office/drawing/2014/main" id="{F0BFF60E-CF51-49CB-B7C2-39041E4780AD}"/>
            </a:ext>
          </a:extLst>
        </xdr:cNvPr>
        <xdr:cNvCxnSpPr/>
      </xdr:nvCxnSpPr>
      <xdr:spPr>
        <a:xfrm flipV="1">
          <a:off x="22164039" y="5705221"/>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5AACA2A0-04F9-4657-A404-254E4AF5C258}"/>
            </a:ext>
          </a:extLst>
        </xdr:cNvPr>
        <xdr:cNvSpPr txBox="1"/>
      </xdr:nvSpPr>
      <xdr:spPr>
        <a:xfrm>
          <a:off x="22202775" y="710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5" name="直線コネクタ 474">
          <a:extLst>
            <a:ext uri="{FF2B5EF4-FFF2-40B4-BE49-F238E27FC236}">
              <a16:creationId xmlns:a16="http://schemas.microsoft.com/office/drawing/2014/main" id="{FE56532E-2A31-42F0-9E7D-8A151D3D6866}"/>
            </a:ext>
          </a:extLst>
        </xdr:cNvPr>
        <xdr:cNvCxnSpPr/>
      </xdr:nvCxnSpPr>
      <xdr:spPr>
        <a:xfrm>
          <a:off x="22075775" y="709739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C6A531C8-3158-4785-B40D-EAC5BB2F30AB}"/>
            </a:ext>
          </a:extLst>
        </xdr:cNvPr>
        <xdr:cNvSpPr txBox="1"/>
      </xdr:nvSpPr>
      <xdr:spPr>
        <a:xfrm>
          <a:off x="22202775" y="548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7" name="直線コネクタ 476">
          <a:extLst>
            <a:ext uri="{FF2B5EF4-FFF2-40B4-BE49-F238E27FC236}">
              <a16:creationId xmlns:a16="http://schemas.microsoft.com/office/drawing/2014/main" id="{B437169F-0566-4FC3-8C53-F26307B1BE3C}"/>
            </a:ext>
          </a:extLst>
        </xdr:cNvPr>
        <xdr:cNvCxnSpPr/>
      </xdr:nvCxnSpPr>
      <xdr:spPr>
        <a:xfrm>
          <a:off x="22075775" y="570522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291D9563-7ABE-438A-A5E3-A7A6E32835D0}"/>
            </a:ext>
          </a:extLst>
        </xdr:cNvPr>
        <xdr:cNvSpPr txBox="1"/>
      </xdr:nvSpPr>
      <xdr:spPr>
        <a:xfrm>
          <a:off x="22202775"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9" name="フローチャート: 判断 478">
          <a:extLst>
            <a:ext uri="{FF2B5EF4-FFF2-40B4-BE49-F238E27FC236}">
              <a16:creationId xmlns:a16="http://schemas.microsoft.com/office/drawing/2014/main" id="{2C6A40AE-3863-4C98-815F-725E625F1F1F}"/>
            </a:ext>
          </a:extLst>
        </xdr:cNvPr>
        <xdr:cNvSpPr/>
      </xdr:nvSpPr>
      <xdr:spPr>
        <a:xfrm>
          <a:off x="22113875" y="659079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80" name="フローチャート: 判断 479">
          <a:extLst>
            <a:ext uri="{FF2B5EF4-FFF2-40B4-BE49-F238E27FC236}">
              <a16:creationId xmlns:a16="http://schemas.microsoft.com/office/drawing/2014/main" id="{E8EEB4C6-05B6-4EB9-9F8B-70891EA288FA}"/>
            </a:ext>
          </a:extLst>
        </xdr:cNvPr>
        <xdr:cNvSpPr/>
      </xdr:nvSpPr>
      <xdr:spPr>
        <a:xfrm>
          <a:off x="21275675" y="660311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1" name="フローチャート: 判断 480">
          <a:extLst>
            <a:ext uri="{FF2B5EF4-FFF2-40B4-BE49-F238E27FC236}">
              <a16:creationId xmlns:a16="http://schemas.microsoft.com/office/drawing/2014/main" id="{49065777-E6D0-4A75-A18B-F89371696AD2}"/>
            </a:ext>
          </a:extLst>
        </xdr:cNvPr>
        <xdr:cNvSpPr/>
      </xdr:nvSpPr>
      <xdr:spPr>
        <a:xfrm>
          <a:off x="20383500" y="661911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2" name="フローチャート: 判断 481">
          <a:extLst>
            <a:ext uri="{FF2B5EF4-FFF2-40B4-BE49-F238E27FC236}">
              <a16:creationId xmlns:a16="http://schemas.microsoft.com/office/drawing/2014/main" id="{60D01B81-14D6-440A-ACCC-7631D58E632B}"/>
            </a:ext>
          </a:extLst>
        </xdr:cNvPr>
        <xdr:cNvSpPr/>
      </xdr:nvSpPr>
      <xdr:spPr>
        <a:xfrm>
          <a:off x="19497675" y="6623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3" name="フローチャート: 判断 482">
          <a:extLst>
            <a:ext uri="{FF2B5EF4-FFF2-40B4-BE49-F238E27FC236}">
              <a16:creationId xmlns:a16="http://schemas.microsoft.com/office/drawing/2014/main" id="{A5410651-FD95-4ABC-977D-1B9BF87611AE}"/>
            </a:ext>
          </a:extLst>
        </xdr:cNvPr>
        <xdr:cNvSpPr/>
      </xdr:nvSpPr>
      <xdr:spPr>
        <a:xfrm>
          <a:off x="18608675" y="662508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C19EE3A-62C8-41CF-8B74-9CC6EB1C64B3}"/>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3EF5906-C21A-44C3-BA14-38A07344B7F5}"/>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D641575-7F57-47D9-8502-E83323F87E77}"/>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EDB070A-1354-43E3-99AE-739BD03E0EA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1085B46-4BB5-4A64-9C46-84434B36BBB0}"/>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489" name="楕円 488">
          <a:extLst>
            <a:ext uri="{FF2B5EF4-FFF2-40B4-BE49-F238E27FC236}">
              <a16:creationId xmlns:a16="http://schemas.microsoft.com/office/drawing/2014/main" id="{AF348C18-3FF8-4BAA-953C-91157F87CEEC}"/>
            </a:ext>
          </a:extLst>
        </xdr:cNvPr>
        <xdr:cNvSpPr/>
      </xdr:nvSpPr>
      <xdr:spPr>
        <a:xfrm>
          <a:off x="22113875" y="7046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A988D9C0-8C9A-4178-B316-50E42430CFB2}"/>
            </a:ext>
          </a:extLst>
        </xdr:cNvPr>
        <xdr:cNvSpPr txBox="1"/>
      </xdr:nvSpPr>
      <xdr:spPr>
        <a:xfrm>
          <a:off x="22202775" y="696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491" name="楕円 490">
          <a:extLst>
            <a:ext uri="{FF2B5EF4-FFF2-40B4-BE49-F238E27FC236}">
              <a16:creationId xmlns:a16="http://schemas.microsoft.com/office/drawing/2014/main" id="{03658B2E-BBE3-41B9-B63F-478559E5D73F}"/>
            </a:ext>
          </a:extLst>
        </xdr:cNvPr>
        <xdr:cNvSpPr/>
      </xdr:nvSpPr>
      <xdr:spPr>
        <a:xfrm>
          <a:off x="21275675" y="7046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64770</xdr:rowOff>
    </xdr:from>
    <xdr:to>
      <xdr:col>116</xdr:col>
      <xdr:colOff>63500</xdr:colOff>
      <xdr:row>41</xdr:row>
      <xdr:rowOff>64770</xdr:rowOff>
    </xdr:to>
    <xdr:cxnSp macro="">
      <xdr:nvCxnSpPr>
        <xdr:cNvPr id="492" name="直線コネクタ 491">
          <a:extLst>
            <a:ext uri="{FF2B5EF4-FFF2-40B4-BE49-F238E27FC236}">
              <a16:creationId xmlns:a16="http://schemas.microsoft.com/office/drawing/2014/main" id="{31DC994B-8218-41A9-9D4D-989D70908E4F}"/>
            </a:ext>
          </a:extLst>
        </xdr:cNvPr>
        <xdr:cNvCxnSpPr/>
      </xdr:nvCxnSpPr>
      <xdr:spPr>
        <a:xfrm>
          <a:off x="21326475" y="70973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493" name="楕円 492">
          <a:extLst>
            <a:ext uri="{FF2B5EF4-FFF2-40B4-BE49-F238E27FC236}">
              <a16:creationId xmlns:a16="http://schemas.microsoft.com/office/drawing/2014/main" id="{6C57085E-494E-47AC-A344-29648A171602}"/>
            </a:ext>
          </a:extLst>
        </xdr:cNvPr>
        <xdr:cNvSpPr/>
      </xdr:nvSpPr>
      <xdr:spPr>
        <a:xfrm>
          <a:off x="20383500" y="70465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64770</xdr:rowOff>
    </xdr:to>
    <xdr:cxnSp macro="">
      <xdr:nvCxnSpPr>
        <xdr:cNvPr id="494" name="直線コネクタ 493">
          <a:extLst>
            <a:ext uri="{FF2B5EF4-FFF2-40B4-BE49-F238E27FC236}">
              <a16:creationId xmlns:a16="http://schemas.microsoft.com/office/drawing/2014/main" id="{90A25A11-CA02-4D25-AF7B-7F03F14BC418}"/>
            </a:ext>
          </a:extLst>
        </xdr:cNvPr>
        <xdr:cNvCxnSpPr/>
      </xdr:nvCxnSpPr>
      <xdr:spPr>
        <a:xfrm>
          <a:off x="20437475" y="7097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13970</xdr:rowOff>
    </xdr:from>
    <xdr:to>
      <xdr:col>102</xdr:col>
      <xdr:colOff>165100</xdr:colOff>
      <xdr:row>41</xdr:row>
      <xdr:rowOff>115570</xdr:rowOff>
    </xdr:to>
    <xdr:sp macro="" textlink="">
      <xdr:nvSpPr>
        <xdr:cNvPr id="495" name="楕円 494">
          <a:extLst>
            <a:ext uri="{FF2B5EF4-FFF2-40B4-BE49-F238E27FC236}">
              <a16:creationId xmlns:a16="http://schemas.microsoft.com/office/drawing/2014/main" id="{84A819D9-1308-4423-BBA1-ADB8DCAB883C}"/>
            </a:ext>
          </a:extLst>
        </xdr:cNvPr>
        <xdr:cNvSpPr/>
      </xdr:nvSpPr>
      <xdr:spPr>
        <a:xfrm>
          <a:off x="19497675" y="70465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64770</xdr:rowOff>
    </xdr:to>
    <xdr:cxnSp macro="">
      <xdr:nvCxnSpPr>
        <xdr:cNvPr id="496" name="直線コネクタ 495">
          <a:extLst>
            <a:ext uri="{FF2B5EF4-FFF2-40B4-BE49-F238E27FC236}">
              <a16:creationId xmlns:a16="http://schemas.microsoft.com/office/drawing/2014/main" id="{15EBEB64-E37B-454A-A318-B12A382B542D}"/>
            </a:ext>
          </a:extLst>
        </xdr:cNvPr>
        <xdr:cNvCxnSpPr/>
      </xdr:nvCxnSpPr>
      <xdr:spPr>
        <a:xfrm>
          <a:off x="19545300" y="709739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497" name="楕円 496">
          <a:extLst>
            <a:ext uri="{FF2B5EF4-FFF2-40B4-BE49-F238E27FC236}">
              <a16:creationId xmlns:a16="http://schemas.microsoft.com/office/drawing/2014/main" id="{C18B1957-477C-4F9E-9B8F-820927C46794}"/>
            </a:ext>
          </a:extLst>
        </xdr:cNvPr>
        <xdr:cNvSpPr/>
      </xdr:nvSpPr>
      <xdr:spPr>
        <a:xfrm>
          <a:off x="18608675" y="7046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64770</xdr:rowOff>
    </xdr:to>
    <xdr:cxnSp macro="">
      <xdr:nvCxnSpPr>
        <xdr:cNvPr id="498" name="直線コネクタ 497">
          <a:extLst>
            <a:ext uri="{FF2B5EF4-FFF2-40B4-BE49-F238E27FC236}">
              <a16:creationId xmlns:a16="http://schemas.microsoft.com/office/drawing/2014/main" id="{E98E85C4-67C8-460F-ABB5-0F84B0ECB2DB}"/>
            </a:ext>
          </a:extLst>
        </xdr:cNvPr>
        <xdr:cNvCxnSpPr/>
      </xdr:nvCxnSpPr>
      <xdr:spPr>
        <a:xfrm>
          <a:off x="18659475" y="709739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F65139AE-C0D3-4C60-A82D-1C695F142113}"/>
            </a:ext>
          </a:extLst>
        </xdr:cNvPr>
        <xdr:cNvSpPr txBox="1"/>
      </xdr:nvSpPr>
      <xdr:spPr>
        <a:xfrm>
          <a:off x="21078902" y="637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D08BEEB4-8298-490E-85ED-D9ECF6118D55}"/>
            </a:ext>
          </a:extLst>
        </xdr:cNvPr>
        <xdr:cNvSpPr txBox="1"/>
      </xdr:nvSpPr>
      <xdr:spPr>
        <a:xfrm>
          <a:off x="20202602" y="639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F7CF82FA-63FA-4705-94E1-9D931C55464A}"/>
            </a:ext>
          </a:extLst>
        </xdr:cNvPr>
        <xdr:cNvSpPr txBox="1"/>
      </xdr:nvSpPr>
      <xdr:spPr>
        <a:xfrm>
          <a:off x="19313602" y="639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D0804DA8-C30F-48F3-859D-9C9B52DBB23D}"/>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80769A2B-804C-466A-BFAF-C95EA589458B}"/>
            </a:ext>
          </a:extLst>
        </xdr:cNvPr>
        <xdr:cNvSpPr txBox="1"/>
      </xdr:nvSpPr>
      <xdr:spPr>
        <a:xfrm>
          <a:off x="21078902" y="713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705A7273-1E0B-4B53-B3C1-D0711161FE71}"/>
            </a:ext>
          </a:extLst>
        </xdr:cNvPr>
        <xdr:cNvSpPr txBox="1"/>
      </xdr:nvSpPr>
      <xdr:spPr>
        <a:xfrm>
          <a:off x="20202602" y="713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106697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2226C81C-1863-471C-9767-651BAEE8E44B}"/>
            </a:ext>
          </a:extLst>
        </xdr:cNvPr>
        <xdr:cNvSpPr txBox="1"/>
      </xdr:nvSpPr>
      <xdr:spPr>
        <a:xfrm>
          <a:off x="19313602" y="713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782E1CAA-EE67-4738-862E-714E3A09BA00}"/>
            </a:ext>
          </a:extLst>
        </xdr:cNvPr>
        <xdr:cNvSpPr txBox="1"/>
      </xdr:nvSpPr>
      <xdr:spPr>
        <a:xfrm>
          <a:off x="18421427" y="713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1BE34BCE-7F0F-4C27-98B3-EF82CC4C1848}"/>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C8B188DB-FFF7-4F79-8A50-D40F2816FEA4}"/>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68DC98F4-3723-49C0-8000-501D31DCCCD2}"/>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955CF4B0-D457-42DA-A76E-9A7A48209110}"/>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DB8D5C5-74FC-4E3A-8852-0D792CCDF0D8}"/>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9C02FD95-C184-4DC8-81D5-F495CF4E1FE9}"/>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FD63217-9AC0-4185-BA5D-025F41008B3A}"/>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F26A8EC5-C86F-41D6-885F-89E3271E22DA}"/>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39CA9685-68F6-457B-B074-9B11C1C1DFED}"/>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E4DEE4F-DA47-4AB3-A883-0813BC7F3E21}"/>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5E93F705-DDAE-4834-B86B-EDF914270AFE}"/>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4AB55B89-0BCA-46DF-9F20-D7CF5F69D7EE}"/>
            </a:ext>
          </a:extLst>
        </xdr:cNvPr>
        <xdr:cNvCxnSpPr/>
      </xdr:nvCxnSpPr>
      <xdr:spPr>
        <a:xfrm>
          <a:off x="12449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CB0FDE9A-62FD-4D74-8A65-492F643F40DB}"/>
            </a:ext>
          </a:extLst>
        </xdr:cNvPr>
        <xdr:cNvSpPr txBox="1"/>
      </xdr:nvSpPr>
      <xdr:spPr>
        <a:xfrm>
          <a:off x="12042941" y="10964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6452BD7A-AE9D-49A6-AC05-A3C4FE2EAC53}"/>
            </a:ext>
          </a:extLst>
        </xdr:cNvPr>
        <xdr:cNvCxnSpPr/>
      </xdr:nvCxnSpPr>
      <xdr:spPr>
        <a:xfrm>
          <a:off x="12449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3D185562-D66C-420B-B1B0-0AD05DC7376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2071F2DB-3D39-4C24-807D-E65DC9160505}"/>
            </a:ext>
          </a:extLst>
        </xdr:cNvPr>
        <xdr:cNvCxnSpPr/>
      </xdr:nvCxnSpPr>
      <xdr:spPr>
        <a:xfrm>
          <a:off x="12449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7D86F279-E03D-40D0-960F-9B8C2D3218A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F2C63800-B9E2-40B1-88AE-39A433A3A9EE}"/>
            </a:ext>
          </a:extLst>
        </xdr:cNvPr>
        <xdr:cNvCxnSpPr/>
      </xdr:nvCxnSpPr>
      <xdr:spPr>
        <a:xfrm>
          <a:off x="12449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F7FB9AD3-DE41-484B-A4B5-70759152C6C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61315F67-EB6C-4D2F-A1F0-2458FE4C09A7}"/>
            </a:ext>
          </a:extLst>
        </xdr:cNvPr>
        <xdr:cNvCxnSpPr/>
      </xdr:nvCxnSpPr>
      <xdr:spPr>
        <a:xfrm>
          <a:off x="12449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23E1F5F0-210B-4FE4-A7C6-A98B0E8B48F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75F4F4DE-9914-48AA-99E1-E2CECEFA6B7F}"/>
            </a:ext>
          </a:extLst>
        </xdr:cNvPr>
        <xdr:cNvCxnSpPr/>
      </xdr:nvCxnSpPr>
      <xdr:spPr>
        <a:xfrm>
          <a:off x="12449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AF207188-2667-4494-9795-CB12E06729A8}"/>
            </a:ext>
          </a:extLst>
        </xdr:cNvPr>
        <xdr:cNvSpPr txBox="1"/>
      </xdr:nvSpPr>
      <xdr:spPr>
        <a:xfrm>
          <a:off x="12042941" y="9331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8127562E-FFD6-4434-BA6D-FFA4236DDD8E}"/>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AE48B29C-02C5-4D03-B230-94C4991FA2A3}"/>
            </a:ext>
          </a:extLst>
        </xdr:cNvPr>
        <xdr:cNvSpPr txBox="1"/>
      </xdr:nvSpPr>
      <xdr:spPr>
        <a:xfrm>
          <a:off x="12042941" y="900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3C47AD3F-879E-4E24-B881-C6F410CE3221}"/>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3" name="直線コネクタ 532">
          <a:extLst>
            <a:ext uri="{FF2B5EF4-FFF2-40B4-BE49-F238E27FC236}">
              <a16:creationId xmlns:a16="http://schemas.microsoft.com/office/drawing/2014/main" id="{D63A4056-B3F2-47D0-A713-6088486194B0}"/>
            </a:ext>
          </a:extLst>
        </xdr:cNvPr>
        <xdr:cNvCxnSpPr/>
      </xdr:nvCxnSpPr>
      <xdr:spPr>
        <a:xfrm flipV="1">
          <a:off x="16322039" y="9656717"/>
          <a:ext cx="0" cy="1446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B22DD914-C946-4B30-8FA3-CC9F324E467A}"/>
            </a:ext>
          </a:extLst>
        </xdr:cNvPr>
        <xdr:cNvSpPr txBox="1"/>
      </xdr:nvSpPr>
      <xdr:spPr>
        <a:xfrm>
          <a:off x="16360775"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5" name="直線コネクタ 534">
          <a:extLst>
            <a:ext uri="{FF2B5EF4-FFF2-40B4-BE49-F238E27FC236}">
              <a16:creationId xmlns:a16="http://schemas.microsoft.com/office/drawing/2014/main" id="{2CBF4A1D-D40D-43CF-B323-429EE735DB90}"/>
            </a:ext>
          </a:extLst>
        </xdr:cNvPr>
        <xdr:cNvCxnSpPr/>
      </xdr:nvCxnSpPr>
      <xdr:spPr>
        <a:xfrm>
          <a:off x="16230600" y="1110333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4BCA9B9A-0A1D-4165-A43F-E06B6E238A12}"/>
            </a:ext>
          </a:extLst>
        </xdr:cNvPr>
        <xdr:cNvSpPr txBox="1"/>
      </xdr:nvSpPr>
      <xdr:spPr>
        <a:xfrm>
          <a:off x="16360775"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7" name="直線コネクタ 536">
          <a:extLst>
            <a:ext uri="{FF2B5EF4-FFF2-40B4-BE49-F238E27FC236}">
              <a16:creationId xmlns:a16="http://schemas.microsoft.com/office/drawing/2014/main" id="{3D80DDAA-48D2-4F35-875D-05EF16C9ADCE}"/>
            </a:ext>
          </a:extLst>
        </xdr:cNvPr>
        <xdr:cNvCxnSpPr/>
      </xdr:nvCxnSpPr>
      <xdr:spPr>
        <a:xfrm>
          <a:off x="16230600" y="9656717"/>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A2FB3958-AD97-4027-B5BE-5401769E012C}"/>
            </a:ext>
          </a:extLst>
        </xdr:cNvPr>
        <xdr:cNvSpPr txBox="1"/>
      </xdr:nvSpPr>
      <xdr:spPr>
        <a:xfrm>
          <a:off x="16360775" y="10371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9" name="フローチャート: 判断 538">
          <a:extLst>
            <a:ext uri="{FF2B5EF4-FFF2-40B4-BE49-F238E27FC236}">
              <a16:creationId xmlns:a16="http://schemas.microsoft.com/office/drawing/2014/main" id="{0ED53100-AD69-4627-9F79-DE3E27C7DA45}"/>
            </a:ext>
          </a:extLst>
        </xdr:cNvPr>
        <xdr:cNvSpPr/>
      </xdr:nvSpPr>
      <xdr:spPr>
        <a:xfrm>
          <a:off x="16268700" y="103928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0" name="フローチャート: 判断 539">
          <a:extLst>
            <a:ext uri="{FF2B5EF4-FFF2-40B4-BE49-F238E27FC236}">
              <a16:creationId xmlns:a16="http://schemas.microsoft.com/office/drawing/2014/main" id="{E251B447-778A-4003-836C-4CACAC67110E}"/>
            </a:ext>
          </a:extLst>
        </xdr:cNvPr>
        <xdr:cNvSpPr/>
      </xdr:nvSpPr>
      <xdr:spPr>
        <a:xfrm>
          <a:off x="15430500" y="103928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1" name="フローチャート: 判断 540">
          <a:extLst>
            <a:ext uri="{FF2B5EF4-FFF2-40B4-BE49-F238E27FC236}">
              <a16:creationId xmlns:a16="http://schemas.microsoft.com/office/drawing/2014/main" id="{503067C4-23E3-4C86-8821-B06687C1C98F}"/>
            </a:ext>
          </a:extLst>
        </xdr:cNvPr>
        <xdr:cNvSpPr/>
      </xdr:nvSpPr>
      <xdr:spPr>
        <a:xfrm>
          <a:off x="14544675" y="1035694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2" name="フローチャート: 判断 541">
          <a:extLst>
            <a:ext uri="{FF2B5EF4-FFF2-40B4-BE49-F238E27FC236}">
              <a16:creationId xmlns:a16="http://schemas.microsoft.com/office/drawing/2014/main" id="{7D5F5CB7-E65E-44F6-B2E3-888FA5F4EEB1}"/>
            </a:ext>
          </a:extLst>
        </xdr:cNvPr>
        <xdr:cNvSpPr/>
      </xdr:nvSpPr>
      <xdr:spPr>
        <a:xfrm>
          <a:off x="13655675" y="1032437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3" name="フローチャート: 判断 542">
          <a:extLst>
            <a:ext uri="{FF2B5EF4-FFF2-40B4-BE49-F238E27FC236}">
              <a16:creationId xmlns:a16="http://schemas.microsoft.com/office/drawing/2014/main" id="{A2F9BD63-1828-45B6-A40D-245113AB5F28}"/>
            </a:ext>
          </a:extLst>
        </xdr:cNvPr>
        <xdr:cNvSpPr/>
      </xdr:nvSpPr>
      <xdr:spPr>
        <a:xfrm>
          <a:off x="12763500" y="1029815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B536784-7B7D-426F-B356-19A8BE9CA761}"/>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C535E6A-2094-477D-A6BD-06A70EF123F2}"/>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83422D0-6426-4850-99BE-6680594083F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8C2BDBF-B371-49CE-A2C6-E3A0A9CB5D19}"/>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6FDD968-4ADC-4B74-AA8F-A0510E941960}"/>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79828</xdr:rowOff>
    </xdr:from>
    <xdr:to>
      <xdr:col>85</xdr:col>
      <xdr:colOff>177800</xdr:colOff>
      <xdr:row>61</xdr:row>
      <xdr:rowOff>9978</xdr:rowOff>
    </xdr:to>
    <xdr:sp macro="" textlink="">
      <xdr:nvSpPr>
        <xdr:cNvPr id="549" name="楕円 548">
          <a:extLst>
            <a:ext uri="{FF2B5EF4-FFF2-40B4-BE49-F238E27FC236}">
              <a16:creationId xmlns:a16="http://schemas.microsoft.com/office/drawing/2014/main" id="{BCAAAFFE-1081-4880-BB60-2218612CB3A0}"/>
            </a:ext>
          </a:extLst>
        </xdr:cNvPr>
        <xdr:cNvSpPr/>
      </xdr:nvSpPr>
      <xdr:spPr>
        <a:xfrm>
          <a:off x="16268700" y="103668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102705</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D29129C9-05DA-4F0C-9A5A-091513ACC7FD}"/>
            </a:ext>
          </a:extLst>
        </xdr:cNvPr>
        <xdr:cNvSpPr txBox="1"/>
      </xdr:nvSpPr>
      <xdr:spPr>
        <a:xfrm>
          <a:off x="16360775" y="10221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43906</xdr:rowOff>
    </xdr:from>
    <xdr:to>
      <xdr:col>81</xdr:col>
      <xdr:colOff>101600</xdr:colOff>
      <xdr:row>60</xdr:row>
      <xdr:rowOff>145506</xdr:rowOff>
    </xdr:to>
    <xdr:sp macro="" textlink="">
      <xdr:nvSpPr>
        <xdr:cNvPr id="551" name="楕円 550">
          <a:extLst>
            <a:ext uri="{FF2B5EF4-FFF2-40B4-BE49-F238E27FC236}">
              <a16:creationId xmlns:a16="http://schemas.microsoft.com/office/drawing/2014/main" id="{011E3FFE-2C95-4671-B8FE-7EC3BA0D081F}"/>
            </a:ext>
          </a:extLst>
        </xdr:cNvPr>
        <xdr:cNvSpPr/>
      </xdr:nvSpPr>
      <xdr:spPr>
        <a:xfrm>
          <a:off x="15430500" y="1033408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94706</xdr:rowOff>
    </xdr:from>
    <xdr:to>
      <xdr:col>85</xdr:col>
      <xdr:colOff>127000</xdr:colOff>
      <xdr:row>60</xdr:row>
      <xdr:rowOff>130628</xdr:rowOff>
    </xdr:to>
    <xdr:cxnSp macro="">
      <xdr:nvCxnSpPr>
        <xdr:cNvPr id="552" name="直線コネクタ 551">
          <a:extLst>
            <a:ext uri="{FF2B5EF4-FFF2-40B4-BE49-F238E27FC236}">
              <a16:creationId xmlns:a16="http://schemas.microsoft.com/office/drawing/2014/main" id="{D65253EF-DEF5-4719-BABB-DBB15BEDBDD8}"/>
            </a:ext>
          </a:extLst>
        </xdr:cNvPr>
        <xdr:cNvCxnSpPr/>
      </xdr:nvCxnSpPr>
      <xdr:spPr>
        <a:xfrm>
          <a:off x="15484475" y="1038170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53" name="楕円 552">
          <a:extLst>
            <a:ext uri="{FF2B5EF4-FFF2-40B4-BE49-F238E27FC236}">
              <a16:creationId xmlns:a16="http://schemas.microsoft.com/office/drawing/2014/main" id="{50EF6BE4-9425-4D87-8C3B-FD9E5E496BB1}"/>
            </a:ext>
          </a:extLst>
        </xdr:cNvPr>
        <xdr:cNvSpPr/>
      </xdr:nvSpPr>
      <xdr:spPr>
        <a:xfrm>
          <a:off x="14544675" y="1034061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94706</xdr:rowOff>
    </xdr:from>
    <xdr:to>
      <xdr:col>81</xdr:col>
      <xdr:colOff>50800</xdr:colOff>
      <xdr:row>60</xdr:row>
      <xdr:rowOff>101237</xdr:rowOff>
    </xdr:to>
    <xdr:cxnSp macro="">
      <xdr:nvCxnSpPr>
        <xdr:cNvPr id="554" name="直線コネクタ 553">
          <a:extLst>
            <a:ext uri="{FF2B5EF4-FFF2-40B4-BE49-F238E27FC236}">
              <a16:creationId xmlns:a16="http://schemas.microsoft.com/office/drawing/2014/main" id="{02CDD862-0293-4BE7-9EBE-E7C660622794}"/>
            </a:ext>
          </a:extLst>
        </xdr:cNvPr>
        <xdr:cNvCxnSpPr/>
      </xdr:nvCxnSpPr>
      <xdr:spPr>
        <a:xfrm flipV="1">
          <a:off x="14592300" y="10381706"/>
          <a:ext cx="8921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35741</xdr:rowOff>
    </xdr:from>
    <xdr:to>
      <xdr:col>72</xdr:col>
      <xdr:colOff>38100</xdr:colOff>
      <xdr:row>61</xdr:row>
      <xdr:rowOff>137341</xdr:rowOff>
    </xdr:to>
    <xdr:sp macro="" textlink="">
      <xdr:nvSpPr>
        <xdr:cNvPr id="555" name="楕円 554">
          <a:extLst>
            <a:ext uri="{FF2B5EF4-FFF2-40B4-BE49-F238E27FC236}">
              <a16:creationId xmlns:a16="http://schemas.microsoft.com/office/drawing/2014/main" id="{0575CE02-2AD5-4568-8615-107C0D0A1DE8}"/>
            </a:ext>
          </a:extLst>
        </xdr:cNvPr>
        <xdr:cNvSpPr/>
      </xdr:nvSpPr>
      <xdr:spPr>
        <a:xfrm>
          <a:off x="13655675" y="1049419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101237</xdr:rowOff>
    </xdr:from>
    <xdr:to>
      <xdr:col>76</xdr:col>
      <xdr:colOff>114300</xdr:colOff>
      <xdr:row>61</xdr:row>
      <xdr:rowOff>86541</xdr:rowOff>
    </xdr:to>
    <xdr:cxnSp macro="">
      <xdr:nvCxnSpPr>
        <xdr:cNvPr id="556" name="直線コネクタ 555">
          <a:extLst>
            <a:ext uri="{FF2B5EF4-FFF2-40B4-BE49-F238E27FC236}">
              <a16:creationId xmlns:a16="http://schemas.microsoft.com/office/drawing/2014/main" id="{43131167-1C24-4381-8369-5CE7F08BDC75}"/>
            </a:ext>
          </a:extLst>
        </xdr:cNvPr>
        <xdr:cNvCxnSpPr/>
      </xdr:nvCxnSpPr>
      <xdr:spPr>
        <a:xfrm flipV="1">
          <a:off x="13706475" y="10391412"/>
          <a:ext cx="885825"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557" name="楕円 556">
          <a:extLst>
            <a:ext uri="{FF2B5EF4-FFF2-40B4-BE49-F238E27FC236}">
              <a16:creationId xmlns:a16="http://schemas.microsoft.com/office/drawing/2014/main" id="{63F77286-A388-47F8-9FB5-3819ACAA74CD}"/>
            </a:ext>
          </a:extLst>
        </xdr:cNvPr>
        <xdr:cNvSpPr/>
      </xdr:nvSpPr>
      <xdr:spPr>
        <a:xfrm>
          <a:off x="12763500" y="104679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86541</xdr:rowOff>
    </xdr:to>
    <xdr:cxnSp macro="">
      <xdr:nvCxnSpPr>
        <xdr:cNvPr id="558" name="直線コネクタ 557">
          <a:extLst>
            <a:ext uri="{FF2B5EF4-FFF2-40B4-BE49-F238E27FC236}">
              <a16:creationId xmlns:a16="http://schemas.microsoft.com/office/drawing/2014/main" id="{678D32EB-4234-40F3-A76B-733DA294463F}"/>
            </a:ext>
          </a:extLst>
        </xdr:cNvPr>
        <xdr:cNvCxnSpPr/>
      </xdr:nvCxnSpPr>
      <xdr:spPr>
        <a:xfrm>
          <a:off x="12817475" y="10515600"/>
          <a:ext cx="889000"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9" name="n_1aveValue【学校施設】&#10;有形固定資産減価償却率">
          <a:extLst>
            <a:ext uri="{FF2B5EF4-FFF2-40B4-BE49-F238E27FC236}">
              <a16:creationId xmlns:a16="http://schemas.microsoft.com/office/drawing/2014/main" id="{67F3CE1F-C22F-4B2C-A8F4-0EF387FBB35E}"/>
            </a:ext>
          </a:extLst>
        </xdr:cNvPr>
        <xdr:cNvSpPr txBox="1"/>
      </xdr:nvSpPr>
      <xdr:spPr>
        <a:xfrm>
          <a:off x="15269219" y="10485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60" name="n_2aveValue【学校施設】&#10;有形固定資産減価償却率">
          <a:extLst>
            <a:ext uri="{FF2B5EF4-FFF2-40B4-BE49-F238E27FC236}">
              <a16:creationId xmlns:a16="http://schemas.microsoft.com/office/drawing/2014/main" id="{ED9A83FA-19B4-4B70-AA16-6A4860D53C08}"/>
            </a:ext>
          </a:extLst>
        </xdr:cNvPr>
        <xdr:cNvSpPr txBox="1"/>
      </xdr:nvSpPr>
      <xdr:spPr>
        <a:xfrm>
          <a:off x="14392919" y="10449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1" name="n_3aveValue【学校施設】&#10;有形固定資産減価償却率">
          <a:extLst>
            <a:ext uri="{FF2B5EF4-FFF2-40B4-BE49-F238E27FC236}">
              <a16:creationId xmlns:a16="http://schemas.microsoft.com/office/drawing/2014/main" id="{D865DC8C-E980-42F7-8605-377FF802C19F}"/>
            </a:ext>
          </a:extLst>
        </xdr:cNvPr>
        <xdr:cNvSpPr txBox="1"/>
      </xdr:nvSpPr>
      <xdr:spPr>
        <a:xfrm>
          <a:off x="13503919"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2" name="n_4aveValue【学校施設】&#10;有形固定資産減価償却率">
          <a:extLst>
            <a:ext uri="{FF2B5EF4-FFF2-40B4-BE49-F238E27FC236}">
              <a16:creationId xmlns:a16="http://schemas.microsoft.com/office/drawing/2014/main" id="{419658E2-26C5-49E1-9F24-33657C715109}"/>
            </a:ext>
          </a:extLst>
        </xdr:cNvPr>
        <xdr:cNvSpPr txBox="1"/>
      </xdr:nvSpPr>
      <xdr:spPr>
        <a:xfrm>
          <a:off x="12611744" y="10073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162033</xdr:rowOff>
    </xdr:from>
    <xdr:ext cx="405111" cy="259045"/>
    <xdr:sp macro="" textlink="">
      <xdr:nvSpPr>
        <xdr:cNvPr id="563" name="n_1mainValue【学校施設】&#10;有形固定資産減価償却率">
          <a:extLst>
            <a:ext uri="{FF2B5EF4-FFF2-40B4-BE49-F238E27FC236}">
              <a16:creationId xmlns:a16="http://schemas.microsoft.com/office/drawing/2014/main" id="{A81BBD28-EAD3-463C-8C82-6B91F4B04439}"/>
            </a:ext>
          </a:extLst>
        </xdr:cNvPr>
        <xdr:cNvSpPr txBox="1"/>
      </xdr:nvSpPr>
      <xdr:spPr>
        <a:xfrm>
          <a:off x="15269219" y="101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564" name="n_2mainValue【学校施設】&#10;有形固定資産減価償却率">
          <a:extLst>
            <a:ext uri="{FF2B5EF4-FFF2-40B4-BE49-F238E27FC236}">
              <a16:creationId xmlns:a16="http://schemas.microsoft.com/office/drawing/2014/main" id="{F3D978F2-25F9-43FB-A8B9-C9C3134798B5}"/>
            </a:ext>
          </a:extLst>
        </xdr:cNvPr>
        <xdr:cNvSpPr txBox="1"/>
      </xdr:nvSpPr>
      <xdr:spPr>
        <a:xfrm>
          <a:off x="14392919"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128468</xdr:rowOff>
    </xdr:from>
    <xdr:ext cx="405111" cy="259045"/>
    <xdr:sp macro="" textlink="">
      <xdr:nvSpPr>
        <xdr:cNvPr id="565" name="n_3mainValue【学校施設】&#10;有形固定資産減価償却率">
          <a:extLst>
            <a:ext uri="{FF2B5EF4-FFF2-40B4-BE49-F238E27FC236}">
              <a16:creationId xmlns:a16="http://schemas.microsoft.com/office/drawing/2014/main" id="{4EEDF627-1851-44B4-AEBB-CAEB8CD09CAF}"/>
            </a:ext>
          </a:extLst>
        </xdr:cNvPr>
        <xdr:cNvSpPr txBox="1"/>
      </xdr:nvSpPr>
      <xdr:spPr>
        <a:xfrm>
          <a:off x="13503919" y="10590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566" name="n_4mainValue【学校施設】&#10;有形固定資産減価償却率">
          <a:extLst>
            <a:ext uri="{FF2B5EF4-FFF2-40B4-BE49-F238E27FC236}">
              <a16:creationId xmlns:a16="http://schemas.microsoft.com/office/drawing/2014/main" id="{6B9BC4B2-A5F0-4363-A863-A6228DF8A008}"/>
            </a:ext>
          </a:extLst>
        </xdr:cNvPr>
        <xdr:cNvSpPr txBox="1"/>
      </xdr:nvSpPr>
      <xdr:spPr>
        <a:xfrm>
          <a:off x="12611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2E45DD18-19B4-425C-9C47-8B46EDEC75B1}"/>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4D9A407-7948-4DEB-A18C-C785AF026DFE}"/>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62EAF8A8-4DEF-46C1-BAA8-611C3951059D}"/>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2DFF4133-4CE4-446F-8649-70EE3E7D23A4}"/>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DF77BDFC-67EF-4960-BCF8-99DF6188B88F}"/>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5FCE1A8E-F23A-40C1-B938-BFC6307B4CED}"/>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6449021E-5D72-4033-A680-D315A39B91AF}"/>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1215C362-768F-4574-AFD8-622182F7150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153A2571-63C2-4C1D-8636-F0228E4D8AF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6B90DFE1-5467-4C62-B114-1ABF9005DDB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29094027-1F35-4D31-9978-A174ABF5F9AC}"/>
            </a:ext>
          </a:extLst>
        </xdr:cNvPr>
        <xdr:cNvSpPr txBox="1"/>
      </xdr:nvSpPr>
      <xdr:spPr>
        <a:xfrm>
          <a:off x="17823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8" name="直線コネクタ 577">
          <a:extLst>
            <a:ext uri="{FF2B5EF4-FFF2-40B4-BE49-F238E27FC236}">
              <a16:creationId xmlns:a16="http://schemas.microsoft.com/office/drawing/2014/main" id="{E0C6CC37-6B43-4F71-B0BF-A1F0FB520712}"/>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9" name="テキスト ボックス 578">
          <a:extLst>
            <a:ext uri="{FF2B5EF4-FFF2-40B4-BE49-F238E27FC236}">
              <a16:creationId xmlns:a16="http://schemas.microsoft.com/office/drawing/2014/main" id="{AF7EF7BC-5657-408C-898C-F1475E154E5E}"/>
            </a:ext>
          </a:extLst>
        </xdr:cNvPr>
        <xdr:cNvSpPr txBox="1"/>
      </xdr:nvSpPr>
      <xdr:spPr>
        <a:xfrm>
          <a:off x="17823996" y="1071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358C5C5D-B39E-4975-9946-5E16D83B244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6C05AA96-360E-40AA-AA3F-EBF6FAA56788}"/>
            </a:ext>
          </a:extLst>
        </xdr:cNvPr>
        <xdr:cNvSpPr txBox="1"/>
      </xdr:nvSpPr>
      <xdr:spPr>
        <a:xfrm>
          <a:off x="17823996" y="1014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2" name="直線コネクタ 581">
          <a:extLst>
            <a:ext uri="{FF2B5EF4-FFF2-40B4-BE49-F238E27FC236}">
              <a16:creationId xmlns:a16="http://schemas.microsoft.com/office/drawing/2014/main" id="{76C617DC-894A-483A-A842-555DCBF229AE}"/>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3" name="テキスト ボックス 582">
          <a:extLst>
            <a:ext uri="{FF2B5EF4-FFF2-40B4-BE49-F238E27FC236}">
              <a16:creationId xmlns:a16="http://schemas.microsoft.com/office/drawing/2014/main" id="{079AF182-0A0D-4D52-AB22-98E2482D1552}"/>
            </a:ext>
          </a:extLst>
        </xdr:cNvPr>
        <xdr:cNvSpPr txBox="1"/>
      </xdr:nvSpPr>
      <xdr:spPr>
        <a:xfrm>
          <a:off x="17823996" y="957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9D0E1662-A0BC-45B3-9345-487F30046D7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FFAC9A51-8488-4684-9C44-8170E66394E2}"/>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59A90A0E-92CD-4CF3-8755-370D779E79C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7" name="直線コネクタ 586">
          <a:extLst>
            <a:ext uri="{FF2B5EF4-FFF2-40B4-BE49-F238E27FC236}">
              <a16:creationId xmlns:a16="http://schemas.microsoft.com/office/drawing/2014/main" id="{1B45E76F-4A42-4B79-9253-B2D1540D47A7}"/>
            </a:ext>
          </a:extLst>
        </xdr:cNvPr>
        <xdr:cNvCxnSpPr/>
      </xdr:nvCxnSpPr>
      <xdr:spPr>
        <a:xfrm flipV="1">
          <a:off x="22164039"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8" name="【学校施設】&#10;一人当たり面積最小値テキスト">
          <a:extLst>
            <a:ext uri="{FF2B5EF4-FFF2-40B4-BE49-F238E27FC236}">
              <a16:creationId xmlns:a16="http://schemas.microsoft.com/office/drawing/2014/main" id="{04C770D5-034F-4CA9-A012-DADA46EA646F}"/>
            </a:ext>
          </a:extLst>
        </xdr:cNvPr>
        <xdr:cNvSpPr txBox="1"/>
      </xdr:nvSpPr>
      <xdr:spPr>
        <a:xfrm>
          <a:off x="22202775" y="1084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9" name="直線コネクタ 588">
          <a:extLst>
            <a:ext uri="{FF2B5EF4-FFF2-40B4-BE49-F238E27FC236}">
              <a16:creationId xmlns:a16="http://schemas.microsoft.com/office/drawing/2014/main" id="{4AB639E5-E16A-4DFF-B4B1-B60B56A54921}"/>
            </a:ext>
          </a:extLst>
        </xdr:cNvPr>
        <xdr:cNvCxnSpPr/>
      </xdr:nvCxnSpPr>
      <xdr:spPr>
        <a:xfrm>
          <a:off x="22075775" y="1084249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90" name="【学校施設】&#10;一人当たり面積最大値テキスト">
          <a:extLst>
            <a:ext uri="{FF2B5EF4-FFF2-40B4-BE49-F238E27FC236}">
              <a16:creationId xmlns:a16="http://schemas.microsoft.com/office/drawing/2014/main" id="{968C4D65-F7FE-4F8D-9213-D6E162E34E42}"/>
            </a:ext>
          </a:extLst>
        </xdr:cNvPr>
        <xdr:cNvSpPr txBox="1"/>
      </xdr:nvSpPr>
      <xdr:spPr>
        <a:xfrm>
          <a:off x="22202775" y="932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1" name="直線コネクタ 590">
          <a:extLst>
            <a:ext uri="{FF2B5EF4-FFF2-40B4-BE49-F238E27FC236}">
              <a16:creationId xmlns:a16="http://schemas.microsoft.com/office/drawing/2014/main" id="{CEC743AE-55B9-419D-8512-64A4928010B1}"/>
            </a:ext>
          </a:extLst>
        </xdr:cNvPr>
        <xdr:cNvCxnSpPr/>
      </xdr:nvCxnSpPr>
      <xdr:spPr>
        <a:xfrm>
          <a:off x="22075775" y="954862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2" name="【学校施設】&#10;一人当たり面積平均値テキスト">
          <a:extLst>
            <a:ext uri="{FF2B5EF4-FFF2-40B4-BE49-F238E27FC236}">
              <a16:creationId xmlns:a16="http://schemas.microsoft.com/office/drawing/2014/main" id="{5F86148E-7E1E-46A9-BBA8-3E8073DF0F1C}"/>
            </a:ext>
          </a:extLst>
        </xdr:cNvPr>
        <xdr:cNvSpPr txBox="1"/>
      </xdr:nvSpPr>
      <xdr:spPr>
        <a:xfrm>
          <a:off x="22202775" y="10229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3" name="フローチャート: 判断 592">
          <a:extLst>
            <a:ext uri="{FF2B5EF4-FFF2-40B4-BE49-F238E27FC236}">
              <a16:creationId xmlns:a16="http://schemas.microsoft.com/office/drawing/2014/main" id="{35858842-78EC-41A2-8E02-5A1F54B61ACE}"/>
            </a:ext>
          </a:extLst>
        </xdr:cNvPr>
        <xdr:cNvSpPr/>
      </xdr:nvSpPr>
      <xdr:spPr>
        <a:xfrm>
          <a:off x="22113875" y="103779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4" name="フローチャート: 判断 593">
          <a:extLst>
            <a:ext uri="{FF2B5EF4-FFF2-40B4-BE49-F238E27FC236}">
              <a16:creationId xmlns:a16="http://schemas.microsoft.com/office/drawing/2014/main" id="{37817007-443C-422A-A280-14BC4F5FB173}"/>
            </a:ext>
          </a:extLst>
        </xdr:cNvPr>
        <xdr:cNvSpPr/>
      </xdr:nvSpPr>
      <xdr:spPr>
        <a:xfrm>
          <a:off x="21275675" y="10381361"/>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5" name="フローチャート: 判断 594">
          <a:extLst>
            <a:ext uri="{FF2B5EF4-FFF2-40B4-BE49-F238E27FC236}">
              <a16:creationId xmlns:a16="http://schemas.microsoft.com/office/drawing/2014/main" id="{0BAE360E-0C1D-4F3D-81AF-3FA9A0037023}"/>
            </a:ext>
          </a:extLst>
        </xdr:cNvPr>
        <xdr:cNvSpPr/>
      </xdr:nvSpPr>
      <xdr:spPr>
        <a:xfrm>
          <a:off x="20383500" y="1039850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6" name="フローチャート: 判断 595">
          <a:extLst>
            <a:ext uri="{FF2B5EF4-FFF2-40B4-BE49-F238E27FC236}">
              <a16:creationId xmlns:a16="http://schemas.microsoft.com/office/drawing/2014/main" id="{6B2E7FB4-80D1-49A0-8931-F8C040CB3D21}"/>
            </a:ext>
          </a:extLst>
        </xdr:cNvPr>
        <xdr:cNvSpPr/>
      </xdr:nvSpPr>
      <xdr:spPr>
        <a:xfrm>
          <a:off x="19497675"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7" name="フローチャート: 判断 596">
          <a:extLst>
            <a:ext uri="{FF2B5EF4-FFF2-40B4-BE49-F238E27FC236}">
              <a16:creationId xmlns:a16="http://schemas.microsoft.com/office/drawing/2014/main" id="{D22E50CA-9322-460E-BED7-0CB299490E3F}"/>
            </a:ext>
          </a:extLst>
        </xdr:cNvPr>
        <xdr:cNvSpPr/>
      </xdr:nvSpPr>
      <xdr:spPr>
        <a:xfrm>
          <a:off x="18608675" y="1042250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14120D7-4161-4D10-B7BF-43332CFB98BD}"/>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AAA9C0C-5FB6-4843-ABD3-53C46C0515FE}"/>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0E80C29-7D9A-42B6-BACB-AC1356B3C7B0}"/>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F939024-88B9-4076-BEF8-C30422E6660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4390D1D-7475-47E9-BD79-5C77DC1C0C44}"/>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107506</xdr:rowOff>
    </xdr:from>
    <xdr:to>
      <xdr:col>116</xdr:col>
      <xdr:colOff>114300</xdr:colOff>
      <xdr:row>62</xdr:row>
      <xdr:rowOff>37656</xdr:rowOff>
    </xdr:to>
    <xdr:sp macro="" textlink="">
      <xdr:nvSpPr>
        <xdr:cNvPr id="603" name="楕円 602">
          <a:extLst>
            <a:ext uri="{FF2B5EF4-FFF2-40B4-BE49-F238E27FC236}">
              <a16:creationId xmlns:a16="http://schemas.microsoft.com/office/drawing/2014/main" id="{717C26F1-4E5C-463B-9A89-134977D103FA}"/>
            </a:ext>
          </a:extLst>
        </xdr:cNvPr>
        <xdr:cNvSpPr/>
      </xdr:nvSpPr>
      <xdr:spPr>
        <a:xfrm>
          <a:off x="22113875" y="1056913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85933</xdr:rowOff>
    </xdr:from>
    <xdr:ext cx="469744" cy="259045"/>
    <xdr:sp macro="" textlink="">
      <xdr:nvSpPr>
        <xdr:cNvPr id="604" name="【学校施設】&#10;一人当たり面積該当値テキスト">
          <a:extLst>
            <a:ext uri="{FF2B5EF4-FFF2-40B4-BE49-F238E27FC236}">
              <a16:creationId xmlns:a16="http://schemas.microsoft.com/office/drawing/2014/main" id="{9F48C449-84CA-4CD2-BEB2-CC1DCCB6BCEA}"/>
            </a:ext>
          </a:extLst>
        </xdr:cNvPr>
        <xdr:cNvSpPr txBox="1"/>
      </xdr:nvSpPr>
      <xdr:spPr>
        <a:xfrm>
          <a:off x="22202775" y="1054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108648</xdr:rowOff>
    </xdr:from>
    <xdr:to>
      <xdr:col>112</xdr:col>
      <xdr:colOff>38100</xdr:colOff>
      <xdr:row>62</xdr:row>
      <xdr:rowOff>38798</xdr:rowOff>
    </xdr:to>
    <xdr:sp macro="" textlink="">
      <xdr:nvSpPr>
        <xdr:cNvPr id="605" name="楕円 604">
          <a:extLst>
            <a:ext uri="{FF2B5EF4-FFF2-40B4-BE49-F238E27FC236}">
              <a16:creationId xmlns:a16="http://schemas.microsoft.com/office/drawing/2014/main" id="{5C004C6E-5068-46C5-8A8B-F10FDAA7C00A}"/>
            </a:ext>
          </a:extLst>
        </xdr:cNvPr>
        <xdr:cNvSpPr/>
      </xdr:nvSpPr>
      <xdr:spPr>
        <a:xfrm>
          <a:off x="21275675" y="1057027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158306</xdr:rowOff>
    </xdr:from>
    <xdr:to>
      <xdr:col>116</xdr:col>
      <xdr:colOff>63500</xdr:colOff>
      <xdr:row>61</xdr:row>
      <xdr:rowOff>159448</xdr:rowOff>
    </xdr:to>
    <xdr:cxnSp macro="">
      <xdr:nvCxnSpPr>
        <xdr:cNvPr id="606" name="直線コネクタ 605">
          <a:extLst>
            <a:ext uri="{FF2B5EF4-FFF2-40B4-BE49-F238E27FC236}">
              <a16:creationId xmlns:a16="http://schemas.microsoft.com/office/drawing/2014/main" id="{2F8607C8-40A2-4325-86A1-5669E09C7638}"/>
            </a:ext>
          </a:extLst>
        </xdr:cNvPr>
        <xdr:cNvCxnSpPr/>
      </xdr:nvCxnSpPr>
      <xdr:spPr>
        <a:xfrm flipV="1">
          <a:off x="21326475" y="10619931"/>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108648</xdr:rowOff>
    </xdr:from>
    <xdr:to>
      <xdr:col>107</xdr:col>
      <xdr:colOff>101600</xdr:colOff>
      <xdr:row>62</xdr:row>
      <xdr:rowOff>38798</xdr:rowOff>
    </xdr:to>
    <xdr:sp macro="" textlink="">
      <xdr:nvSpPr>
        <xdr:cNvPr id="607" name="楕円 606">
          <a:extLst>
            <a:ext uri="{FF2B5EF4-FFF2-40B4-BE49-F238E27FC236}">
              <a16:creationId xmlns:a16="http://schemas.microsoft.com/office/drawing/2014/main" id="{39A2DA81-337C-40B7-9E2F-F1996D525C45}"/>
            </a:ext>
          </a:extLst>
        </xdr:cNvPr>
        <xdr:cNvSpPr/>
      </xdr:nvSpPr>
      <xdr:spPr>
        <a:xfrm>
          <a:off x="20383500" y="1057027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159448</xdr:rowOff>
    </xdr:from>
    <xdr:to>
      <xdr:col>111</xdr:col>
      <xdr:colOff>177800</xdr:colOff>
      <xdr:row>61</xdr:row>
      <xdr:rowOff>159448</xdr:rowOff>
    </xdr:to>
    <xdr:cxnSp macro="">
      <xdr:nvCxnSpPr>
        <xdr:cNvPr id="608" name="直線コネクタ 607">
          <a:extLst>
            <a:ext uri="{FF2B5EF4-FFF2-40B4-BE49-F238E27FC236}">
              <a16:creationId xmlns:a16="http://schemas.microsoft.com/office/drawing/2014/main" id="{E660A0AB-1727-4CCE-A269-1968A53EBE10}"/>
            </a:ext>
          </a:extLst>
        </xdr:cNvPr>
        <xdr:cNvCxnSpPr/>
      </xdr:nvCxnSpPr>
      <xdr:spPr>
        <a:xfrm>
          <a:off x="20437475" y="106210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109792</xdr:rowOff>
    </xdr:from>
    <xdr:to>
      <xdr:col>102</xdr:col>
      <xdr:colOff>165100</xdr:colOff>
      <xdr:row>62</xdr:row>
      <xdr:rowOff>39942</xdr:rowOff>
    </xdr:to>
    <xdr:sp macro="" textlink="">
      <xdr:nvSpPr>
        <xdr:cNvPr id="609" name="楕円 608">
          <a:extLst>
            <a:ext uri="{FF2B5EF4-FFF2-40B4-BE49-F238E27FC236}">
              <a16:creationId xmlns:a16="http://schemas.microsoft.com/office/drawing/2014/main" id="{FD73A97C-BF56-480D-9FD3-01CB0A359A03}"/>
            </a:ext>
          </a:extLst>
        </xdr:cNvPr>
        <xdr:cNvSpPr/>
      </xdr:nvSpPr>
      <xdr:spPr>
        <a:xfrm>
          <a:off x="19497675" y="1056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159448</xdr:rowOff>
    </xdr:from>
    <xdr:to>
      <xdr:col>107</xdr:col>
      <xdr:colOff>50800</xdr:colOff>
      <xdr:row>61</xdr:row>
      <xdr:rowOff>160592</xdr:rowOff>
    </xdr:to>
    <xdr:cxnSp macro="">
      <xdr:nvCxnSpPr>
        <xdr:cNvPr id="610" name="直線コネクタ 609">
          <a:extLst>
            <a:ext uri="{FF2B5EF4-FFF2-40B4-BE49-F238E27FC236}">
              <a16:creationId xmlns:a16="http://schemas.microsoft.com/office/drawing/2014/main" id="{8CC493E0-7F00-4B19-A035-72F8AE5D4C97}"/>
            </a:ext>
          </a:extLst>
        </xdr:cNvPr>
        <xdr:cNvCxnSpPr/>
      </xdr:nvCxnSpPr>
      <xdr:spPr>
        <a:xfrm flipV="1">
          <a:off x="19545300" y="10621073"/>
          <a:ext cx="892175"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66929</xdr:rowOff>
    </xdr:from>
    <xdr:to>
      <xdr:col>98</xdr:col>
      <xdr:colOff>38100</xdr:colOff>
      <xdr:row>61</xdr:row>
      <xdr:rowOff>168529</xdr:rowOff>
    </xdr:to>
    <xdr:sp macro="" textlink="">
      <xdr:nvSpPr>
        <xdr:cNvPr id="611" name="楕円 610">
          <a:extLst>
            <a:ext uri="{FF2B5EF4-FFF2-40B4-BE49-F238E27FC236}">
              <a16:creationId xmlns:a16="http://schemas.microsoft.com/office/drawing/2014/main" id="{D5B0D0A4-BBF1-4C4E-A82E-2E00382E9C1B}"/>
            </a:ext>
          </a:extLst>
        </xdr:cNvPr>
        <xdr:cNvSpPr/>
      </xdr:nvSpPr>
      <xdr:spPr>
        <a:xfrm>
          <a:off x="18608675" y="1052855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117729</xdr:rowOff>
    </xdr:from>
    <xdr:to>
      <xdr:col>102</xdr:col>
      <xdr:colOff>114300</xdr:colOff>
      <xdr:row>61</xdr:row>
      <xdr:rowOff>160592</xdr:rowOff>
    </xdr:to>
    <xdr:cxnSp macro="">
      <xdr:nvCxnSpPr>
        <xdr:cNvPr id="612" name="直線コネクタ 611">
          <a:extLst>
            <a:ext uri="{FF2B5EF4-FFF2-40B4-BE49-F238E27FC236}">
              <a16:creationId xmlns:a16="http://schemas.microsoft.com/office/drawing/2014/main" id="{C72449AF-0503-4E63-9A87-42363C173F61}"/>
            </a:ext>
          </a:extLst>
        </xdr:cNvPr>
        <xdr:cNvCxnSpPr/>
      </xdr:nvCxnSpPr>
      <xdr:spPr>
        <a:xfrm>
          <a:off x="18659475" y="10576179"/>
          <a:ext cx="885825" cy="4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3" name="n_1aveValue【学校施設】&#10;一人当たり面積">
          <a:extLst>
            <a:ext uri="{FF2B5EF4-FFF2-40B4-BE49-F238E27FC236}">
              <a16:creationId xmlns:a16="http://schemas.microsoft.com/office/drawing/2014/main" id="{F94E15BD-602E-48F3-924D-A704E22AADA5}"/>
            </a:ext>
          </a:extLst>
        </xdr:cNvPr>
        <xdr:cNvSpPr txBox="1"/>
      </xdr:nvSpPr>
      <xdr:spPr>
        <a:xfrm>
          <a:off x="21078902"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4" name="n_2aveValue【学校施設】&#10;一人当たり面積">
          <a:extLst>
            <a:ext uri="{FF2B5EF4-FFF2-40B4-BE49-F238E27FC236}">
              <a16:creationId xmlns:a16="http://schemas.microsoft.com/office/drawing/2014/main" id="{99EF4EA3-BBFA-4A7C-BFF2-DC4DCE77B2BB}"/>
            </a:ext>
          </a:extLst>
        </xdr:cNvPr>
        <xdr:cNvSpPr txBox="1"/>
      </xdr:nvSpPr>
      <xdr:spPr>
        <a:xfrm>
          <a:off x="20202602"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5" name="n_3aveValue【学校施設】&#10;一人当たり面積">
          <a:extLst>
            <a:ext uri="{FF2B5EF4-FFF2-40B4-BE49-F238E27FC236}">
              <a16:creationId xmlns:a16="http://schemas.microsoft.com/office/drawing/2014/main" id="{C08164B2-09A0-4327-B3CA-FBCB4817ADC1}"/>
            </a:ext>
          </a:extLst>
        </xdr:cNvPr>
        <xdr:cNvSpPr txBox="1"/>
      </xdr:nvSpPr>
      <xdr:spPr>
        <a:xfrm>
          <a:off x="19313602" y="101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6" name="n_4aveValue【学校施設】&#10;一人当たり面積">
          <a:extLst>
            <a:ext uri="{FF2B5EF4-FFF2-40B4-BE49-F238E27FC236}">
              <a16:creationId xmlns:a16="http://schemas.microsoft.com/office/drawing/2014/main" id="{6798EE36-691B-4876-80DD-4E93EFA506A0}"/>
            </a:ext>
          </a:extLst>
        </xdr:cNvPr>
        <xdr:cNvSpPr txBox="1"/>
      </xdr:nvSpPr>
      <xdr:spPr>
        <a:xfrm>
          <a:off x="18421427" y="1020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29925</xdr:rowOff>
    </xdr:from>
    <xdr:ext cx="469744" cy="259045"/>
    <xdr:sp macro="" textlink="">
      <xdr:nvSpPr>
        <xdr:cNvPr id="617" name="n_1mainValue【学校施設】&#10;一人当たり面積">
          <a:extLst>
            <a:ext uri="{FF2B5EF4-FFF2-40B4-BE49-F238E27FC236}">
              <a16:creationId xmlns:a16="http://schemas.microsoft.com/office/drawing/2014/main" id="{E0A2BD48-AFFA-4A1E-8599-B03DC5687C58}"/>
            </a:ext>
          </a:extLst>
        </xdr:cNvPr>
        <xdr:cNvSpPr txBox="1"/>
      </xdr:nvSpPr>
      <xdr:spPr>
        <a:xfrm>
          <a:off x="21078902" y="1066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29925</xdr:rowOff>
    </xdr:from>
    <xdr:ext cx="469744" cy="259045"/>
    <xdr:sp macro="" textlink="">
      <xdr:nvSpPr>
        <xdr:cNvPr id="618" name="n_2mainValue【学校施設】&#10;一人当たり面積">
          <a:extLst>
            <a:ext uri="{FF2B5EF4-FFF2-40B4-BE49-F238E27FC236}">
              <a16:creationId xmlns:a16="http://schemas.microsoft.com/office/drawing/2014/main" id="{F6385F88-454C-43AF-A3CC-3DBE22E1C984}"/>
            </a:ext>
          </a:extLst>
        </xdr:cNvPr>
        <xdr:cNvSpPr txBox="1"/>
      </xdr:nvSpPr>
      <xdr:spPr>
        <a:xfrm>
          <a:off x="20202602" y="1066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31069</xdr:rowOff>
    </xdr:from>
    <xdr:ext cx="469744" cy="259045"/>
    <xdr:sp macro="" textlink="">
      <xdr:nvSpPr>
        <xdr:cNvPr id="619" name="n_3mainValue【学校施設】&#10;一人当たり面積">
          <a:extLst>
            <a:ext uri="{FF2B5EF4-FFF2-40B4-BE49-F238E27FC236}">
              <a16:creationId xmlns:a16="http://schemas.microsoft.com/office/drawing/2014/main" id="{F4C940B3-B6D5-43AD-91E3-5C60B7D58C6F}"/>
            </a:ext>
          </a:extLst>
        </xdr:cNvPr>
        <xdr:cNvSpPr txBox="1"/>
      </xdr:nvSpPr>
      <xdr:spPr>
        <a:xfrm>
          <a:off x="19313602" y="1066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159656</xdr:rowOff>
    </xdr:from>
    <xdr:ext cx="469744" cy="259045"/>
    <xdr:sp macro="" textlink="">
      <xdr:nvSpPr>
        <xdr:cNvPr id="620" name="n_4mainValue【学校施設】&#10;一人当たり面積">
          <a:extLst>
            <a:ext uri="{FF2B5EF4-FFF2-40B4-BE49-F238E27FC236}">
              <a16:creationId xmlns:a16="http://schemas.microsoft.com/office/drawing/2014/main" id="{81225578-F326-4384-B052-C1F9C2B464C2}"/>
            </a:ext>
          </a:extLst>
        </xdr:cNvPr>
        <xdr:cNvSpPr txBox="1"/>
      </xdr:nvSpPr>
      <xdr:spPr>
        <a:xfrm>
          <a:off x="18421427" y="1062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33DF53FD-772C-4072-852B-56D5350B1047}"/>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A9EF62F-7D74-4822-BF74-E871F7EDA109}"/>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57F96D8-DF65-4371-9BBB-968BF0090569}"/>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7E0DB6FB-82B5-49C3-BA27-A3E842B370D5}"/>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04DCD1E-19EE-41A6-895F-2C837AF01D96}"/>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E94F00DC-5FD6-407B-A6C5-5E7C3596BA6D}"/>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E0BED824-5959-484C-AC3B-0344761F06FD}"/>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3F9927D4-8AA6-4585-9532-B155A698F2A1}"/>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89CFC11E-DBED-42A5-8EEE-ACC7AEB255AA}"/>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93A24620-17FD-49FF-AF31-12EBD0DAB7C5}"/>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7B48E580-1361-4CB4-A9F6-2811627A20EF}"/>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06875AB0-6648-44D9-9201-FBBD331AD415}"/>
            </a:ext>
          </a:extLst>
        </xdr:cNvPr>
        <xdr:cNvCxnSpPr/>
      </xdr:nvCxnSpPr>
      <xdr:spPr>
        <a:xfrm>
          <a:off x="12449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EC1DE6C8-9185-4E45-99E1-90A77EA57147}"/>
            </a:ext>
          </a:extLst>
        </xdr:cNvPr>
        <xdr:cNvSpPr txBox="1"/>
      </xdr:nvSpPr>
      <xdr:spPr>
        <a:xfrm>
          <a:off x="11978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3253C258-4F6D-4F51-A13C-DBA708C753FF}"/>
            </a:ext>
          </a:extLst>
        </xdr:cNvPr>
        <xdr:cNvCxnSpPr/>
      </xdr:nvCxnSpPr>
      <xdr:spPr>
        <a:xfrm>
          <a:off x="12449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9048602A-3188-424E-BD38-257D3B28474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17A78841-8CA0-4C18-9F96-244E2E4437C8}"/>
            </a:ext>
          </a:extLst>
        </xdr:cNvPr>
        <xdr:cNvCxnSpPr/>
      </xdr:nvCxnSpPr>
      <xdr:spPr>
        <a:xfrm>
          <a:off x="12449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E691F3D0-499C-45F5-A663-DE0969DC998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541DD610-94D7-4E80-84DB-9EBC167AC09E}"/>
            </a:ext>
          </a:extLst>
        </xdr:cNvPr>
        <xdr:cNvCxnSpPr/>
      </xdr:nvCxnSpPr>
      <xdr:spPr>
        <a:xfrm>
          <a:off x="12449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3EB8A67C-491F-42D7-BABD-1FE702857F2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54FD8B41-AEBD-480F-A735-797DF75BB143}"/>
            </a:ext>
          </a:extLst>
        </xdr:cNvPr>
        <xdr:cNvCxnSpPr/>
      </xdr:nvCxnSpPr>
      <xdr:spPr>
        <a:xfrm>
          <a:off x="12449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2C1B7CA8-BADA-4787-99A1-0548C9D2398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B07C82B5-D012-4B07-A3BF-8080D7F22FD9}"/>
            </a:ext>
          </a:extLst>
        </xdr:cNvPr>
        <xdr:cNvCxnSpPr/>
      </xdr:nvCxnSpPr>
      <xdr:spPr>
        <a:xfrm>
          <a:off x="12449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98A5F757-FE79-4167-9805-07CCE581BCDB}"/>
            </a:ext>
          </a:extLst>
        </xdr:cNvPr>
        <xdr:cNvSpPr txBox="1"/>
      </xdr:nvSpPr>
      <xdr:spPr>
        <a:xfrm>
          <a:off x="12110236"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4EFBE85-8382-4FFA-9E71-9B6BCC0A27D9}"/>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C001D1B1-AA67-4F2A-ABF2-D7729FAF2844}"/>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6" name="直線コネクタ 645">
          <a:extLst>
            <a:ext uri="{FF2B5EF4-FFF2-40B4-BE49-F238E27FC236}">
              <a16:creationId xmlns:a16="http://schemas.microsoft.com/office/drawing/2014/main" id="{3D3A9B82-F768-4E93-9FFB-67CEE11CE023}"/>
            </a:ext>
          </a:extLst>
        </xdr:cNvPr>
        <xdr:cNvCxnSpPr/>
      </xdr:nvCxnSpPr>
      <xdr:spPr>
        <a:xfrm flipV="1">
          <a:off x="16322039" y="13280571"/>
          <a:ext cx="0" cy="1611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7" name="【児童館】&#10;有形固定資産減価償却率最小値テキスト">
          <a:extLst>
            <a:ext uri="{FF2B5EF4-FFF2-40B4-BE49-F238E27FC236}">
              <a16:creationId xmlns:a16="http://schemas.microsoft.com/office/drawing/2014/main" id="{7CD2A220-8FBD-425C-BEE4-BB2B98C4B7C7}"/>
            </a:ext>
          </a:extLst>
        </xdr:cNvPr>
        <xdr:cNvSpPr txBox="1"/>
      </xdr:nvSpPr>
      <xdr:spPr>
        <a:xfrm>
          <a:off x="16360775"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8" name="直線コネクタ 647">
          <a:extLst>
            <a:ext uri="{FF2B5EF4-FFF2-40B4-BE49-F238E27FC236}">
              <a16:creationId xmlns:a16="http://schemas.microsoft.com/office/drawing/2014/main" id="{098133DE-B764-44C8-86A9-F2CD7F446A43}"/>
            </a:ext>
          </a:extLst>
        </xdr:cNvPr>
        <xdr:cNvCxnSpPr/>
      </xdr:nvCxnSpPr>
      <xdr:spPr>
        <a:xfrm>
          <a:off x="16230600" y="1489211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9" name="【児童館】&#10;有形固定資産減価償却率最大値テキスト">
          <a:extLst>
            <a:ext uri="{FF2B5EF4-FFF2-40B4-BE49-F238E27FC236}">
              <a16:creationId xmlns:a16="http://schemas.microsoft.com/office/drawing/2014/main" id="{F9F0765E-5D28-45CF-9DED-C5AD0D00D295}"/>
            </a:ext>
          </a:extLst>
        </xdr:cNvPr>
        <xdr:cNvSpPr txBox="1"/>
      </xdr:nvSpPr>
      <xdr:spPr>
        <a:xfrm>
          <a:off x="16360775" y="13058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50" name="直線コネクタ 649">
          <a:extLst>
            <a:ext uri="{FF2B5EF4-FFF2-40B4-BE49-F238E27FC236}">
              <a16:creationId xmlns:a16="http://schemas.microsoft.com/office/drawing/2014/main" id="{60CA1D62-CEF8-4178-85FB-9B92693F5CE0}"/>
            </a:ext>
          </a:extLst>
        </xdr:cNvPr>
        <xdr:cNvCxnSpPr/>
      </xdr:nvCxnSpPr>
      <xdr:spPr>
        <a:xfrm>
          <a:off x="16230600" y="1328057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1" name="【児童館】&#10;有形固定資産減価償却率平均値テキスト">
          <a:extLst>
            <a:ext uri="{FF2B5EF4-FFF2-40B4-BE49-F238E27FC236}">
              <a16:creationId xmlns:a16="http://schemas.microsoft.com/office/drawing/2014/main" id="{21A64608-70E8-4D14-840A-9D9C72A3EA4C}"/>
            </a:ext>
          </a:extLst>
        </xdr:cNvPr>
        <xdr:cNvSpPr txBox="1"/>
      </xdr:nvSpPr>
      <xdr:spPr>
        <a:xfrm>
          <a:off x="16360775" y="14029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2" name="フローチャート: 判断 651">
          <a:extLst>
            <a:ext uri="{FF2B5EF4-FFF2-40B4-BE49-F238E27FC236}">
              <a16:creationId xmlns:a16="http://schemas.microsoft.com/office/drawing/2014/main" id="{A24B4652-A706-468C-9A46-1BD9624F0EB2}"/>
            </a:ext>
          </a:extLst>
        </xdr:cNvPr>
        <xdr:cNvSpPr/>
      </xdr:nvSpPr>
      <xdr:spPr>
        <a:xfrm>
          <a:off x="16268700" y="14175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3" name="フローチャート: 判断 652">
          <a:extLst>
            <a:ext uri="{FF2B5EF4-FFF2-40B4-BE49-F238E27FC236}">
              <a16:creationId xmlns:a16="http://schemas.microsoft.com/office/drawing/2014/main" id="{5D935D3D-34FD-47EA-AC65-7CE70262B445}"/>
            </a:ext>
          </a:extLst>
        </xdr:cNvPr>
        <xdr:cNvSpPr/>
      </xdr:nvSpPr>
      <xdr:spPr>
        <a:xfrm>
          <a:off x="15430500" y="142093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4" name="フローチャート: 判断 653">
          <a:extLst>
            <a:ext uri="{FF2B5EF4-FFF2-40B4-BE49-F238E27FC236}">
              <a16:creationId xmlns:a16="http://schemas.microsoft.com/office/drawing/2014/main" id="{365E4650-B72A-46B3-B769-D59D4E420E4D}"/>
            </a:ext>
          </a:extLst>
        </xdr:cNvPr>
        <xdr:cNvSpPr/>
      </xdr:nvSpPr>
      <xdr:spPr>
        <a:xfrm>
          <a:off x="14544675" y="1418980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5" name="フローチャート: 判断 654">
          <a:extLst>
            <a:ext uri="{FF2B5EF4-FFF2-40B4-BE49-F238E27FC236}">
              <a16:creationId xmlns:a16="http://schemas.microsoft.com/office/drawing/2014/main" id="{3ACC530C-BE19-45EE-96A4-12ED7E9B0FC4}"/>
            </a:ext>
          </a:extLst>
        </xdr:cNvPr>
        <xdr:cNvSpPr/>
      </xdr:nvSpPr>
      <xdr:spPr>
        <a:xfrm>
          <a:off x="13655675" y="142061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6" name="フローチャート: 判断 655">
          <a:extLst>
            <a:ext uri="{FF2B5EF4-FFF2-40B4-BE49-F238E27FC236}">
              <a16:creationId xmlns:a16="http://schemas.microsoft.com/office/drawing/2014/main" id="{75940A6E-0EDC-4B1A-9EB7-1B403AC7744F}"/>
            </a:ext>
          </a:extLst>
        </xdr:cNvPr>
        <xdr:cNvSpPr/>
      </xdr:nvSpPr>
      <xdr:spPr>
        <a:xfrm>
          <a:off x="12763500" y="1420449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B802BEE-946A-4BE6-9C3C-2282F77C7B84}"/>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586F875-72CC-43F8-9E56-6A2622530FE7}"/>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D9C72CE-B1EA-44C3-B175-2AEBE5E3018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426A4B6-A44A-4A23-89DA-E30077637135}"/>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7F844A4-6F97-4197-B397-C3FF1780EEBA}"/>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104866</xdr:rowOff>
    </xdr:from>
    <xdr:to>
      <xdr:col>85</xdr:col>
      <xdr:colOff>177800</xdr:colOff>
      <xdr:row>84</xdr:row>
      <xdr:rowOff>35016</xdr:rowOff>
    </xdr:to>
    <xdr:sp macro="" textlink="">
      <xdr:nvSpPr>
        <xdr:cNvPr id="662" name="楕円 661">
          <a:extLst>
            <a:ext uri="{FF2B5EF4-FFF2-40B4-BE49-F238E27FC236}">
              <a16:creationId xmlns:a16="http://schemas.microsoft.com/office/drawing/2014/main" id="{72D1781E-8BBD-406E-A3DB-BB0DC86F69F9}"/>
            </a:ext>
          </a:extLst>
        </xdr:cNvPr>
        <xdr:cNvSpPr/>
      </xdr:nvSpPr>
      <xdr:spPr>
        <a:xfrm>
          <a:off x="16268700" y="1433839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83293</xdr:rowOff>
    </xdr:from>
    <xdr:ext cx="405111" cy="259045"/>
    <xdr:sp macro="" textlink="">
      <xdr:nvSpPr>
        <xdr:cNvPr id="663" name="【児童館】&#10;有形固定資産減価償却率該当値テキスト">
          <a:extLst>
            <a:ext uri="{FF2B5EF4-FFF2-40B4-BE49-F238E27FC236}">
              <a16:creationId xmlns:a16="http://schemas.microsoft.com/office/drawing/2014/main" id="{11DD163B-0F0A-42AE-B124-E6D11E2E1CFC}"/>
            </a:ext>
          </a:extLst>
        </xdr:cNvPr>
        <xdr:cNvSpPr txBox="1"/>
      </xdr:nvSpPr>
      <xdr:spPr>
        <a:xfrm>
          <a:off x="16360775" y="1431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60779</xdr:rowOff>
    </xdr:from>
    <xdr:to>
      <xdr:col>81</xdr:col>
      <xdr:colOff>101600</xdr:colOff>
      <xdr:row>83</xdr:row>
      <xdr:rowOff>162379</xdr:rowOff>
    </xdr:to>
    <xdr:sp macro="" textlink="">
      <xdr:nvSpPr>
        <xdr:cNvPr id="664" name="楕円 663">
          <a:extLst>
            <a:ext uri="{FF2B5EF4-FFF2-40B4-BE49-F238E27FC236}">
              <a16:creationId xmlns:a16="http://schemas.microsoft.com/office/drawing/2014/main" id="{B63FD4ED-4FF7-446C-847E-ADBD91243778}"/>
            </a:ext>
          </a:extLst>
        </xdr:cNvPr>
        <xdr:cNvSpPr/>
      </xdr:nvSpPr>
      <xdr:spPr>
        <a:xfrm>
          <a:off x="15430500" y="142911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111579</xdr:rowOff>
    </xdr:from>
    <xdr:to>
      <xdr:col>85</xdr:col>
      <xdr:colOff>127000</xdr:colOff>
      <xdr:row>83</xdr:row>
      <xdr:rowOff>155666</xdr:rowOff>
    </xdr:to>
    <xdr:cxnSp macro="">
      <xdr:nvCxnSpPr>
        <xdr:cNvPr id="665" name="直線コネクタ 664">
          <a:extLst>
            <a:ext uri="{FF2B5EF4-FFF2-40B4-BE49-F238E27FC236}">
              <a16:creationId xmlns:a16="http://schemas.microsoft.com/office/drawing/2014/main" id="{BEBBB418-20C9-4A79-A26E-4683FB9AF806}"/>
            </a:ext>
          </a:extLst>
        </xdr:cNvPr>
        <xdr:cNvCxnSpPr/>
      </xdr:nvCxnSpPr>
      <xdr:spPr>
        <a:xfrm>
          <a:off x="15484475" y="1434192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16692</xdr:rowOff>
    </xdr:from>
    <xdr:to>
      <xdr:col>76</xdr:col>
      <xdr:colOff>165100</xdr:colOff>
      <xdr:row>83</xdr:row>
      <xdr:rowOff>118292</xdr:rowOff>
    </xdr:to>
    <xdr:sp macro="" textlink="">
      <xdr:nvSpPr>
        <xdr:cNvPr id="666" name="楕円 665">
          <a:extLst>
            <a:ext uri="{FF2B5EF4-FFF2-40B4-BE49-F238E27FC236}">
              <a16:creationId xmlns:a16="http://schemas.microsoft.com/office/drawing/2014/main" id="{BA18F46A-3BDB-4949-915D-EFB0648D833F}"/>
            </a:ext>
          </a:extLst>
        </xdr:cNvPr>
        <xdr:cNvSpPr/>
      </xdr:nvSpPr>
      <xdr:spPr>
        <a:xfrm>
          <a:off x="14544675" y="1424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67492</xdr:rowOff>
    </xdr:from>
    <xdr:to>
      <xdr:col>81</xdr:col>
      <xdr:colOff>50800</xdr:colOff>
      <xdr:row>83</xdr:row>
      <xdr:rowOff>111579</xdr:rowOff>
    </xdr:to>
    <xdr:cxnSp macro="">
      <xdr:nvCxnSpPr>
        <xdr:cNvPr id="667" name="直線コネクタ 666">
          <a:extLst>
            <a:ext uri="{FF2B5EF4-FFF2-40B4-BE49-F238E27FC236}">
              <a16:creationId xmlns:a16="http://schemas.microsoft.com/office/drawing/2014/main" id="{183F0825-F170-42DD-A6CD-CE352BA3D0B8}"/>
            </a:ext>
          </a:extLst>
        </xdr:cNvPr>
        <xdr:cNvCxnSpPr/>
      </xdr:nvCxnSpPr>
      <xdr:spPr>
        <a:xfrm>
          <a:off x="14592300" y="14301017"/>
          <a:ext cx="892175" cy="4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68" name="楕円 667">
          <a:extLst>
            <a:ext uri="{FF2B5EF4-FFF2-40B4-BE49-F238E27FC236}">
              <a16:creationId xmlns:a16="http://schemas.microsoft.com/office/drawing/2014/main" id="{415263B4-DEE6-42DF-9686-BF3F59463437}"/>
            </a:ext>
          </a:extLst>
        </xdr:cNvPr>
        <xdr:cNvSpPr/>
      </xdr:nvSpPr>
      <xdr:spPr>
        <a:xfrm>
          <a:off x="13655675" y="1420613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23405</xdr:rowOff>
    </xdr:from>
    <xdr:to>
      <xdr:col>76</xdr:col>
      <xdr:colOff>114300</xdr:colOff>
      <xdr:row>83</xdr:row>
      <xdr:rowOff>67492</xdr:rowOff>
    </xdr:to>
    <xdr:cxnSp macro="">
      <xdr:nvCxnSpPr>
        <xdr:cNvPr id="669" name="直線コネクタ 668">
          <a:extLst>
            <a:ext uri="{FF2B5EF4-FFF2-40B4-BE49-F238E27FC236}">
              <a16:creationId xmlns:a16="http://schemas.microsoft.com/office/drawing/2014/main" id="{5EA34C66-C0AB-4668-BA0D-B9722FCF2E6E}"/>
            </a:ext>
          </a:extLst>
        </xdr:cNvPr>
        <xdr:cNvCxnSpPr/>
      </xdr:nvCxnSpPr>
      <xdr:spPr>
        <a:xfrm>
          <a:off x="13706475" y="14253755"/>
          <a:ext cx="8858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114663</xdr:rowOff>
    </xdr:from>
    <xdr:to>
      <xdr:col>67</xdr:col>
      <xdr:colOff>101600</xdr:colOff>
      <xdr:row>83</xdr:row>
      <xdr:rowOff>44813</xdr:rowOff>
    </xdr:to>
    <xdr:sp macro="" textlink="">
      <xdr:nvSpPr>
        <xdr:cNvPr id="670" name="楕円 669">
          <a:extLst>
            <a:ext uri="{FF2B5EF4-FFF2-40B4-BE49-F238E27FC236}">
              <a16:creationId xmlns:a16="http://schemas.microsoft.com/office/drawing/2014/main" id="{01171D41-F47A-497A-880D-828EA9B7CDE5}"/>
            </a:ext>
          </a:extLst>
        </xdr:cNvPr>
        <xdr:cNvSpPr/>
      </xdr:nvSpPr>
      <xdr:spPr>
        <a:xfrm>
          <a:off x="12763500" y="141735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165463</xdr:rowOff>
    </xdr:from>
    <xdr:to>
      <xdr:col>71</xdr:col>
      <xdr:colOff>177800</xdr:colOff>
      <xdr:row>83</xdr:row>
      <xdr:rowOff>23405</xdr:rowOff>
    </xdr:to>
    <xdr:cxnSp macro="">
      <xdr:nvCxnSpPr>
        <xdr:cNvPr id="671" name="直線コネクタ 670">
          <a:extLst>
            <a:ext uri="{FF2B5EF4-FFF2-40B4-BE49-F238E27FC236}">
              <a16:creationId xmlns:a16="http://schemas.microsoft.com/office/drawing/2014/main" id="{8DCBCAE4-E4FB-4A19-9867-35053CC465B5}"/>
            </a:ext>
          </a:extLst>
        </xdr:cNvPr>
        <xdr:cNvCxnSpPr/>
      </xdr:nvCxnSpPr>
      <xdr:spPr>
        <a:xfrm>
          <a:off x="12817475" y="14227538"/>
          <a:ext cx="8890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2" name="n_1aveValue【児童館】&#10;有形固定資産減価償却率">
          <a:extLst>
            <a:ext uri="{FF2B5EF4-FFF2-40B4-BE49-F238E27FC236}">
              <a16:creationId xmlns:a16="http://schemas.microsoft.com/office/drawing/2014/main" id="{D280B076-027D-432B-83AD-CE3AD6E445F9}"/>
            </a:ext>
          </a:extLst>
        </xdr:cNvPr>
        <xdr:cNvSpPr txBox="1"/>
      </xdr:nvSpPr>
      <xdr:spPr>
        <a:xfrm>
          <a:off x="15269219"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3" name="n_2aveValue【児童館】&#10;有形固定資産減価償却率">
          <a:extLst>
            <a:ext uri="{FF2B5EF4-FFF2-40B4-BE49-F238E27FC236}">
              <a16:creationId xmlns:a16="http://schemas.microsoft.com/office/drawing/2014/main" id="{1C813D88-2E28-4A19-AAE2-4547DD07B4A3}"/>
            </a:ext>
          </a:extLst>
        </xdr:cNvPr>
        <xdr:cNvSpPr txBox="1"/>
      </xdr:nvSpPr>
      <xdr:spPr>
        <a:xfrm>
          <a:off x="14392919"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4" name="n_3aveValue【児童館】&#10;有形固定資産減価償却率">
          <a:extLst>
            <a:ext uri="{FF2B5EF4-FFF2-40B4-BE49-F238E27FC236}">
              <a16:creationId xmlns:a16="http://schemas.microsoft.com/office/drawing/2014/main" id="{D96646C6-740F-48B4-92E7-6AAAD65153C0}"/>
            </a:ext>
          </a:extLst>
        </xdr:cNvPr>
        <xdr:cNvSpPr txBox="1"/>
      </xdr:nvSpPr>
      <xdr:spPr>
        <a:xfrm>
          <a:off x="13503919" y="1429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5" name="n_4aveValue【児童館】&#10;有形固定資産減価償却率">
          <a:extLst>
            <a:ext uri="{FF2B5EF4-FFF2-40B4-BE49-F238E27FC236}">
              <a16:creationId xmlns:a16="http://schemas.microsoft.com/office/drawing/2014/main" id="{A754753F-8DF8-4BD8-9BC0-B6C3E46E1B1D}"/>
            </a:ext>
          </a:extLst>
        </xdr:cNvPr>
        <xdr:cNvSpPr txBox="1"/>
      </xdr:nvSpPr>
      <xdr:spPr>
        <a:xfrm>
          <a:off x="12611744" y="14297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153506</xdr:rowOff>
    </xdr:from>
    <xdr:ext cx="405111" cy="259045"/>
    <xdr:sp macro="" textlink="">
      <xdr:nvSpPr>
        <xdr:cNvPr id="676" name="n_1mainValue【児童館】&#10;有形固定資産減価償却率">
          <a:extLst>
            <a:ext uri="{FF2B5EF4-FFF2-40B4-BE49-F238E27FC236}">
              <a16:creationId xmlns:a16="http://schemas.microsoft.com/office/drawing/2014/main" id="{66DBEF81-DD7B-4011-8D93-0BF8BF7E01D0}"/>
            </a:ext>
          </a:extLst>
        </xdr:cNvPr>
        <xdr:cNvSpPr txBox="1"/>
      </xdr:nvSpPr>
      <xdr:spPr>
        <a:xfrm>
          <a:off x="15269219"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109419</xdr:rowOff>
    </xdr:from>
    <xdr:ext cx="405111" cy="259045"/>
    <xdr:sp macro="" textlink="">
      <xdr:nvSpPr>
        <xdr:cNvPr id="677" name="n_2mainValue【児童館】&#10;有形固定資産減価償却率">
          <a:extLst>
            <a:ext uri="{FF2B5EF4-FFF2-40B4-BE49-F238E27FC236}">
              <a16:creationId xmlns:a16="http://schemas.microsoft.com/office/drawing/2014/main" id="{97F3F03D-1FE7-4194-A5AD-7855C8D9134A}"/>
            </a:ext>
          </a:extLst>
        </xdr:cNvPr>
        <xdr:cNvSpPr txBox="1"/>
      </xdr:nvSpPr>
      <xdr:spPr>
        <a:xfrm>
          <a:off x="14392919" y="14342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8" name="n_3mainValue【児童館】&#10;有形固定資産減価償却率">
          <a:extLst>
            <a:ext uri="{FF2B5EF4-FFF2-40B4-BE49-F238E27FC236}">
              <a16:creationId xmlns:a16="http://schemas.microsoft.com/office/drawing/2014/main" id="{B2FCA05A-65F9-40C0-979F-4CEEFC03854F}"/>
            </a:ext>
          </a:extLst>
        </xdr:cNvPr>
        <xdr:cNvSpPr txBox="1"/>
      </xdr:nvSpPr>
      <xdr:spPr>
        <a:xfrm>
          <a:off x="13503919"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61340</xdr:rowOff>
    </xdr:from>
    <xdr:ext cx="405111" cy="259045"/>
    <xdr:sp macro="" textlink="">
      <xdr:nvSpPr>
        <xdr:cNvPr id="679" name="n_4mainValue【児童館】&#10;有形固定資産減価償却率">
          <a:extLst>
            <a:ext uri="{FF2B5EF4-FFF2-40B4-BE49-F238E27FC236}">
              <a16:creationId xmlns:a16="http://schemas.microsoft.com/office/drawing/2014/main" id="{3F2D4033-CF20-4D8F-93B6-29ACA3B04D28}"/>
            </a:ext>
          </a:extLst>
        </xdr:cNvPr>
        <xdr:cNvSpPr txBox="1"/>
      </xdr:nvSpPr>
      <xdr:spPr>
        <a:xfrm>
          <a:off x="12611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97C89BB9-EB2A-4893-8868-C10F66C46434}"/>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C5F3895-4081-4921-8B88-F3FACB65BD27}"/>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D45CD00C-C375-4B76-96FE-1D8E84D9DB84}"/>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39369302-41BA-4461-A50D-DA7EC2ED5FC0}"/>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71EBFF72-B583-4311-B231-70A29613E18C}"/>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73FFCADE-F508-4B0B-A6B0-250FD4EF9B29}"/>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A4312E48-E5B8-441C-AFD9-4E70FA0EDAA5}"/>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4F6FFF18-4CFF-4166-8566-C6E7F6AE789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8346B802-9AF1-43B7-9721-6BE6E9389AE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CA45F3A8-19BF-459A-97B9-B7D9AB91BCA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67FC35C6-EF55-4404-A46D-B361B2662A0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D04C5AE1-B467-4085-98A8-248E7F0F9BC2}"/>
            </a:ext>
          </a:extLst>
        </xdr:cNvPr>
        <xdr:cNvSpPr txBox="1"/>
      </xdr:nvSpPr>
      <xdr:spPr>
        <a:xfrm>
          <a:off x="17823996"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88D9E007-DDA0-405C-AA26-BB38E5052883}"/>
            </a:ext>
          </a:extLst>
        </xdr:cNvPr>
        <xdr:cNvCxnSpPr/>
      </xdr:nvCxnSpPr>
      <xdr:spPr>
        <a:xfrm>
          <a:off x="18288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133814EE-C5B6-4A41-8612-51ECBF9D0E3D}"/>
            </a:ext>
          </a:extLst>
        </xdr:cNvPr>
        <xdr:cNvSpPr txBox="1"/>
      </xdr:nvSpPr>
      <xdr:spPr>
        <a:xfrm>
          <a:off x="17823996"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B46A5D56-6661-4F3B-9571-109D8EC5DA3B}"/>
            </a:ext>
          </a:extLst>
        </xdr:cNvPr>
        <xdr:cNvCxnSpPr/>
      </xdr:nvCxnSpPr>
      <xdr:spPr>
        <a:xfrm>
          <a:off x="18288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EB8155AB-C0D6-4894-B806-00BE8AA96574}"/>
            </a:ext>
          </a:extLst>
        </xdr:cNvPr>
        <xdr:cNvSpPr txBox="1"/>
      </xdr:nvSpPr>
      <xdr:spPr>
        <a:xfrm>
          <a:off x="17823996"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33FF0A0A-9498-4DA4-A08D-6EBF078D693F}"/>
            </a:ext>
          </a:extLst>
        </xdr:cNvPr>
        <xdr:cNvCxnSpPr/>
      </xdr:nvCxnSpPr>
      <xdr:spPr>
        <a:xfrm>
          <a:off x="18288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79BAAED8-6431-44BF-9E31-7DABEB413C3D}"/>
            </a:ext>
          </a:extLst>
        </xdr:cNvPr>
        <xdr:cNvSpPr txBox="1"/>
      </xdr:nvSpPr>
      <xdr:spPr>
        <a:xfrm>
          <a:off x="1782399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26E68996-2E00-4CA3-9E6F-C0E159DE0E7D}"/>
            </a:ext>
          </a:extLst>
        </xdr:cNvPr>
        <xdr:cNvCxnSpPr/>
      </xdr:nvCxnSpPr>
      <xdr:spPr>
        <a:xfrm>
          <a:off x="18288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30A7675-F5E6-4212-BA2E-30F5013BBD91}"/>
            </a:ext>
          </a:extLst>
        </xdr:cNvPr>
        <xdr:cNvSpPr txBox="1"/>
      </xdr:nvSpPr>
      <xdr:spPr>
        <a:xfrm>
          <a:off x="17823996"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88F7C4E8-E09F-4F6E-985F-9EE806FC89D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8F631A7C-1EA8-47BB-8E56-F7F0A6D4BADC}"/>
            </a:ext>
          </a:extLst>
        </xdr:cNvPr>
        <xdr:cNvSpPr txBox="1"/>
      </xdr:nvSpPr>
      <xdr:spPr>
        <a:xfrm>
          <a:off x="17823996"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4E1D07A5-B015-40BF-93C4-C9E32F398B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1A45F21-06C1-4DCE-B3B4-1662BDD4BFA3}"/>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E9FCE99B-9492-4357-8FAF-C534303B247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5" name="直線コネクタ 704">
          <a:extLst>
            <a:ext uri="{FF2B5EF4-FFF2-40B4-BE49-F238E27FC236}">
              <a16:creationId xmlns:a16="http://schemas.microsoft.com/office/drawing/2014/main" id="{0F8DD199-B1AA-4157-87C6-0E77B990947D}"/>
            </a:ext>
          </a:extLst>
        </xdr:cNvPr>
        <xdr:cNvCxnSpPr/>
      </xdr:nvCxnSpPr>
      <xdr:spPr>
        <a:xfrm flipV="1">
          <a:off x="22164039"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6" name="【児童館】&#10;一人当たり面積最小値テキスト">
          <a:extLst>
            <a:ext uri="{FF2B5EF4-FFF2-40B4-BE49-F238E27FC236}">
              <a16:creationId xmlns:a16="http://schemas.microsoft.com/office/drawing/2014/main" id="{2633A71D-D13C-4F34-9903-DA1EE96AA1F6}"/>
            </a:ext>
          </a:extLst>
        </xdr:cNvPr>
        <xdr:cNvSpPr txBox="1"/>
      </xdr:nvSpPr>
      <xdr:spPr>
        <a:xfrm>
          <a:off x="22202775" y="1488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7" name="直線コネクタ 706">
          <a:extLst>
            <a:ext uri="{FF2B5EF4-FFF2-40B4-BE49-F238E27FC236}">
              <a16:creationId xmlns:a16="http://schemas.microsoft.com/office/drawing/2014/main" id="{95185D15-CCEB-407C-9AB0-C2EE066EA9A2}"/>
            </a:ext>
          </a:extLst>
        </xdr:cNvPr>
        <xdr:cNvCxnSpPr/>
      </xdr:nvCxnSpPr>
      <xdr:spPr>
        <a:xfrm>
          <a:off x="22075775" y="1488077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8" name="【児童館】&#10;一人当たり面積最大値テキスト">
          <a:extLst>
            <a:ext uri="{FF2B5EF4-FFF2-40B4-BE49-F238E27FC236}">
              <a16:creationId xmlns:a16="http://schemas.microsoft.com/office/drawing/2014/main" id="{0AAF0FEA-0FA7-41EA-A2CD-8CBA3BEBB76E}"/>
            </a:ext>
          </a:extLst>
        </xdr:cNvPr>
        <xdr:cNvSpPr txBox="1"/>
      </xdr:nvSpPr>
      <xdr:spPr>
        <a:xfrm>
          <a:off x="22202775"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9" name="直線コネクタ 708">
          <a:extLst>
            <a:ext uri="{FF2B5EF4-FFF2-40B4-BE49-F238E27FC236}">
              <a16:creationId xmlns:a16="http://schemas.microsoft.com/office/drawing/2014/main" id="{55558F64-ED94-49EC-A92C-B9B3DF22B2BF}"/>
            </a:ext>
          </a:extLst>
        </xdr:cNvPr>
        <xdr:cNvCxnSpPr/>
      </xdr:nvCxnSpPr>
      <xdr:spPr>
        <a:xfrm>
          <a:off x="22075775" y="13296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710" name="【児童館】&#10;一人当たり面積平均値テキスト">
          <a:extLst>
            <a:ext uri="{FF2B5EF4-FFF2-40B4-BE49-F238E27FC236}">
              <a16:creationId xmlns:a16="http://schemas.microsoft.com/office/drawing/2014/main" id="{B105B4DE-98E2-4D0A-8843-4B1D6ECD47AC}"/>
            </a:ext>
          </a:extLst>
        </xdr:cNvPr>
        <xdr:cNvSpPr txBox="1"/>
      </xdr:nvSpPr>
      <xdr:spPr>
        <a:xfrm>
          <a:off x="22202775" y="14093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1" name="フローチャート: 判断 710">
          <a:extLst>
            <a:ext uri="{FF2B5EF4-FFF2-40B4-BE49-F238E27FC236}">
              <a16:creationId xmlns:a16="http://schemas.microsoft.com/office/drawing/2014/main" id="{2B6F90DB-294F-42E9-B0E4-08772698A891}"/>
            </a:ext>
          </a:extLst>
        </xdr:cNvPr>
        <xdr:cNvSpPr/>
      </xdr:nvSpPr>
      <xdr:spPr>
        <a:xfrm>
          <a:off x="22113875" y="1411151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2" name="フローチャート: 判断 711">
          <a:extLst>
            <a:ext uri="{FF2B5EF4-FFF2-40B4-BE49-F238E27FC236}">
              <a16:creationId xmlns:a16="http://schemas.microsoft.com/office/drawing/2014/main" id="{634CA7E5-EEC5-46AD-A45C-87B4053FDA3E}"/>
            </a:ext>
          </a:extLst>
        </xdr:cNvPr>
        <xdr:cNvSpPr/>
      </xdr:nvSpPr>
      <xdr:spPr>
        <a:xfrm>
          <a:off x="21275675" y="1411151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3" name="フローチャート: 判断 712">
          <a:extLst>
            <a:ext uri="{FF2B5EF4-FFF2-40B4-BE49-F238E27FC236}">
              <a16:creationId xmlns:a16="http://schemas.microsoft.com/office/drawing/2014/main" id="{B2622296-EF86-460A-B43A-96C2BC3A4F73}"/>
            </a:ext>
          </a:extLst>
        </xdr:cNvPr>
        <xdr:cNvSpPr/>
      </xdr:nvSpPr>
      <xdr:spPr>
        <a:xfrm>
          <a:off x="20383500" y="1414734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4" name="フローチャート: 判断 713">
          <a:extLst>
            <a:ext uri="{FF2B5EF4-FFF2-40B4-BE49-F238E27FC236}">
              <a16:creationId xmlns:a16="http://schemas.microsoft.com/office/drawing/2014/main" id="{D5C7C4C4-055D-42E7-B5F6-A7EAB7F5C630}"/>
            </a:ext>
          </a:extLst>
        </xdr:cNvPr>
        <xdr:cNvSpPr/>
      </xdr:nvSpPr>
      <xdr:spPr>
        <a:xfrm>
          <a:off x="19497675"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5" name="フローチャート: 判断 714">
          <a:extLst>
            <a:ext uri="{FF2B5EF4-FFF2-40B4-BE49-F238E27FC236}">
              <a16:creationId xmlns:a16="http://schemas.microsoft.com/office/drawing/2014/main" id="{636E74D9-1880-44DB-AD0D-BF3EAD6ED439}"/>
            </a:ext>
          </a:extLst>
        </xdr:cNvPr>
        <xdr:cNvSpPr/>
      </xdr:nvSpPr>
      <xdr:spPr>
        <a:xfrm>
          <a:off x="18608675" y="1411151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CF9E5E5-E6F0-4D87-B17A-BFF10B22F76A}"/>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E3F9421-C109-45A6-845F-03350CA34B0E}"/>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FD77B46-71CB-42D8-B68E-4BAC4B924A6B}"/>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8575E69-11E1-4CF0-B7A2-689C431F79B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43B793B-B7EC-4550-A566-8E32AB58D480}"/>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126093</xdr:rowOff>
    </xdr:from>
    <xdr:to>
      <xdr:col>116</xdr:col>
      <xdr:colOff>114300</xdr:colOff>
      <xdr:row>78</xdr:row>
      <xdr:rowOff>56243</xdr:rowOff>
    </xdr:to>
    <xdr:sp macro="" textlink="">
      <xdr:nvSpPr>
        <xdr:cNvPr id="721" name="楕円 720">
          <a:extLst>
            <a:ext uri="{FF2B5EF4-FFF2-40B4-BE49-F238E27FC236}">
              <a16:creationId xmlns:a16="http://schemas.microsoft.com/office/drawing/2014/main" id="{C377AD71-8C47-44BE-BDFA-266782C022E3}"/>
            </a:ext>
          </a:extLst>
        </xdr:cNvPr>
        <xdr:cNvSpPr/>
      </xdr:nvSpPr>
      <xdr:spPr>
        <a:xfrm>
          <a:off x="22113875" y="1333091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41020</xdr:rowOff>
    </xdr:from>
    <xdr:ext cx="469744" cy="259045"/>
    <xdr:sp macro="" textlink="">
      <xdr:nvSpPr>
        <xdr:cNvPr id="722" name="【児童館】&#10;一人当たり面積該当値テキスト">
          <a:extLst>
            <a:ext uri="{FF2B5EF4-FFF2-40B4-BE49-F238E27FC236}">
              <a16:creationId xmlns:a16="http://schemas.microsoft.com/office/drawing/2014/main" id="{44021A1A-DF17-43B1-9088-296FE2DA7CDD}"/>
            </a:ext>
          </a:extLst>
        </xdr:cNvPr>
        <xdr:cNvSpPr txBox="1"/>
      </xdr:nvSpPr>
      <xdr:spPr>
        <a:xfrm>
          <a:off x="22202775" y="1324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77107</xdr:rowOff>
    </xdr:from>
    <xdr:to>
      <xdr:col>112</xdr:col>
      <xdr:colOff>38100</xdr:colOff>
      <xdr:row>78</xdr:row>
      <xdr:rowOff>7257</xdr:rowOff>
    </xdr:to>
    <xdr:sp macro="" textlink="">
      <xdr:nvSpPr>
        <xdr:cNvPr id="723" name="楕円 722">
          <a:extLst>
            <a:ext uri="{FF2B5EF4-FFF2-40B4-BE49-F238E27FC236}">
              <a16:creationId xmlns:a16="http://schemas.microsoft.com/office/drawing/2014/main" id="{4F082B45-2B4A-4FB4-AA7B-D7F016ACD0DF}"/>
            </a:ext>
          </a:extLst>
        </xdr:cNvPr>
        <xdr:cNvSpPr/>
      </xdr:nvSpPr>
      <xdr:spPr>
        <a:xfrm>
          <a:off x="21275675" y="1327875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127907</xdr:rowOff>
    </xdr:from>
    <xdr:to>
      <xdr:col>116</xdr:col>
      <xdr:colOff>63500</xdr:colOff>
      <xdr:row>78</xdr:row>
      <xdr:rowOff>5443</xdr:rowOff>
    </xdr:to>
    <xdr:cxnSp macro="">
      <xdr:nvCxnSpPr>
        <xdr:cNvPr id="724" name="直線コネクタ 723">
          <a:extLst>
            <a:ext uri="{FF2B5EF4-FFF2-40B4-BE49-F238E27FC236}">
              <a16:creationId xmlns:a16="http://schemas.microsoft.com/office/drawing/2014/main" id="{E8EB6CFA-7973-4D71-BB5E-DB688495E435}"/>
            </a:ext>
          </a:extLst>
        </xdr:cNvPr>
        <xdr:cNvCxnSpPr/>
      </xdr:nvCxnSpPr>
      <xdr:spPr>
        <a:xfrm>
          <a:off x="21326475" y="13332732"/>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77107</xdr:rowOff>
    </xdr:from>
    <xdr:to>
      <xdr:col>107</xdr:col>
      <xdr:colOff>101600</xdr:colOff>
      <xdr:row>78</xdr:row>
      <xdr:rowOff>7257</xdr:rowOff>
    </xdr:to>
    <xdr:sp macro="" textlink="">
      <xdr:nvSpPr>
        <xdr:cNvPr id="725" name="楕円 724">
          <a:extLst>
            <a:ext uri="{FF2B5EF4-FFF2-40B4-BE49-F238E27FC236}">
              <a16:creationId xmlns:a16="http://schemas.microsoft.com/office/drawing/2014/main" id="{7D3231B8-092B-4AA2-9EE1-08D56F2500B0}"/>
            </a:ext>
          </a:extLst>
        </xdr:cNvPr>
        <xdr:cNvSpPr/>
      </xdr:nvSpPr>
      <xdr:spPr>
        <a:xfrm>
          <a:off x="20383500" y="132787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127907</xdr:rowOff>
    </xdr:from>
    <xdr:to>
      <xdr:col>111</xdr:col>
      <xdr:colOff>177800</xdr:colOff>
      <xdr:row>77</xdr:row>
      <xdr:rowOff>127907</xdr:rowOff>
    </xdr:to>
    <xdr:cxnSp macro="">
      <xdr:nvCxnSpPr>
        <xdr:cNvPr id="726" name="直線コネクタ 725">
          <a:extLst>
            <a:ext uri="{FF2B5EF4-FFF2-40B4-BE49-F238E27FC236}">
              <a16:creationId xmlns:a16="http://schemas.microsoft.com/office/drawing/2014/main" id="{0F33C896-3097-4E97-B647-8EB923E95137}"/>
            </a:ext>
          </a:extLst>
        </xdr:cNvPr>
        <xdr:cNvCxnSpPr/>
      </xdr:nvCxnSpPr>
      <xdr:spPr>
        <a:xfrm>
          <a:off x="20437475" y="13332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142421</xdr:rowOff>
    </xdr:from>
    <xdr:to>
      <xdr:col>102</xdr:col>
      <xdr:colOff>165100</xdr:colOff>
      <xdr:row>78</xdr:row>
      <xdr:rowOff>72571</xdr:rowOff>
    </xdr:to>
    <xdr:sp macro="" textlink="">
      <xdr:nvSpPr>
        <xdr:cNvPr id="727" name="楕円 726">
          <a:extLst>
            <a:ext uri="{FF2B5EF4-FFF2-40B4-BE49-F238E27FC236}">
              <a16:creationId xmlns:a16="http://schemas.microsoft.com/office/drawing/2014/main" id="{F4CEE0E1-0B76-4008-BD5F-0FC7B3EE7BAF}"/>
            </a:ext>
          </a:extLst>
        </xdr:cNvPr>
        <xdr:cNvSpPr/>
      </xdr:nvSpPr>
      <xdr:spPr>
        <a:xfrm>
          <a:off x="19497675" y="1334724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127907</xdr:rowOff>
    </xdr:from>
    <xdr:to>
      <xdr:col>107</xdr:col>
      <xdr:colOff>50800</xdr:colOff>
      <xdr:row>78</xdr:row>
      <xdr:rowOff>21771</xdr:rowOff>
    </xdr:to>
    <xdr:cxnSp macro="">
      <xdr:nvCxnSpPr>
        <xdr:cNvPr id="728" name="直線コネクタ 727">
          <a:extLst>
            <a:ext uri="{FF2B5EF4-FFF2-40B4-BE49-F238E27FC236}">
              <a16:creationId xmlns:a16="http://schemas.microsoft.com/office/drawing/2014/main" id="{C9AF3DEB-109E-4D12-ACF7-40E65D269530}"/>
            </a:ext>
          </a:extLst>
        </xdr:cNvPr>
        <xdr:cNvCxnSpPr/>
      </xdr:nvCxnSpPr>
      <xdr:spPr>
        <a:xfrm flipV="1">
          <a:off x="19545300" y="13332732"/>
          <a:ext cx="892175" cy="6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19957</xdr:rowOff>
    </xdr:from>
    <xdr:to>
      <xdr:col>98</xdr:col>
      <xdr:colOff>38100</xdr:colOff>
      <xdr:row>78</xdr:row>
      <xdr:rowOff>121557</xdr:rowOff>
    </xdr:to>
    <xdr:sp macro="" textlink="">
      <xdr:nvSpPr>
        <xdr:cNvPr id="729" name="楕円 728">
          <a:extLst>
            <a:ext uri="{FF2B5EF4-FFF2-40B4-BE49-F238E27FC236}">
              <a16:creationId xmlns:a16="http://schemas.microsoft.com/office/drawing/2014/main" id="{0C5D4259-AC70-4412-A310-4BFBEEE9B4E4}"/>
            </a:ext>
          </a:extLst>
        </xdr:cNvPr>
        <xdr:cNvSpPr/>
      </xdr:nvSpPr>
      <xdr:spPr>
        <a:xfrm>
          <a:off x="18608675" y="1339305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21771</xdr:rowOff>
    </xdr:from>
    <xdr:to>
      <xdr:col>102</xdr:col>
      <xdr:colOff>114300</xdr:colOff>
      <xdr:row>78</xdr:row>
      <xdr:rowOff>70757</xdr:rowOff>
    </xdr:to>
    <xdr:cxnSp macro="">
      <xdr:nvCxnSpPr>
        <xdr:cNvPr id="730" name="直線コネクタ 729">
          <a:extLst>
            <a:ext uri="{FF2B5EF4-FFF2-40B4-BE49-F238E27FC236}">
              <a16:creationId xmlns:a16="http://schemas.microsoft.com/office/drawing/2014/main" id="{68BFB11E-367C-4ACF-B21A-C8F543507FB6}"/>
            </a:ext>
          </a:extLst>
        </xdr:cNvPr>
        <xdr:cNvCxnSpPr/>
      </xdr:nvCxnSpPr>
      <xdr:spPr>
        <a:xfrm flipV="1">
          <a:off x="18659475" y="13394871"/>
          <a:ext cx="885825" cy="5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731" name="n_1aveValue【児童館】&#10;一人当たり面積">
          <a:extLst>
            <a:ext uri="{FF2B5EF4-FFF2-40B4-BE49-F238E27FC236}">
              <a16:creationId xmlns:a16="http://schemas.microsoft.com/office/drawing/2014/main" id="{21041B60-72BC-4518-AC9C-5D61A15522DB}"/>
            </a:ext>
          </a:extLst>
        </xdr:cNvPr>
        <xdr:cNvSpPr txBox="1"/>
      </xdr:nvSpPr>
      <xdr:spPr>
        <a:xfrm>
          <a:off x="21078902" y="1420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732" name="n_2aveValue【児童館】&#10;一人当たり面積">
          <a:extLst>
            <a:ext uri="{FF2B5EF4-FFF2-40B4-BE49-F238E27FC236}">
              <a16:creationId xmlns:a16="http://schemas.microsoft.com/office/drawing/2014/main" id="{BC7024C7-17F8-4E58-B46F-C4252C9CED01}"/>
            </a:ext>
          </a:extLst>
        </xdr:cNvPr>
        <xdr:cNvSpPr txBox="1"/>
      </xdr:nvSpPr>
      <xdr:spPr>
        <a:xfrm>
          <a:off x="20202602" y="14240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3" name="n_3aveValue【児童館】&#10;一人当たり面積">
          <a:extLst>
            <a:ext uri="{FF2B5EF4-FFF2-40B4-BE49-F238E27FC236}">
              <a16:creationId xmlns:a16="http://schemas.microsoft.com/office/drawing/2014/main" id="{2BFD335C-9FCC-4169-B549-89285F3B8277}"/>
            </a:ext>
          </a:extLst>
        </xdr:cNvPr>
        <xdr:cNvSpPr txBox="1"/>
      </xdr:nvSpPr>
      <xdr:spPr>
        <a:xfrm>
          <a:off x="19313602"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145341</xdr:rowOff>
    </xdr:from>
    <xdr:ext cx="469744" cy="259045"/>
    <xdr:sp macro="" textlink="">
      <xdr:nvSpPr>
        <xdr:cNvPr id="734" name="n_4aveValue【児童館】&#10;一人当たり面積">
          <a:extLst>
            <a:ext uri="{FF2B5EF4-FFF2-40B4-BE49-F238E27FC236}">
              <a16:creationId xmlns:a16="http://schemas.microsoft.com/office/drawing/2014/main" id="{3C8956EE-AA0E-4678-8973-530283ADFCA1}"/>
            </a:ext>
          </a:extLst>
        </xdr:cNvPr>
        <xdr:cNvSpPr txBox="1"/>
      </xdr:nvSpPr>
      <xdr:spPr>
        <a:xfrm>
          <a:off x="18421427" y="1420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23784</xdr:rowOff>
    </xdr:from>
    <xdr:ext cx="469744" cy="259045"/>
    <xdr:sp macro="" textlink="">
      <xdr:nvSpPr>
        <xdr:cNvPr id="735" name="n_1mainValue【児童館】&#10;一人当たり面積">
          <a:extLst>
            <a:ext uri="{FF2B5EF4-FFF2-40B4-BE49-F238E27FC236}">
              <a16:creationId xmlns:a16="http://schemas.microsoft.com/office/drawing/2014/main" id="{C0074E43-9AE5-4B0E-9B50-2C9AEEDBDC43}"/>
            </a:ext>
          </a:extLst>
        </xdr:cNvPr>
        <xdr:cNvSpPr txBox="1"/>
      </xdr:nvSpPr>
      <xdr:spPr>
        <a:xfrm>
          <a:off x="21078902" y="130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23784</xdr:rowOff>
    </xdr:from>
    <xdr:ext cx="469744" cy="259045"/>
    <xdr:sp macro="" textlink="">
      <xdr:nvSpPr>
        <xdr:cNvPr id="736" name="n_2mainValue【児童館】&#10;一人当たり面積">
          <a:extLst>
            <a:ext uri="{FF2B5EF4-FFF2-40B4-BE49-F238E27FC236}">
              <a16:creationId xmlns:a16="http://schemas.microsoft.com/office/drawing/2014/main" id="{EE651804-451B-4E60-8CA2-79FE6BDE55FD}"/>
            </a:ext>
          </a:extLst>
        </xdr:cNvPr>
        <xdr:cNvSpPr txBox="1"/>
      </xdr:nvSpPr>
      <xdr:spPr>
        <a:xfrm>
          <a:off x="20202602" y="130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89098</xdr:rowOff>
    </xdr:from>
    <xdr:ext cx="469744" cy="259045"/>
    <xdr:sp macro="" textlink="">
      <xdr:nvSpPr>
        <xdr:cNvPr id="737" name="n_3mainValue【児童館】&#10;一人当たり面積">
          <a:extLst>
            <a:ext uri="{FF2B5EF4-FFF2-40B4-BE49-F238E27FC236}">
              <a16:creationId xmlns:a16="http://schemas.microsoft.com/office/drawing/2014/main" id="{1BDEF5D1-B26E-44B3-A08F-F28A5176DAB5}"/>
            </a:ext>
          </a:extLst>
        </xdr:cNvPr>
        <xdr:cNvSpPr txBox="1"/>
      </xdr:nvSpPr>
      <xdr:spPr>
        <a:xfrm>
          <a:off x="19313602" y="1312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138084</xdr:rowOff>
    </xdr:from>
    <xdr:ext cx="469744" cy="259045"/>
    <xdr:sp macro="" textlink="">
      <xdr:nvSpPr>
        <xdr:cNvPr id="738" name="n_4mainValue【児童館】&#10;一人当たり面積">
          <a:extLst>
            <a:ext uri="{FF2B5EF4-FFF2-40B4-BE49-F238E27FC236}">
              <a16:creationId xmlns:a16="http://schemas.microsoft.com/office/drawing/2014/main" id="{633F7939-3A99-43CA-84F6-EB40974A7C44}"/>
            </a:ext>
          </a:extLst>
        </xdr:cNvPr>
        <xdr:cNvSpPr txBox="1"/>
      </xdr:nvSpPr>
      <xdr:spPr>
        <a:xfrm>
          <a:off x="18421427" y="1316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A9AE4B82-87CD-4A29-9CA7-96C4BDAAA299}"/>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D6E8A853-1781-4590-950C-2965B1FD6E18}"/>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BB092C6D-DCF7-4FA4-8C4C-D85BE6BD1875}"/>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A79BCEC-4B71-48E4-890F-36D969964BFB}"/>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E9C9145B-3492-4C4F-A24E-196F25585590}"/>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79AF9A3-8DF7-4B99-85AB-B9622EEA7070}"/>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8B2C6DD1-54C1-4B1E-99AF-C389A4CAD4E7}"/>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3A133A1-59C5-480B-9B96-2D852ABCD405}"/>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8FD896FE-E4BF-46D1-BA17-77DB6AD30ABB}"/>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54FBDEB4-1BFF-4B04-8BDF-73BE12DC617B}"/>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5A1A1F43-2DC6-4DBB-85AC-FD5037C4ED09}"/>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ADB051DD-548B-4A61-9EE0-FC4B27261C77}"/>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EDE2CE76-FCBF-44F4-A00B-1F80C28995AD}"/>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5D924ED9-4BB3-4298-AA2C-D23FBD890D46}"/>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207CE59A-F88B-49A8-B80E-6CE84E2A17D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16813CDA-977C-4294-97E7-C28AB8C1C6AC}"/>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20B786BF-6D6D-4D54-BD23-0DAE12C9D0F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5F8AD0B0-D431-4328-9D5E-F8C8D33D27ED}"/>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6C983A01-164A-42F3-8992-5B6DF0D25B7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D9035FAB-7F28-45B1-B383-0D7B15FE3671}"/>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B56A6827-6096-422B-9E0A-D5D53F7ABD1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A0450513-43FF-43CC-A547-C00E07DA1795}"/>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EC0E4370-50F8-4A22-BD42-8B86575CD5E5}"/>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C95D80C-8026-4802-8535-4A0715A6B400}"/>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5A8A964C-631A-453C-9D73-F3A99783AAD6}"/>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807FAFB3-905F-4776-9434-99EE4696CA03}"/>
            </a:ext>
          </a:extLst>
        </xdr:cNvPr>
        <xdr:cNvCxnSpPr/>
      </xdr:nvCxnSpPr>
      <xdr:spPr>
        <a:xfrm flipV="1">
          <a:off x="16322039"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2C889CEF-3393-4D90-AF45-ECFD8A8D3301}"/>
            </a:ext>
          </a:extLst>
        </xdr:cNvPr>
        <xdr:cNvSpPr txBox="1"/>
      </xdr:nvSpPr>
      <xdr:spPr>
        <a:xfrm>
          <a:off x="16360775"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B616489C-02C4-4CE3-BBD3-DFDF6262FFBB}"/>
            </a:ext>
          </a:extLst>
        </xdr:cNvPr>
        <xdr:cNvCxnSpPr/>
      </xdr:nvCxnSpPr>
      <xdr:spPr>
        <a:xfrm>
          <a:off x="16230600" y="1872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7" name="【公民館】&#10;有形固定資産減価償却率最大値テキスト">
          <a:extLst>
            <a:ext uri="{FF2B5EF4-FFF2-40B4-BE49-F238E27FC236}">
              <a16:creationId xmlns:a16="http://schemas.microsoft.com/office/drawing/2014/main" id="{143FB74B-0A61-4BAE-A322-DFEE594A7689}"/>
            </a:ext>
          </a:extLst>
        </xdr:cNvPr>
        <xdr:cNvSpPr txBox="1"/>
      </xdr:nvSpPr>
      <xdr:spPr>
        <a:xfrm>
          <a:off x="16360775"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8" name="直線コネクタ 767">
          <a:extLst>
            <a:ext uri="{FF2B5EF4-FFF2-40B4-BE49-F238E27FC236}">
              <a16:creationId xmlns:a16="http://schemas.microsoft.com/office/drawing/2014/main" id="{50E8C644-1EEA-4885-B391-A0581A47C62A}"/>
            </a:ext>
          </a:extLst>
        </xdr:cNvPr>
        <xdr:cNvCxnSpPr/>
      </xdr:nvCxnSpPr>
      <xdr:spPr>
        <a:xfrm>
          <a:off x="16230600" y="1718364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9" name="【公民館】&#10;有形固定資産減価償却率平均値テキスト">
          <a:extLst>
            <a:ext uri="{FF2B5EF4-FFF2-40B4-BE49-F238E27FC236}">
              <a16:creationId xmlns:a16="http://schemas.microsoft.com/office/drawing/2014/main" id="{EEC771F0-19F4-4D99-B08F-5AF570638FB0}"/>
            </a:ext>
          </a:extLst>
        </xdr:cNvPr>
        <xdr:cNvSpPr txBox="1"/>
      </xdr:nvSpPr>
      <xdr:spPr>
        <a:xfrm>
          <a:off x="16360775" y="179606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70" name="フローチャート: 判断 769">
          <a:extLst>
            <a:ext uri="{FF2B5EF4-FFF2-40B4-BE49-F238E27FC236}">
              <a16:creationId xmlns:a16="http://schemas.microsoft.com/office/drawing/2014/main" id="{715BF49B-2044-40F1-977B-71E25AA0C0C7}"/>
            </a:ext>
          </a:extLst>
        </xdr:cNvPr>
        <xdr:cNvSpPr/>
      </xdr:nvSpPr>
      <xdr:spPr>
        <a:xfrm>
          <a:off x="16268700" y="1810920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1" name="フローチャート: 判断 770">
          <a:extLst>
            <a:ext uri="{FF2B5EF4-FFF2-40B4-BE49-F238E27FC236}">
              <a16:creationId xmlns:a16="http://schemas.microsoft.com/office/drawing/2014/main" id="{1AB10732-075C-4721-A32C-01451683E53B}"/>
            </a:ext>
          </a:extLst>
        </xdr:cNvPr>
        <xdr:cNvSpPr/>
      </xdr:nvSpPr>
      <xdr:spPr>
        <a:xfrm>
          <a:off x="15430500" y="18092874"/>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2" name="フローチャート: 判断 771">
          <a:extLst>
            <a:ext uri="{FF2B5EF4-FFF2-40B4-BE49-F238E27FC236}">
              <a16:creationId xmlns:a16="http://schemas.microsoft.com/office/drawing/2014/main" id="{62CA090F-A5F4-458E-9449-3D107C9E3EF6}"/>
            </a:ext>
          </a:extLst>
        </xdr:cNvPr>
        <xdr:cNvSpPr/>
      </xdr:nvSpPr>
      <xdr:spPr>
        <a:xfrm>
          <a:off x="14544675" y="1810112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3" name="フローチャート: 判断 772">
          <a:extLst>
            <a:ext uri="{FF2B5EF4-FFF2-40B4-BE49-F238E27FC236}">
              <a16:creationId xmlns:a16="http://schemas.microsoft.com/office/drawing/2014/main" id="{A70F3759-6A31-4C34-8CF6-F362F3FA5D6A}"/>
            </a:ext>
          </a:extLst>
        </xdr:cNvPr>
        <xdr:cNvSpPr/>
      </xdr:nvSpPr>
      <xdr:spPr>
        <a:xfrm>
          <a:off x="13655675" y="1808960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4" name="フローチャート: 判断 773">
          <a:extLst>
            <a:ext uri="{FF2B5EF4-FFF2-40B4-BE49-F238E27FC236}">
              <a16:creationId xmlns:a16="http://schemas.microsoft.com/office/drawing/2014/main" id="{9ED49E9E-CD82-49EF-A728-DC851B83230E}"/>
            </a:ext>
          </a:extLst>
        </xdr:cNvPr>
        <xdr:cNvSpPr/>
      </xdr:nvSpPr>
      <xdr:spPr>
        <a:xfrm>
          <a:off x="12763500" y="1805531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642AE04-7914-4A8B-A83E-3BF9C49691D3}"/>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73F594D-EDA7-4E0A-9E17-4D20F70DC92D}"/>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6000116-B484-4091-8F69-06811E80D94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BC3F9D86-C1D5-44DE-9DCC-29D85D678A73}"/>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55F970A-C49B-49B8-9B86-DC4F7995186A}"/>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144599</xdr:rowOff>
    </xdr:from>
    <xdr:to>
      <xdr:col>85</xdr:col>
      <xdr:colOff>177800</xdr:colOff>
      <xdr:row>107</xdr:row>
      <xdr:rowOff>74749</xdr:rowOff>
    </xdr:to>
    <xdr:sp macro="" textlink="">
      <xdr:nvSpPr>
        <xdr:cNvPr id="780" name="楕円 779">
          <a:extLst>
            <a:ext uri="{FF2B5EF4-FFF2-40B4-BE49-F238E27FC236}">
              <a16:creationId xmlns:a16="http://schemas.microsoft.com/office/drawing/2014/main" id="{300270AA-B19F-40CD-AD83-910C9F1127D4}"/>
            </a:ext>
          </a:extLst>
        </xdr:cNvPr>
        <xdr:cNvSpPr/>
      </xdr:nvSpPr>
      <xdr:spPr>
        <a:xfrm>
          <a:off x="16268700" y="18321474"/>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123026</xdr:rowOff>
    </xdr:from>
    <xdr:ext cx="405111" cy="259045"/>
    <xdr:sp macro="" textlink="">
      <xdr:nvSpPr>
        <xdr:cNvPr id="781" name="【公民館】&#10;有形固定資産減価償却率該当値テキスト">
          <a:extLst>
            <a:ext uri="{FF2B5EF4-FFF2-40B4-BE49-F238E27FC236}">
              <a16:creationId xmlns:a16="http://schemas.microsoft.com/office/drawing/2014/main" id="{A98EBF2F-BF38-46E6-B1B2-3E2278D43090}"/>
            </a:ext>
          </a:extLst>
        </xdr:cNvPr>
        <xdr:cNvSpPr txBox="1"/>
      </xdr:nvSpPr>
      <xdr:spPr>
        <a:xfrm>
          <a:off x="16360775" y="1829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108676</xdr:rowOff>
    </xdr:from>
    <xdr:to>
      <xdr:col>81</xdr:col>
      <xdr:colOff>101600</xdr:colOff>
      <xdr:row>107</xdr:row>
      <xdr:rowOff>38826</xdr:rowOff>
    </xdr:to>
    <xdr:sp macro="" textlink="">
      <xdr:nvSpPr>
        <xdr:cNvPr id="782" name="楕円 781">
          <a:extLst>
            <a:ext uri="{FF2B5EF4-FFF2-40B4-BE49-F238E27FC236}">
              <a16:creationId xmlns:a16="http://schemas.microsoft.com/office/drawing/2014/main" id="{6D536058-B06E-4567-B207-6F6E5A980737}"/>
            </a:ext>
          </a:extLst>
        </xdr:cNvPr>
        <xdr:cNvSpPr/>
      </xdr:nvSpPr>
      <xdr:spPr>
        <a:xfrm>
          <a:off x="15430500" y="182855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159476</xdr:rowOff>
    </xdr:from>
    <xdr:to>
      <xdr:col>85</xdr:col>
      <xdr:colOff>127000</xdr:colOff>
      <xdr:row>107</xdr:row>
      <xdr:rowOff>23949</xdr:rowOff>
    </xdr:to>
    <xdr:cxnSp macro="">
      <xdr:nvCxnSpPr>
        <xdr:cNvPr id="783" name="直線コネクタ 782">
          <a:extLst>
            <a:ext uri="{FF2B5EF4-FFF2-40B4-BE49-F238E27FC236}">
              <a16:creationId xmlns:a16="http://schemas.microsoft.com/office/drawing/2014/main" id="{D3C8AE72-09D0-4901-9ADC-AB4DC64E0D28}"/>
            </a:ext>
          </a:extLst>
        </xdr:cNvPr>
        <xdr:cNvCxnSpPr/>
      </xdr:nvCxnSpPr>
      <xdr:spPr>
        <a:xfrm>
          <a:off x="15484475" y="1833635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72752</xdr:rowOff>
    </xdr:from>
    <xdr:to>
      <xdr:col>76</xdr:col>
      <xdr:colOff>165100</xdr:colOff>
      <xdr:row>107</xdr:row>
      <xdr:rowOff>2902</xdr:rowOff>
    </xdr:to>
    <xdr:sp macro="" textlink="">
      <xdr:nvSpPr>
        <xdr:cNvPr id="784" name="楕円 783">
          <a:extLst>
            <a:ext uri="{FF2B5EF4-FFF2-40B4-BE49-F238E27FC236}">
              <a16:creationId xmlns:a16="http://schemas.microsoft.com/office/drawing/2014/main" id="{E7379E38-87B3-47D9-86F9-7D3250149D26}"/>
            </a:ext>
          </a:extLst>
        </xdr:cNvPr>
        <xdr:cNvSpPr/>
      </xdr:nvSpPr>
      <xdr:spPr>
        <a:xfrm>
          <a:off x="14544675"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123552</xdr:rowOff>
    </xdr:from>
    <xdr:to>
      <xdr:col>81</xdr:col>
      <xdr:colOff>50800</xdr:colOff>
      <xdr:row>106</xdr:row>
      <xdr:rowOff>159476</xdr:rowOff>
    </xdr:to>
    <xdr:cxnSp macro="">
      <xdr:nvCxnSpPr>
        <xdr:cNvPr id="785" name="直線コネクタ 784">
          <a:extLst>
            <a:ext uri="{FF2B5EF4-FFF2-40B4-BE49-F238E27FC236}">
              <a16:creationId xmlns:a16="http://schemas.microsoft.com/office/drawing/2014/main" id="{F27ACA7E-BB9E-42BC-A812-1A31AAC5D662}"/>
            </a:ext>
          </a:extLst>
        </xdr:cNvPr>
        <xdr:cNvCxnSpPr/>
      </xdr:nvCxnSpPr>
      <xdr:spPr>
        <a:xfrm>
          <a:off x="14592300" y="18300427"/>
          <a:ext cx="89217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786" name="楕円 785">
          <a:extLst>
            <a:ext uri="{FF2B5EF4-FFF2-40B4-BE49-F238E27FC236}">
              <a16:creationId xmlns:a16="http://schemas.microsoft.com/office/drawing/2014/main" id="{DE115E3E-3AAF-487E-A493-BF55FDA34B61}"/>
            </a:ext>
          </a:extLst>
        </xdr:cNvPr>
        <xdr:cNvSpPr/>
      </xdr:nvSpPr>
      <xdr:spPr>
        <a:xfrm>
          <a:off x="13655675" y="1821053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123552</xdr:rowOff>
    </xdr:to>
    <xdr:cxnSp macro="">
      <xdr:nvCxnSpPr>
        <xdr:cNvPr id="787" name="直線コネクタ 786">
          <a:extLst>
            <a:ext uri="{FF2B5EF4-FFF2-40B4-BE49-F238E27FC236}">
              <a16:creationId xmlns:a16="http://schemas.microsoft.com/office/drawing/2014/main" id="{555F6DC3-A96D-4B0B-8B4E-C9F467CFA432}"/>
            </a:ext>
          </a:extLst>
        </xdr:cNvPr>
        <xdr:cNvCxnSpPr/>
      </xdr:nvCxnSpPr>
      <xdr:spPr>
        <a:xfrm>
          <a:off x="13706475" y="18264505"/>
          <a:ext cx="88582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22134</xdr:rowOff>
    </xdr:from>
    <xdr:to>
      <xdr:col>67</xdr:col>
      <xdr:colOff>101600</xdr:colOff>
      <xdr:row>106</xdr:row>
      <xdr:rowOff>123734</xdr:rowOff>
    </xdr:to>
    <xdr:sp macro="" textlink="">
      <xdr:nvSpPr>
        <xdr:cNvPr id="788" name="楕円 787">
          <a:extLst>
            <a:ext uri="{FF2B5EF4-FFF2-40B4-BE49-F238E27FC236}">
              <a16:creationId xmlns:a16="http://schemas.microsoft.com/office/drawing/2014/main" id="{D7331656-E82A-40D1-90AA-C2280AFEEC5F}"/>
            </a:ext>
          </a:extLst>
        </xdr:cNvPr>
        <xdr:cNvSpPr/>
      </xdr:nvSpPr>
      <xdr:spPr>
        <a:xfrm>
          <a:off x="12763500" y="181958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72934</xdr:rowOff>
    </xdr:from>
    <xdr:to>
      <xdr:col>71</xdr:col>
      <xdr:colOff>177800</xdr:colOff>
      <xdr:row>106</xdr:row>
      <xdr:rowOff>87630</xdr:rowOff>
    </xdr:to>
    <xdr:cxnSp macro="">
      <xdr:nvCxnSpPr>
        <xdr:cNvPr id="789" name="直線コネクタ 788">
          <a:extLst>
            <a:ext uri="{FF2B5EF4-FFF2-40B4-BE49-F238E27FC236}">
              <a16:creationId xmlns:a16="http://schemas.microsoft.com/office/drawing/2014/main" id="{4DFC39B4-9260-41A3-A6ED-04C7EDB61DE7}"/>
            </a:ext>
          </a:extLst>
        </xdr:cNvPr>
        <xdr:cNvCxnSpPr/>
      </xdr:nvCxnSpPr>
      <xdr:spPr>
        <a:xfrm>
          <a:off x="12817475" y="18246634"/>
          <a:ext cx="889000" cy="1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90" name="n_1aveValue【公民館】&#10;有形固定資産減価償却率">
          <a:extLst>
            <a:ext uri="{FF2B5EF4-FFF2-40B4-BE49-F238E27FC236}">
              <a16:creationId xmlns:a16="http://schemas.microsoft.com/office/drawing/2014/main" id="{D7BD8F6B-352C-41C1-9FD7-3A3385F9196F}"/>
            </a:ext>
          </a:extLst>
        </xdr:cNvPr>
        <xdr:cNvSpPr txBox="1"/>
      </xdr:nvSpPr>
      <xdr:spPr>
        <a:xfrm>
          <a:off x="15269219"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1" name="n_2aveValue【公民館】&#10;有形固定資産減価償却率">
          <a:extLst>
            <a:ext uri="{FF2B5EF4-FFF2-40B4-BE49-F238E27FC236}">
              <a16:creationId xmlns:a16="http://schemas.microsoft.com/office/drawing/2014/main" id="{51127194-EFA6-4245-9DBD-6ADD50494290}"/>
            </a:ext>
          </a:extLst>
        </xdr:cNvPr>
        <xdr:cNvSpPr txBox="1"/>
      </xdr:nvSpPr>
      <xdr:spPr>
        <a:xfrm>
          <a:off x="14392919" y="1787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2" name="n_3aveValue【公民館】&#10;有形固定資産減価償却率">
          <a:extLst>
            <a:ext uri="{FF2B5EF4-FFF2-40B4-BE49-F238E27FC236}">
              <a16:creationId xmlns:a16="http://schemas.microsoft.com/office/drawing/2014/main" id="{9763A18D-F548-43EE-A0C9-BB35727CF5FD}"/>
            </a:ext>
          </a:extLst>
        </xdr:cNvPr>
        <xdr:cNvSpPr txBox="1"/>
      </xdr:nvSpPr>
      <xdr:spPr>
        <a:xfrm>
          <a:off x="13503919" y="17864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3" name="n_4aveValue【公民館】&#10;有形固定資産減価償却率">
          <a:extLst>
            <a:ext uri="{FF2B5EF4-FFF2-40B4-BE49-F238E27FC236}">
              <a16:creationId xmlns:a16="http://schemas.microsoft.com/office/drawing/2014/main" id="{AD9C60FF-C7B4-4F81-B302-216BF451E798}"/>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29953</xdr:rowOff>
    </xdr:from>
    <xdr:ext cx="405111" cy="259045"/>
    <xdr:sp macro="" textlink="">
      <xdr:nvSpPr>
        <xdr:cNvPr id="794" name="n_1mainValue【公民館】&#10;有形固定資産減価償却率">
          <a:extLst>
            <a:ext uri="{FF2B5EF4-FFF2-40B4-BE49-F238E27FC236}">
              <a16:creationId xmlns:a16="http://schemas.microsoft.com/office/drawing/2014/main" id="{89B54818-8E57-4E35-ACCF-C91EDBCBCE0A}"/>
            </a:ext>
          </a:extLst>
        </xdr:cNvPr>
        <xdr:cNvSpPr txBox="1"/>
      </xdr:nvSpPr>
      <xdr:spPr>
        <a:xfrm>
          <a:off x="15269219" y="1837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165479</xdr:rowOff>
    </xdr:from>
    <xdr:ext cx="405111" cy="259045"/>
    <xdr:sp macro="" textlink="">
      <xdr:nvSpPr>
        <xdr:cNvPr id="795" name="n_2mainValue【公民館】&#10;有形固定資産減価償却率">
          <a:extLst>
            <a:ext uri="{FF2B5EF4-FFF2-40B4-BE49-F238E27FC236}">
              <a16:creationId xmlns:a16="http://schemas.microsoft.com/office/drawing/2014/main" id="{A84DC865-DE07-4BCD-81AD-4D92A069B509}"/>
            </a:ext>
          </a:extLst>
        </xdr:cNvPr>
        <xdr:cNvSpPr txBox="1"/>
      </xdr:nvSpPr>
      <xdr:spPr>
        <a:xfrm>
          <a:off x="14392919" y="183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796" name="n_3mainValue【公民館】&#10;有形固定資産減価償却率">
          <a:extLst>
            <a:ext uri="{FF2B5EF4-FFF2-40B4-BE49-F238E27FC236}">
              <a16:creationId xmlns:a16="http://schemas.microsoft.com/office/drawing/2014/main" id="{A2E3ECB4-0580-4430-BD77-E6DE76CAA396}"/>
            </a:ext>
          </a:extLst>
        </xdr:cNvPr>
        <xdr:cNvSpPr txBox="1"/>
      </xdr:nvSpPr>
      <xdr:spPr>
        <a:xfrm>
          <a:off x="13503919"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114861</xdr:rowOff>
    </xdr:from>
    <xdr:ext cx="405111" cy="259045"/>
    <xdr:sp macro="" textlink="">
      <xdr:nvSpPr>
        <xdr:cNvPr id="797" name="n_4mainValue【公民館】&#10;有形固定資産減価償却率">
          <a:extLst>
            <a:ext uri="{FF2B5EF4-FFF2-40B4-BE49-F238E27FC236}">
              <a16:creationId xmlns:a16="http://schemas.microsoft.com/office/drawing/2014/main" id="{64E5A85F-F277-4B15-84F9-D362A56754B3}"/>
            </a:ext>
          </a:extLst>
        </xdr:cNvPr>
        <xdr:cNvSpPr txBox="1"/>
      </xdr:nvSpPr>
      <xdr:spPr>
        <a:xfrm>
          <a:off x="12611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97193B5F-F68E-4356-BBE4-C25AE2AC2596}"/>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C8084F34-9D60-4AFF-8671-DDB910E25452}"/>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1EF27C14-9031-451F-95D2-E7A4681428E5}"/>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427602F7-D148-421C-9392-327702C62E57}"/>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A96A6A93-D360-4A62-B679-B2958708AA89}"/>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62CCB5DB-897C-4167-9889-9375DCBE8F63}"/>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D8D1592D-0689-49CA-A6F7-6F2058806D77}"/>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152A371F-847E-4CE6-A938-533D357A653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EF52923A-FDEA-405D-9BB5-D69C78EEC8C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E8531E08-AC84-46BA-B55C-8F6BC4469C5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81D9D4AB-30CD-48D3-B1B7-82695CC1AEB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6BBCA2D4-D06D-4FEC-8BCC-CDF2EEEAE5FA}"/>
            </a:ext>
          </a:extLst>
        </xdr:cNvPr>
        <xdr:cNvSpPr txBox="1"/>
      </xdr:nvSpPr>
      <xdr:spPr>
        <a:xfrm>
          <a:off x="17823996" y="1845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53A1F6C-27C0-44A2-8B14-CA74698E6AE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2853BFBC-46AB-4EBA-88EF-02795F9E5F44}"/>
            </a:ext>
          </a:extLst>
        </xdr:cNvPr>
        <xdr:cNvSpPr txBox="1"/>
      </xdr:nvSpPr>
      <xdr:spPr>
        <a:xfrm>
          <a:off x="17823996" y="1799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C890DF6E-7B11-4314-B761-0E7B7F3F856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3E3FD0FC-0A00-436B-A682-48E5637C6793}"/>
            </a:ext>
          </a:extLst>
        </xdr:cNvPr>
        <xdr:cNvSpPr txBox="1"/>
      </xdr:nvSpPr>
      <xdr:spPr>
        <a:xfrm>
          <a:off x="17823996" y="1753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8CB6E8E1-648F-4878-A5D3-C20464AB09E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E28FC2CB-9467-4D48-8FD3-E8072FA3EE8F}"/>
            </a:ext>
          </a:extLst>
        </xdr:cNvPr>
        <xdr:cNvSpPr txBox="1"/>
      </xdr:nvSpPr>
      <xdr:spPr>
        <a:xfrm>
          <a:off x="17823996" y="1708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296CE732-7416-4A91-A0B0-F7EEB402A5E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812EFF87-52C2-4BE7-AD50-670F33873FE5}"/>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567B3C9B-1AF8-47D9-8562-1AEAF5822FA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9" name="直線コネクタ 818">
          <a:extLst>
            <a:ext uri="{FF2B5EF4-FFF2-40B4-BE49-F238E27FC236}">
              <a16:creationId xmlns:a16="http://schemas.microsoft.com/office/drawing/2014/main" id="{6445F26F-C58B-475E-A4AC-77989CF71F9F}"/>
            </a:ext>
          </a:extLst>
        </xdr:cNvPr>
        <xdr:cNvCxnSpPr/>
      </xdr:nvCxnSpPr>
      <xdr:spPr>
        <a:xfrm flipV="1">
          <a:off x="22164039" y="17254093"/>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20" name="【公民館】&#10;一人当たり面積最小値テキスト">
          <a:extLst>
            <a:ext uri="{FF2B5EF4-FFF2-40B4-BE49-F238E27FC236}">
              <a16:creationId xmlns:a16="http://schemas.microsoft.com/office/drawing/2014/main" id="{2F8FD78D-8EA2-4B7E-83EA-3F19E82CFA36}"/>
            </a:ext>
          </a:extLst>
        </xdr:cNvPr>
        <xdr:cNvSpPr txBox="1"/>
      </xdr:nvSpPr>
      <xdr:spPr>
        <a:xfrm>
          <a:off x="22202775" y="1854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1" name="直線コネクタ 820">
          <a:extLst>
            <a:ext uri="{FF2B5EF4-FFF2-40B4-BE49-F238E27FC236}">
              <a16:creationId xmlns:a16="http://schemas.microsoft.com/office/drawing/2014/main" id="{DAE4D5CC-82D0-4CFE-87C0-5D39265D6634}"/>
            </a:ext>
          </a:extLst>
        </xdr:cNvPr>
        <xdr:cNvCxnSpPr/>
      </xdr:nvCxnSpPr>
      <xdr:spPr>
        <a:xfrm>
          <a:off x="22075775" y="1854568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2" name="【公民館】&#10;一人当たり面積最大値テキスト">
          <a:extLst>
            <a:ext uri="{FF2B5EF4-FFF2-40B4-BE49-F238E27FC236}">
              <a16:creationId xmlns:a16="http://schemas.microsoft.com/office/drawing/2014/main" id="{B44A2438-C866-4AC7-B299-114E40F453C4}"/>
            </a:ext>
          </a:extLst>
        </xdr:cNvPr>
        <xdr:cNvSpPr txBox="1"/>
      </xdr:nvSpPr>
      <xdr:spPr>
        <a:xfrm>
          <a:off x="22202775"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3" name="直線コネクタ 822">
          <a:extLst>
            <a:ext uri="{FF2B5EF4-FFF2-40B4-BE49-F238E27FC236}">
              <a16:creationId xmlns:a16="http://schemas.microsoft.com/office/drawing/2014/main" id="{339DBC07-6B77-474A-9528-BD0C1F5516A7}"/>
            </a:ext>
          </a:extLst>
        </xdr:cNvPr>
        <xdr:cNvCxnSpPr/>
      </xdr:nvCxnSpPr>
      <xdr:spPr>
        <a:xfrm>
          <a:off x="22075775" y="1725409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4" name="【公民館】&#10;一人当たり面積平均値テキスト">
          <a:extLst>
            <a:ext uri="{FF2B5EF4-FFF2-40B4-BE49-F238E27FC236}">
              <a16:creationId xmlns:a16="http://schemas.microsoft.com/office/drawing/2014/main" id="{72DD8B81-22FB-4539-9BB3-EB6ECF0147A6}"/>
            </a:ext>
          </a:extLst>
        </xdr:cNvPr>
        <xdr:cNvSpPr txBox="1"/>
      </xdr:nvSpPr>
      <xdr:spPr>
        <a:xfrm>
          <a:off x="22202775"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5" name="フローチャート: 判断 824">
          <a:extLst>
            <a:ext uri="{FF2B5EF4-FFF2-40B4-BE49-F238E27FC236}">
              <a16:creationId xmlns:a16="http://schemas.microsoft.com/office/drawing/2014/main" id="{47FC23D7-F192-43C5-BCFB-39AF8B2F4D42}"/>
            </a:ext>
          </a:extLst>
        </xdr:cNvPr>
        <xdr:cNvSpPr/>
      </xdr:nvSpPr>
      <xdr:spPr>
        <a:xfrm>
          <a:off x="22113875" y="181533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6" name="フローチャート: 判断 825">
          <a:extLst>
            <a:ext uri="{FF2B5EF4-FFF2-40B4-BE49-F238E27FC236}">
              <a16:creationId xmlns:a16="http://schemas.microsoft.com/office/drawing/2014/main" id="{DE527A94-7A80-4479-9ECC-D14823FC12CC}"/>
            </a:ext>
          </a:extLst>
        </xdr:cNvPr>
        <xdr:cNvSpPr/>
      </xdr:nvSpPr>
      <xdr:spPr>
        <a:xfrm>
          <a:off x="21275675" y="181533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7" name="フローチャート: 判断 826">
          <a:extLst>
            <a:ext uri="{FF2B5EF4-FFF2-40B4-BE49-F238E27FC236}">
              <a16:creationId xmlns:a16="http://schemas.microsoft.com/office/drawing/2014/main" id="{F4627F7C-152D-4A2C-87B5-F04C429D55E0}"/>
            </a:ext>
          </a:extLst>
        </xdr:cNvPr>
        <xdr:cNvSpPr/>
      </xdr:nvSpPr>
      <xdr:spPr>
        <a:xfrm>
          <a:off x="20383500" y="1816798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8" name="フローチャート: 判断 827">
          <a:extLst>
            <a:ext uri="{FF2B5EF4-FFF2-40B4-BE49-F238E27FC236}">
              <a16:creationId xmlns:a16="http://schemas.microsoft.com/office/drawing/2014/main" id="{294A74A2-8398-42F4-B830-0856DE0D5FD0}"/>
            </a:ext>
          </a:extLst>
        </xdr:cNvPr>
        <xdr:cNvSpPr/>
      </xdr:nvSpPr>
      <xdr:spPr>
        <a:xfrm>
          <a:off x="19497675" y="181533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9" name="フローチャート: 判断 828">
          <a:extLst>
            <a:ext uri="{FF2B5EF4-FFF2-40B4-BE49-F238E27FC236}">
              <a16:creationId xmlns:a16="http://schemas.microsoft.com/office/drawing/2014/main" id="{71B6FFA0-43B2-46C4-AD4B-108268FE7377}"/>
            </a:ext>
          </a:extLst>
        </xdr:cNvPr>
        <xdr:cNvSpPr/>
      </xdr:nvSpPr>
      <xdr:spPr>
        <a:xfrm>
          <a:off x="18608675" y="1815566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E14E592-FA80-4391-B06A-B1064E35A4C2}"/>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A929EDA-69A4-455C-A5AD-988BAD60C9FD}"/>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AA5530B-1EDE-4120-8C39-FEF63C4DE3F4}"/>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A85F33E-48E0-4622-A67B-2DB1E3CA2D2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C9F58FC-6090-4845-A4A1-512409BBD130}"/>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35" name="楕円 834">
          <a:extLst>
            <a:ext uri="{FF2B5EF4-FFF2-40B4-BE49-F238E27FC236}">
              <a16:creationId xmlns:a16="http://schemas.microsoft.com/office/drawing/2014/main" id="{883C1123-2A0B-495A-A01B-30904CA7BDAD}"/>
            </a:ext>
          </a:extLst>
        </xdr:cNvPr>
        <xdr:cNvSpPr/>
      </xdr:nvSpPr>
      <xdr:spPr>
        <a:xfrm>
          <a:off x="22113875" y="183165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836" name="【公民館】&#10;一人当たり面積該当値テキスト">
          <a:extLst>
            <a:ext uri="{FF2B5EF4-FFF2-40B4-BE49-F238E27FC236}">
              <a16:creationId xmlns:a16="http://schemas.microsoft.com/office/drawing/2014/main" id="{8C8B8721-575F-4171-BE6D-BB8B7A6DC2A1}"/>
            </a:ext>
          </a:extLst>
        </xdr:cNvPr>
        <xdr:cNvSpPr txBox="1"/>
      </xdr:nvSpPr>
      <xdr:spPr>
        <a:xfrm>
          <a:off x="22202775"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114554</xdr:rowOff>
    </xdr:from>
    <xdr:to>
      <xdr:col>112</xdr:col>
      <xdr:colOff>38100</xdr:colOff>
      <xdr:row>107</xdr:row>
      <xdr:rowOff>44704</xdr:rowOff>
    </xdr:to>
    <xdr:sp macro="" textlink="">
      <xdr:nvSpPr>
        <xdr:cNvPr id="837" name="楕円 836">
          <a:extLst>
            <a:ext uri="{FF2B5EF4-FFF2-40B4-BE49-F238E27FC236}">
              <a16:creationId xmlns:a16="http://schemas.microsoft.com/office/drawing/2014/main" id="{8E3DC552-AAD7-4E8A-AE6B-2400847AE3F4}"/>
            </a:ext>
          </a:extLst>
        </xdr:cNvPr>
        <xdr:cNvSpPr/>
      </xdr:nvSpPr>
      <xdr:spPr>
        <a:xfrm>
          <a:off x="21275675" y="1828825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165354</xdr:rowOff>
    </xdr:from>
    <xdr:to>
      <xdr:col>116</xdr:col>
      <xdr:colOff>63500</xdr:colOff>
      <xdr:row>107</xdr:row>
      <xdr:rowOff>19050</xdr:rowOff>
    </xdr:to>
    <xdr:cxnSp macro="">
      <xdr:nvCxnSpPr>
        <xdr:cNvPr id="838" name="直線コネクタ 837">
          <a:extLst>
            <a:ext uri="{FF2B5EF4-FFF2-40B4-BE49-F238E27FC236}">
              <a16:creationId xmlns:a16="http://schemas.microsoft.com/office/drawing/2014/main" id="{EA0C5B9A-BB69-4552-BC26-C7CE945196A7}"/>
            </a:ext>
          </a:extLst>
        </xdr:cNvPr>
        <xdr:cNvCxnSpPr/>
      </xdr:nvCxnSpPr>
      <xdr:spPr>
        <a:xfrm>
          <a:off x="21326475" y="18342229"/>
          <a:ext cx="838200" cy="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114554</xdr:rowOff>
    </xdr:from>
    <xdr:to>
      <xdr:col>107</xdr:col>
      <xdr:colOff>101600</xdr:colOff>
      <xdr:row>107</xdr:row>
      <xdr:rowOff>44704</xdr:rowOff>
    </xdr:to>
    <xdr:sp macro="" textlink="">
      <xdr:nvSpPr>
        <xdr:cNvPr id="839" name="楕円 838">
          <a:extLst>
            <a:ext uri="{FF2B5EF4-FFF2-40B4-BE49-F238E27FC236}">
              <a16:creationId xmlns:a16="http://schemas.microsoft.com/office/drawing/2014/main" id="{257ACAC8-1EAD-41F6-A217-0CEBA7142D76}"/>
            </a:ext>
          </a:extLst>
        </xdr:cNvPr>
        <xdr:cNvSpPr/>
      </xdr:nvSpPr>
      <xdr:spPr>
        <a:xfrm>
          <a:off x="20383500" y="182882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165354</xdr:rowOff>
    </xdr:from>
    <xdr:to>
      <xdr:col>111</xdr:col>
      <xdr:colOff>177800</xdr:colOff>
      <xdr:row>106</xdr:row>
      <xdr:rowOff>165354</xdr:rowOff>
    </xdr:to>
    <xdr:cxnSp macro="">
      <xdr:nvCxnSpPr>
        <xdr:cNvPr id="840" name="直線コネクタ 839">
          <a:extLst>
            <a:ext uri="{FF2B5EF4-FFF2-40B4-BE49-F238E27FC236}">
              <a16:creationId xmlns:a16="http://schemas.microsoft.com/office/drawing/2014/main" id="{D686714B-5624-469C-819A-5C71C9A82A9A}"/>
            </a:ext>
          </a:extLst>
        </xdr:cNvPr>
        <xdr:cNvCxnSpPr/>
      </xdr:nvCxnSpPr>
      <xdr:spPr>
        <a:xfrm>
          <a:off x="20437475" y="183422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841" name="楕円 840">
          <a:extLst>
            <a:ext uri="{FF2B5EF4-FFF2-40B4-BE49-F238E27FC236}">
              <a16:creationId xmlns:a16="http://schemas.microsoft.com/office/drawing/2014/main" id="{16CBF409-B059-4326-9243-09F03F3A9579}"/>
            </a:ext>
          </a:extLst>
        </xdr:cNvPr>
        <xdr:cNvSpPr/>
      </xdr:nvSpPr>
      <xdr:spPr>
        <a:xfrm>
          <a:off x="19497675" y="183051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165354</xdr:rowOff>
    </xdr:from>
    <xdr:to>
      <xdr:col>107</xdr:col>
      <xdr:colOff>50800</xdr:colOff>
      <xdr:row>107</xdr:row>
      <xdr:rowOff>7620</xdr:rowOff>
    </xdr:to>
    <xdr:cxnSp macro="">
      <xdr:nvCxnSpPr>
        <xdr:cNvPr id="842" name="直線コネクタ 841">
          <a:extLst>
            <a:ext uri="{FF2B5EF4-FFF2-40B4-BE49-F238E27FC236}">
              <a16:creationId xmlns:a16="http://schemas.microsoft.com/office/drawing/2014/main" id="{1E281166-F632-4BCD-98E1-ADBAF690C2AC}"/>
            </a:ext>
          </a:extLst>
        </xdr:cNvPr>
        <xdr:cNvCxnSpPr/>
      </xdr:nvCxnSpPr>
      <xdr:spPr>
        <a:xfrm flipV="1">
          <a:off x="19545300" y="18342229"/>
          <a:ext cx="8921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125985</xdr:rowOff>
    </xdr:from>
    <xdr:to>
      <xdr:col>98</xdr:col>
      <xdr:colOff>38100</xdr:colOff>
      <xdr:row>107</xdr:row>
      <xdr:rowOff>56135</xdr:rowOff>
    </xdr:to>
    <xdr:sp macro="" textlink="">
      <xdr:nvSpPr>
        <xdr:cNvPr id="843" name="楕円 842">
          <a:extLst>
            <a:ext uri="{FF2B5EF4-FFF2-40B4-BE49-F238E27FC236}">
              <a16:creationId xmlns:a16="http://schemas.microsoft.com/office/drawing/2014/main" id="{6E65DFA8-8925-4509-9045-9BE3AC79BB65}"/>
            </a:ext>
          </a:extLst>
        </xdr:cNvPr>
        <xdr:cNvSpPr/>
      </xdr:nvSpPr>
      <xdr:spPr>
        <a:xfrm>
          <a:off x="18608675" y="1830286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5335</xdr:rowOff>
    </xdr:from>
    <xdr:to>
      <xdr:col>102</xdr:col>
      <xdr:colOff>114300</xdr:colOff>
      <xdr:row>107</xdr:row>
      <xdr:rowOff>7620</xdr:rowOff>
    </xdr:to>
    <xdr:cxnSp macro="">
      <xdr:nvCxnSpPr>
        <xdr:cNvPr id="844" name="直線コネクタ 843">
          <a:extLst>
            <a:ext uri="{FF2B5EF4-FFF2-40B4-BE49-F238E27FC236}">
              <a16:creationId xmlns:a16="http://schemas.microsoft.com/office/drawing/2014/main" id="{0F12FD08-EF37-4ACF-A21B-34C253131416}"/>
            </a:ext>
          </a:extLst>
        </xdr:cNvPr>
        <xdr:cNvCxnSpPr/>
      </xdr:nvCxnSpPr>
      <xdr:spPr>
        <a:xfrm>
          <a:off x="18659475" y="18353660"/>
          <a:ext cx="88582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845" name="n_1aveValue【公民館】&#10;一人当たり面積">
          <a:extLst>
            <a:ext uri="{FF2B5EF4-FFF2-40B4-BE49-F238E27FC236}">
              <a16:creationId xmlns:a16="http://schemas.microsoft.com/office/drawing/2014/main" id="{C7952C03-9307-4F96-A16E-1542C95DE163}"/>
            </a:ext>
          </a:extLst>
        </xdr:cNvPr>
        <xdr:cNvSpPr txBox="1"/>
      </xdr:nvSpPr>
      <xdr:spPr>
        <a:xfrm>
          <a:off x="21078902"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846" name="n_2aveValue【公民館】&#10;一人当たり面積">
          <a:extLst>
            <a:ext uri="{FF2B5EF4-FFF2-40B4-BE49-F238E27FC236}">
              <a16:creationId xmlns:a16="http://schemas.microsoft.com/office/drawing/2014/main" id="{381078E6-ABE9-4EF7-A666-400F4CE6358C}"/>
            </a:ext>
          </a:extLst>
        </xdr:cNvPr>
        <xdr:cNvSpPr txBox="1"/>
      </xdr:nvSpPr>
      <xdr:spPr>
        <a:xfrm>
          <a:off x="20202602" y="1794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847" name="n_3aveValue【公民館】&#10;一人当たり面積">
          <a:extLst>
            <a:ext uri="{FF2B5EF4-FFF2-40B4-BE49-F238E27FC236}">
              <a16:creationId xmlns:a16="http://schemas.microsoft.com/office/drawing/2014/main" id="{4DE1B6D1-3189-44A2-8788-7C71F4BB7EF4}"/>
            </a:ext>
          </a:extLst>
        </xdr:cNvPr>
        <xdr:cNvSpPr txBox="1"/>
      </xdr:nvSpPr>
      <xdr:spPr>
        <a:xfrm>
          <a:off x="19313602"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848" name="n_4aveValue【公民館】&#10;一人当たり面積">
          <a:extLst>
            <a:ext uri="{FF2B5EF4-FFF2-40B4-BE49-F238E27FC236}">
              <a16:creationId xmlns:a16="http://schemas.microsoft.com/office/drawing/2014/main" id="{DF783C33-F6A5-4470-A082-C7A95413ECC3}"/>
            </a:ext>
          </a:extLst>
        </xdr:cNvPr>
        <xdr:cNvSpPr txBox="1"/>
      </xdr:nvSpPr>
      <xdr:spPr>
        <a:xfrm>
          <a:off x="18421427" y="1793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35831</xdr:rowOff>
    </xdr:from>
    <xdr:ext cx="469744" cy="259045"/>
    <xdr:sp macro="" textlink="">
      <xdr:nvSpPr>
        <xdr:cNvPr id="849" name="n_1mainValue【公民館】&#10;一人当たり面積">
          <a:extLst>
            <a:ext uri="{FF2B5EF4-FFF2-40B4-BE49-F238E27FC236}">
              <a16:creationId xmlns:a16="http://schemas.microsoft.com/office/drawing/2014/main" id="{FA370CA2-C8D7-440E-B7D6-6632C5377E96}"/>
            </a:ext>
          </a:extLst>
        </xdr:cNvPr>
        <xdr:cNvSpPr txBox="1"/>
      </xdr:nvSpPr>
      <xdr:spPr>
        <a:xfrm>
          <a:off x="21078902" y="18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35831</xdr:rowOff>
    </xdr:from>
    <xdr:ext cx="469744" cy="259045"/>
    <xdr:sp macro="" textlink="">
      <xdr:nvSpPr>
        <xdr:cNvPr id="850" name="n_2mainValue【公民館】&#10;一人当たり面積">
          <a:extLst>
            <a:ext uri="{FF2B5EF4-FFF2-40B4-BE49-F238E27FC236}">
              <a16:creationId xmlns:a16="http://schemas.microsoft.com/office/drawing/2014/main" id="{30F649CB-19FF-4A36-991E-162336C65A97}"/>
            </a:ext>
          </a:extLst>
        </xdr:cNvPr>
        <xdr:cNvSpPr txBox="1"/>
      </xdr:nvSpPr>
      <xdr:spPr>
        <a:xfrm>
          <a:off x="20202602" y="18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851" name="n_3mainValue【公民館】&#10;一人当たり面積">
          <a:extLst>
            <a:ext uri="{FF2B5EF4-FFF2-40B4-BE49-F238E27FC236}">
              <a16:creationId xmlns:a16="http://schemas.microsoft.com/office/drawing/2014/main" id="{EEF7DD29-AEB7-4F73-AB4B-0EED61A3EC56}"/>
            </a:ext>
          </a:extLst>
        </xdr:cNvPr>
        <xdr:cNvSpPr txBox="1"/>
      </xdr:nvSpPr>
      <xdr:spPr>
        <a:xfrm>
          <a:off x="19313602" y="1839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47262</xdr:rowOff>
    </xdr:from>
    <xdr:ext cx="469744" cy="259045"/>
    <xdr:sp macro="" textlink="">
      <xdr:nvSpPr>
        <xdr:cNvPr id="852" name="n_4mainValue【公民館】&#10;一人当たり面積">
          <a:extLst>
            <a:ext uri="{FF2B5EF4-FFF2-40B4-BE49-F238E27FC236}">
              <a16:creationId xmlns:a16="http://schemas.microsoft.com/office/drawing/2014/main" id="{98556345-A6CB-4F92-B776-6E5963A166B7}"/>
            </a:ext>
          </a:extLst>
        </xdr:cNvPr>
        <xdr:cNvSpPr txBox="1"/>
      </xdr:nvSpPr>
      <xdr:spPr>
        <a:xfrm>
          <a:off x="18421427" y="1839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8B91D052-6109-464D-938F-2E9C8F4C8CA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F29A0FD2-22B8-4D09-A5D0-71C12830CD82}"/>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13F0FAEA-239F-40BC-88F5-7F838A5C07B2}"/>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類似団体と比較して特に有形固定資産減価償却率が高くなっている施設は、児童館</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公民館であり、特に低くなっている施設は、保育所である。</a:t>
          </a:r>
          <a:endParaRPr lang="ja-JP" altLang="ja-JP" sz="1400">
            <a:effectLst/>
          </a:endParaRPr>
        </a:p>
        <a:p>
          <a:r>
            <a:rPr kumimoji="1" lang="ja-JP" altLang="ja-JP" sz="1100">
              <a:solidFill>
                <a:schemeClr val="dk1"/>
              </a:solidFill>
              <a:effectLst/>
              <a:latin typeface="+mn-lt"/>
              <a:ea typeface="+mn-ea"/>
              <a:cs typeface="+mn-cs"/>
            </a:rPr>
            <a:t>令和２年３月に</a:t>
          </a:r>
          <a:r>
            <a:rPr kumimoji="1" lang="ja-JP" altLang="en-US" sz="1100">
              <a:solidFill>
                <a:schemeClr val="dk1"/>
              </a:solidFill>
              <a:effectLst/>
              <a:latin typeface="+mn-lt"/>
              <a:ea typeface="+mn-ea"/>
              <a:cs typeface="+mn-cs"/>
            </a:rPr>
            <a:t>策定した</a:t>
          </a:r>
          <a:r>
            <a:rPr kumimoji="1" lang="ja-JP" altLang="ja-JP" sz="1100">
              <a:solidFill>
                <a:schemeClr val="dk1"/>
              </a:solidFill>
              <a:effectLst/>
              <a:latin typeface="+mn-lt"/>
              <a:ea typeface="+mn-ea"/>
              <a:cs typeface="+mn-cs"/>
            </a:rPr>
            <a:t>公共施設再配置・維持保全計画に基づ</a:t>
          </a:r>
          <a:r>
            <a:rPr kumimoji="1" lang="ja-JP" altLang="en-US" sz="1100">
              <a:solidFill>
                <a:schemeClr val="dk1"/>
              </a:solidFill>
              <a:effectLst/>
              <a:latin typeface="+mn-lt"/>
              <a:ea typeface="+mn-ea"/>
              <a:cs typeface="+mn-cs"/>
            </a:rPr>
            <a:t>き、令和６年度に</a:t>
          </a:r>
          <a:r>
            <a:rPr kumimoji="1" lang="ja-JP" altLang="ja-JP" sz="1100">
              <a:solidFill>
                <a:schemeClr val="dk1"/>
              </a:solidFill>
              <a:effectLst/>
              <a:latin typeface="+mn-lt"/>
              <a:ea typeface="+mn-ea"/>
              <a:cs typeface="+mn-cs"/>
            </a:rPr>
            <a:t>長幡児童館と長幡公民館</a:t>
          </a:r>
          <a:r>
            <a:rPr kumimoji="1" lang="ja-JP" altLang="en-US" sz="1100">
              <a:solidFill>
                <a:schemeClr val="dk1"/>
              </a:solidFill>
              <a:effectLst/>
              <a:latin typeface="+mn-lt"/>
              <a:ea typeface="+mn-ea"/>
              <a:cs typeface="+mn-cs"/>
            </a:rPr>
            <a:t>の複合化</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行った。また、令和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年度には</a:t>
          </a:r>
          <a:r>
            <a:rPr kumimoji="1" lang="ja-JP" altLang="ja-JP" sz="1100">
              <a:solidFill>
                <a:schemeClr val="dk1"/>
              </a:solidFill>
              <a:effectLst/>
              <a:latin typeface="+mn-lt"/>
              <a:ea typeface="+mn-ea"/>
              <a:cs typeface="+mn-cs"/>
            </a:rPr>
            <a:t>七本木児童館と七本木公民館、男女共同参画推進センター</a:t>
          </a:r>
          <a:r>
            <a:rPr kumimoji="1" lang="ja-JP" altLang="en-US" sz="1100">
              <a:solidFill>
                <a:schemeClr val="dk1"/>
              </a:solidFill>
              <a:effectLst/>
              <a:latin typeface="+mn-lt"/>
              <a:ea typeface="+mn-ea"/>
              <a:cs typeface="+mn-cs"/>
            </a:rPr>
            <a:t>についても</a:t>
          </a:r>
          <a:r>
            <a:rPr kumimoji="1" lang="ja-JP" altLang="ja-JP" sz="1100">
              <a:solidFill>
                <a:schemeClr val="dk1"/>
              </a:solidFill>
              <a:effectLst/>
              <a:latin typeface="+mn-lt"/>
              <a:ea typeface="+mn-ea"/>
              <a:cs typeface="+mn-cs"/>
            </a:rPr>
            <a:t>複合化</a:t>
          </a:r>
          <a:r>
            <a:rPr kumimoji="1" lang="ja-JP" altLang="en-US" sz="1100">
              <a:solidFill>
                <a:schemeClr val="dk1"/>
              </a:solidFill>
              <a:effectLst/>
              <a:latin typeface="+mn-lt"/>
              <a:ea typeface="+mn-ea"/>
              <a:cs typeface="+mn-cs"/>
            </a:rPr>
            <a:t>を行った。これらにより今後の維持管理費用の減少が見込まれる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保育所については、令和２年度に老朽化していた中央保育所と長幡保育所を複合化し、新しい施設を建設したため、有形固定資産減価償却率が低くなっている。保育所については、複合化事業により、令和２年度から一人当たり面積について若干ではあるが減少しており、今後の維持管理費用が課題とな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51A794-C676-4A6B-A68D-74DF30580098}"/>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D06F78-7D48-4C36-8BC4-F85B13C71B4A}"/>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84C4912-FE49-46B4-85CC-B12BA4162EB7}"/>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86D609-DF10-47D9-940B-546343D25A9E}"/>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BCB20E-030D-41BC-848A-44A9F0F87BB6}"/>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75353D-D110-4DB0-A26A-4E2E86E848A9}"/>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293137-A9AA-4725-AB74-4774A2E5F58D}"/>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F5C4E1A-0DA6-47DC-B753-286103E01FD2}"/>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058584-45D5-4E6E-81B6-4E007A7E126A}"/>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EA5BBF-63A5-459B-961B-0E06F804DEE4}"/>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30,530
29,069
29.18
11,914,409
11,274,335
603,692
6,754,949
6,902,608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4B17D5-BB87-4939-B1B6-17CC1F8759E7}"/>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6E414F0-4818-4B10-8A14-38BE4F87F1B6}"/>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8541EA-7C36-4F4E-B97A-8D383D7C621F}"/>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AA26D2-4199-4347-85BE-9302BD4DC171}"/>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FDF58F-831D-4B80-ACDC-F466D5E7B6DF}"/>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B9BC4C4-06B7-498A-85A6-A516D4C42D59}"/>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6713E54-D09B-4B3F-ADAD-97FFCD8D5FC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FC069D-6DDE-4A37-A6EF-03053EAF5ED6}"/>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A5F2A9-03D3-4FCD-94FF-C2C9CFA52161}"/>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784D8F5-61F9-4227-AAFD-D432BB04676C}"/>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653825-306B-46E8-B737-3D55306B1B26}"/>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8E6B12-3DFE-4C1D-AC5D-698790ABDE1D}"/>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705FC3-A4BA-422E-AA0D-F1790E3500AD}"/>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A266D7-AAF7-4FDE-B38E-034FEFE011FD}"/>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0AB7DCD-CF54-4E7E-AC8B-D35543E7441B}"/>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9D08717-3569-4462-A51E-F5CB91C33B04}"/>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65D8E0-90C6-49E8-92B5-5A42EBEB9DE4}"/>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69ADA3-AB7B-4B5B-825C-BC43FC686206}"/>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8BFB5E-966A-4B11-88DA-FE0F7D379444}"/>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001FC1-3287-43FB-904F-49BC5BF730DE}"/>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5F570A2-56CB-422D-AAAE-B713FC0E1F35}"/>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5BAE7EC-1ECF-4420-926B-27E61BB98FE9}"/>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52464B-4DEE-484D-89AD-F27F9E36B396}"/>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012DEE-487C-4B01-812C-3F354DB91ADD}"/>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E12152-1190-495E-AA51-DBEB2D64AAD3}"/>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94854F-E969-400D-867D-15F5636EB09A}"/>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8ECFF3-6027-4B8C-8A31-977802853403}"/>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87933D-E7EB-4C25-A025-EA5AAE6CCFDA}"/>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22A625-1CA3-48CC-9A1E-12869429FF7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039945-1F43-4164-B074-DA3370DAF83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5A03D43-CDF8-4332-9ACA-3F94CF87BC1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A2B463-0ED3-4296-A1D4-69538F033337}"/>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A6BC976-9AEB-401E-B692-9FB34AE5FA1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C700182-346F-4880-BCE4-0914DA077D92}"/>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F4F4BC1-6F8F-4367-B638-911202A0FBE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1B0CB74-CE2B-4A7F-888B-1CC6CF2DBCA5}"/>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3E3E04-5027-47F9-B33F-BF792E7D66F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87C11AD-BD30-4142-BE19-9468304547EF}"/>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ED8C148-9575-4DE7-A066-95B87A98233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0611AA7-1593-41FD-94F4-ABB070174016}"/>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B821ED3-0B7F-408A-B633-290141DD18E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E5B1F52-7AA8-4FFD-9C5F-2413E816354F}"/>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117AD51-2219-43C5-89C3-9BDFF770C26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589F06D-A2B4-4D03-B23E-21256E66E2AA}"/>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8F7794C-E796-43BD-B92C-0E2ED85EEFD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BFAA3A4B-3CB6-4F69-8343-E7E29D358FF2}"/>
            </a:ext>
          </a:extLst>
        </xdr:cNvPr>
        <xdr:cNvCxnSpPr/>
      </xdr:nvCxnSpPr>
      <xdr:spPr>
        <a:xfrm flipV="1">
          <a:off x="4638040" y="57048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766D608F-4C92-45C1-88B0-8881433D922C}"/>
            </a:ext>
          </a:extLst>
        </xdr:cNvPr>
        <xdr:cNvSpPr txBox="1"/>
      </xdr:nvSpPr>
      <xdr:spPr>
        <a:xfrm>
          <a:off x="4676775"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A7CC3A8D-6373-4EC0-AB80-55AC460867FB}"/>
            </a:ext>
          </a:extLst>
        </xdr:cNvPr>
        <xdr:cNvCxnSpPr/>
      </xdr:nvCxnSpPr>
      <xdr:spPr>
        <a:xfrm>
          <a:off x="4549775" y="69697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44E468AC-F061-4721-92BE-7994D1E66644}"/>
            </a:ext>
          </a:extLst>
        </xdr:cNvPr>
        <xdr:cNvSpPr txBox="1"/>
      </xdr:nvSpPr>
      <xdr:spPr>
        <a:xfrm>
          <a:off x="4676775" y="548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0DC3965A-6925-4379-846D-63AEFC077BC2}"/>
            </a:ext>
          </a:extLst>
        </xdr:cNvPr>
        <xdr:cNvCxnSpPr/>
      </xdr:nvCxnSpPr>
      <xdr:spPr>
        <a:xfrm>
          <a:off x="4549775" y="570484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E08C1B62-AE8A-4B36-BF2E-F262F699333B}"/>
            </a:ext>
          </a:extLst>
        </xdr:cNvPr>
        <xdr:cNvSpPr txBox="1"/>
      </xdr:nvSpPr>
      <xdr:spPr>
        <a:xfrm>
          <a:off x="4676775" y="6240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0DEAC7F5-2E6D-4F78-9156-D5B7C89F612D}"/>
            </a:ext>
          </a:extLst>
        </xdr:cNvPr>
        <xdr:cNvSpPr/>
      </xdr:nvSpPr>
      <xdr:spPr>
        <a:xfrm>
          <a:off x="4587875" y="638619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1184FF5C-9694-4E5E-9CC9-7D88A1582F81}"/>
            </a:ext>
          </a:extLst>
        </xdr:cNvPr>
        <xdr:cNvSpPr/>
      </xdr:nvSpPr>
      <xdr:spPr>
        <a:xfrm>
          <a:off x="3749675" y="635889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8B06BB90-9266-4D71-92EF-4BA5EE552544}"/>
            </a:ext>
          </a:extLst>
        </xdr:cNvPr>
        <xdr:cNvSpPr/>
      </xdr:nvSpPr>
      <xdr:spPr>
        <a:xfrm>
          <a:off x="2857500" y="63607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76F26F49-58F3-438D-B798-7AEEFAE2BE07}"/>
            </a:ext>
          </a:extLst>
        </xdr:cNvPr>
        <xdr:cNvSpPr/>
      </xdr:nvSpPr>
      <xdr:spPr>
        <a:xfrm>
          <a:off x="1971675" y="63226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7FB69241-D522-46DD-9955-F4F8C36F6B05}"/>
            </a:ext>
          </a:extLst>
        </xdr:cNvPr>
        <xdr:cNvSpPr/>
      </xdr:nvSpPr>
      <xdr:spPr>
        <a:xfrm>
          <a:off x="1082675" y="631888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2E17B9B-C07D-4628-A2B7-F9AF5F5A5726}"/>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D4A5F17-8671-425C-A3CF-78057649B670}"/>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9A9A106-08FA-4873-AE70-BA9D80F83E0C}"/>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D70088C-22A1-4C07-9360-ADF8EDE01AB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8BB4842-2AE0-4F2D-B3BE-3C160853BF73}"/>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macro="" textlink="">
      <xdr:nvSpPr>
        <xdr:cNvPr id="73" name="楕円 72">
          <a:extLst>
            <a:ext uri="{FF2B5EF4-FFF2-40B4-BE49-F238E27FC236}">
              <a16:creationId xmlns:a16="http://schemas.microsoft.com/office/drawing/2014/main" id="{2561636A-EC43-47FB-90BA-DE5C1A631BA6}"/>
            </a:ext>
          </a:extLst>
        </xdr:cNvPr>
        <xdr:cNvSpPr/>
      </xdr:nvSpPr>
      <xdr:spPr>
        <a:xfrm>
          <a:off x="4587875" y="64357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70502</xdr:rowOff>
    </xdr:from>
    <xdr:ext cx="405111" cy="259045"/>
    <xdr:sp macro="" textlink="">
      <xdr:nvSpPr>
        <xdr:cNvPr id="74" name="【図書館】&#10;有形固定資産減価償却率該当値テキスト">
          <a:extLst>
            <a:ext uri="{FF2B5EF4-FFF2-40B4-BE49-F238E27FC236}">
              <a16:creationId xmlns:a16="http://schemas.microsoft.com/office/drawing/2014/main" id="{37CE9E74-6DCB-42D7-A167-F041C7486DFB}"/>
            </a:ext>
          </a:extLst>
        </xdr:cNvPr>
        <xdr:cNvSpPr txBox="1"/>
      </xdr:nvSpPr>
      <xdr:spPr>
        <a:xfrm>
          <a:off x="4676775"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52070</xdr:rowOff>
    </xdr:from>
    <xdr:to>
      <xdr:col>20</xdr:col>
      <xdr:colOff>38100</xdr:colOff>
      <xdr:row>37</xdr:row>
      <xdr:rowOff>153670</xdr:rowOff>
    </xdr:to>
    <xdr:sp macro="" textlink="">
      <xdr:nvSpPr>
        <xdr:cNvPr id="75" name="楕円 74">
          <a:extLst>
            <a:ext uri="{FF2B5EF4-FFF2-40B4-BE49-F238E27FC236}">
              <a16:creationId xmlns:a16="http://schemas.microsoft.com/office/drawing/2014/main" id="{9F56781A-B891-4CE4-B7A2-ECB6D042F25E}"/>
            </a:ext>
          </a:extLst>
        </xdr:cNvPr>
        <xdr:cNvSpPr/>
      </xdr:nvSpPr>
      <xdr:spPr>
        <a:xfrm>
          <a:off x="3749675" y="63988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142875</xdr:rowOff>
    </xdr:to>
    <xdr:cxnSp macro="">
      <xdr:nvCxnSpPr>
        <xdr:cNvPr id="76" name="直線コネクタ 75">
          <a:extLst>
            <a:ext uri="{FF2B5EF4-FFF2-40B4-BE49-F238E27FC236}">
              <a16:creationId xmlns:a16="http://schemas.microsoft.com/office/drawing/2014/main" id="{670EA4CD-2E95-4D91-9E9A-A026D7EDF491}"/>
            </a:ext>
          </a:extLst>
        </xdr:cNvPr>
        <xdr:cNvCxnSpPr/>
      </xdr:nvCxnSpPr>
      <xdr:spPr>
        <a:xfrm>
          <a:off x="3800475" y="64496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38735</xdr:rowOff>
    </xdr:from>
    <xdr:to>
      <xdr:col>15</xdr:col>
      <xdr:colOff>101600</xdr:colOff>
      <xdr:row>37</xdr:row>
      <xdr:rowOff>140335</xdr:rowOff>
    </xdr:to>
    <xdr:sp macro="" textlink="">
      <xdr:nvSpPr>
        <xdr:cNvPr id="77" name="楕円 76">
          <a:extLst>
            <a:ext uri="{FF2B5EF4-FFF2-40B4-BE49-F238E27FC236}">
              <a16:creationId xmlns:a16="http://schemas.microsoft.com/office/drawing/2014/main" id="{117CA803-8FBC-4A44-9222-7A67C15E1320}"/>
            </a:ext>
          </a:extLst>
        </xdr:cNvPr>
        <xdr:cNvSpPr/>
      </xdr:nvSpPr>
      <xdr:spPr>
        <a:xfrm>
          <a:off x="2857500" y="63823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89535</xdr:rowOff>
    </xdr:from>
    <xdr:to>
      <xdr:col>19</xdr:col>
      <xdr:colOff>177800</xdr:colOff>
      <xdr:row>37</xdr:row>
      <xdr:rowOff>102870</xdr:rowOff>
    </xdr:to>
    <xdr:cxnSp macro="">
      <xdr:nvCxnSpPr>
        <xdr:cNvPr id="78" name="直線コネクタ 77">
          <a:extLst>
            <a:ext uri="{FF2B5EF4-FFF2-40B4-BE49-F238E27FC236}">
              <a16:creationId xmlns:a16="http://schemas.microsoft.com/office/drawing/2014/main" id="{D8486DC0-BF3E-4961-8B90-C167FBE75804}"/>
            </a:ext>
          </a:extLst>
        </xdr:cNvPr>
        <xdr:cNvCxnSpPr/>
      </xdr:nvCxnSpPr>
      <xdr:spPr>
        <a:xfrm>
          <a:off x="2911475" y="64363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xdr:rowOff>
    </xdr:from>
    <xdr:to>
      <xdr:col>10</xdr:col>
      <xdr:colOff>165100</xdr:colOff>
      <xdr:row>37</xdr:row>
      <xdr:rowOff>102235</xdr:rowOff>
    </xdr:to>
    <xdr:sp macro="" textlink="">
      <xdr:nvSpPr>
        <xdr:cNvPr id="79" name="楕円 78">
          <a:extLst>
            <a:ext uri="{FF2B5EF4-FFF2-40B4-BE49-F238E27FC236}">
              <a16:creationId xmlns:a16="http://schemas.microsoft.com/office/drawing/2014/main" id="{E24082B1-FACB-4B40-8683-62C94974DDE7}"/>
            </a:ext>
          </a:extLst>
        </xdr:cNvPr>
        <xdr:cNvSpPr/>
      </xdr:nvSpPr>
      <xdr:spPr>
        <a:xfrm>
          <a:off x="1971675" y="63442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51435</xdr:rowOff>
    </xdr:from>
    <xdr:to>
      <xdr:col>15</xdr:col>
      <xdr:colOff>50800</xdr:colOff>
      <xdr:row>37</xdr:row>
      <xdr:rowOff>89535</xdr:rowOff>
    </xdr:to>
    <xdr:cxnSp macro="">
      <xdr:nvCxnSpPr>
        <xdr:cNvPr id="80" name="直線コネクタ 79">
          <a:extLst>
            <a:ext uri="{FF2B5EF4-FFF2-40B4-BE49-F238E27FC236}">
              <a16:creationId xmlns:a16="http://schemas.microsoft.com/office/drawing/2014/main" id="{AB002716-A56C-40EA-A034-596550B799A2}"/>
            </a:ext>
          </a:extLst>
        </xdr:cNvPr>
        <xdr:cNvCxnSpPr/>
      </xdr:nvCxnSpPr>
      <xdr:spPr>
        <a:xfrm>
          <a:off x="2019300" y="6398260"/>
          <a:ext cx="8921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158750</xdr:rowOff>
    </xdr:from>
    <xdr:to>
      <xdr:col>6</xdr:col>
      <xdr:colOff>38100</xdr:colOff>
      <xdr:row>37</xdr:row>
      <xdr:rowOff>88900</xdr:rowOff>
    </xdr:to>
    <xdr:sp macro="" textlink="">
      <xdr:nvSpPr>
        <xdr:cNvPr id="81" name="楕円 80">
          <a:extLst>
            <a:ext uri="{FF2B5EF4-FFF2-40B4-BE49-F238E27FC236}">
              <a16:creationId xmlns:a16="http://schemas.microsoft.com/office/drawing/2014/main" id="{725033BB-5FF5-4A7F-8E1A-4D5E82DF2AAC}"/>
            </a:ext>
          </a:extLst>
        </xdr:cNvPr>
        <xdr:cNvSpPr/>
      </xdr:nvSpPr>
      <xdr:spPr>
        <a:xfrm>
          <a:off x="1082675" y="63341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38100</xdr:rowOff>
    </xdr:from>
    <xdr:to>
      <xdr:col>10</xdr:col>
      <xdr:colOff>114300</xdr:colOff>
      <xdr:row>37</xdr:row>
      <xdr:rowOff>51435</xdr:rowOff>
    </xdr:to>
    <xdr:cxnSp macro="">
      <xdr:nvCxnSpPr>
        <xdr:cNvPr id="82" name="直線コネクタ 81">
          <a:extLst>
            <a:ext uri="{FF2B5EF4-FFF2-40B4-BE49-F238E27FC236}">
              <a16:creationId xmlns:a16="http://schemas.microsoft.com/office/drawing/2014/main" id="{E07A3F94-3833-4BD1-B127-3A3F4B748EA2}"/>
            </a:ext>
          </a:extLst>
        </xdr:cNvPr>
        <xdr:cNvCxnSpPr/>
      </xdr:nvCxnSpPr>
      <xdr:spPr>
        <a:xfrm>
          <a:off x="1133475" y="6381750"/>
          <a:ext cx="8858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C73394A3-B340-4728-AB2C-267DDA5C4249}"/>
            </a:ext>
          </a:extLst>
        </xdr:cNvPr>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02175608-74BE-45A1-A88A-05ED075CFFE9}"/>
            </a:ext>
          </a:extLst>
        </xdr:cNvPr>
        <xdr:cNvSpPr txBox="1"/>
      </xdr:nvSpPr>
      <xdr:spPr>
        <a:xfrm>
          <a:off x="2705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5DF387FA-8D48-4C1F-9DFF-12CE1E5B6BC8}"/>
            </a:ext>
          </a:extLst>
        </xdr:cNvPr>
        <xdr:cNvSpPr txBox="1"/>
      </xdr:nvSpPr>
      <xdr:spPr>
        <a:xfrm>
          <a:off x="1819919"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E44111E1-2838-47C4-B086-E70434D0591E}"/>
            </a:ext>
          </a:extLst>
        </xdr:cNvPr>
        <xdr:cNvSpPr txBox="1"/>
      </xdr:nvSpPr>
      <xdr:spPr>
        <a:xfrm>
          <a:off x="930919" y="609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144797</xdr:rowOff>
    </xdr:from>
    <xdr:ext cx="405111" cy="259045"/>
    <xdr:sp macro="" textlink="">
      <xdr:nvSpPr>
        <xdr:cNvPr id="87" name="n_1mainValue【図書館】&#10;有形固定資産減価償却率">
          <a:extLst>
            <a:ext uri="{FF2B5EF4-FFF2-40B4-BE49-F238E27FC236}">
              <a16:creationId xmlns:a16="http://schemas.microsoft.com/office/drawing/2014/main" id="{9E8D19EB-2BC7-40BA-A651-D5E8622001D6}"/>
            </a:ext>
          </a:extLst>
        </xdr:cNvPr>
        <xdr:cNvSpPr txBox="1"/>
      </xdr:nvSpPr>
      <xdr:spPr>
        <a:xfrm>
          <a:off x="3582044" y="6491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131462</xdr:rowOff>
    </xdr:from>
    <xdr:ext cx="405111" cy="259045"/>
    <xdr:sp macro="" textlink="">
      <xdr:nvSpPr>
        <xdr:cNvPr id="88" name="n_2mainValue【図書館】&#10;有形固定資産減価償却率">
          <a:extLst>
            <a:ext uri="{FF2B5EF4-FFF2-40B4-BE49-F238E27FC236}">
              <a16:creationId xmlns:a16="http://schemas.microsoft.com/office/drawing/2014/main" id="{A231F4A6-0D7A-414A-BCA0-7DC1B47277B5}"/>
            </a:ext>
          </a:extLst>
        </xdr:cNvPr>
        <xdr:cNvSpPr txBox="1"/>
      </xdr:nvSpPr>
      <xdr:spPr>
        <a:xfrm>
          <a:off x="27057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93362</xdr:rowOff>
    </xdr:from>
    <xdr:ext cx="405111" cy="259045"/>
    <xdr:sp macro="" textlink="">
      <xdr:nvSpPr>
        <xdr:cNvPr id="89" name="n_3mainValue【図書館】&#10;有形固定資産減価償却率">
          <a:extLst>
            <a:ext uri="{FF2B5EF4-FFF2-40B4-BE49-F238E27FC236}">
              <a16:creationId xmlns:a16="http://schemas.microsoft.com/office/drawing/2014/main" id="{E5EAD152-5B74-44ED-A7D9-928023CA9727}"/>
            </a:ext>
          </a:extLst>
        </xdr:cNvPr>
        <xdr:cNvSpPr txBox="1"/>
      </xdr:nvSpPr>
      <xdr:spPr>
        <a:xfrm>
          <a:off x="1819919"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80027</xdr:rowOff>
    </xdr:from>
    <xdr:ext cx="405111" cy="259045"/>
    <xdr:sp macro="" textlink="">
      <xdr:nvSpPr>
        <xdr:cNvPr id="90" name="n_4mainValue【図書館】&#10;有形固定資産減価償却率">
          <a:extLst>
            <a:ext uri="{FF2B5EF4-FFF2-40B4-BE49-F238E27FC236}">
              <a16:creationId xmlns:a16="http://schemas.microsoft.com/office/drawing/2014/main" id="{93DE18B1-2E1B-46E0-8A4A-E83B88D8394B}"/>
            </a:ext>
          </a:extLst>
        </xdr:cNvPr>
        <xdr:cNvSpPr txBox="1"/>
      </xdr:nvSpPr>
      <xdr:spPr>
        <a:xfrm>
          <a:off x="930919"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494D4FF-8D7A-44CD-9D1B-CAF3955C60D9}"/>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C566B8A-FAA7-4550-AE09-F7D98B27867D}"/>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64C99ED-FF5A-49AA-A2BE-FA61ABB56514}"/>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47DD80A-1EED-4812-A1E6-FD177B8FF76B}"/>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4B10899-23D1-4D19-8FE3-3E2DDD43068A}"/>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5A6170A-DE69-4005-92B8-52CFBFC6B771}"/>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F9E7712-0609-43F4-B306-1334F63EDBAA}"/>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740C7FF-03BA-4F8B-90EE-3F6A607A252F}"/>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CD28960-147A-44AB-880B-F212BEC86C4D}"/>
            </a:ext>
          </a:extLst>
        </xdr:cNvPr>
        <xdr:cNvSpPr txBox="1"/>
      </xdr:nvSpPr>
      <xdr:spPr>
        <a:xfrm>
          <a:off x="65690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370A3F1-D8D5-43F2-9516-EF92D00DF181}"/>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BDAA139-1329-4905-8CA2-654D9EACA922}"/>
            </a:ext>
          </a:extLst>
        </xdr:cNvPr>
        <xdr:cNvCxnSpPr/>
      </xdr:nvCxnSpPr>
      <xdr:spPr>
        <a:xfrm>
          <a:off x="6607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5791CF3-258E-4781-AB9B-0E447E9DA3AF}"/>
            </a:ext>
          </a:extLst>
        </xdr:cNvPr>
        <xdr:cNvSpPr txBox="1"/>
      </xdr:nvSpPr>
      <xdr:spPr>
        <a:xfrm>
          <a:off x="6136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C3844E6-BF68-47AC-9FE4-14E76E442919}"/>
            </a:ext>
          </a:extLst>
        </xdr:cNvPr>
        <xdr:cNvCxnSpPr/>
      </xdr:nvCxnSpPr>
      <xdr:spPr>
        <a:xfrm>
          <a:off x="6607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D746D89-D560-4F45-BD78-908670CCA99E}"/>
            </a:ext>
          </a:extLst>
        </xdr:cNvPr>
        <xdr:cNvSpPr txBox="1"/>
      </xdr:nvSpPr>
      <xdr:spPr>
        <a:xfrm>
          <a:off x="6136821"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433D692-8245-47F0-BD7C-E0A2AD0A2448}"/>
            </a:ext>
          </a:extLst>
        </xdr:cNvPr>
        <xdr:cNvCxnSpPr/>
      </xdr:nvCxnSpPr>
      <xdr:spPr>
        <a:xfrm>
          <a:off x="6607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AFF007C1-1C14-4C2A-9517-F3503A70747E}"/>
            </a:ext>
          </a:extLst>
        </xdr:cNvPr>
        <xdr:cNvSpPr txBox="1"/>
      </xdr:nvSpPr>
      <xdr:spPr>
        <a:xfrm>
          <a:off x="6136821"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C601E06-135B-4BC8-95A6-9466262BDD35}"/>
            </a:ext>
          </a:extLst>
        </xdr:cNvPr>
        <xdr:cNvCxnSpPr/>
      </xdr:nvCxnSpPr>
      <xdr:spPr>
        <a:xfrm>
          <a:off x="6607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8E467DD5-2B0B-42E4-AD1C-33330E8E5157}"/>
            </a:ext>
          </a:extLst>
        </xdr:cNvPr>
        <xdr:cNvSpPr txBox="1"/>
      </xdr:nvSpPr>
      <xdr:spPr>
        <a:xfrm>
          <a:off x="6136821"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D1B11EF-3845-4B58-9740-74A0D1D9E040}"/>
            </a:ext>
          </a:extLst>
        </xdr:cNvPr>
        <xdr:cNvCxnSpPr/>
      </xdr:nvCxnSpPr>
      <xdr:spPr>
        <a:xfrm>
          <a:off x="6607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B5829658-A552-4475-8D3E-C0422EA3E02A}"/>
            </a:ext>
          </a:extLst>
        </xdr:cNvPr>
        <xdr:cNvSpPr txBox="1"/>
      </xdr:nvSpPr>
      <xdr:spPr>
        <a:xfrm>
          <a:off x="6136821"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F134796-B7D4-47BE-A7A4-960152F1658F}"/>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865DF27B-0488-4EEE-9F67-4B6B1C00CA0F}"/>
            </a:ext>
          </a:extLst>
        </xdr:cNvPr>
        <xdr:cNvSpPr txBox="1"/>
      </xdr:nvSpPr>
      <xdr:spPr>
        <a:xfrm>
          <a:off x="6136821"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79CF2033-340C-48FB-A4C9-A03DC9E9C63F}"/>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97B8AC82-B112-42CD-A0D5-6AD1045AF9F9}"/>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2B754187-1AEE-4715-AA5A-6A90A36D0A62}"/>
            </a:ext>
          </a:extLst>
        </xdr:cNvPr>
        <xdr:cNvSpPr txBox="1"/>
      </xdr:nvSpPr>
      <xdr:spPr>
        <a:xfrm>
          <a:off x="10515600" y="707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43992D9E-4311-44ED-A9EB-DB69B2431651}"/>
            </a:ext>
          </a:extLst>
        </xdr:cNvPr>
        <xdr:cNvCxnSpPr/>
      </xdr:nvCxnSpPr>
      <xdr:spPr>
        <a:xfrm>
          <a:off x="10391775"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3F1B59DB-0892-44A6-BC67-7186F361FFEF}"/>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0EFEEE5A-7DC6-483F-8D10-6871CF835677}"/>
            </a:ext>
          </a:extLst>
        </xdr:cNvPr>
        <xdr:cNvCxnSpPr/>
      </xdr:nvCxnSpPr>
      <xdr:spPr>
        <a:xfrm>
          <a:off x="10391775"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01E18C87-257A-4A08-81D4-F4F30941DDBA}"/>
            </a:ext>
          </a:extLst>
        </xdr:cNvPr>
        <xdr:cNvSpPr txBox="1"/>
      </xdr:nvSpPr>
      <xdr:spPr>
        <a:xfrm>
          <a:off x="10515600" y="6509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17759CCC-BF7C-4FDD-9C44-19A48587FC00}"/>
            </a:ext>
          </a:extLst>
        </xdr:cNvPr>
        <xdr:cNvSpPr/>
      </xdr:nvSpPr>
      <xdr:spPr>
        <a:xfrm>
          <a:off x="10429875" y="665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376D6511-91B4-413D-B7C7-78B287AB4FF0}"/>
            </a:ext>
          </a:extLst>
        </xdr:cNvPr>
        <xdr:cNvSpPr/>
      </xdr:nvSpPr>
      <xdr:spPr>
        <a:xfrm>
          <a:off x="9591675" y="66700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4F447B58-A42D-4B41-BF41-243B800F1B75}"/>
            </a:ext>
          </a:extLst>
        </xdr:cNvPr>
        <xdr:cNvSpPr/>
      </xdr:nvSpPr>
      <xdr:spPr>
        <a:xfrm>
          <a:off x="8702675" y="66852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1353C026-E9DD-4D87-A89A-348B1AA064DC}"/>
            </a:ext>
          </a:extLst>
        </xdr:cNvPr>
        <xdr:cNvSpPr/>
      </xdr:nvSpPr>
      <xdr:spPr>
        <a:xfrm>
          <a:off x="7810500" y="6685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AA6897E6-D14C-49F0-9723-BB2DD3D1A921}"/>
            </a:ext>
          </a:extLst>
        </xdr:cNvPr>
        <xdr:cNvSpPr/>
      </xdr:nvSpPr>
      <xdr:spPr>
        <a:xfrm>
          <a:off x="6924675" y="66808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F51DC09-C99B-46B7-BE37-F23CAEA801A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23BC3B0-04D8-4C1C-A04C-49C39E8B3C8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997A0E5-43B3-42AF-AB2C-674CAF6E9F48}"/>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8CF1F1E-29CA-4DCA-918D-DE8C4D8FBE37}"/>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F1BE7F-9DC4-4D6E-A19B-8C5CB3B00F0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97790</xdr:rowOff>
    </xdr:from>
    <xdr:to>
      <xdr:col>55</xdr:col>
      <xdr:colOff>50800</xdr:colOff>
      <xdr:row>40</xdr:row>
      <xdr:rowOff>27940</xdr:rowOff>
    </xdr:to>
    <xdr:sp macro="" textlink="">
      <xdr:nvSpPr>
        <xdr:cNvPr id="130" name="楕円 129">
          <a:extLst>
            <a:ext uri="{FF2B5EF4-FFF2-40B4-BE49-F238E27FC236}">
              <a16:creationId xmlns:a16="http://schemas.microsoft.com/office/drawing/2014/main" id="{899EF7E7-0791-4989-A1E2-53921D814B96}"/>
            </a:ext>
          </a:extLst>
        </xdr:cNvPr>
        <xdr:cNvSpPr/>
      </xdr:nvSpPr>
      <xdr:spPr>
        <a:xfrm>
          <a:off x="10429875" y="67843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76217</xdr:rowOff>
    </xdr:from>
    <xdr:ext cx="469744" cy="259045"/>
    <xdr:sp macro="" textlink="">
      <xdr:nvSpPr>
        <xdr:cNvPr id="131" name="【図書館】&#10;一人当たり面積該当値テキスト">
          <a:extLst>
            <a:ext uri="{FF2B5EF4-FFF2-40B4-BE49-F238E27FC236}">
              <a16:creationId xmlns:a16="http://schemas.microsoft.com/office/drawing/2014/main" id="{82A5B757-85D6-4565-8FCE-B8EBCBE8A39A}"/>
            </a:ext>
          </a:extLst>
        </xdr:cNvPr>
        <xdr:cNvSpPr txBox="1"/>
      </xdr:nvSpPr>
      <xdr:spPr>
        <a:xfrm>
          <a:off x="10515600"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97790</xdr:rowOff>
    </xdr:from>
    <xdr:to>
      <xdr:col>50</xdr:col>
      <xdr:colOff>165100</xdr:colOff>
      <xdr:row>40</xdr:row>
      <xdr:rowOff>27940</xdr:rowOff>
    </xdr:to>
    <xdr:sp macro="" textlink="">
      <xdr:nvSpPr>
        <xdr:cNvPr id="132" name="楕円 131">
          <a:extLst>
            <a:ext uri="{FF2B5EF4-FFF2-40B4-BE49-F238E27FC236}">
              <a16:creationId xmlns:a16="http://schemas.microsoft.com/office/drawing/2014/main" id="{2FEC8FDB-626D-4D01-9966-5C180BEFDE0B}"/>
            </a:ext>
          </a:extLst>
        </xdr:cNvPr>
        <xdr:cNvSpPr/>
      </xdr:nvSpPr>
      <xdr:spPr>
        <a:xfrm>
          <a:off x="9591675" y="67843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148590</xdr:rowOff>
    </xdr:from>
    <xdr:to>
      <xdr:col>55</xdr:col>
      <xdr:colOff>0</xdr:colOff>
      <xdr:row>39</xdr:row>
      <xdr:rowOff>148590</xdr:rowOff>
    </xdr:to>
    <xdr:cxnSp macro="">
      <xdr:nvCxnSpPr>
        <xdr:cNvPr id="133" name="直線コネクタ 132">
          <a:extLst>
            <a:ext uri="{FF2B5EF4-FFF2-40B4-BE49-F238E27FC236}">
              <a16:creationId xmlns:a16="http://schemas.microsoft.com/office/drawing/2014/main" id="{31D28E95-974B-4B39-98C5-1822E0FB6765}"/>
            </a:ext>
          </a:extLst>
        </xdr:cNvPr>
        <xdr:cNvCxnSpPr/>
      </xdr:nvCxnSpPr>
      <xdr:spPr>
        <a:xfrm>
          <a:off x="9639300" y="6835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97790</xdr:rowOff>
    </xdr:from>
    <xdr:to>
      <xdr:col>46</xdr:col>
      <xdr:colOff>38100</xdr:colOff>
      <xdr:row>40</xdr:row>
      <xdr:rowOff>27940</xdr:rowOff>
    </xdr:to>
    <xdr:sp macro="" textlink="">
      <xdr:nvSpPr>
        <xdr:cNvPr id="134" name="楕円 133">
          <a:extLst>
            <a:ext uri="{FF2B5EF4-FFF2-40B4-BE49-F238E27FC236}">
              <a16:creationId xmlns:a16="http://schemas.microsoft.com/office/drawing/2014/main" id="{00B52925-CFF2-4E9C-8CE4-C6728D176176}"/>
            </a:ext>
          </a:extLst>
        </xdr:cNvPr>
        <xdr:cNvSpPr/>
      </xdr:nvSpPr>
      <xdr:spPr>
        <a:xfrm>
          <a:off x="8702675" y="67843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148590</xdr:rowOff>
    </xdr:from>
    <xdr:to>
      <xdr:col>50</xdr:col>
      <xdr:colOff>114300</xdr:colOff>
      <xdr:row>39</xdr:row>
      <xdr:rowOff>148590</xdr:rowOff>
    </xdr:to>
    <xdr:cxnSp macro="">
      <xdr:nvCxnSpPr>
        <xdr:cNvPr id="135" name="直線コネクタ 134">
          <a:extLst>
            <a:ext uri="{FF2B5EF4-FFF2-40B4-BE49-F238E27FC236}">
              <a16:creationId xmlns:a16="http://schemas.microsoft.com/office/drawing/2014/main" id="{15535B33-ACD3-469A-BCC6-A99987552517}"/>
            </a:ext>
          </a:extLst>
        </xdr:cNvPr>
        <xdr:cNvCxnSpPr/>
      </xdr:nvCxnSpPr>
      <xdr:spPr>
        <a:xfrm>
          <a:off x="8753475" y="683514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97790</xdr:rowOff>
    </xdr:from>
    <xdr:to>
      <xdr:col>41</xdr:col>
      <xdr:colOff>101600</xdr:colOff>
      <xdr:row>40</xdr:row>
      <xdr:rowOff>27940</xdr:rowOff>
    </xdr:to>
    <xdr:sp macro="" textlink="">
      <xdr:nvSpPr>
        <xdr:cNvPr id="136" name="楕円 135">
          <a:extLst>
            <a:ext uri="{FF2B5EF4-FFF2-40B4-BE49-F238E27FC236}">
              <a16:creationId xmlns:a16="http://schemas.microsoft.com/office/drawing/2014/main" id="{7F48CB85-0784-4942-B666-1314D8F2D754}"/>
            </a:ext>
          </a:extLst>
        </xdr:cNvPr>
        <xdr:cNvSpPr/>
      </xdr:nvSpPr>
      <xdr:spPr>
        <a:xfrm>
          <a:off x="7810500" y="67843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148590</xdr:rowOff>
    </xdr:from>
    <xdr:to>
      <xdr:col>45</xdr:col>
      <xdr:colOff>177800</xdr:colOff>
      <xdr:row>39</xdr:row>
      <xdr:rowOff>148590</xdr:rowOff>
    </xdr:to>
    <xdr:cxnSp macro="">
      <xdr:nvCxnSpPr>
        <xdr:cNvPr id="137" name="直線コネクタ 136">
          <a:extLst>
            <a:ext uri="{FF2B5EF4-FFF2-40B4-BE49-F238E27FC236}">
              <a16:creationId xmlns:a16="http://schemas.microsoft.com/office/drawing/2014/main" id="{28A78942-A631-426A-B56A-78B99F9C1D35}"/>
            </a:ext>
          </a:extLst>
        </xdr:cNvPr>
        <xdr:cNvCxnSpPr/>
      </xdr:nvCxnSpPr>
      <xdr:spPr>
        <a:xfrm>
          <a:off x="7864475" y="6835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8" name="楕円 137">
          <a:extLst>
            <a:ext uri="{FF2B5EF4-FFF2-40B4-BE49-F238E27FC236}">
              <a16:creationId xmlns:a16="http://schemas.microsoft.com/office/drawing/2014/main" id="{663C5049-DB2E-4732-935F-D74DF15CD53C}"/>
            </a:ext>
          </a:extLst>
        </xdr:cNvPr>
        <xdr:cNvSpPr/>
      </xdr:nvSpPr>
      <xdr:spPr>
        <a:xfrm>
          <a:off x="6924675" y="67843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148590</xdr:rowOff>
    </xdr:from>
    <xdr:to>
      <xdr:col>41</xdr:col>
      <xdr:colOff>50800</xdr:colOff>
      <xdr:row>39</xdr:row>
      <xdr:rowOff>148590</xdr:rowOff>
    </xdr:to>
    <xdr:cxnSp macro="">
      <xdr:nvCxnSpPr>
        <xdr:cNvPr id="139" name="直線コネクタ 138">
          <a:extLst>
            <a:ext uri="{FF2B5EF4-FFF2-40B4-BE49-F238E27FC236}">
              <a16:creationId xmlns:a16="http://schemas.microsoft.com/office/drawing/2014/main" id="{02367D47-C563-4A3A-9CC6-A379DB1D1249}"/>
            </a:ext>
          </a:extLst>
        </xdr:cNvPr>
        <xdr:cNvCxnSpPr/>
      </xdr:nvCxnSpPr>
      <xdr:spPr>
        <a:xfrm>
          <a:off x="6972300" y="683514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D27AFBDD-76B1-4A49-8D5D-841B067FFB22}"/>
            </a:ext>
          </a:extLst>
        </xdr:cNvPr>
        <xdr:cNvSpPr txBox="1"/>
      </xdr:nvSpPr>
      <xdr:spPr>
        <a:xfrm>
          <a:off x="9391727" y="64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15E49E75-1084-4449-87ED-55CEF54687B1}"/>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90F0E515-EEE2-4290-A5CA-76267D657C76}"/>
            </a:ext>
          </a:extLst>
        </xdr:cNvPr>
        <xdr:cNvSpPr txBox="1"/>
      </xdr:nvSpPr>
      <xdr:spPr>
        <a:xfrm>
          <a:off x="7629602"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C2EFA648-A143-439C-AB2B-2EBAFCA24BB5}"/>
            </a:ext>
          </a:extLst>
        </xdr:cNvPr>
        <xdr:cNvSpPr txBox="1"/>
      </xdr:nvSpPr>
      <xdr:spPr>
        <a:xfrm>
          <a:off x="6740602" y="645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19067</xdr:rowOff>
    </xdr:from>
    <xdr:ext cx="469744" cy="259045"/>
    <xdr:sp macro="" textlink="">
      <xdr:nvSpPr>
        <xdr:cNvPr id="144" name="n_1mainValue【図書館】&#10;一人当たり面積">
          <a:extLst>
            <a:ext uri="{FF2B5EF4-FFF2-40B4-BE49-F238E27FC236}">
              <a16:creationId xmlns:a16="http://schemas.microsoft.com/office/drawing/2014/main" id="{FDB442FC-91F7-4B88-B07E-4E3350F015C9}"/>
            </a:ext>
          </a:extLst>
        </xdr:cNvPr>
        <xdr:cNvSpPr txBox="1"/>
      </xdr:nvSpPr>
      <xdr:spPr>
        <a:xfrm>
          <a:off x="93917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19067</xdr:rowOff>
    </xdr:from>
    <xdr:ext cx="469744" cy="259045"/>
    <xdr:sp macro="" textlink="">
      <xdr:nvSpPr>
        <xdr:cNvPr id="145" name="n_2mainValue【図書館】&#10;一人当たり面積">
          <a:extLst>
            <a:ext uri="{FF2B5EF4-FFF2-40B4-BE49-F238E27FC236}">
              <a16:creationId xmlns:a16="http://schemas.microsoft.com/office/drawing/2014/main" id="{05134001-A6F5-4317-9CA5-040A99F56761}"/>
            </a:ext>
          </a:extLst>
        </xdr:cNvPr>
        <xdr:cNvSpPr txBox="1"/>
      </xdr:nvSpPr>
      <xdr:spPr>
        <a:xfrm>
          <a:off x="85154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19067</xdr:rowOff>
    </xdr:from>
    <xdr:ext cx="469744" cy="259045"/>
    <xdr:sp macro="" textlink="">
      <xdr:nvSpPr>
        <xdr:cNvPr id="146" name="n_3mainValue【図書館】&#10;一人当たり面積">
          <a:extLst>
            <a:ext uri="{FF2B5EF4-FFF2-40B4-BE49-F238E27FC236}">
              <a16:creationId xmlns:a16="http://schemas.microsoft.com/office/drawing/2014/main" id="{A91D7FF9-A4CF-4CBB-900B-22D54C2014A0}"/>
            </a:ext>
          </a:extLst>
        </xdr:cNvPr>
        <xdr:cNvSpPr txBox="1"/>
      </xdr:nvSpPr>
      <xdr:spPr>
        <a:xfrm>
          <a:off x="7629602"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19067</xdr:rowOff>
    </xdr:from>
    <xdr:ext cx="469744" cy="259045"/>
    <xdr:sp macro="" textlink="">
      <xdr:nvSpPr>
        <xdr:cNvPr id="147" name="n_4mainValue【図書館】&#10;一人当たり面積">
          <a:extLst>
            <a:ext uri="{FF2B5EF4-FFF2-40B4-BE49-F238E27FC236}">
              <a16:creationId xmlns:a16="http://schemas.microsoft.com/office/drawing/2014/main" id="{9EACEB19-878E-45F0-9985-8A51FBCA206A}"/>
            </a:ext>
          </a:extLst>
        </xdr:cNvPr>
        <xdr:cNvSpPr txBox="1"/>
      </xdr:nvSpPr>
      <xdr:spPr>
        <a:xfrm>
          <a:off x="6740602"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1D84042-09B2-4BE4-AA6C-05AF45018748}"/>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7281C95-D7E9-4393-BAA9-1E6F864AC6D9}"/>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C867479-C344-48A2-A9F9-8AC7C0BFF740}"/>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3437EF0-6C19-4FC0-B0A3-49EE87E06FAF}"/>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302B651-4A2C-4D5C-BD77-CE599DB4BE6A}"/>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29BC949-F1DC-4DE0-9BF7-5F193C116A2E}"/>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10AEA97-D179-4B19-BE55-68FBF7B6DF51}"/>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52F1C0F-CC00-4D23-9E3C-0B826A01581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8A7768B-0582-4C44-AC1A-332DE003FF4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C74B964-872E-4BD4-9A35-4175BD444C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9E58F99-667F-4030-BF8C-122B49C0B2E0}"/>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F5D045A7-A664-438D-B668-E9A5C0803EEA}"/>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89021F4E-95CD-43EF-B730-94A7ECAA966F}"/>
            </a:ext>
          </a:extLst>
        </xdr:cNvPr>
        <xdr:cNvSpPr txBox="1"/>
      </xdr:nvSpPr>
      <xdr:spPr>
        <a:xfrm>
          <a:off x="297996"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7CC1007D-8138-43F4-9D49-3AF3984C4B79}"/>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7A966298-35B4-4D12-B26E-30D7621B2CF2}"/>
            </a:ext>
          </a:extLst>
        </xdr:cNvPr>
        <xdr:cNvSpPr txBox="1"/>
      </xdr:nvSpPr>
      <xdr:spPr>
        <a:xfrm>
          <a:off x="358941" y="1037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397FFB08-B4F1-4CCB-BA29-6245FAA77392}"/>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EDD7FF84-D37E-4026-BE38-E5E75DECE645}"/>
            </a:ext>
          </a:extLst>
        </xdr:cNvPr>
        <xdr:cNvSpPr txBox="1"/>
      </xdr:nvSpPr>
      <xdr:spPr>
        <a:xfrm>
          <a:off x="358941" y="991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55813883-D176-4D3D-8B47-72C266017943}"/>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06D3E162-A4AF-4916-B328-E5067E9C9E91}"/>
            </a:ext>
          </a:extLst>
        </xdr:cNvPr>
        <xdr:cNvSpPr txBox="1"/>
      </xdr:nvSpPr>
      <xdr:spPr>
        <a:xfrm>
          <a:off x="358941" y="946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A75F4D26-DD11-4F22-AF46-44C9806765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5B2E3E68-D2F5-4086-9054-7065B956B9B7}"/>
            </a:ext>
          </a:extLst>
        </xdr:cNvPr>
        <xdr:cNvSpPr txBox="1"/>
      </xdr:nvSpPr>
      <xdr:spPr>
        <a:xfrm>
          <a:off x="358941" y="900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14A3851-8F0D-4CA0-B940-8D2A399D22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7AD95175-79BC-4059-A621-3685899A5CEC}"/>
            </a:ext>
          </a:extLst>
        </xdr:cNvPr>
        <xdr:cNvCxnSpPr/>
      </xdr:nvCxnSpPr>
      <xdr:spPr>
        <a:xfrm flipV="1">
          <a:off x="4638040" y="9652381"/>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363BB22-6460-42B2-B159-A68675E94F4E}"/>
            </a:ext>
          </a:extLst>
        </xdr:cNvPr>
        <xdr:cNvSpPr txBox="1"/>
      </xdr:nvSpPr>
      <xdr:spPr>
        <a:xfrm>
          <a:off x="4676775"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6154824E-5C28-480A-A162-E923F2D6EC0E}"/>
            </a:ext>
          </a:extLst>
        </xdr:cNvPr>
        <xdr:cNvCxnSpPr/>
      </xdr:nvCxnSpPr>
      <xdr:spPr>
        <a:xfrm>
          <a:off x="4549775" y="1095082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5F84733-EA9E-4839-81F1-47D71BEB511C}"/>
            </a:ext>
          </a:extLst>
        </xdr:cNvPr>
        <xdr:cNvSpPr txBox="1"/>
      </xdr:nvSpPr>
      <xdr:spPr>
        <a:xfrm>
          <a:off x="4676775" y="9427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B232AB86-01CB-4A19-8666-072170EBE10C}"/>
            </a:ext>
          </a:extLst>
        </xdr:cNvPr>
        <xdr:cNvCxnSpPr/>
      </xdr:nvCxnSpPr>
      <xdr:spPr>
        <a:xfrm>
          <a:off x="4549775" y="965238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3D98512D-3B1B-4310-BBA5-A382F658C035}"/>
            </a:ext>
          </a:extLst>
        </xdr:cNvPr>
        <xdr:cNvSpPr txBox="1"/>
      </xdr:nvSpPr>
      <xdr:spPr>
        <a:xfrm>
          <a:off x="4676775" y="10104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B5EB4B7C-26E0-4B3D-9B33-790E3CD8E373}"/>
            </a:ext>
          </a:extLst>
        </xdr:cNvPr>
        <xdr:cNvSpPr/>
      </xdr:nvSpPr>
      <xdr:spPr>
        <a:xfrm>
          <a:off x="4587875" y="1024991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0FBDD42B-FDB2-4993-9870-C5F4E1A67DB9}"/>
            </a:ext>
          </a:extLst>
        </xdr:cNvPr>
        <xdr:cNvSpPr/>
      </xdr:nvSpPr>
      <xdr:spPr>
        <a:xfrm>
          <a:off x="3749675" y="102622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5FB27723-2A37-4025-8FD9-133505D18C8E}"/>
            </a:ext>
          </a:extLst>
        </xdr:cNvPr>
        <xdr:cNvSpPr/>
      </xdr:nvSpPr>
      <xdr:spPr>
        <a:xfrm>
          <a:off x="2857500" y="1020876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E47BF63A-184C-4D58-B71A-63C7A9347248}"/>
            </a:ext>
          </a:extLst>
        </xdr:cNvPr>
        <xdr:cNvSpPr/>
      </xdr:nvSpPr>
      <xdr:spPr>
        <a:xfrm>
          <a:off x="1971675" y="101707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7E4E6331-6BF9-419D-AAE2-AF0986F5F268}"/>
            </a:ext>
          </a:extLst>
        </xdr:cNvPr>
        <xdr:cNvSpPr/>
      </xdr:nvSpPr>
      <xdr:spPr>
        <a:xfrm>
          <a:off x="1082675" y="102133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1FB883D-F29A-4F7B-9E73-1A5A716EE256}"/>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9FC11FD-3083-41B9-A644-367A9D090A71}"/>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3FB0E9B-83A1-4472-84BA-FFCD9C7720C7}"/>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B2C55A5-44A4-4F21-B0FD-378EB1F2706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F69664F-18FF-48F7-B83F-B679C6C286DE}"/>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127508</xdr:rowOff>
    </xdr:from>
    <xdr:to>
      <xdr:col>24</xdr:col>
      <xdr:colOff>114300</xdr:colOff>
      <xdr:row>62</xdr:row>
      <xdr:rowOff>57658</xdr:rowOff>
    </xdr:to>
    <xdr:sp macro="" textlink="">
      <xdr:nvSpPr>
        <xdr:cNvPr id="186" name="楕円 185">
          <a:extLst>
            <a:ext uri="{FF2B5EF4-FFF2-40B4-BE49-F238E27FC236}">
              <a16:creationId xmlns:a16="http://schemas.microsoft.com/office/drawing/2014/main" id="{29CD1692-5247-4315-A345-9F4CD2818926}"/>
            </a:ext>
          </a:extLst>
        </xdr:cNvPr>
        <xdr:cNvSpPr/>
      </xdr:nvSpPr>
      <xdr:spPr>
        <a:xfrm>
          <a:off x="4587875" y="1058913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105935</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3A7A4C2-2725-4F4A-AD7A-A8B6F44A5FD8}"/>
            </a:ext>
          </a:extLst>
        </xdr:cNvPr>
        <xdr:cNvSpPr txBox="1"/>
      </xdr:nvSpPr>
      <xdr:spPr>
        <a:xfrm>
          <a:off x="4676775" y="10567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81788</xdr:rowOff>
    </xdr:from>
    <xdr:to>
      <xdr:col>20</xdr:col>
      <xdr:colOff>38100</xdr:colOff>
      <xdr:row>62</xdr:row>
      <xdr:rowOff>11938</xdr:rowOff>
    </xdr:to>
    <xdr:sp macro="" textlink="">
      <xdr:nvSpPr>
        <xdr:cNvPr id="188" name="楕円 187">
          <a:extLst>
            <a:ext uri="{FF2B5EF4-FFF2-40B4-BE49-F238E27FC236}">
              <a16:creationId xmlns:a16="http://schemas.microsoft.com/office/drawing/2014/main" id="{CA7FCAF4-057A-4634-9AC7-3601350A6195}"/>
            </a:ext>
          </a:extLst>
        </xdr:cNvPr>
        <xdr:cNvSpPr/>
      </xdr:nvSpPr>
      <xdr:spPr>
        <a:xfrm>
          <a:off x="3749675" y="1054341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132588</xdr:rowOff>
    </xdr:from>
    <xdr:to>
      <xdr:col>24</xdr:col>
      <xdr:colOff>63500</xdr:colOff>
      <xdr:row>62</xdr:row>
      <xdr:rowOff>6858</xdr:rowOff>
    </xdr:to>
    <xdr:cxnSp macro="">
      <xdr:nvCxnSpPr>
        <xdr:cNvPr id="189" name="直線コネクタ 188">
          <a:extLst>
            <a:ext uri="{FF2B5EF4-FFF2-40B4-BE49-F238E27FC236}">
              <a16:creationId xmlns:a16="http://schemas.microsoft.com/office/drawing/2014/main" id="{C0838C44-D582-4490-A07E-28BB46A0540A}"/>
            </a:ext>
          </a:extLst>
        </xdr:cNvPr>
        <xdr:cNvCxnSpPr/>
      </xdr:nvCxnSpPr>
      <xdr:spPr>
        <a:xfrm>
          <a:off x="3800475" y="10591038"/>
          <a:ext cx="8382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0" name="楕円 189">
          <a:extLst>
            <a:ext uri="{FF2B5EF4-FFF2-40B4-BE49-F238E27FC236}">
              <a16:creationId xmlns:a16="http://schemas.microsoft.com/office/drawing/2014/main" id="{648CE693-6969-4A5A-A3EC-949DF293A687}"/>
            </a:ext>
          </a:extLst>
        </xdr:cNvPr>
        <xdr:cNvSpPr/>
      </xdr:nvSpPr>
      <xdr:spPr>
        <a:xfrm>
          <a:off x="2857500" y="104908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132588</xdr:rowOff>
    </xdr:to>
    <xdr:cxnSp macro="">
      <xdr:nvCxnSpPr>
        <xdr:cNvPr id="191" name="直線コネクタ 190">
          <a:extLst>
            <a:ext uri="{FF2B5EF4-FFF2-40B4-BE49-F238E27FC236}">
              <a16:creationId xmlns:a16="http://schemas.microsoft.com/office/drawing/2014/main" id="{B41C0B3C-12F7-4225-817A-2F93704A0600}"/>
            </a:ext>
          </a:extLst>
        </xdr:cNvPr>
        <xdr:cNvCxnSpPr/>
      </xdr:nvCxnSpPr>
      <xdr:spPr>
        <a:xfrm>
          <a:off x="2911475" y="1053846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145796</xdr:rowOff>
    </xdr:from>
    <xdr:to>
      <xdr:col>10</xdr:col>
      <xdr:colOff>165100</xdr:colOff>
      <xdr:row>61</xdr:row>
      <xdr:rowOff>75946</xdr:rowOff>
    </xdr:to>
    <xdr:sp macro="" textlink="">
      <xdr:nvSpPr>
        <xdr:cNvPr id="192" name="楕円 191">
          <a:extLst>
            <a:ext uri="{FF2B5EF4-FFF2-40B4-BE49-F238E27FC236}">
              <a16:creationId xmlns:a16="http://schemas.microsoft.com/office/drawing/2014/main" id="{7DB0AB15-5E59-4190-A08B-36303D7A8FCA}"/>
            </a:ext>
          </a:extLst>
        </xdr:cNvPr>
        <xdr:cNvSpPr/>
      </xdr:nvSpPr>
      <xdr:spPr>
        <a:xfrm>
          <a:off x="1971675" y="1043597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25146</xdr:rowOff>
    </xdr:from>
    <xdr:to>
      <xdr:col>15</xdr:col>
      <xdr:colOff>50800</xdr:colOff>
      <xdr:row>61</xdr:row>
      <xdr:rowOff>80010</xdr:rowOff>
    </xdr:to>
    <xdr:cxnSp macro="">
      <xdr:nvCxnSpPr>
        <xdr:cNvPr id="193" name="直線コネクタ 192">
          <a:extLst>
            <a:ext uri="{FF2B5EF4-FFF2-40B4-BE49-F238E27FC236}">
              <a16:creationId xmlns:a16="http://schemas.microsoft.com/office/drawing/2014/main" id="{B2B36816-7FF9-4AB9-B02C-AF62A13FC609}"/>
            </a:ext>
          </a:extLst>
        </xdr:cNvPr>
        <xdr:cNvCxnSpPr/>
      </xdr:nvCxnSpPr>
      <xdr:spPr>
        <a:xfrm>
          <a:off x="2019300" y="10486771"/>
          <a:ext cx="892175" cy="5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118364</xdr:rowOff>
    </xdr:from>
    <xdr:to>
      <xdr:col>6</xdr:col>
      <xdr:colOff>38100</xdr:colOff>
      <xdr:row>61</xdr:row>
      <xdr:rowOff>48514</xdr:rowOff>
    </xdr:to>
    <xdr:sp macro="" textlink="">
      <xdr:nvSpPr>
        <xdr:cNvPr id="194" name="楕円 193">
          <a:extLst>
            <a:ext uri="{FF2B5EF4-FFF2-40B4-BE49-F238E27FC236}">
              <a16:creationId xmlns:a16="http://schemas.microsoft.com/office/drawing/2014/main" id="{F700141E-3235-47AD-868F-F0A3AC512762}"/>
            </a:ext>
          </a:extLst>
        </xdr:cNvPr>
        <xdr:cNvSpPr/>
      </xdr:nvSpPr>
      <xdr:spPr>
        <a:xfrm>
          <a:off x="1082675" y="1040536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169164</xdr:rowOff>
    </xdr:from>
    <xdr:to>
      <xdr:col>10</xdr:col>
      <xdr:colOff>114300</xdr:colOff>
      <xdr:row>61</xdr:row>
      <xdr:rowOff>25146</xdr:rowOff>
    </xdr:to>
    <xdr:cxnSp macro="">
      <xdr:nvCxnSpPr>
        <xdr:cNvPr id="195" name="直線コネクタ 194">
          <a:extLst>
            <a:ext uri="{FF2B5EF4-FFF2-40B4-BE49-F238E27FC236}">
              <a16:creationId xmlns:a16="http://schemas.microsoft.com/office/drawing/2014/main" id="{2C6F87E0-3C5C-4A18-B9A5-FF797B784DF9}"/>
            </a:ext>
          </a:extLst>
        </xdr:cNvPr>
        <xdr:cNvCxnSpPr/>
      </xdr:nvCxnSpPr>
      <xdr:spPr>
        <a:xfrm>
          <a:off x="1133475" y="10456164"/>
          <a:ext cx="88582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21402466-4347-444B-A708-32C311D26645}"/>
            </a:ext>
          </a:extLst>
        </xdr:cNvPr>
        <xdr:cNvSpPr txBox="1"/>
      </xdr:nvSpPr>
      <xdr:spPr>
        <a:xfrm>
          <a:off x="3582044" y="1003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175F6CB6-AC82-4519-94F8-E5D227D858E9}"/>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B6B8FED0-0925-4C9A-8A91-1C708C75BB87}"/>
            </a:ext>
          </a:extLst>
        </xdr:cNvPr>
        <xdr:cNvSpPr txBox="1"/>
      </xdr:nvSpPr>
      <xdr:spPr>
        <a:xfrm>
          <a:off x="1819919"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9E283A45-7B39-4230-9819-8C32ED340C63}"/>
            </a:ext>
          </a:extLst>
        </xdr:cNvPr>
        <xdr:cNvSpPr txBox="1"/>
      </xdr:nvSpPr>
      <xdr:spPr>
        <a:xfrm>
          <a:off x="930919"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3065</xdr:rowOff>
    </xdr:from>
    <xdr:ext cx="405111" cy="259045"/>
    <xdr:sp macro="" textlink="">
      <xdr:nvSpPr>
        <xdr:cNvPr id="200" name="n_1mainValue【体育館・プール】&#10;有形固定資産減価償却率">
          <a:extLst>
            <a:ext uri="{FF2B5EF4-FFF2-40B4-BE49-F238E27FC236}">
              <a16:creationId xmlns:a16="http://schemas.microsoft.com/office/drawing/2014/main" id="{28924D90-3AA4-4140-82E1-DCA7EE87A8DB}"/>
            </a:ext>
          </a:extLst>
        </xdr:cNvPr>
        <xdr:cNvSpPr txBox="1"/>
      </xdr:nvSpPr>
      <xdr:spPr>
        <a:xfrm>
          <a:off x="3582044" y="1063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1" name="n_2mainValue【体育館・プール】&#10;有形固定資産減価償却率">
          <a:extLst>
            <a:ext uri="{FF2B5EF4-FFF2-40B4-BE49-F238E27FC236}">
              <a16:creationId xmlns:a16="http://schemas.microsoft.com/office/drawing/2014/main" id="{AA30A019-7EFE-436A-B3C7-3BF6698C45C3}"/>
            </a:ext>
          </a:extLst>
        </xdr:cNvPr>
        <xdr:cNvSpPr txBox="1"/>
      </xdr:nvSpPr>
      <xdr:spPr>
        <a:xfrm>
          <a:off x="2705744" y="1058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67073</xdr:rowOff>
    </xdr:from>
    <xdr:ext cx="405111" cy="259045"/>
    <xdr:sp macro="" textlink="">
      <xdr:nvSpPr>
        <xdr:cNvPr id="202" name="n_3mainValue【体育館・プール】&#10;有形固定資産減価償却率">
          <a:extLst>
            <a:ext uri="{FF2B5EF4-FFF2-40B4-BE49-F238E27FC236}">
              <a16:creationId xmlns:a16="http://schemas.microsoft.com/office/drawing/2014/main" id="{804134DF-E22D-43CF-8E5B-344A49C967E0}"/>
            </a:ext>
          </a:extLst>
        </xdr:cNvPr>
        <xdr:cNvSpPr txBox="1"/>
      </xdr:nvSpPr>
      <xdr:spPr>
        <a:xfrm>
          <a:off x="1819919" y="10528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39641</xdr:rowOff>
    </xdr:from>
    <xdr:ext cx="405111" cy="259045"/>
    <xdr:sp macro="" textlink="">
      <xdr:nvSpPr>
        <xdr:cNvPr id="203" name="n_4mainValue【体育館・プール】&#10;有形固定資産減価償却率">
          <a:extLst>
            <a:ext uri="{FF2B5EF4-FFF2-40B4-BE49-F238E27FC236}">
              <a16:creationId xmlns:a16="http://schemas.microsoft.com/office/drawing/2014/main" id="{A8AC782F-162F-46C6-B90E-C4386D41B242}"/>
            </a:ext>
          </a:extLst>
        </xdr:cNvPr>
        <xdr:cNvSpPr txBox="1"/>
      </xdr:nvSpPr>
      <xdr:spPr>
        <a:xfrm>
          <a:off x="930919" y="1049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4796065-5916-41FA-BFB7-0D7D4CDD2A17}"/>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CC567C5-90C5-44A3-B569-0AA3ED73B3FB}"/>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6023806-8687-4098-9957-2FB5DACECCD7}"/>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6FEFA88-520D-478F-999F-97D93C461104}"/>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D2898F5-A611-4688-A0ED-E6BDF5160DC1}"/>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010CDCA-5493-462C-A8C8-CF5C21765977}"/>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90263C00-3840-41A2-A9BD-52421B87C04F}"/>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5A8EAEF5-0412-44EC-BD61-3885786DCA20}"/>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710BE54-A26D-4D45-93E1-64C56948F6BB}"/>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F1897F3-5D6B-45CA-B652-672DF8AE11F3}"/>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2939B917-383F-441B-A45E-CEB85DBC399D}"/>
            </a:ext>
          </a:extLst>
        </xdr:cNvPr>
        <xdr:cNvCxnSpPr/>
      </xdr:nvCxnSpPr>
      <xdr:spPr>
        <a:xfrm>
          <a:off x="6607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846D0FC3-940B-4CF7-AAAC-A32E8C352188}"/>
            </a:ext>
          </a:extLst>
        </xdr:cNvPr>
        <xdr:cNvSpPr txBox="1"/>
      </xdr:nvSpPr>
      <xdr:spPr>
        <a:xfrm>
          <a:off x="6136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576E2B43-0FBF-486E-A320-C9E26CFE66C5}"/>
            </a:ext>
          </a:extLst>
        </xdr:cNvPr>
        <xdr:cNvCxnSpPr/>
      </xdr:nvCxnSpPr>
      <xdr:spPr>
        <a:xfrm>
          <a:off x="6607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AA1B01CE-2B31-46AE-A22A-BA2846D6B969}"/>
            </a:ext>
          </a:extLst>
        </xdr:cNvPr>
        <xdr:cNvSpPr txBox="1"/>
      </xdr:nvSpPr>
      <xdr:spPr>
        <a:xfrm>
          <a:off x="6136821" y="1052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EEFFA706-6582-4259-9C35-B96CCC43F8D8}"/>
            </a:ext>
          </a:extLst>
        </xdr:cNvPr>
        <xdr:cNvCxnSpPr/>
      </xdr:nvCxnSpPr>
      <xdr:spPr>
        <a:xfrm>
          <a:off x="6607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87D0B33A-1BAE-45F7-B7B8-83B0CEE333CA}"/>
            </a:ext>
          </a:extLst>
        </xdr:cNvPr>
        <xdr:cNvSpPr txBox="1"/>
      </xdr:nvSpPr>
      <xdr:spPr>
        <a:xfrm>
          <a:off x="6136821" y="1014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23BFB7D-CDEF-4965-BD59-F8E477AF8B54}"/>
            </a:ext>
          </a:extLst>
        </xdr:cNvPr>
        <xdr:cNvCxnSpPr/>
      </xdr:nvCxnSpPr>
      <xdr:spPr>
        <a:xfrm>
          <a:off x="6607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2036F20F-FB98-49D0-82CE-CD067101B396}"/>
            </a:ext>
          </a:extLst>
        </xdr:cNvPr>
        <xdr:cNvSpPr txBox="1"/>
      </xdr:nvSpPr>
      <xdr:spPr>
        <a:xfrm>
          <a:off x="6136821" y="976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7FC7C40E-128A-45CE-96D9-83B902637A49}"/>
            </a:ext>
          </a:extLst>
        </xdr:cNvPr>
        <xdr:cNvCxnSpPr/>
      </xdr:nvCxnSpPr>
      <xdr:spPr>
        <a:xfrm>
          <a:off x="6607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540AE2A8-3790-4B02-8742-C18A13C423BA}"/>
            </a:ext>
          </a:extLst>
        </xdr:cNvPr>
        <xdr:cNvSpPr txBox="1"/>
      </xdr:nvSpPr>
      <xdr:spPr>
        <a:xfrm>
          <a:off x="6136821" y="938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884A90B-9491-42BE-9475-E342A74C91FA}"/>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D21AAC51-3427-49D8-8521-48874209BC0A}"/>
            </a:ext>
          </a:extLst>
        </xdr:cNvPr>
        <xdr:cNvSpPr txBox="1"/>
      </xdr:nvSpPr>
      <xdr:spPr>
        <a:xfrm>
          <a:off x="6136821"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7D3B2808-D046-406F-9D78-DDD72006D55A}"/>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30D48C4D-B480-4F9A-A884-DA58AAF3873D}"/>
            </a:ext>
          </a:extLst>
        </xdr:cNvPr>
        <xdr:cNvCxnSpPr/>
      </xdr:nvCxnSpPr>
      <xdr:spPr>
        <a:xfrm flipV="1">
          <a:off x="10476865" y="953389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400589DD-503A-4931-B969-F2C2F3546410}"/>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BD76E335-9D0D-4568-ACDB-249A43B763BE}"/>
            </a:ext>
          </a:extLst>
        </xdr:cNvPr>
        <xdr:cNvCxnSpPr/>
      </xdr:nvCxnSpPr>
      <xdr:spPr>
        <a:xfrm>
          <a:off x="10391775" y="1087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975C3EDB-1D82-4622-BF39-2911DBB847E5}"/>
            </a:ext>
          </a:extLst>
        </xdr:cNvPr>
        <xdr:cNvSpPr txBox="1"/>
      </xdr:nvSpPr>
      <xdr:spPr>
        <a:xfrm>
          <a:off x="10515600" y="930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C45A4D33-8C16-4BF7-B048-8BA3D3E570CB}"/>
            </a:ext>
          </a:extLst>
        </xdr:cNvPr>
        <xdr:cNvCxnSpPr/>
      </xdr:nvCxnSpPr>
      <xdr:spPr>
        <a:xfrm>
          <a:off x="10391775" y="9533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4ADE735B-39D8-41F4-878E-692BE6D8863B}"/>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FB21D620-520C-4691-9FEF-5C7AB24A1FD7}"/>
            </a:ext>
          </a:extLst>
        </xdr:cNvPr>
        <xdr:cNvSpPr/>
      </xdr:nvSpPr>
      <xdr:spPr>
        <a:xfrm>
          <a:off x="10429875" y="105517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14E7C980-523D-467D-857C-1F26AD218788}"/>
            </a:ext>
          </a:extLst>
        </xdr:cNvPr>
        <xdr:cNvSpPr/>
      </xdr:nvSpPr>
      <xdr:spPr>
        <a:xfrm>
          <a:off x="9591675" y="1053528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2FEB30EB-54AF-4219-9FF4-19A1383D0213}"/>
            </a:ext>
          </a:extLst>
        </xdr:cNvPr>
        <xdr:cNvSpPr/>
      </xdr:nvSpPr>
      <xdr:spPr>
        <a:xfrm>
          <a:off x="8702675" y="1053909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1FBF1E1E-2A1B-43E4-9E6D-5F83F4FE34D4}"/>
            </a:ext>
          </a:extLst>
        </xdr:cNvPr>
        <xdr:cNvSpPr/>
      </xdr:nvSpPr>
      <xdr:spPr>
        <a:xfrm>
          <a:off x="7810500" y="105517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2C8A1B34-A1EA-44AE-A0AB-4AA268E3965B}"/>
            </a:ext>
          </a:extLst>
        </xdr:cNvPr>
        <xdr:cNvSpPr/>
      </xdr:nvSpPr>
      <xdr:spPr>
        <a:xfrm>
          <a:off x="6924675" y="1060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E8D3BA6-A8C4-4F0D-8EE4-9444AEA784B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B0EE32C-CFB8-48F3-A046-AC889D198B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5FFEFE6-E7DF-45B7-8A53-190A873DFD1B}"/>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BC53A8D-48F4-4616-9F62-D743393D55E1}"/>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3C4530-61F4-4E31-B240-4FA808676C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151130</xdr:rowOff>
    </xdr:from>
    <xdr:to>
      <xdr:col>55</xdr:col>
      <xdr:colOff>50800</xdr:colOff>
      <xdr:row>63</xdr:row>
      <xdr:rowOff>81280</xdr:rowOff>
    </xdr:to>
    <xdr:sp macro="" textlink="">
      <xdr:nvSpPr>
        <xdr:cNvPr id="243" name="楕円 242">
          <a:extLst>
            <a:ext uri="{FF2B5EF4-FFF2-40B4-BE49-F238E27FC236}">
              <a16:creationId xmlns:a16="http://schemas.microsoft.com/office/drawing/2014/main" id="{0686644E-7449-4AFC-BE9E-A0D44E44D6C4}"/>
            </a:ext>
          </a:extLst>
        </xdr:cNvPr>
        <xdr:cNvSpPr/>
      </xdr:nvSpPr>
      <xdr:spPr>
        <a:xfrm>
          <a:off x="10429875" y="107810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66057</xdr:rowOff>
    </xdr:from>
    <xdr:ext cx="469744" cy="259045"/>
    <xdr:sp macro="" textlink="">
      <xdr:nvSpPr>
        <xdr:cNvPr id="244" name="【体育館・プール】&#10;一人当たり面積該当値テキスト">
          <a:extLst>
            <a:ext uri="{FF2B5EF4-FFF2-40B4-BE49-F238E27FC236}">
              <a16:creationId xmlns:a16="http://schemas.microsoft.com/office/drawing/2014/main" id="{5C0460B1-10DF-47BF-B67F-6ADEC1B4545E}"/>
            </a:ext>
          </a:extLst>
        </xdr:cNvPr>
        <xdr:cNvSpPr txBox="1"/>
      </xdr:nvSpPr>
      <xdr:spPr>
        <a:xfrm>
          <a:off x="10515600" y="1069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151130</xdr:rowOff>
    </xdr:from>
    <xdr:to>
      <xdr:col>50</xdr:col>
      <xdr:colOff>165100</xdr:colOff>
      <xdr:row>63</xdr:row>
      <xdr:rowOff>81280</xdr:rowOff>
    </xdr:to>
    <xdr:sp macro="" textlink="">
      <xdr:nvSpPr>
        <xdr:cNvPr id="245" name="楕円 244">
          <a:extLst>
            <a:ext uri="{FF2B5EF4-FFF2-40B4-BE49-F238E27FC236}">
              <a16:creationId xmlns:a16="http://schemas.microsoft.com/office/drawing/2014/main" id="{7A437484-7072-4A45-9E70-2B38F1F9D3F7}"/>
            </a:ext>
          </a:extLst>
        </xdr:cNvPr>
        <xdr:cNvSpPr/>
      </xdr:nvSpPr>
      <xdr:spPr>
        <a:xfrm>
          <a:off x="9591675" y="107810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30480</xdr:rowOff>
    </xdr:from>
    <xdr:to>
      <xdr:col>55</xdr:col>
      <xdr:colOff>0</xdr:colOff>
      <xdr:row>63</xdr:row>
      <xdr:rowOff>30480</xdr:rowOff>
    </xdr:to>
    <xdr:cxnSp macro="">
      <xdr:nvCxnSpPr>
        <xdr:cNvPr id="246" name="直線コネクタ 245">
          <a:extLst>
            <a:ext uri="{FF2B5EF4-FFF2-40B4-BE49-F238E27FC236}">
              <a16:creationId xmlns:a16="http://schemas.microsoft.com/office/drawing/2014/main" id="{424345BC-8124-436A-B19B-8677A1FC8CAB}"/>
            </a:ext>
          </a:extLst>
        </xdr:cNvPr>
        <xdr:cNvCxnSpPr/>
      </xdr:nvCxnSpPr>
      <xdr:spPr>
        <a:xfrm>
          <a:off x="9639300" y="108350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151130</xdr:rowOff>
    </xdr:from>
    <xdr:to>
      <xdr:col>46</xdr:col>
      <xdr:colOff>38100</xdr:colOff>
      <xdr:row>63</xdr:row>
      <xdr:rowOff>81280</xdr:rowOff>
    </xdr:to>
    <xdr:sp macro="" textlink="">
      <xdr:nvSpPr>
        <xdr:cNvPr id="247" name="楕円 246">
          <a:extLst>
            <a:ext uri="{FF2B5EF4-FFF2-40B4-BE49-F238E27FC236}">
              <a16:creationId xmlns:a16="http://schemas.microsoft.com/office/drawing/2014/main" id="{C8B7E8DB-DDB0-4AAC-884E-CAB72625DCE8}"/>
            </a:ext>
          </a:extLst>
        </xdr:cNvPr>
        <xdr:cNvSpPr/>
      </xdr:nvSpPr>
      <xdr:spPr>
        <a:xfrm>
          <a:off x="8702675" y="1078103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30480</xdr:rowOff>
    </xdr:from>
    <xdr:to>
      <xdr:col>50</xdr:col>
      <xdr:colOff>114300</xdr:colOff>
      <xdr:row>63</xdr:row>
      <xdr:rowOff>30480</xdr:rowOff>
    </xdr:to>
    <xdr:cxnSp macro="">
      <xdr:nvCxnSpPr>
        <xdr:cNvPr id="248" name="直線コネクタ 247">
          <a:extLst>
            <a:ext uri="{FF2B5EF4-FFF2-40B4-BE49-F238E27FC236}">
              <a16:creationId xmlns:a16="http://schemas.microsoft.com/office/drawing/2014/main" id="{B71AEAA6-F944-4259-B3A3-EC62FEE1292C}"/>
            </a:ext>
          </a:extLst>
        </xdr:cNvPr>
        <xdr:cNvCxnSpPr/>
      </xdr:nvCxnSpPr>
      <xdr:spPr>
        <a:xfrm>
          <a:off x="8753475" y="1083500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151130</xdr:rowOff>
    </xdr:from>
    <xdr:to>
      <xdr:col>41</xdr:col>
      <xdr:colOff>101600</xdr:colOff>
      <xdr:row>63</xdr:row>
      <xdr:rowOff>81280</xdr:rowOff>
    </xdr:to>
    <xdr:sp macro="" textlink="">
      <xdr:nvSpPr>
        <xdr:cNvPr id="249" name="楕円 248">
          <a:extLst>
            <a:ext uri="{FF2B5EF4-FFF2-40B4-BE49-F238E27FC236}">
              <a16:creationId xmlns:a16="http://schemas.microsoft.com/office/drawing/2014/main" id="{06C4CA68-A7FA-4485-B7D3-30479D5823CF}"/>
            </a:ext>
          </a:extLst>
        </xdr:cNvPr>
        <xdr:cNvSpPr/>
      </xdr:nvSpPr>
      <xdr:spPr>
        <a:xfrm>
          <a:off x="7810500" y="10781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30480</xdr:rowOff>
    </xdr:from>
    <xdr:to>
      <xdr:col>45</xdr:col>
      <xdr:colOff>177800</xdr:colOff>
      <xdr:row>63</xdr:row>
      <xdr:rowOff>30480</xdr:rowOff>
    </xdr:to>
    <xdr:cxnSp macro="">
      <xdr:nvCxnSpPr>
        <xdr:cNvPr id="250" name="直線コネクタ 249">
          <a:extLst>
            <a:ext uri="{FF2B5EF4-FFF2-40B4-BE49-F238E27FC236}">
              <a16:creationId xmlns:a16="http://schemas.microsoft.com/office/drawing/2014/main" id="{F75C18C8-CBB8-4FBC-842B-249641118EFB}"/>
            </a:ext>
          </a:extLst>
        </xdr:cNvPr>
        <xdr:cNvCxnSpPr/>
      </xdr:nvCxnSpPr>
      <xdr:spPr>
        <a:xfrm>
          <a:off x="7864475" y="10835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153035</xdr:rowOff>
    </xdr:from>
    <xdr:to>
      <xdr:col>36</xdr:col>
      <xdr:colOff>165100</xdr:colOff>
      <xdr:row>63</xdr:row>
      <xdr:rowOff>83185</xdr:rowOff>
    </xdr:to>
    <xdr:sp macro="" textlink="">
      <xdr:nvSpPr>
        <xdr:cNvPr id="251" name="楕円 250">
          <a:extLst>
            <a:ext uri="{FF2B5EF4-FFF2-40B4-BE49-F238E27FC236}">
              <a16:creationId xmlns:a16="http://schemas.microsoft.com/office/drawing/2014/main" id="{50D7497C-E131-4460-869F-046E79B64DC3}"/>
            </a:ext>
          </a:extLst>
        </xdr:cNvPr>
        <xdr:cNvSpPr/>
      </xdr:nvSpPr>
      <xdr:spPr>
        <a:xfrm>
          <a:off x="6924675" y="1078293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30480</xdr:rowOff>
    </xdr:from>
    <xdr:to>
      <xdr:col>41</xdr:col>
      <xdr:colOff>50800</xdr:colOff>
      <xdr:row>63</xdr:row>
      <xdr:rowOff>32385</xdr:rowOff>
    </xdr:to>
    <xdr:cxnSp macro="">
      <xdr:nvCxnSpPr>
        <xdr:cNvPr id="252" name="直線コネクタ 251">
          <a:extLst>
            <a:ext uri="{FF2B5EF4-FFF2-40B4-BE49-F238E27FC236}">
              <a16:creationId xmlns:a16="http://schemas.microsoft.com/office/drawing/2014/main" id="{D9DD8400-3A4D-4302-B566-F6382D1531E4}"/>
            </a:ext>
          </a:extLst>
        </xdr:cNvPr>
        <xdr:cNvCxnSpPr/>
      </xdr:nvCxnSpPr>
      <xdr:spPr>
        <a:xfrm flipV="1">
          <a:off x="6972300" y="10835005"/>
          <a:ext cx="8921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BDDA10CD-8149-4D5C-884A-E4F23B0FA00B}"/>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977901E8-69E5-4605-82B2-C97AFC6CB0A9}"/>
            </a:ext>
          </a:extLst>
        </xdr:cNvPr>
        <xdr:cNvSpPr txBox="1"/>
      </xdr:nvSpPr>
      <xdr:spPr>
        <a:xfrm>
          <a:off x="8515427" y="1031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D901A7F1-D6D1-44F7-84E4-F7333E517DBF}"/>
            </a:ext>
          </a:extLst>
        </xdr:cNvPr>
        <xdr:cNvSpPr txBox="1"/>
      </xdr:nvSpPr>
      <xdr:spPr>
        <a:xfrm>
          <a:off x="7629602"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E2DC73EB-D4D5-4E3C-A95A-16CE273E7AE8}"/>
            </a:ext>
          </a:extLst>
        </xdr:cNvPr>
        <xdr:cNvSpPr txBox="1"/>
      </xdr:nvSpPr>
      <xdr:spPr>
        <a:xfrm>
          <a:off x="6740602" y="1037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72407</xdr:rowOff>
    </xdr:from>
    <xdr:ext cx="469744" cy="259045"/>
    <xdr:sp macro="" textlink="">
      <xdr:nvSpPr>
        <xdr:cNvPr id="257" name="n_1mainValue【体育館・プール】&#10;一人当たり面積">
          <a:extLst>
            <a:ext uri="{FF2B5EF4-FFF2-40B4-BE49-F238E27FC236}">
              <a16:creationId xmlns:a16="http://schemas.microsoft.com/office/drawing/2014/main" id="{F0DCCFEF-A8E8-4671-8486-587D17A4288F}"/>
            </a:ext>
          </a:extLst>
        </xdr:cNvPr>
        <xdr:cNvSpPr txBox="1"/>
      </xdr:nvSpPr>
      <xdr:spPr>
        <a:xfrm>
          <a:off x="9391727"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72407</xdr:rowOff>
    </xdr:from>
    <xdr:ext cx="469744" cy="259045"/>
    <xdr:sp macro="" textlink="">
      <xdr:nvSpPr>
        <xdr:cNvPr id="258" name="n_2mainValue【体育館・プール】&#10;一人当たり面積">
          <a:extLst>
            <a:ext uri="{FF2B5EF4-FFF2-40B4-BE49-F238E27FC236}">
              <a16:creationId xmlns:a16="http://schemas.microsoft.com/office/drawing/2014/main" id="{384C512E-CDAA-4883-A52C-E8579642F5F5}"/>
            </a:ext>
          </a:extLst>
        </xdr:cNvPr>
        <xdr:cNvSpPr txBox="1"/>
      </xdr:nvSpPr>
      <xdr:spPr>
        <a:xfrm>
          <a:off x="8515427"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72407</xdr:rowOff>
    </xdr:from>
    <xdr:ext cx="469744" cy="259045"/>
    <xdr:sp macro="" textlink="">
      <xdr:nvSpPr>
        <xdr:cNvPr id="259" name="n_3mainValue【体育館・プール】&#10;一人当たり面積">
          <a:extLst>
            <a:ext uri="{FF2B5EF4-FFF2-40B4-BE49-F238E27FC236}">
              <a16:creationId xmlns:a16="http://schemas.microsoft.com/office/drawing/2014/main" id="{71A2E82C-6539-4C6F-87C9-39FC62FCE2AD}"/>
            </a:ext>
          </a:extLst>
        </xdr:cNvPr>
        <xdr:cNvSpPr txBox="1"/>
      </xdr:nvSpPr>
      <xdr:spPr>
        <a:xfrm>
          <a:off x="7629602"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74312</xdr:rowOff>
    </xdr:from>
    <xdr:ext cx="469744" cy="259045"/>
    <xdr:sp macro="" textlink="">
      <xdr:nvSpPr>
        <xdr:cNvPr id="260" name="n_4mainValue【体育館・プール】&#10;一人当たり面積">
          <a:extLst>
            <a:ext uri="{FF2B5EF4-FFF2-40B4-BE49-F238E27FC236}">
              <a16:creationId xmlns:a16="http://schemas.microsoft.com/office/drawing/2014/main" id="{77F9B610-904E-40E1-8D9E-64CA9942CB00}"/>
            </a:ext>
          </a:extLst>
        </xdr:cNvPr>
        <xdr:cNvSpPr txBox="1"/>
      </xdr:nvSpPr>
      <xdr:spPr>
        <a:xfrm>
          <a:off x="6740602" y="1087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FB66BB95-4661-4FB5-B071-888F7A58B713}"/>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46AD980-417C-4682-8174-805376ED453F}"/>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542D0214-51CC-4B42-BA94-879BF8FEB034}"/>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6DA3F54-E408-439A-8C57-25377E4BBF39}"/>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71FB7B0-49A6-454C-8604-9FE6CBE1BC43}"/>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120050F-FFA1-4A19-B843-C702F7B10199}"/>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EC68160-BA16-4641-B346-B8A896BE24ED}"/>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6EE6AA1-61C0-48E2-9E23-194A4FB3D1E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18C3EF9-8F73-46CC-978F-C249875ECC7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373E7D3A-D24F-4174-B858-493564F6EA5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87E96DB2-76C5-48C4-BD32-B9E968CF37A7}"/>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1EFD7940-46D6-4C18-BB5B-E774AB4165B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1F9ECDA4-B67C-4683-81B5-6BA93933A162}"/>
            </a:ext>
          </a:extLst>
        </xdr:cNvPr>
        <xdr:cNvSpPr txBox="1"/>
      </xdr:nvSpPr>
      <xdr:spPr>
        <a:xfrm>
          <a:off x="297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AE7405AF-7069-4840-9F6C-9DF4D7FE3F8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39E613DC-14F1-498D-A792-294262984CB9}"/>
            </a:ext>
          </a:extLst>
        </xdr:cNvPr>
        <xdr:cNvSpPr txBox="1"/>
      </xdr:nvSpPr>
      <xdr:spPr>
        <a:xfrm>
          <a:off x="358941" y="1418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8B7AC25C-BEEF-4F0D-AF37-C853E798CFF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AF6F1707-A3A0-425D-8212-994A1342E4CD}"/>
            </a:ext>
          </a:extLst>
        </xdr:cNvPr>
        <xdr:cNvSpPr txBox="1"/>
      </xdr:nvSpPr>
      <xdr:spPr>
        <a:xfrm>
          <a:off x="358941" y="1372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5397C4B9-D91C-4F43-8494-F0449F309F2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ECC0AAFD-44EA-4898-875C-585358AA0F8D}"/>
            </a:ext>
          </a:extLst>
        </xdr:cNvPr>
        <xdr:cNvSpPr txBox="1"/>
      </xdr:nvSpPr>
      <xdr:spPr>
        <a:xfrm>
          <a:off x="358941" y="1327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7F1CBCDB-AF6E-4132-8C5E-6B21DDB5210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ED00FDA1-6FF9-4C35-BE6E-C36CD91E562E}"/>
            </a:ext>
          </a:extLst>
        </xdr:cNvPr>
        <xdr:cNvSpPr txBox="1"/>
      </xdr:nvSpPr>
      <xdr:spPr>
        <a:xfrm>
          <a:off x="358941" y="1281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B4BA6315-5A44-4CD3-A46A-15C4F5C5FBF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D6FF3745-B640-4192-BBF1-0602146A274A}"/>
            </a:ext>
          </a:extLst>
        </xdr:cNvPr>
        <xdr:cNvCxnSpPr/>
      </xdr:nvCxnSpPr>
      <xdr:spPr>
        <a:xfrm flipV="1">
          <a:off x="4638040" y="13460095"/>
          <a:ext cx="0" cy="1322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5CEC2F1D-93DE-409B-B726-90974404F9A5}"/>
            </a:ext>
          </a:extLst>
        </xdr:cNvPr>
        <xdr:cNvSpPr txBox="1"/>
      </xdr:nvSpPr>
      <xdr:spPr>
        <a:xfrm>
          <a:off x="4676775"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2960A6E1-EAC9-4922-A103-5344DB536642}"/>
            </a:ext>
          </a:extLst>
        </xdr:cNvPr>
        <xdr:cNvCxnSpPr/>
      </xdr:nvCxnSpPr>
      <xdr:spPr>
        <a:xfrm>
          <a:off x="4549775" y="147828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92FBDD23-3936-448A-8DAE-8610D7EFD407}"/>
            </a:ext>
          </a:extLst>
        </xdr:cNvPr>
        <xdr:cNvSpPr txBox="1"/>
      </xdr:nvSpPr>
      <xdr:spPr>
        <a:xfrm>
          <a:off x="4676775" y="13235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FCDC5EDA-BD5C-4C89-ABBD-220832560480}"/>
            </a:ext>
          </a:extLst>
        </xdr:cNvPr>
        <xdr:cNvCxnSpPr/>
      </xdr:nvCxnSpPr>
      <xdr:spPr>
        <a:xfrm>
          <a:off x="4549775" y="1346009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C7162CEC-1FF3-4647-A2DC-0467E8FF274B}"/>
            </a:ext>
          </a:extLst>
        </xdr:cNvPr>
        <xdr:cNvSpPr txBox="1"/>
      </xdr:nvSpPr>
      <xdr:spPr>
        <a:xfrm>
          <a:off x="4676775" y="136882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046A4458-F73B-425C-B871-F40BBBB9380A}"/>
            </a:ext>
          </a:extLst>
        </xdr:cNvPr>
        <xdr:cNvSpPr/>
      </xdr:nvSpPr>
      <xdr:spPr>
        <a:xfrm>
          <a:off x="4587875" y="1383360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1685C472-6A25-4996-8D09-4C9F2063585C}"/>
            </a:ext>
          </a:extLst>
        </xdr:cNvPr>
        <xdr:cNvSpPr/>
      </xdr:nvSpPr>
      <xdr:spPr>
        <a:xfrm>
          <a:off x="3749675" y="1388249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808BB382-E3DE-4A49-8100-0A9F38AE1245}"/>
            </a:ext>
          </a:extLst>
        </xdr:cNvPr>
        <xdr:cNvSpPr/>
      </xdr:nvSpPr>
      <xdr:spPr>
        <a:xfrm>
          <a:off x="2857500" y="139350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121A3AA2-7B33-473A-86EA-01B019EA7B21}"/>
            </a:ext>
          </a:extLst>
        </xdr:cNvPr>
        <xdr:cNvSpPr/>
      </xdr:nvSpPr>
      <xdr:spPr>
        <a:xfrm>
          <a:off x="1971675" y="1390307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7DB6849E-DF02-4FCE-8323-BE836499E552}"/>
            </a:ext>
          </a:extLst>
        </xdr:cNvPr>
        <xdr:cNvSpPr/>
      </xdr:nvSpPr>
      <xdr:spPr>
        <a:xfrm>
          <a:off x="1082675" y="138664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31F1ECE-2F60-4D65-87C1-5BBA483CBD4E}"/>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CBD8A14-46F9-4A7A-A8DC-6CA5CD187283}"/>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E1816C3-F5D5-4270-9E04-D89E302F0029}"/>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92792B1-8732-424C-BCD7-3D05FB3CBEE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643816B-FA79-45DB-92CD-FDAEBAC6787A}"/>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macro="" textlink="">
      <xdr:nvSpPr>
        <xdr:cNvPr id="299" name="楕円 298">
          <a:extLst>
            <a:ext uri="{FF2B5EF4-FFF2-40B4-BE49-F238E27FC236}">
              <a16:creationId xmlns:a16="http://schemas.microsoft.com/office/drawing/2014/main" id="{CB81BC05-7885-4DC2-92E6-E42FE07895B5}"/>
            </a:ext>
          </a:extLst>
        </xdr:cNvPr>
        <xdr:cNvSpPr/>
      </xdr:nvSpPr>
      <xdr:spPr>
        <a:xfrm>
          <a:off x="4587875" y="141376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57166</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DF2FFC74-7B91-4A8F-998F-D27EF531462E}"/>
            </a:ext>
          </a:extLst>
        </xdr:cNvPr>
        <xdr:cNvSpPr txBox="1"/>
      </xdr:nvSpPr>
      <xdr:spPr>
        <a:xfrm>
          <a:off x="4676775"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1" name="楕円 300">
          <a:extLst>
            <a:ext uri="{FF2B5EF4-FFF2-40B4-BE49-F238E27FC236}">
              <a16:creationId xmlns:a16="http://schemas.microsoft.com/office/drawing/2014/main" id="{61DED4C0-C552-4BFD-9C49-24533BF6A340}"/>
            </a:ext>
          </a:extLst>
        </xdr:cNvPr>
        <xdr:cNvSpPr/>
      </xdr:nvSpPr>
      <xdr:spPr>
        <a:xfrm>
          <a:off x="3749675" y="140950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129539</xdr:rowOff>
    </xdr:to>
    <xdr:cxnSp macro="">
      <xdr:nvCxnSpPr>
        <xdr:cNvPr id="302" name="直線コネクタ 301">
          <a:extLst>
            <a:ext uri="{FF2B5EF4-FFF2-40B4-BE49-F238E27FC236}">
              <a16:creationId xmlns:a16="http://schemas.microsoft.com/office/drawing/2014/main" id="{02A2A927-4508-49A7-A26F-4D26CDAC0842}"/>
            </a:ext>
          </a:extLst>
        </xdr:cNvPr>
        <xdr:cNvCxnSpPr/>
      </xdr:nvCxnSpPr>
      <xdr:spPr>
        <a:xfrm>
          <a:off x="3800475" y="14145895"/>
          <a:ext cx="838200" cy="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03" name="楕円 302">
          <a:extLst>
            <a:ext uri="{FF2B5EF4-FFF2-40B4-BE49-F238E27FC236}">
              <a16:creationId xmlns:a16="http://schemas.microsoft.com/office/drawing/2014/main" id="{7DFC085E-B013-4611-8523-C7FEABAAC578}"/>
            </a:ext>
          </a:extLst>
        </xdr:cNvPr>
        <xdr:cNvSpPr/>
      </xdr:nvSpPr>
      <xdr:spPr>
        <a:xfrm>
          <a:off x="2857500" y="140493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83820</xdr:rowOff>
    </xdr:to>
    <xdr:cxnSp macro="">
      <xdr:nvCxnSpPr>
        <xdr:cNvPr id="304" name="直線コネクタ 303">
          <a:extLst>
            <a:ext uri="{FF2B5EF4-FFF2-40B4-BE49-F238E27FC236}">
              <a16:creationId xmlns:a16="http://schemas.microsoft.com/office/drawing/2014/main" id="{2B6EA520-D3E2-43BD-AFE6-D0F4D815E857}"/>
            </a:ext>
          </a:extLst>
        </xdr:cNvPr>
        <xdr:cNvCxnSpPr/>
      </xdr:nvCxnSpPr>
      <xdr:spPr>
        <a:xfrm>
          <a:off x="2911475" y="14097000"/>
          <a:ext cx="8890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113030</xdr:rowOff>
    </xdr:from>
    <xdr:to>
      <xdr:col>10</xdr:col>
      <xdr:colOff>165100</xdr:colOff>
      <xdr:row>82</xdr:row>
      <xdr:rowOff>43180</xdr:rowOff>
    </xdr:to>
    <xdr:sp macro="" textlink="">
      <xdr:nvSpPr>
        <xdr:cNvPr id="305" name="楕円 304">
          <a:extLst>
            <a:ext uri="{FF2B5EF4-FFF2-40B4-BE49-F238E27FC236}">
              <a16:creationId xmlns:a16="http://schemas.microsoft.com/office/drawing/2014/main" id="{3778834C-41CF-47C9-93CF-FBC1C3B13DB0}"/>
            </a:ext>
          </a:extLst>
        </xdr:cNvPr>
        <xdr:cNvSpPr/>
      </xdr:nvSpPr>
      <xdr:spPr>
        <a:xfrm>
          <a:off x="1971675" y="140004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163830</xdr:rowOff>
    </xdr:from>
    <xdr:to>
      <xdr:col>15</xdr:col>
      <xdr:colOff>50800</xdr:colOff>
      <xdr:row>82</xdr:row>
      <xdr:rowOff>38100</xdr:rowOff>
    </xdr:to>
    <xdr:cxnSp macro="">
      <xdr:nvCxnSpPr>
        <xdr:cNvPr id="306" name="直線コネクタ 305">
          <a:extLst>
            <a:ext uri="{FF2B5EF4-FFF2-40B4-BE49-F238E27FC236}">
              <a16:creationId xmlns:a16="http://schemas.microsoft.com/office/drawing/2014/main" id="{8720C8AF-AEC1-44D2-A731-76ED75029305}"/>
            </a:ext>
          </a:extLst>
        </xdr:cNvPr>
        <xdr:cNvCxnSpPr/>
      </xdr:nvCxnSpPr>
      <xdr:spPr>
        <a:xfrm>
          <a:off x="2019300" y="14054455"/>
          <a:ext cx="8921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90170</xdr:rowOff>
    </xdr:from>
    <xdr:to>
      <xdr:col>6</xdr:col>
      <xdr:colOff>38100</xdr:colOff>
      <xdr:row>82</xdr:row>
      <xdr:rowOff>20320</xdr:rowOff>
    </xdr:to>
    <xdr:sp macro="" textlink="">
      <xdr:nvSpPr>
        <xdr:cNvPr id="307" name="楕円 306">
          <a:extLst>
            <a:ext uri="{FF2B5EF4-FFF2-40B4-BE49-F238E27FC236}">
              <a16:creationId xmlns:a16="http://schemas.microsoft.com/office/drawing/2014/main" id="{FB50FFA1-B507-4B2F-8B7D-D5F762A3762A}"/>
            </a:ext>
          </a:extLst>
        </xdr:cNvPr>
        <xdr:cNvSpPr/>
      </xdr:nvSpPr>
      <xdr:spPr>
        <a:xfrm>
          <a:off x="1082675" y="139807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140970</xdr:rowOff>
    </xdr:from>
    <xdr:to>
      <xdr:col>10</xdr:col>
      <xdr:colOff>114300</xdr:colOff>
      <xdr:row>81</xdr:row>
      <xdr:rowOff>163830</xdr:rowOff>
    </xdr:to>
    <xdr:cxnSp macro="">
      <xdr:nvCxnSpPr>
        <xdr:cNvPr id="308" name="直線コネクタ 307">
          <a:extLst>
            <a:ext uri="{FF2B5EF4-FFF2-40B4-BE49-F238E27FC236}">
              <a16:creationId xmlns:a16="http://schemas.microsoft.com/office/drawing/2014/main" id="{27E29E33-F9D4-41BD-A865-CD7DCF3B6326}"/>
            </a:ext>
          </a:extLst>
        </xdr:cNvPr>
        <xdr:cNvCxnSpPr/>
      </xdr:nvCxnSpPr>
      <xdr:spPr>
        <a:xfrm>
          <a:off x="1133475" y="14031595"/>
          <a:ext cx="8858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B6270955-A503-4EF9-B354-3E5F86B239A8}"/>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BAF2B17B-7251-4DF3-930E-B7447A83013A}"/>
            </a:ext>
          </a:extLst>
        </xdr:cNvPr>
        <xdr:cNvSpPr txBox="1"/>
      </xdr:nvSpPr>
      <xdr:spPr>
        <a:xfrm>
          <a:off x="2705744" y="1371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29A5087E-2EF3-474E-AC23-50046AA09A3E}"/>
            </a:ext>
          </a:extLst>
        </xdr:cNvPr>
        <xdr:cNvSpPr txBox="1"/>
      </xdr:nvSpPr>
      <xdr:spPr>
        <a:xfrm>
          <a:off x="1819919"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D150FEC7-0009-4DF9-958D-2B353F81711A}"/>
            </a:ext>
          </a:extLst>
        </xdr:cNvPr>
        <xdr:cNvSpPr txBox="1"/>
      </xdr:nvSpPr>
      <xdr:spPr>
        <a:xfrm>
          <a:off x="930919"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125747</xdr:rowOff>
    </xdr:from>
    <xdr:ext cx="405111" cy="259045"/>
    <xdr:sp macro="" textlink="">
      <xdr:nvSpPr>
        <xdr:cNvPr id="313" name="n_1mainValue【福祉施設】&#10;有形固定資産減価償却率">
          <a:extLst>
            <a:ext uri="{FF2B5EF4-FFF2-40B4-BE49-F238E27FC236}">
              <a16:creationId xmlns:a16="http://schemas.microsoft.com/office/drawing/2014/main" id="{78D51D9D-1DDE-48CE-82E9-B2EB56F88BED}"/>
            </a:ext>
          </a:extLst>
        </xdr:cNvPr>
        <xdr:cNvSpPr txBox="1"/>
      </xdr:nvSpPr>
      <xdr:spPr>
        <a:xfrm>
          <a:off x="3582044" y="1418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314" name="n_2mainValue【福祉施設】&#10;有形固定資産減価償却率">
          <a:extLst>
            <a:ext uri="{FF2B5EF4-FFF2-40B4-BE49-F238E27FC236}">
              <a16:creationId xmlns:a16="http://schemas.microsoft.com/office/drawing/2014/main" id="{86F2A997-B018-4AAC-A51C-5061E0C85B83}"/>
            </a:ext>
          </a:extLst>
        </xdr:cNvPr>
        <xdr:cNvSpPr txBox="1"/>
      </xdr:nvSpPr>
      <xdr:spPr>
        <a:xfrm>
          <a:off x="2705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34307</xdr:rowOff>
    </xdr:from>
    <xdr:ext cx="405111" cy="259045"/>
    <xdr:sp macro="" textlink="">
      <xdr:nvSpPr>
        <xdr:cNvPr id="315" name="n_3mainValue【福祉施設】&#10;有形固定資産減価償却率">
          <a:extLst>
            <a:ext uri="{FF2B5EF4-FFF2-40B4-BE49-F238E27FC236}">
              <a16:creationId xmlns:a16="http://schemas.microsoft.com/office/drawing/2014/main" id="{FC5FBC0E-C542-456D-BCB9-53D66952E7A9}"/>
            </a:ext>
          </a:extLst>
        </xdr:cNvPr>
        <xdr:cNvSpPr txBox="1"/>
      </xdr:nvSpPr>
      <xdr:spPr>
        <a:xfrm>
          <a:off x="1819919"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11447</xdr:rowOff>
    </xdr:from>
    <xdr:ext cx="405111" cy="259045"/>
    <xdr:sp macro="" textlink="">
      <xdr:nvSpPr>
        <xdr:cNvPr id="316" name="n_4mainValue【福祉施設】&#10;有形固定資産減価償却率">
          <a:extLst>
            <a:ext uri="{FF2B5EF4-FFF2-40B4-BE49-F238E27FC236}">
              <a16:creationId xmlns:a16="http://schemas.microsoft.com/office/drawing/2014/main" id="{83190AE7-B720-4485-89F2-F8DEBCA6ACE3}"/>
            </a:ext>
          </a:extLst>
        </xdr:cNvPr>
        <xdr:cNvSpPr txBox="1"/>
      </xdr:nvSpPr>
      <xdr:spPr>
        <a:xfrm>
          <a:off x="930919" y="1407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CC84B100-F6D9-4693-9181-6527C60C8749}"/>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6306D6A9-AFFB-4E03-B146-05DA3FEF997B}"/>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937261F2-2C69-458A-8EE2-F90CB17FA429}"/>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0212F17-D545-499A-887F-459E6562E314}"/>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B01A1C33-7DAD-4A18-B24E-4F705DA45412}"/>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FD23E75E-66A0-4B45-8405-A45FE2C1831B}"/>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22C1C5B2-477C-4E7E-A0E1-9885CF06B358}"/>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D9BA593A-A618-4F4B-91FF-D1887BD0BC2D}"/>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1A4A170D-AD5C-4BF4-8D30-75A0E501C866}"/>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F124537F-50B6-4365-A012-507F513E8942}"/>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557E84B0-DC5D-4AE9-B58F-2FD61199E564}"/>
            </a:ext>
          </a:extLst>
        </xdr:cNvPr>
        <xdr:cNvCxnSpPr/>
      </xdr:nvCxnSpPr>
      <xdr:spPr>
        <a:xfrm>
          <a:off x="6607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956A3D23-B711-4357-B8B0-96D78D21E0BF}"/>
            </a:ext>
          </a:extLst>
        </xdr:cNvPr>
        <xdr:cNvSpPr txBox="1"/>
      </xdr:nvSpPr>
      <xdr:spPr>
        <a:xfrm>
          <a:off x="6136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B6C4B8C5-6635-4CDA-BD62-AFE26C95AB42}"/>
            </a:ext>
          </a:extLst>
        </xdr:cNvPr>
        <xdr:cNvCxnSpPr/>
      </xdr:nvCxnSpPr>
      <xdr:spPr>
        <a:xfrm>
          <a:off x="6607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26A1FAB4-E805-45C2-9870-4B71B798A23A}"/>
            </a:ext>
          </a:extLst>
        </xdr:cNvPr>
        <xdr:cNvSpPr txBox="1"/>
      </xdr:nvSpPr>
      <xdr:spPr>
        <a:xfrm>
          <a:off x="6136821"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4B7C7D50-FE6D-4C57-8662-8D2DE90BA645}"/>
            </a:ext>
          </a:extLst>
        </xdr:cNvPr>
        <xdr:cNvCxnSpPr/>
      </xdr:nvCxnSpPr>
      <xdr:spPr>
        <a:xfrm>
          <a:off x="6607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D5B9B84B-5094-4F23-A256-C15F65C4099D}"/>
            </a:ext>
          </a:extLst>
        </xdr:cNvPr>
        <xdr:cNvSpPr txBox="1"/>
      </xdr:nvSpPr>
      <xdr:spPr>
        <a:xfrm>
          <a:off x="6136821"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BB439903-F8E8-4489-8B02-E2626A16586E}"/>
            </a:ext>
          </a:extLst>
        </xdr:cNvPr>
        <xdr:cNvCxnSpPr/>
      </xdr:nvCxnSpPr>
      <xdr:spPr>
        <a:xfrm>
          <a:off x="6607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F8EE1499-DF32-45DB-A224-F902C72CD955}"/>
            </a:ext>
          </a:extLst>
        </xdr:cNvPr>
        <xdr:cNvSpPr txBox="1"/>
      </xdr:nvSpPr>
      <xdr:spPr>
        <a:xfrm>
          <a:off x="6136821"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41B21AAF-07E3-43DB-B8BA-4132EE2E26A1}"/>
            </a:ext>
          </a:extLst>
        </xdr:cNvPr>
        <xdr:cNvCxnSpPr/>
      </xdr:nvCxnSpPr>
      <xdr:spPr>
        <a:xfrm>
          <a:off x="6607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6B910B60-2B69-4506-A812-3127DE381595}"/>
            </a:ext>
          </a:extLst>
        </xdr:cNvPr>
        <xdr:cNvSpPr txBox="1"/>
      </xdr:nvSpPr>
      <xdr:spPr>
        <a:xfrm>
          <a:off x="6136821"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A27C4AB-FD1A-453F-A059-44D9AD52712F}"/>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85C210D4-5148-4A67-A183-D918214A80A6}"/>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62581D20-CA29-49FE-A517-7D97567ADC13}"/>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CD33F367-F8E5-43B7-B57A-935F95496B0D}"/>
            </a:ext>
          </a:extLst>
        </xdr:cNvPr>
        <xdr:cNvCxnSpPr/>
      </xdr:nvCxnSpPr>
      <xdr:spPr>
        <a:xfrm flipV="1">
          <a:off x="10476865" y="13387705"/>
          <a:ext cx="0" cy="145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A12F4567-83CD-4751-B695-34156BC62E27}"/>
            </a:ext>
          </a:extLst>
        </xdr:cNvPr>
        <xdr:cNvSpPr txBox="1"/>
      </xdr:nvSpPr>
      <xdr:spPr>
        <a:xfrm>
          <a:off x="10515600" y="1485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F2E7496A-7FBD-45D7-A024-5C8D613FD151}"/>
            </a:ext>
          </a:extLst>
        </xdr:cNvPr>
        <xdr:cNvCxnSpPr/>
      </xdr:nvCxnSpPr>
      <xdr:spPr>
        <a:xfrm>
          <a:off x="10391775"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CAFA3EBB-9D24-48F3-96C0-0D0F081BAD86}"/>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1856088A-43A3-4A6B-A6F9-1A44D199F8B3}"/>
            </a:ext>
          </a:extLst>
        </xdr:cNvPr>
        <xdr:cNvCxnSpPr/>
      </xdr:nvCxnSpPr>
      <xdr:spPr>
        <a:xfrm>
          <a:off x="10391775" y="13387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8581D851-4091-49EF-A2AA-C8E21419F847}"/>
            </a:ext>
          </a:extLst>
        </xdr:cNvPr>
        <xdr:cNvSpPr txBox="1"/>
      </xdr:nvSpPr>
      <xdr:spPr>
        <a:xfrm>
          <a:off x="10515600" y="14243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5877D272-D348-4885-8E84-225F96D334D4}"/>
            </a:ext>
          </a:extLst>
        </xdr:cNvPr>
        <xdr:cNvSpPr/>
      </xdr:nvSpPr>
      <xdr:spPr>
        <a:xfrm>
          <a:off x="10429875" y="1439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25B36EC6-D0FE-4145-8C76-FF237B0EC862}"/>
            </a:ext>
          </a:extLst>
        </xdr:cNvPr>
        <xdr:cNvSpPr/>
      </xdr:nvSpPr>
      <xdr:spPr>
        <a:xfrm>
          <a:off x="9591675" y="143998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064E05D2-62ED-4A69-ACAB-F8E6A9B9DB94}"/>
            </a:ext>
          </a:extLst>
        </xdr:cNvPr>
        <xdr:cNvSpPr/>
      </xdr:nvSpPr>
      <xdr:spPr>
        <a:xfrm>
          <a:off x="8702675" y="144233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579585EE-EAFE-4AD2-BD05-7C2C55F4B971}"/>
            </a:ext>
          </a:extLst>
        </xdr:cNvPr>
        <xdr:cNvSpPr/>
      </xdr:nvSpPr>
      <xdr:spPr>
        <a:xfrm>
          <a:off x="7810500" y="144233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DD1F0DB0-45DD-4F9C-9D3E-707EBB8C984D}"/>
            </a:ext>
          </a:extLst>
        </xdr:cNvPr>
        <xdr:cNvSpPr/>
      </xdr:nvSpPr>
      <xdr:spPr>
        <a:xfrm>
          <a:off x="6924675" y="144760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5E29C1E-5F27-4A74-81C8-0FD51866076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6E433E2-BCF1-449D-A1E1-F1D548F88E2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3839655-BC87-40EA-936D-BAC46DBA4EBF}"/>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F401590-C6DE-4510-9326-B0A538B92D9B}"/>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E14B8D6-F235-4028-ABC7-F42CC82400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135889</xdr:rowOff>
    </xdr:from>
    <xdr:to>
      <xdr:col>55</xdr:col>
      <xdr:colOff>50800</xdr:colOff>
      <xdr:row>86</xdr:row>
      <xdr:rowOff>66039</xdr:rowOff>
    </xdr:to>
    <xdr:sp macro="" textlink="">
      <xdr:nvSpPr>
        <xdr:cNvPr id="356" name="楕円 355">
          <a:extLst>
            <a:ext uri="{FF2B5EF4-FFF2-40B4-BE49-F238E27FC236}">
              <a16:creationId xmlns:a16="http://schemas.microsoft.com/office/drawing/2014/main" id="{E6504D75-A2FD-4312-99E7-F2C9C5058235}"/>
            </a:ext>
          </a:extLst>
        </xdr:cNvPr>
        <xdr:cNvSpPr/>
      </xdr:nvSpPr>
      <xdr:spPr>
        <a:xfrm>
          <a:off x="10429875" y="147091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50816</xdr:rowOff>
    </xdr:from>
    <xdr:ext cx="469744" cy="259045"/>
    <xdr:sp macro="" textlink="">
      <xdr:nvSpPr>
        <xdr:cNvPr id="357" name="【福祉施設】&#10;一人当たり面積該当値テキスト">
          <a:extLst>
            <a:ext uri="{FF2B5EF4-FFF2-40B4-BE49-F238E27FC236}">
              <a16:creationId xmlns:a16="http://schemas.microsoft.com/office/drawing/2014/main" id="{C0F139EE-72C4-49C4-908B-4E51CBDB3A0C}"/>
            </a:ext>
          </a:extLst>
        </xdr:cNvPr>
        <xdr:cNvSpPr txBox="1"/>
      </xdr:nvSpPr>
      <xdr:spPr>
        <a:xfrm>
          <a:off x="10515600" y="1462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135889</xdr:rowOff>
    </xdr:from>
    <xdr:to>
      <xdr:col>50</xdr:col>
      <xdr:colOff>165100</xdr:colOff>
      <xdr:row>86</xdr:row>
      <xdr:rowOff>66039</xdr:rowOff>
    </xdr:to>
    <xdr:sp macro="" textlink="">
      <xdr:nvSpPr>
        <xdr:cNvPr id="358" name="楕円 357">
          <a:extLst>
            <a:ext uri="{FF2B5EF4-FFF2-40B4-BE49-F238E27FC236}">
              <a16:creationId xmlns:a16="http://schemas.microsoft.com/office/drawing/2014/main" id="{16750B97-F02B-4965-B241-8E32AFA8B4C5}"/>
            </a:ext>
          </a:extLst>
        </xdr:cNvPr>
        <xdr:cNvSpPr/>
      </xdr:nvSpPr>
      <xdr:spPr>
        <a:xfrm>
          <a:off x="9591675" y="147091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15239</xdr:rowOff>
    </xdr:from>
    <xdr:to>
      <xdr:col>55</xdr:col>
      <xdr:colOff>0</xdr:colOff>
      <xdr:row>86</xdr:row>
      <xdr:rowOff>15239</xdr:rowOff>
    </xdr:to>
    <xdr:cxnSp macro="">
      <xdr:nvCxnSpPr>
        <xdr:cNvPr id="359" name="直線コネクタ 358">
          <a:extLst>
            <a:ext uri="{FF2B5EF4-FFF2-40B4-BE49-F238E27FC236}">
              <a16:creationId xmlns:a16="http://schemas.microsoft.com/office/drawing/2014/main" id="{26048DDF-85C7-4259-9EED-F49EA4429D8C}"/>
            </a:ext>
          </a:extLst>
        </xdr:cNvPr>
        <xdr:cNvCxnSpPr/>
      </xdr:nvCxnSpPr>
      <xdr:spPr>
        <a:xfrm>
          <a:off x="9639300" y="147599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135889</xdr:rowOff>
    </xdr:from>
    <xdr:to>
      <xdr:col>46</xdr:col>
      <xdr:colOff>38100</xdr:colOff>
      <xdr:row>86</xdr:row>
      <xdr:rowOff>66039</xdr:rowOff>
    </xdr:to>
    <xdr:sp macro="" textlink="">
      <xdr:nvSpPr>
        <xdr:cNvPr id="360" name="楕円 359">
          <a:extLst>
            <a:ext uri="{FF2B5EF4-FFF2-40B4-BE49-F238E27FC236}">
              <a16:creationId xmlns:a16="http://schemas.microsoft.com/office/drawing/2014/main" id="{AB76648D-2F8D-46FB-9BE8-C9A1A267134C}"/>
            </a:ext>
          </a:extLst>
        </xdr:cNvPr>
        <xdr:cNvSpPr/>
      </xdr:nvSpPr>
      <xdr:spPr>
        <a:xfrm>
          <a:off x="8702675" y="147091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15239</xdr:rowOff>
    </xdr:from>
    <xdr:to>
      <xdr:col>50</xdr:col>
      <xdr:colOff>114300</xdr:colOff>
      <xdr:row>86</xdr:row>
      <xdr:rowOff>15239</xdr:rowOff>
    </xdr:to>
    <xdr:cxnSp macro="">
      <xdr:nvCxnSpPr>
        <xdr:cNvPr id="361" name="直線コネクタ 360">
          <a:extLst>
            <a:ext uri="{FF2B5EF4-FFF2-40B4-BE49-F238E27FC236}">
              <a16:creationId xmlns:a16="http://schemas.microsoft.com/office/drawing/2014/main" id="{350D1A72-D572-496B-A62B-E06136BD4F6D}"/>
            </a:ext>
          </a:extLst>
        </xdr:cNvPr>
        <xdr:cNvCxnSpPr/>
      </xdr:nvCxnSpPr>
      <xdr:spPr>
        <a:xfrm>
          <a:off x="8753475" y="14759939"/>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135889</xdr:rowOff>
    </xdr:from>
    <xdr:to>
      <xdr:col>41</xdr:col>
      <xdr:colOff>101600</xdr:colOff>
      <xdr:row>86</xdr:row>
      <xdr:rowOff>66039</xdr:rowOff>
    </xdr:to>
    <xdr:sp macro="" textlink="">
      <xdr:nvSpPr>
        <xdr:cNvPr id="362" name="楕円 361">
          <a:extLst>
            <a:ext uri="{FF2B5EF4-FFF2-40B4-BE49-F238E27FC236}">
              <a16:creationId xmlns:a16="http://schemas.microsoft.com/office/drawing/2014/main" id="{38391A20-E797-4056-BB61-72D8038671B0}"/>
            </a:ext>
          </a:extLst>
        </xdr:cNvPr>
        <xdr:cNvSpPr/>
      </xdr:nvSpPr>
      <xdr:spPr>
        <a:xfrm>
          <a:off x="7810500" y="14709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15239</xdr:rowOff>
    </xdr:from>
    <xdr:to>
      <xdr:col>45</xdr:col>
      <xdr:colOff>177800</xdr:colOff>
      <xdr:row>86</xdr:row>
      <xdr:rowOff>15239</xdr:rowOff>
    </xdr:to>
    <xdr:cxnSp macro="">
      <xdr:nvCxnSpPr>
        <xdr:cNvPr id="363" name="直線コネクタ 362">
          <a:extLst>
            <a:ext uri="{FF2B5EF4-FFF2-40B4-BE49-F238E27FC236}">
              <a16:creationId xmlns:a16="http://schemas.microsoft.com/office/drawing/2014/main" id="{C32DACD9-FD56-42FE-912F-BDB8F111AF1F}"/>
            </a:ext>
          </a:extLst>
        </xdr:cNvPr>
        <xdr:cNvCxnSpPr/>
      </xdr:nvCxnSpPr>
      <xdr:spPr>
        <a:xfrm>
          <a:off x="7864475"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135889</xdr:rowOff>
    </xdr:from>
    <xdr:to>
      <xdr:col>36</xdr:col>
      <xdr:colOff>165100</xdr:colOff>
      <xdr:row>86</xdr:row>
      <xdr:rowOff>66039</xdr:rowOff>
    </xdr:to>
    <xdr:sp macro="" textlink="">
      <xdr:nvSpPr>
        <xdr:cNvPr id="364" name="楕円 363">
          <a:extLst>
            <a:ext uri="{FF2B5EF4-FFF2-40B4-BE49-F238E27FC236}">
              <a16:creationId xmlns:a16="http://schemas.microsoft.com/office/drawing/2014/main" id="{84E42A15-C6B3-4DA0-B2F2-745234AAE8A1}"/>
            </a:ext>
          </a:extLst>
        </xdr:cNvPr>
        <xdr:cNvSpPr/>
      </xdr:nvSpPr>
      <xdr:spPr>
        <a:xfrm>
          <a:off x="6924675" y="147091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15239</xdr:rowOff>
    </xdr:from>
    <xdr:to>
      <xdr:col>41</xdr:col>
      <xdr:colOff>50800</xdr:colOff>
      <xdr:row>86</xdr:row>
      <xdr:rowOff>15239</xdr:rowOff>
    </xdr:to>
    <xdr:cxnSp macro="">
      <xdr:nvCxnSpPr>
        <xdr:cNvPr id="365" name="直線コネクタ 364">
          <a:extLst>
            <a:ext uri="{FF2B5EF4-FFF2-40B4-BE49-F238E27FC236}">
              <a16:creationId xmlns:a16="http://schemas.microsoft.com/office/drawing/2014/main" id="{0783B226-37F9-4FD1-B55D-C7E2409CDBB9}"/>
            </a:ext>
          </a:extLst>
        </xdr:cNvPr>
        <xdr:cNvCxnSpPr/>
      </xdr:nvCxnSpPr>
      <xdr:spPr>
        <a:xfrm>
          <a:off x="6972300" y="14759939"/>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54C49834-3A1D-41A3-B4E4-221F87AD8526}"/>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96B81A4E-96D4-4893-8E86-D25AADB6EA8B}"/>
            </a:ext>
          </a:extLst>
        </xdr:cNvPr>
        <xdr:cNvSpPr txBox="1"/>
      </xdr:nvSpPr>
      <xdr:spPr>
        <a:xfrm>
          <a:off x="8515427" y="1420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89D006D9-1920-41FE-A2E7-853485F03BB4}"/>
            </a:ext>
          </a:extLst>
        </xdr:cNvPr>
        <xdr:cNvSpPr txBox="1"/>
      </xdr:nvSpPr>
      <xdr:spPr>
        <a:xfrm>
          <a:off x="7629602" y="1420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A71DBD26-CB05-450F-95F9-8ECB573AFC15}"/>
            </a:ext>
          </a:extLst>
        </xdr:cNvPr>
        <xdr:cNvSpPr txBox="1"/>
      </xdr:nvSpPr>
      <xdr:spPr>
        <a:xfrm>
          <a:off x="6740602"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57166</xdr:rowOff>
    </xdr:from>
    <xdr:ext cx="469744" cy="259045"/>
    <xdr:sp macro="" textlink="">
      <xdr:nvSpPr>
        <xdr:cNvPr id="370" name="n_1mainValue【福祉施設】&#10;一人当たり面積">
          <a:extLst>
            <a:ext uri="{FF2B5EF4-FFF2-40B4-BE49-F238E27FC236}">
              <a16:creationId xmlns:a16="http://schemas.microsoft.com/office/drawing/2014/main" id="{D8388927-F08E-4BE3-8BE7-1B343B7E0C09}"/>
            </a:ext>
          </a:extLst>
        </xdr:cNvPr>
        <xdr:cNvSpPr txBox="1"/>
      </xdr:nvSpPr>
      <xdr:spPr>
        <a:xfrm>
          <a:off x="93917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57166</xdr:rowOff>
    </xdr:from>
    <xdr:ext cx="469744" cy="259045"/>
    <xdr:sp macro="" textlink="">
      <xdr:nvSpPr>
        <xdr:cNvPr id="371" name="n_2mainValue【福祉施設】&#10;一人当たり面積">
          <a:extLst>
            <a:ext uri="{FF2B5EF4-FFF2-40B4-BE49-F238E27FC236}">
              <a16:creationId xmlns:a16="http://schemas.microsoft.com/office/drawing/2014/main" id="{725BAD02-E07B-421D-A3EF-516FBD641E89}"/>
            </a:ext>
          </a:extLst>
        </xdr:cNvPr>
        <xdr:cNvSpPr txBox="1"/>
      </xdr:nvSpPr>
      <xdr:spPr>
        <a:xfrm>
          <a:off x="8515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57166</xdr:rowOff>
    </xdr:from>
    <xdr:ext cx="469744" cy="259045"/>
    <xdr:sp macro="" textlink="">
      <xdr:nvSpPr>
        <xdr:cNvPr id="372" name="n_3mainValue【福祉施設】&#10;一人当たり面積">
          <a:extLst>
            <a:ext uri="{FF2B5EF4-FFF2-40B4-BE49-F238E27FC236}">
              <a16:creationId xmlns:a16="http://schemas.microsoft.com/office/drawing/2014/main" id="{CB8C8B96-E40B-4217-8460-68DA7284E1E9}"/>
            </a:ext>
          </a:extLst>
        </xdr:cNvPr>
        <xdr:cNvSpPr txBox="1"/>
      </xdr:nvSpPr>
      <xdr:spPr>
        <a:xfrm>
          <a:off x="7629602"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57166</xdr:rowOff>
    </xdr:from>
    <xdr:ext cx="469744" cy="259045"/>
    <xdr:sp macro="" textlink="">
      <xdr:nvSpPr>
        <xdr:cNvPr id="373" name="n_4mainValue【福祉施設】&#10;一人当たり面積">
          <a:extLst>
            <a:ext uri="{FF2B5EF4-FFF2-40B4-BE49-F238E27FC236}">
              <a16:creationId xmlns:a16="http://schemas.microsoft.com/office/drawing/2014/main" id="{443A18B7-CDFE-4F74-AE79-DE55C56E1C2C}"/>
            </a:ext>
          </a:extLst>
        </xdr:cNvPr>
        <xdr:cNvSpPr txBox="1"/>
      </xdr:nvSpPr>
      <xdr:spPr>
        <a:xfrm>
          <a:off x="6740602"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A9EA8DF0-81EB-442F-A5C6-2A414C14F08F}"/>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ABCBEA4C-3A80-49EB-93B8-2EC106D83D19}"/>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E7E274D-F8CA-474B-BB63-3D89157619BD}"/>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E4301451-8737-4899-BE0C-B4F4C48D181A}"/>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46C14828-005F-41A3-A7DF-A298EE73FE7F}"/>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9F3A34E4-2A1C-40A2-A888-0D2C847C4C46}"/>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9B7A28BE-4B7D-42D8-8243-D0A040CFD353}"/>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C8135AA-BD0E-4088-A526-802F34681A8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9F5A1013-4CAC-4593-B95B-96498FABC52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F063C84-82FD-4DA6-976F-AB505B822C7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64DD8555-DD07-47B8-B23A-ED32CF7AA86A}"/>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827D18AE-D67E-4B4D-A535-9614A0BB205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E79E02EF-1026-49D9-92A5-31735F9E96E4}"/>
            </a:ext>
          </a:extLst>
        </xdr:cNvPr>
        <xdr:cNvSpPr txBox="1"/>
      </xdr:nvSpPr>
      <xdr:spPr>
        <a:xfrm>
          <a:off x="297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ECDB9D4-E418-4442-B096-D510B1F1CF0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890BE4F1-DA08-497F-88E0-3F03827BEC4E}"/>
            </a:ext>
          </a:extLst>
        </xdr:cNvPr>
        <xdr:cNvSpPr txBox="1"/>
      </xdr:nvSpPr>
      <xdr:spPr>
        <a:xfrm>
          <a:off x="358941" y="1814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7B500685-4534-48C8-A584-A0D573ADDCA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05EDE00-8D9D-4E9B-8377-63A232FE6DF8}"/>
            </a:ext>
          </a:extLst>
        </xdr:cNvPr>
        <xdr:cNvSpPr txBox="1"/>
      </xdr:nvSpPr>
      <xdr:spPr>
        <a:xfrm>
          <a:off x="358941" y="1776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D918BF49-5E04-4B73-A707-0CDB7A03FAE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C2CC1992-71E2-46B1-BBE3-387BC750B1C1}"/>
            </a:ext>
          </a:extLst>
        </xdr:cNvPr>
        <xdr:cNvSpPr txBox="1"/>
      </xdr:nvSpPr>
      <xdr:spPr>
        <a:xfrm>
          <a:off x="358941" y="1738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3840AB15-4324-4AD7-AAFB-B3A9E77F1DE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60753682-CBEE-446F-B145-3B6872392984}"/>
            </a:ext>
          </a:extLst>
        </xdr:cNvPr>
        <xdr:cNvSpPr txBox="1"/>
      </xdr:nvSpPr>
      <xdr:spPr>
        <a:xfrm>
          <a:off x="358941" y="1700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ABA8D9E-019B-48FF-9ED3-DC124C611E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A930CAF-18BC-4C89-AAF0-12C2F3D1CA40}"/>
            </a:ext>
          </a:extLst>
        </xdr:cNvPr>
        <xdr:cNvSpPr txBox="1"/>
      </xdr:nvSpPr>
      <xdr:spPr>
        <a:xfrm>
          <a:off x="423061"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24F2167-4B29-4754-ABA5-E80004098A7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A12952B7-437D-442F-A413-A22F23B2B637}"/>
            </a:ext>
          </a:extLst>
        </xdr:cNvPr>
        <xdr:cNvCxnSpPr/>
      </xdr:nvCxnSpPr>
      <xdr:spPr>
        <a:xfrm flipV="1">
          <a:off x="4638040" y="1710436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761E5B52-7B7F-431D-AB15-73C12CE394F0}"/>
            </a:ext>
          </a:extLst>
        </xdr:cNvPr>
        <xdr:cNvSpPr txBox="1"/>
      </xdr:nvSpPr>
      <xdr:spPr>
        <a:xfrm>
          <a:off x="4676775" y="184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C560DE44-6E17-48FE-AF44-2BF9862D0E63}"/>
            </a:ext>
          </a:extLst>
        </xdr:cNvPr>
        <xdr:cNvCxnSpPr/>
      </xdr:nvCxnSpPr>
      <xdr:spPr>
        <a:xfrm>
          <a:off x="4549775" y="184721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E720EEC0-044D-46B2-8C66-48F6E2FEE7C3}"/>
            </a:ext>
          </a:extLst>
        </xdr:cNvPr>
        <xdr:cNvSpPr txBox="1"/>
      </xdr:nvSpPr>
      <xdr:spPr>
        <a:xfrm>
          <a:off x="4676775"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23142886-DA16-4EA6-B308-ED5621634D26}"/>
            </a:ext>
          </a:extLst>
        </xdr:cNvPr>
        <xdr:cNvCxnSpPr/>
      </xdr:nvCxnSpPr>
      <xdr:spPr>
        <a:xfrm>
          <a:off x="4549775" y="171043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54E859F3-201E-4886-961F-3731F0AF3B05}"/>
            </a:ext>
          </a:extLst>
        </xdr:cNvPr>
        <xdr:cNvSpPr txBox="1"/>
      </xdr:nvSpPr>
      <xdr:spPr>
        <a:xfrm>
          <a:off x="4676775" y="1787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42DEA712-C200-4BFB-A8A6-BFEF49A32DC2}"/>
            </a:ext>
          </a:extLst>
        </xdr:cNvPr>
        <xdr:cNvSpPr/>
      </xdr:nvSpPr>
      <xdr:spPr>
        <a:xfrm>
          <a:off x="4587875" y="1789239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FAF7FD34-54C3-4374-97F3-137D84F1D72B}"/>
            </a:ext>
          </a:extLst>
        </xdr:cNvPr>
        <xdr:cNvSpPr/>
      </xdr:nvSpPr>
      <xdr:spPr>
        <a:xfrm>
          <a:off x="3749675" y="1790763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0AC7FBC6-EA63-4A3C-AA23-3CD2D02DC9B2}"/>
            </a:ext>
          </a:extLst>
        </xdr:cNvPr>
        <xdr:cNvSpPr/>
      </xdr:nvSpPr>
      <xdr:spPr>
        <a:xfrm>
          <a:off x="2857500" y="17888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92C187B6-9FC7-4C3C-9B1F-2608A1396D88}"/>
            </a:ext>
          </a:extLst>
        </xdr:cNvPr>
        <xdr:cNvSpPr/>
      </xdr:nvSpPr>
      <xdr:spPr>
        <a:xfrm>
          <a:off x="1971675" y="1786318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65B5F7F2-242A-4F1D-A743-CB6E681B5AE0}"/>
            </a:ext>
          </a:extLst>
        </xdr:cNvPr>
        <xdr:cNvSpPr/>
      </xdr:nvSpPr>
      <xdr:spPr>
        <a:xfrm>
          <a:off x="1082675" y="17821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78045E5-9EE3-41F6-84A2-3821AB14BC42}"/>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DDE0FCBB-9CA2-4266-B8FA-1E02614B2CEF}"/>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77CF3A94-27CD-472E-851C-37D7727DC98C}"/>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C44354D-0B42-4288-AF2E-2CD763C1B3F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29ED290-B9D7-4D3A-86AA-09438FC8B147}"/>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160655</xdr:rowOff>
    </xdr:from>
    <xdr:to>
      <xdr:col>24</xdr:col>
      <xdr:colOff>114300</xdr:colOff>
      <xdr:row>104</xdr:row>
      <xdr:rowOff>90805</xdr:rowOff>
    </xdr:to>
    <xdr:sp macro="" textlink="">
      <xdr:nvSpPr>
        <xdr:cNvPr id="414" name="楕円 413">
          <a:extLst>
            <a:ext uri="{FF2B5EF4-FFF2-40B4-BE49-F238E27FC236}">
              <a16:creationId xmlns:a16="http://schemas.microsoft.com/office/drawing/2014/main" id="{26E94FB1-4D7A-4C5B-B133-47F36EE1ABBF}"/>
            </a:ext>
          </a:extLst>
        </xdr:cNvPr>
        <xdr:cNvSpPr/>
      </xdr:nvSpPr>
      <xdr:spPr>
        <a:xfrm>
          <a:off x="4587875" y="1782318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12082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F2403C8-ED18-4ED4-BDBF-209E1B2720F8}"/>
            </a:ext>
          </a:extLst>
        </xdr:cNvPr>
        <xdr:cNvSpPr txBox="1"/>
      </xdr:nvSpPr>
      <xdr:spPr>
        <a:xfrm>
          <a:off x="4676775"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111125</xdr:rowOff>
    </xdr:from>
    <xdr:to>
      <xdr:col>20</xdr:col>
      <xdr:colOff>38100</xdr:colOff>
      <xdr:row>104</xdr:row>
      <xdr:rowOff>41275</xdr:rowOff>
    </xdr:to>
    <xdr:sp macro="" textlink="">
      <xdr:nvSpPr>
        <xdr:cNvPr id="416" name="楕円 415">
          <a:extLst>
            <a:ext uri="{FF2B5EF4-FFF2-40B4-BE49-F238E27FC236}">
              <a16:creationId xmlns:a16="http://schemas.microsoft.com/office/drawing/2014/main" id="{4F58FEF3-ED58-4F7E-AC17-99F44EA8EC3F}"/>
            </a:ext>
          </a:extLst>
        </xdr:cNvPr>
        <xdr:cNvSpPr/>
      </xdr:nvSpPr>
      <xdr:spPr>
        <a:xfrm>
          <a:off x="3749675" y="177704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161925</xdr:rowOff>
    </xdr:from>
    <xdr:to>
      <xdr:col>24</xdr:col>
      <xdr:colOff>63500</xdr:colOff>
      <xdr:row>104</xdr:row>
      <xdr:rowOff>40005</xdr:rowOff>
    </xdr:to>
    <xdr:cxnSp macro="">
      <xdr:nvCxnSpPr>
        <xdr:cNvPr id="417" name="直線コネクタ 416">
          <a:extLst>
            <a:ext uri="{FF2B5EF4-FFF2-40B4-BE49-F238E27FC236}">
              <a16:creationId xmlns:a16="http://schemas.microsoft.com/office/drawing/2014/main" id="{B1324063-0B48-4530-AE75-3C91DB15718B}"/>
            </a:ext>
          </a:extLst>
        </xdr:cNvPr>
        <xdr:cNvCxnSpPr/>
      </xdr:nvCxnSpPr>
      <xdr:spPr>
        <a:xfrm>
          <a:off x="3800475" y="17824450"/>
          <a:ext cx="8382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61595</xdr:rowOff>
    </xdr:from>
    <xdr:to>
      <xdr:col>15</xdr:col>
      <xdr:colOff>101600</xdr:colOff>
      <xdr:row>103</xdr:row>
      <xdr:rowOff>163195</xdr:rowOff>
    </xdr:to>
    <xdr:sp macro="" textlink="">
      <xdr:nvSpPr>
        <xdr:cNvPr id="418" name="楕円 417">
          <a:extLst>
            <a:ext uri="{FF2B5EF4-FFF2-40B4-BE49-F238E27FC236}">
              <a16:creationId xmlns:a16="http://schemas.microsoft.com/office/drawing/2014/main" id="{812FBD3F-E5F4-4FB9-9708-EB6FB0990864}"/>
            </a:ext>
          </a:extLst>
        </xdr:cNvPr>
        <xdr:cNvSpPr/>
      </xdr:nvSpPr>
      <xdr:spPr>
        <a:xfrm>
          <a:off x="2857500" y="17720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112395</xdr:rowOff>
    </xdr:from>
    <xdr:to>
      <xdr:col>19</xdr:col>
      <xdr:colOff>177800</xdr:colOff>
      <xdr:row>103</xdr:row>
      <xdr:rowOff>161925</xdr:rowOff>
    </xdr:to>
    <xdr:cxnSp macro="">
      <xdr:nvCxnSpPr>
        <xdr:cNvPr id="419" name="直線コネクタ 418">
          <a:extLst>
            <a:ext uri="{FF2B5EF4-FFF2-40B4-BE49-F238E27FC236}">
              <a16:creationId xmlns:a16="http://schemas.microsoft.com/office/drawing/2014/main" id="{01944827-026C-439A-A50E-76FD90003323}"/>
            </a:ext>
          </a:extLst>
        </xdr:cNvPr>
        <xdr:cNvCxnSpPr/>
      </xdr:nvCxnSpPr>
      <xdr:spPr>
        <a:xfrm>
          <a:off x="2911475" y="17771745"/>
          <a:ext cx="88900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10161</xdr:rowOff>
    </xdr:from>
    <xdr:to>
      <xdr:col>10</xdr:col>
      <xdr:colOff>165100</xdr:colOff>
      <xdr:row>103</xdr:row>
      <xdr:rowOff>111761</xdr:rowOff>
    </xdr:to>
    <xdr:sp macro="" textlink="">
      <xdr:nvSpPr>
        <xdr:cNvPr id="420" name="楕円 419">
          <a:extLst>
            <a:ext uri="{FF2B5EF4-FFF2-40B4-BE49-F238E27FC236}">
              <a16:creationId xmlns:a16="http://schemas.microsoft.com/office/drawing/2014/main" id="{6497244C-237F-44C6-A509-83AA4897481E}"/>
            </a:ext>
          </a:extLst>
        </xdr:cNvPr>
        <xdr:cNvSpPr/>
      </xdr:nvSpPr>
      <xdr:spPr>
        <a:xfrm>
          <a:off x="1971675" y="1767268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60961</xdr:rowOff>
    </xdr:from>
    <xdr:to>
      <xdr:col>15</xdr:col>
      <xdr:colOff>50800</xdr:colOff>
      <xdr:row>103</xdr:row>
      <xdr:rowOff>112395</xdr:rowOff>
    </xdr:to>
    <xdr:cxnSp macro="">
      <xdr:nvCxnSpPr>
        <xdr:cNvPr id="421" name="直線コネクタ 420">
          <a:extLst>
            <a:ext uri="{FF2B5EF4-FFF2-40B4-BE49-F238E27FC236}">
              <a16:creationId xmlns:a16="http://schemas.microsoft.com/office/drawing/2014/main" id="{8DA16355-91C4-4E4E-962D-CD54C7DD58A5}"/>
            </a:ext>
          </a:extLst>
        </xdr:cNvPr>
        <xdr:cNvCxnSpPr/>
      </xdr:nvCxnSpPr>
      <xdr:spPr>
        <a:xfrm>
          <a:off x="2019300" y="17720311"/>
          <a:ext cx="892175"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34925</xdr:rowOff>
    </xdr:from>
    <xdr:to>
      <xdr:col>6</xdr:col>
      <xdr:colOff>38100</xdr:colOff>
      <xdr:row>104</xdr:row>
      <xdr:rowOff>136525</xdr:rowOff>
    </xdr:to>
    <xdr:sp macro="" textlink="">
      <xdr:nvSpPr>
        <xdr:cNvPr id="422" name="楕円 421">
          <a:extLst>
            <a:ext uri="{FF2B5EF4-FFF2-40B4-BE49-F238E27FC236}">
              <a16:creationId xmlns:a16="http://schemas.microsoft.com/office/drawing/2014/main" id="{6C6F5A05-926E-4651-A72A-E47765ED3954}"/>
            </a:ext>
          </a:extLst>
        </xdr:cNvPr>
        <xdr:cNvSpPr/>
      </xdr:nvSpPr>
      <xdr:spPr>
        <a:xfrm>
          <a:off x="1082675" y="178657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60961</xdr:rowOff>
    </xdr:from>
    <xdr:to>
      <xdr:col>10</xdr:col>
      <xdr:colOff>114300</xdr:colOff>
      <xdr:row>104</xdr:row>
      <xdr:rowOff>85725</xdr:rowOff>
    </xdr:to>
    <xdr:cxnSp macro="">
      <xdr:nvCxnSpPr>
        <xdr:cNvPr id="423" name="直線コネクタ 422">
          <a:extLst>
            <a:ext uri="{FF2B5EF4-FFF2-40B4-BE49-F238E27FC236}">
              <a16:creationId xmlns:a16="http://schemas.microsoft.com/office/drawing/2014/main" id="{6C027269-540E-4573-AAB8-AE6D18D3911C}"/>
            </a:ext>
          </a:extLst>
        </xdr:cNvPr>
        <xdr:cNvCxnSpPr/>
      </xdr:nvCxnSpPr>
      <xdr:spPr>
        <a:xfrm flipV="1">
          <a:off x="1133475" y="17720311"/>
          <a:ext cx="885825" cy="19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24" name="n_1aveValue【市民会館】&#10;有形固定資産減価償却率">
          <a:extLst>
            <a:ext uri="{FF2B5EF4-FFF2-40B4-BE49-F238E27FC236}">
              <a16:creationId xmlns:a16="http://schemas.microsoft.com/office/drawing/2014/main" id="{A0CF524D-7D65-4C24-A2EC-5A38C55A4F78}"/>
            </a:ext>
          </a:extLst>
        </xdr:cNvPr>
        <xdr:cNvSpPr txBox="1"/>
      </xdr:nvSpPr>
      <xdr:spPr>
        <a:xfrm>
          <a:off x="35820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25" name="n_2aveValue【市民会館】&#10;有形固定資産減価償却率">
          <a:extLst>
            <a:ext uri="{FF2B5EF4-FFF2-40B4-BE49-F238E27FC236}">
              <a16:creationId xmlns:a16="http://schemas.microsoft.com/office/drawing/2014/main" id="{70860261-A32A-4934-B3F3-E6097C60A68D}"/>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26" name="n_3aveValue【市民会館】&#10;有形固定資産減価償却率">
          <a:extLst>
            <a:ext uri="{FF2B5EF4-FFF2-40B4-BE49-F238E27FC236}">
              <a16:creationId xmlns:a16="http://schemas.microsoft.com/office/drawing/2014/main" id="{9A5B1F28-4DBE-4BC4-8E83-E3B823B4F876}"/>
            </a:ext>
          </a:extLst>
        </xdr:cNvPr>
        <xdr:cNvSpPr txBox="1"/>
      </xdr:nvSpPr>
      <xdr:spPr>
        <a:xfrm>
          <a:off x="1819919" y="17955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5757AA4D-8169-48E7-8C87-7F193489CD97}"/>
            </a:ext>
          </a:extLst>
        </xdr:cNvPr>
        <xdr:cNvSpPr txBox="1"/>
      </xdr:nvSpPr>
      <xdr:spPr>
        <a:xfrm>
          <a:off x="930919" y="1759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57802</xdr:rowOff>
    </xdr:from>
    <xdr:ext cx="405111" cy="259045"/>
    <xdr:sp macro="" textlink="">
      <xdr:nvSpPr>
        <xdr:cNvPr id="428" name="n_1mainValue【市民会館】&#10;有形固定資産減価償却率">
          <a:extLst>
            <a:ext uri="{FF2B5EF4-FFF2-40B4-BE49-F238E27FC236}">
              <a16:creationId xmlns:a16="http://schemas.microsoft.com/office/drawing/2014/main" id="{FAB70ADB-7E4B-467F-9AB3-F07209B568EA}"/>
            </a:ext>
          </a:extLst>
        </xdr:cNvPr>
        <xdr:cNvSpPr txBox="1"/>
      </xdr:nvSpPr>
      <xdr:spPr>
        <a:xfrm>
          <a:off x="35820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8272</xdr:rowOff>
    </xdr:from>
    <xdr:ext cx="405111" cy="259045"/>
    <xdr:sp macro="" textlink="">
      <xdr:nvSpPr>
        <xdr:cNvPr id="429" name="n_2mainValue【市民会館】&#10;有形固定資産減価償却率">
          <a:extLst>
            <a:ext uri="{FF2B5EF4-FFF2-40B4-BE49-F238E27FC236}">
              <a16:creationId xmlns:a16="http://schemas.microsoft.com/office/drawing/2014/main" id="{1CCCF416-86E5-43E8-AC6C-4B1F58BE2AF2}"/>
            </a:ext>
          </a:extLst>
        </xdr:cNvPr>
        <xdr:cNvSpPr txBox="1"/>
      </xdr:nvSpPr>
      <xdr:spPr>
        <a:xfrm>
          <a:off x="2705744" y="1749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128288</xdr:rowOff>
    </xdr:from>
    <xdr:ext cx="405111" cy="259045"/>
    <xdr:sp macro="" textlink="">
      <xdr:nvSpPr>
        <xdr:cNvPr id="430" name="n_3mainValue【市民会館】&#10;有形固定資産減価償却率">
          <a:extLst>
            <a:ext uri="{FF2B5EF4-FFF2-40B4-BE49-F238E27FC236}">
              <a16:creationId xmlns:a16="http://schemas.microsoft.com/office/drawing/2014/main" id="{A58666E8-1A41-4B90-9DB6-2BE09816F58A}"/>
            </a:ext>
          </a:extLst>
        </xdr:cNvPr>
        <xdr:cNvSpPr txBox="1"/>
      </xdr:nvSpPr>
      <xdr:spPr>
        <a:xfrm>
          <a:off x="1819919" y="1744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127652</xdr:rowOff>
    </xdr:from>
    <xdr:ext cx="405111" cy="259045"/>
    <xdr:sp macro="" textlink="">
      <xdr:nvSpPr>
        <xdr:cNvPr id="431" name="n_4mainValue【市民会館】&#10;有形固定資産減価償却率">
          <a:extLst>
            <a:ext uri="{FF2B5EF4-FFF2-40B4-BE49-F238E27FC236}">
              <a16:creationId xmlns:a16="http://schemas.microsoft.com/office/drawing/2014/main" id="{64B87C1D-7FCC-4FB9-910D-E81B35A724F3}"/>
            </a:ext>
          </a:extLst>
        </xdr:cNvPr>
        <xdr:cNvSpPr txBox="1"/>
      </xdr:nvSpPr>
      <xdr:spPr>
        <a:xfrm>
          <a:off x="930919" y="179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20DFA91E-88E2-4447-9E98-1ADDD700CCD8}"/>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AD14F5BE-4B08-4414-B452-71D0A2BD8DB2}"/>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B4177304-A18A-4972-AAD9-25CCFA1725D4}"/>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9291C3EE-2B82-40AA-9883-7F4A17CA3300}"/>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FF9C4B26-9CDC-4A9A-8DD4-8A4DDB55F773}"/>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2B9C57BB-BEC1-4B89-86E6-ED9B064B4B42}"/>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584D6640-C148-40A9-917F-541E71898151}"/>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FB84A0E9-B193-42A9-9FFA-12CC40536D53}"/>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5FBCA8DE-7BC5-403F-AC05-FD79F1B75643}"/>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822AAAD7-B7AC-4622-B222-4D394F7D6366}"/>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D25DA26E-67E2-4E1E-AC06-5613AB47671E}"/>
            </a:ext>
          </a:extLst>
        </xdr:cNvPr>
        <xdr:cNvCxnSpPr/>
      </xdr:nvCxnSpPr>
      <xdr:spPr>
        <a:xfrm>
          <a:off x="6607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6E1F4DCC-3677-4A40-A0B6-35AFDADC2FA7}"/>
            </a:ext>
          </a:extLst>
        </xdr:cNvPr>
        <xdr:cNvSpPr txBox="1"/>
      </xdr:nvSpPr>
      <xdr:spPr>
        <a:xfrm>
          <a:off x="6136821"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8DF70F56-0DF7-4696-9BBC-480A16533236}"/>
            </a:ext>
          </a:extLst>
        </xdr:cNvPr>
        <xdr:cNvCxnSpPr/>
      </xdr:nvCxnSpPr>
      <xdr:spPr>
        <a:xfrm>
          <a:off x="6607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00FE27E1-8D2B-41FD-867F-7E48EACBAEF6}"/>
            </a:ext>
          </a:extLst>
        </xdr:cNvPr>
        <xdr:cNvSpPr txBox="1"/>
      </xdr:nvSpPr>
      <xdr:spPr>
        <a:xfrm>
          <a:off x="6136821"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F95311F4-4825-403F-ABDD-2396B3FB493D}"/>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BD472840-916F-4E6C-A0D5-5D8A64EE0ABE}"/>
            </a:ext>
          </a:extLst>
        </xdr:cNvPr>
        <xdr:cNvSpPr txBox="1"/>
      </xdr:nvSpPr>
      <xdr:spPr>
        <a:xfrm>
          <a:off x="6136821"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EEEB56C6-101A-4F72-92FC-6CC7D8B294A7}"/>
            </a:ext>
          </a:extLst>
        </xdr:cNvPr>
        <xdr:cNvCxnSpPr/>
      </xdr:nvCxnSpPr>
      <xdr:spPr>
        <a:xfrm>
          <a:off x="6607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DE409F4D-285E-4D5E-8FC7-6C504608A23A}"/>
            </a:ext>
          </a:extLst>
        </xdr:cNvPr>
        <xdr:cNvSpPr txBox="1"/>
      </xdr:nvSpPr>
      <xdr:spPr>
        <a:xfrm>
          <a:off x="6136821"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1E7EA921-8A1A-4148-BAF3-F43B288EE029}"/>
            </a:ext>
          </a:extLst>
        </xdr:cNvPr>
        <xdr:cNvCxnSpPr/>
      </xdr:nvCxnSpPr>
      <xdr:spPr>
        <a:xfrm>
          <a:off x="6607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C798AB6B-2C7E-4253-8296-EF5BEE49CCA6}"/>
            </a:ext>
          </a:extLst>
        </xdr:cNvPr>
        <xdr:cNvSpPr txBox="1"/>
      </xdr:nvSpPr>
      <xdr:spPr>
        <a:xfrm>
          <a:off x="6136821"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6C2A4790-5DF1-4AC7-BFFD-F374CE545CAA}"/>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E19A3E85-D6D3-432B-9C3C-538EA2C0CC47}"/>
            </a:ext>
          </a:extLst>
        </xdr:cNvPr>
        <xdr:cNvSpPr txBox="1"/>
      </xdr:nvSpPr>
      <xdr:spPr>
        <a:xfrm>
          <a:off x="6136821"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99C0ADD0-4BA6-4198-ADBE-B8F920E4C717}"/>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5F56F55A-D7C0-48E4-9D05-FA7D5E4CBDD1}"/>
            </a:ext>
          </a:extLst>
        </xdr:cNvPr>
        <xdr:cNvCxnSpPr/>
      </xdr:nvCxnSpPr>
      <xdr:spPr>
        <a:xfrm flipV="1">
          <a:off x="10476865" y="17148811"/>
          <a:ext cx="0" cy="1401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FB027AF8-C625-4BA9-A482-2FF483FB6CF1}"/>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A3DDCCAA-BB0E-4D91-B875-CD0CE6F67C77}"/>
            </a:ext>
          </a:extLst>
        </xdr:cNvPr>
        <xdr:cNvCxnSpPr/>
      </xdr:nvCxnSpPr>
      <xdr:spPr>
        <a:xfrm>
          <a:off x="10391775" y="185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AF66C4BA-2758-4279-BE0C-91E4D2662988}"/>
            </a:ext>
          </a:extLst>
        </xdr:cNvPr>
        <xdr:cNvSpPr txBox="1"/>
      </xdr:nvSpPr>
      <xdr:spPr>
        <a:xfrm>
          <a:off x="10515600" y="169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16CCD374-6831-4DDD-ACCB-26EB2C296248}"/>
            </a:ext>
          </a:extLst>
        </xdr:cNvPr>
        <xdr:cNvCxnSpPr/>
      </xdr:nvCxnSpPr>
      <xdr:spPr>
        <a:xfrm>
          <a:off x="10391775"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60" name="【市民会館】&#10;一人当たり面積平均値テキスト">
          <a:extLst>
            <a:ext uri="{FF2B5EF4-FFF2-40B4-BE49-F238E27FC236}">
              <a16:creationId xmlns:a16="http://schemas.microsoft.com/office/drawing/2014/main" id="{84431458-6469-43AC-BFA2-FD24FB204B73}"/>
            </a:ext>
          </a:extLst>
        </xdr:cNvPr>
        <xdr:cNvSpPr txBox="1"/>
      </xdr:nvSpPr>
      <xdr:spPr>
        <a:xfrm>
          <a:off x="10515600" y="177870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44AF2F0D-FEB5-4889-B714-E2F43D26A13D}"/>
            </a:ext>
          </a:extLst>
        </xdr:cNvPr>
        <xdr:cNvSpPr/>
      </xdr:nvSpPr>
      <xdr:spPr>
        <a:xfrm>
          <a:off x="10429875" y="1793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FC450D47-9F94-4E6A-9711-EFF677348A81}"/>
            </a:ext>
          </a:extLst>
        </xdr:cNvPr>
        <xdr:cNvSpPr/>
      </xdr:nvSpPr>
      <xdr:spPr>
        <a:xfrm>
          <a:off x="9591675" y="179438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C01C05B0-E0E0-4CF2-911E-FC6D7093990B}"/>
            </a:ext>
          </a:extLst>
        </xdr:cNvPr>
        <xdr:cNvSpPr/>
      </xdr:nvSpPr>
      <xdr:spPr>
        <a:xfrm>
          <a:off x="8702675" y="179666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9E3563B7-FD0A-43CF-AEB1-A358378D341E}"/>
            </a:ext>
          </a:extLst>
        </xdr:cNvPr>
        <xdr:cNvSpPr/>
      </xdr:nvSpPr>
      <xdr:spPr>
        <a:xfrm>
          <a:off x="7810500" y="179812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E1A07E6D-5BCF-4282-92F0-B8247C25C726}"/>
            </a:ext>
          </a:extLst>
        </xdr:cNvPr>
        <xdr:cNvSpPr/>
      </xdr:nvSpPr>
      <xdr:spPr>
        <a:xfrm>
          <a:off x="6924675" y="1797748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35D2350-F584-4D17-9CE6-2A43821BD0F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E772152-D549-4001-852F-0F108615CC1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B9A4149-A79A-4D76-8FDA-05A49BC7A789}"/>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814B2F1-8FD3-4AC9-8C1D-CB3C611FE19A}"/>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4519DFF-FABE-4C56-BC4B-9023614757B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63500</xdr:rowOff>
    </xdr:from>
    <xdr:to>
      <xdr:col>55</xdr:col>
      <xdr:colOff>50800</xdr:colOff>
      <xdr:row>107</xdr:row>
      <xdr:rowOff>165100</xdr:rowOff>
    </xdr:to>
    <xdr:sp macro="" textlink="">
      <xdr:nvSpPr>
        <xdr:cNvPr id="471" name="楕円 470">
          <a:extLst>
            <a:ext uri="{FF2B5EF4-FFF2-40B4-BE49-F238E27FC236}">
              <a16:creationId xmlns:a16="http://schemas.microsoft.com/office/drawing/2014/main" id="{61889B05-F90E-497D-8BD4-B710249CB631}"/>
            </a:ext>
          </a:extLst>
        </xdr:cNvPr>
        <xdr:cNvSpPr/>
      </xdr:nvSpPr>
      <xdr:spPr>
        <a:xfrm>
          <a:off x="10429875" y="184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149877</xdr:rowOff>
    </xdr:from>
    <xdr:ext cx="469744" cy="259045"/>
    <xdr:sp macro="" textlink="">
      <xdr:nvSpPr>
        <xdr:cNvPr id="472" name="【市民会館】&#10;一人当たり面積該当値テキスト">
          <a:extLst>
            <a:ext uri="{FF2B5EF4-FFF2-40B4-BE49-F238E27FC236}">
              <a16:creationId xmlns:a16="http://schemas.microsoft.com/office/drawing/2014/main" id="{0F2469CB-F3EC-490A-8253-FC3FA5528AD7}"/>
            </a:ext>
          </a:extLst>
        </xdr:cNvPr>
        <xdr:cNvSpPr txBox="1"/>
      </xdr:nvSpPr>
      <xdr:spPr>
        <a:xfrm>
          <a:off x="10515600" y="1832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63500</xdr:rowOff>
    </xdr:from>
    <xdr:to>
      <xdr:col>50</xdr:col>
      <xdr:colOff>165100</xdr:colOff>
      <xdr:row>107</xdr:row>
      <xdr:rowOff>165100</xdr:rowOff>
    </xdr:to>
    <xdr:sp macro="" textlink="">
      <xdr:nvSpPr>
        <xdr:cNvPr id="473" name="楕円 472">
          <a:extLst>
            <a:ext uri="{FF2B5EF4-FFF2-40B4-BE49-F238E27FC236}">
              <a16:creationId xmlns:a16="http://schemas.microsoft.com/office/drawing/2014/main" id="{844274C7-A2A4-41D6-A923-C6737AE9113C}"/>
            </a:ext>
          </a:extLst>
        </xdr:cNvPr>
        <xdr:cNvSpPr/>
      </xdr:nvSpPr>
      <xdr:spPr>
        <a:xfrm>
          <a:off x="9591675" y="184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114300</xdr:rowOff>
    </xdr:from>
    <xdr:to>
      <xdr:col>55</xdr:col>
      <xdr:colOff>0</xdr:colOff>
      <xdr:row>107</xdr:row>
      <xdr:rowOff>114300</xdr:rowOff>
    </xdr:to>
    <xdr:cxnSp macro="">
      <xdr:nvCxnSpPr>
        <xdr:cNvPr id="474" name="直線コネクタ 473">
          <a:extLst>
            <a:ext uri="{FF2B5EF4-FFF2-40B4-BE49-F238E27FC236}">
              <a16:creationId xmlns:a16="http://schemas.microsoft.com/office/drawing/2014/main" id="{699A56F2-E344-42C4-99B7-FF6CF4B6ABA9}"/>
            </a:ext>
          </a:extLst>
        </xdr:cNvPr>
        <xdr:cNvCxnSpPr/>
      </xdr:nvCxnSpPr>
      <xdr:spPr>
        <a:xfrm>
          <a:off x="9639300" y="1845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63500</xdr:rowOff>
    </xdr:from>
    <xdr:to>
      <xdr:col>46</xdr:col>
      <xdr:colOff>38100</xdr:colOff>
      <xdr:row>107</xdr:row>
      <xdr:rowOff>165100</xdr:rowOff>
    </xdr:to>
    <xdr:sp macro="" textlink="">
      <xdr:nvSpPr>
        <xdr:cNvPr id="475" name="楕円 474">
          <a:extLst>
            <a:ext uri="{FF2B5EF4-FFF2-40B4-BE49-F238E27FC236}">
              <a16:creationId xmlns:a16="http://schemas.microsoft.com/office/drawing/2014/main" id="{2F89B419-B031-47D5-9B3A-3A9596707033}"/>
            </a:ext>
          </a:extLst>
        </xdr:cNvPr>
        <xdr:cNvSpPr/>
      </xdr:nvSpPr>
      <xdr:spPr>
        <a:xfrm>
          <a:off x="8702675" y="184118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114300</xdr:rowOff>
    </xdr:from>
    <xdr:to>
      <xdr:col>50</xdr:col>
      <xdr:colOff>114300</xdr:colOff>
      <xdr:row>107</xdr:row>
      <xdr:rowOff>114300</xdr:rowOff>
    </xdr:to>
    <xdr:cxnSp macro="">
      <xdr:nvCxnSpPr>
        <xdr:cNvPr id="476" name="直線コネクタ 475">
          <a:extLst>
            <a:ext uri="{FF2B5EF4-FFF2-40B4-BE49-F238E27FC236}">
              <a16:creationId xmlns:a16="http://schemas.microsoft.com/office/drawing/2014/main" id="{4EADC80D-305D-45AC-9447-B7EAEC388133}"/>
            </a:ext>
          </a:extLst>
        </xdr:cNvPr>
        <xdr:cNvCxnSpPr/>
      </xdr:nvCxnSpPr>
      <xdr:spPr>
        <a:xfrm>
          <a:off x="8753475" y="1845945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67311</xdr:rowOff>
    </xdr:from>
    <xdr:to>
      <xdr:col>41</xdr:col>
      <xdr:colOff>101600</xdr:colOff>
      <xdr:row>107</xdr:row>
      <xdr:rowOff>168911</xdr:rowOff>
    </xdr:to>
    <xdr:sp macro="" textlink="">
      <xdr:nvSpPr>
        <xdr:cNvPr id="477" name="楕円 476">
          <a:extLst>
            <a:ext uri="{FF2B5EF4-FFF2-40B4-BE49-F238E27FC236}">
              <a16:creationId xmlns:a16="http://schemas.microsoft.com/office/drawing/2014/main" id="{FA005E01-2DA1-46E1-B5F1-4E0FAF5A8556}"/>
            </a:ext>
          </a:extLst>
        </xdr:cNvPr>
        <xdr:cNvSpPr/>
      </xdr:nvSpPr>
      <xdr:spPr>
        <a:xfrm>
          <a:off x="7810500" y="1841563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114300</xdr:rowOff>
    </xdr:from>
    <xdr:to>
      <xdr:col>45</xdr:col>
      <xdr:colOff>177800</xdr:colOff>
      <xdr:row>107</xdr:row>
      <xdr:rowOff>118111</xdr:rowOff>
    </xdr:to>
    <xdr:cxnSp macro="">
      <xdr:nvCxnSpPr>
        <xdr:cNvPr id="478" name="直線コネクタ 477">
          <a:extLst>
            <a:ext uri="{FF2B5EF4-FFF2-40B4-BE49-F238E27FC236}">
              <a16:creationId xmlns:a16="http://schemas.microsoft.com/office/drawing/2014/main" id="{77E0AB67-E811-4E41-8429-40202694A93F}"/>
            </a:ext>
          </a:extLst>
        </xdr:cNvPr>
        <xdr:cNvCxnSpPr/>
      </xdr:nvCxnSpPr>
      <xdr:spPr>
        <a:xfrm flipV="1">
          <a:off x="7864475" y="184594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63500</xdr:rowOff>
    </xdr:from>
    <xdr:to>
      <xdr:col>36</xdr:col>
      <xdr:colOff>165100</xdr:colOff>
      <xdr:row>107</xdr:row>
      <xdr:rowOff>165100</xdr:rowOff>
    </xdr:to>
    <xdr:sp macro="" textlink="">
      <xdr:nvSpPr>
        <xdr:cNvPr id="479" name="楕円 478">
          <a:extLst>
            <a:ext uri="{FF2B5EF4-FFF2-40B4-BE49-F238E27FC236}">
              <a16:creationId xmlns:a16="http://schemas.microsoft.com/office/drawing/2014/main" id="{DD4FBBC2-788F-4CC8-A0F2-E03A012F8A55}"/>
            </a:ext>
          </a:extLst>
        </xdr:cNvPr>
        <xdr:cNvSpPr/>
      </xdr:nvSpPr>
      <xdr:spPr>
        <a:xfrm>
          <a:off x="6924675" y="184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114300</xdr:rowOff>
    </xdr:from>
    <xdr:to>
      <xdr:col>41</xdr:col>
      <xdr:colOff>50800</xdr:colOff>
      <xdr:row>107</xdr:row>
      <xdr:rowOff>118111</xdr:rowOff>
    </xdr:to>
    <xdr:cxnSp macro="">
      <xdr:nvCxnSpPr>
        <xdr:cNvPr id="480" name="直線コネクタ 479">
          <a:extLst>
            <a:ext uri="{FF2B5EF4-FFF2-40B4-BE49-F238E27FC236}">
              <a16:creationId xmlns:a16="http://schemas.microsoft.com/office/drawing/2014/main" id="{0D33E460-868E-459D-8D83-4C2E877B5CB8}"/>
            </a:ext>
          </a:extLst>
        </xdr:cNvPr>
        <xdr:cNvCxnSpPr/>
      </xdr:nvCxnSpPr>
      <xdr:spPr>
        <a:xfrm>
          <a:off x="6972300" y="18459450"/>
          <a:ext cx="89217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81" name="n_1aveValue【市民会館】&#10;一人当たり面積">
          <a:extLst>
            <a:ext uri="{FF2B5EF4-FFF2-40B4-BE49-F238E27FC236}">
              <a16:creationId xmlns:a16="http://schemas.microsoft.com/office/drawing/2014/main" id="{1DAFD6B2-6DB4-4291-B9D9-F5B7B320867E}"/>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82" name="n_2aveValue【市民会館】&#10;一人当たり面積">
          <a:extLst>
            <a:ext uri="{FF2B5EF4-FFF2-40B4-BE49-F238E27FC236}">
              <a16:creationId xmlns:a16="http://schemas.microsoft.com/office/drawing/2014/main" id="{3A4B28AC-0E83-4B72-8C1F-E28673AD6A82}"/>
            </a:ext>
          </a:extLst>
        </xdr:cNvPr>
        <xdr:cNvSpPr txBox="1"/>
      </xdr:nvSpPr>
      <xdr:spPr>
        <a:xfrm>
          <a:off x="8515427"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83" name="n_3aveValue【市民会館】&#10;一人当たり面積">
          <a:extLst>
            <a:ext uri="{FF2B5EF4-FFF2-40B4-BE49-F238E27FC236}">
              <a16:creationId xmlns:a16="http://schemas.microsoft.com/office/drawing/2014/main" id="{4815622A-2760-4C09-863D-E04DD103FB75}"/>
            </a:ext>
          </a:extLst>
        </xdr:cNvPr>
        <xdr:cNvSpPr txBox="1"/>
      </xdr:nvSpPr>
      <xdr:spPr>
        <a:xfrm>
          <a:off x="7629602"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84" name="n_4aveValue【市民会館】&#10;一人当たり面積">
          <a:extLst>
            <a:ext uri="{FF2B5EF4-FFF2-40B4-BE49-F238E27FC236}">
              <a16:creationId xmlns:a16="http://schemas.microsoft.com/office/drawing/2014/main" id="{14836F1F-5FAA-4DB3-90EA-FB61020BC1DA}"/>
            </a:ext>
          </a:extLst>
        </xdr:cNvPr>
        <xdr:cNvSpPr txBox="1"/>
      </xdr:nvSpPr>
      <xdr:spPr>
        <a:xfrm>
          <a:off x="6740602" y="177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156227</xdr:rowOff>
    </xdr:from>
    <xdr:ext cx="469744" cy="259045"/>
    <xdr:sp macro="" textlink="">
      <xdr:nvSpPr>
        <xdr:cNvPr id="485" name="n_1mainValue【市民会館】&#10;一人当たり面積">
          <a:extLst>
            <a:ext uri="{FF2B5EF4-FFF2-40B4-BE49-F238E27FC236}">
              <a16:creationId xmlns:a16="http://schemas.microsoft.com/office/drawing/2014/main" id="{E37A5D02-41BB-487B-A936-1224BD1B1C0A}"/>
            </a:ext>
          </a:extLst>
        </xdr:cNvPr>
        <xdr:cNvSpPr txBox="1"/>
      </xdr:nvSpPr>
      <xdr:spPr>
        <a:xfrm>
          <a:off x="93917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156227</xdr:rowOff>
    </xdr:from>
    <xdr:ext cx="469744" cy="259045"/>
    <xdr:sp macro="" textlink="">
      <xdr:nvSpPr>
        <xdr:cNvPr id="486" name="n_2mainValue【市民会館】&#10;一人当たり面積">
          <a:extLst>
            <a:ext uri="{FF2B5EF4-FFF2-40B4-BE49-F238E27FC236}">
              <a16:creationId xmlns:a16="http://schemas.microsoft.com/office/drawing/2014/main" id="{F3A3B467-DEB2-4743-97DE-F2B2479DA4A7}"/>
            </a:ext>
          </a:extLst>
        </xdr:cNvPr>
        <xdr:cNvSpPr txBox="1"/>
      </xdr:nvSpPr>
      <xdr:spPr>
        <a:xfrm>
          <a:off x="85154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160038</xdr:rowOff>
    </xdr:from>
    <xdr:ext cx="469744" cy="259045"/>
    <xdr:sp macro="" textlink="">
      <xdr:nvSpPr>
        <xdr:cNvPr id="487" name="n_3mainValue【市民会館】&#10;一人当たり面積">
          <a:extLst>
            <a:ext uri="{FF2B5EF4-FFF2-40B4-BE49-F238E27FC236}">
              <a16:creationId xmlns:a16="http://schemas.microsoft.com/office/drawing/2014/main" id="{637F5FED-E293-4138-8D89-A3C69C20351C}"/>
            </a:ext>
          </a:extLst>
        </xdr:cNvPr>
        <xdr:cNvSpPr txBox="1"/>
      </xdr:nvSpPr>
      <xdr:spPr>
        <a:xfrm>
          <a:off x="7629602" y="1850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156227</xdr:rowOff>
    </xdr:from>
    <xdr:ext cx="469744" cy="259045"/>
    <xdr:sp macro="" textlink="">
      <xdr:nvSpPr>
        <xdr:cNvPr id="488" name="n_4mainValue【市民会館】&#10;一人当たり面積">
          <a:extLst>
            <a:ext uri="{FF2B5EF4-FFF2-40B4-BE49-F238E27FC236}">
              <a16:creationId xmlns:a16="http://schemas.microsoft.com/office/drawing/2014/main" id="{D0479629-EF41-4E94-BA1C-44EB9D20E9F7}"/>
            </a:ext>
          </a:extLst>
        </xdr:cNvPr>
        <xdr:cNvSpPr txBox="1"/>
      </xdr:nvSpPr>
      <xdr:spPr>
        <a:xfrm>
          <a:off x="6740602"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6E93146B-90EB-4979-AD11-3A5F8F5906D7}"/>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73ADB63C-38B6-427C-B439-89318BC5A143}"/>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2DDF3DEA-6636-4DB1-8F03-17EA6F399247}"/>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CB5019E9-CCB2-447A-A9D7-1F4040B06D32}"/>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64A3741-86D7-4BE7-957A-1DBA248097E3}"/>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69D5F360-53EE-4F08-8776-393727BDBCF5}"/>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C601741F-46FE-4481-BB34-79F83BFD977B}"/>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1685D2C6-8C82-4F92-BC0E-C499815FC69C}"/>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AFEF910E-B68E-4393-BF45-2CFF3A77A0D6}"/>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125AC563-6738-4B85-87D6-785E53EC3FB7}"/>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24143697-BE93-4F94-9D85-E975EFFC3139}"/>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3FB792AB-49E5-4AE6-ACBD-FC80DA6E1E5F}"/>
            </a:ext>
          </a:extLst>
        </xdr:cNvPr>
        <xdr:cNvCxnSpPr/>
      </xdr:nvCxnSpPr>
      <xdr:spPr>
        <a:xfrm>
          <a:off x="12449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2F68EA0F-A7E3-484C-8BEA-B5D7D7AD43BD}"/>
            </a:ext>
          </a:extLst>
        </xdr:cNvPr>
        <xdr:cNvSpPr txBox="1"/>
      </xdr:nvSpPr>
      <xdr:spPr>
        <a:xfrm>
          <a:off x="11978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34B1514C-0BDB-4C29-88FF-9D06EC87712A}"/>
            </a:ext>
          </a:extLst>
        </xdr:cNvPr>
        <xdr:cNvCxnSpPr/>
      </xdr:nvCxnSpPr>
      <xdr:spPr>
        <a:xfrm>
          <a:off x="12449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CB2E785B-D49B-401C-8212-6131B59699B0}"/>
            </a:ext>
          </a:extLst>
        </xdr:cNvPr>
        <xdr:cNvSpPr txBox="1"/>
      </xdr:nvSpPr>
      <xdr:spPr>
        <a:xfrm>
          <a:off x="12042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B1B49D8F-BA2C-4263-9964-B742FB32B46D}"/>
            </a:ext>
          </a:extLst>
        </xdr:cNvPr>
        <xdr:cNvCxnSpPr/>
      </xdr:nvCxnSpPr>
      <xdr:spPr>
        <a:xfrm>
          <a:off x="12449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EE0C602A-5D01-40DE-9CD2-34BF77FEC1B9}"/>
            </a:ext>
          </a:extLst>
        </xdr:cNvPr>
        <xdr:cNvSpPr txBox="1"/>
      </xdr:nvSpPr>
      <xdr:spPr>
        <a:xfrm>
          <a:off x="12042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6C6F29AF-E549-4492-BB06-A910492AACA7}"/>
            </a:ext>
          </a:extLst>
        </xdr:cNvPr>
        <xdr:cNvCxnSpPr/>
      </xdr:nvCxnSpPr>
      <xdr:spPr>
        <a:xfrm>
          <a:off x="12449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447D29D8-AF3A-4CE2-A93C-9504D291CF6E}"/>
            </a:ext>
          </a:extLst>
        </xdr:cNvPr>
        <xdr:cNvSpPr txBox="1"/>
      </xdr:nvSpPr>
      <xdr:spPr>
        <a:xfrm>
          <a:off x="12042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A8D584AE-FE96-4EED-B570-E3A8633603EE}"/>
            </a:ext>
          </a:extLst>
        </xdr:cNvPr>
        <xdr:cNvCxnSpPr/>
      </xdr:nvCxnSpPr>
      <xdr:spPr>
        <a:xfrm>
          <a:off x="12449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FCAC26F5-2E52-4898-9C45-918EE4FE45B7}"/>
            </a:ext>
          </a:extLst>
        </xdr:cNvPr>
        <xdr:cNvSpPr txBox="1"/>
      </xdr:nvSpPr>
      <xdr:spPr>
        <a:xfrm>
          <a:off x="12042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306F2A32-B066-4865-8260-115FE0F0595B}"/>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D6AB08E3-0422-46B5-94FD-F8EB8ACA4BA4}"/>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237D6B60-FB27-4FE2-BF06-E2DB1D793C81}"/>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BF349283-5BF7-4C97-8A60-B31E7D25880B}"/>
            </a:ext>
          </a:extLst>
        </xdr:cNvPr>
        <xdr:cNvCxnSpPr/>
      </xdr:nvCxnSpPr>
      <xdr:spPr>
        <a:xfrm flipV="1">
          <a:off x="16322039"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7E9CB073-3DF9-4338-B0CF-CA56650F3745}"/>
            </a:ext>
          </a:extLst>
        </xdr:cNvPr>
        <xdr:cNvSpPr txBox="1"/>
      </xdr:nvSpPr>
      <xdr:spPr>
        <a:xfrm>
          <a:off x="16360775"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30802956-3D2B-4AC4-921D-BBA0F79274B9}"/>
            </a:ext>
          </a:extLst>
        </xdr:cNvPr>
        <xdr:cNvCxnSpPr/>
      </xdr:nvCxnSpPr>
      <xdr:spPr>
        <a:xfrm>
          <a:off x="16230600" y="723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ECA00BC9-736F-451D-B55C-ED41F3367284}"/>
            </a:ext>
          </a:extLst>
        </xdr:cNvPr>
        <xdr:cNvSpPr txBox="1"/>
      </xdr:nvSpPr>
      <xdr:spPr>
        <a:xfrm>
          <a:off x="16360775" y="562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C3BE51C3-E128-4F14-8C3E-6D88F95E9E64}"/>
            </a:ext>
          </a:extLst>
        </xdr:cNvPr>
        <xdr:cNvCxnSpPr/>
      </xdr:nvCxnSpPr>
      <xdr:spPr>
        <a:xfrm>
          <a:off x="16230600" y="585025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BA0BDC79-051A-45D3-9DEA-73E0E0B653CE}"/>
            </a:ext>
          </a:extLst>
        </xdr:cNvPr>
        <xdr:cNvSpPr txBox="1"/>
      </xdr:nvSpPr>
      <xdr:spPr>
        <a:xfrm>
          <a:off x="16360775"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D8535BEF-39D5-40F7-A23A-133B1BD793BB}"/>
            </a:ext>
          </a:extLst>
        </xdr:cNvPr>
        <xdr:cNvSpPr/>
      </xdr:nvSpPr>
      <xdr:spPr>
        <a:xfrm>
          <a:off x="16268700" y="65512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D43D35D0-671C-4B19-A293-980CCDFAA7E3}"/>
            </a:ext>
          </a:extLst>
        </xdr:cNvPr>
        <xdr:cNvSpPr/>
      </xdr:nvSpPr>
      <xdr:spPr>
        <a:xfrm>
          <a:off x="15430500" y="653034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7FA137C1-5AA4-4036-BBE5-F014435A086F}"/>
            </a:ext>
          </a:extLst>
        </xdr:cNvPr>
        <xdr:cNvSpPr/>
      </xdr:nvSpPr>
      <xdr:spPr>
        <a:xfrm>
          <a:off x="14544675" y="64522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0B0E7840-7C8D-462A-9B52-1F4F3D6DD252}"/>
            </a:ext>
          </a:extLst>
        </xdr:cNvPr>
        <xdr:cNvSpPr/>
      </xdr:nvSpPr>
      <xdr:spPr>
        <a:xfrm>
          <a:off x="13655675" y="64141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3F3923C5-CA5E-4C09-9D4A-B74A305F069C}"/>
            </a:ext>
          </a:extLst>
        </xdr:cNvPr>
        <xdr:cNvSpPr/>
      </xdr:nvSpPr>
      <xdr:spPr>
        <a:xfrm>
          <a:off x="12763500" y="64103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CBD7223-C108-40C5-BCA0-E82A5EDE7128}"/>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63E0F93-888D-4BFD-84F5-E9416935391B}"/>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08E89EB-F468-4BDA-967E-75F286764EF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8D8CFC5-6108-4BA9-A316-1C1291A0DFF0}"/>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402C007-ED5E-4724-827B-E5E4A06F8C4A}"/>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132080</xdr:rowOff>
    </xdr:from>
    <xdr:to>
      <xdr:col>85</xdr:col>
      <xdr:colOff>177800</xdr:colOff>
      <xdr:row>39</xdr:row>
      <xdr:rowOff>62230</xdr:rowOff>
    </xdr:to>
    <xdr:sp macro="" textlink="">
      <xdr:nvSpPr>
        <xdr:cNvPr id="529" name="楕円 528">
          <a:extLst>
            <a:ext uri="{FF2B5EF4-FFF2-40B4-BE49-F238E27FC236}">
              <a16:creationId xmlns:a16="http://schemas.microsoft.com/office/drawing/2014/main" id="{3A09990F-1C9E-4612-9440-386AFF93460E}"/>
            </a:ext>
          </a:extLst>
        </xdr:cNvPr>
        <xdr:cNvSpPr/>
      </xdr:nvSpPr>
      <xdr:spPr>
        <a:xfrm>
          <a:off x="16268700" y="6647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110507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87701A96-B215-43F3-A925-7325BC3A28E5}"/>
            </a:ext>
          </a:extLst>
        </xdr:cNvPr>
        <xdr:cNvSpPr txBox="1"/>
      </xdr:nvSpPr>
      <xdr:spPr>
        <a:xfrm>
          <a:off x="16360775"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80645</xdr:rowOff>
    </xdr:from>
    <xdr:to>
      <xdr:col>81</xdr:col>
      <xdr:colOff>101600</xdr:colOff>
      <xdr:row>39</xdr:row>
      <xdr:rowOff>10795</xdr:rowOff>
    </xdr:to>
    <xdr:sp macro="" textlink="">
      <xdr:nvSpPr>
        <xdr:cNvPr id="531" name="楕円 530">
          <a:extLst>
            <a:ext uri="{FF2B5EF4-FFF2-40B4-BE49-F238E27FC236}">
              <a16:creationId xmlns:a16="http://schemas.microsoft.com/office/drawing/2014/main" id="{54128D84-9DA2-4BF0-A88D-F62C4DD0658D}"/>
            </a:ext>
          </a:extLst>
        </xdr:cNvPr>
        <xdr:cNvSpPr/>
      </xdr:nvSpPr>
      <xdr:spPr>
        <a:xfrm>
          <a:off x="15430500" y="6595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131445</xdr:rowOff>
    </xdr:from>
    <xdr:to>
      <xdr:col>85</xdr:col>
      <xdr:colOff>127000</xdr:colOff>
      <xdr:row>39</xdr:row>
      <xdr:rowOff>11430</xdr:rowOff>
    </xdr:to>
    <xdr:cxnSp macro="">
      <xdr:nvCxnSpPr>
        <xdr:cNvPr id="532" name="直線コネクタ 531">
          <a:extLst>
            <a:ext uri="{FF2B5EF4-FFF2-40B4-BE49-F238E27FC236}">
              <a16:creationId xmlns:a16="http://schemas.microsoft.com/office/drawing/2014/main" id="{0D78E77D-D4AB-479A-8C0E-27DB34F44B6A}"/>
            </a:ext>
          </a:extLst>
        </xdr:cNvPr>
        <xdr:cNvCxnSpPr/>
      </xdr:nvCxnSpPr>
      <xdr:spPr>
        <a:xfrm>
          <a:off x="15484475" y="6646545"/>
          <a:ext cx="8382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29210</xdr:rowOff>
    </xdr:from>
    <xdr:to>
      <xdr:col>76</xdr:col>
      <xdr:colOff>165100</xdr:colOff>
      <xdr:row>38</xdr:row>
      <xdr:rowOff>130810</xdr:rowOff>
    </xdr:to>
    <xdr:sp macro="" textlink="">
      <xdr:nvSpPr>
        <xdr:cNvPr id="533" name="楕円 532">
          <a:extLst>
            <a:ext uri="{FF2B5EF4-FFF2-40B4-BE49-F238E27FC236}">
              <a16:creationId xmlns:a16="http://schemas.microsoft.com/office/drawing/2014/main" id="{8493B01C-E860-4329-9C5D-A884774F34CB}"/>
            </a:ext>
          </a:extLst>
        </xdr:cNvPr>
        <xdr:cNvSpPr/>
      </xdr:nvSpPr>
      <xdr:spPr>
        <a:xfrm>
          <a:off x="14544675" y="65474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80010</xdr:rowOff>
    </xdr:from>
    <xdr:to>
      <xdr:col>81</xdr:col>
      <xdr:colOff>50800</xdr:colOff>
      <xdr:row>38</xdr:row>
      <xdr:rowOff>131445</xdr:rowOff>
    </xdr:to>
    <xdr:cxnSp macro="">
      <xdr:nvCxnSpPr>
        <xdr:cNvPr id="534" name="直線コネクタ 533">
          <a:extLst>
            <a:ext uri="{FF2B5EF4-FFF2-40B4-BE49-F238E27FC236}">
              <a16:creationId xmlns:a16="http://schemas.microsoft.com/office/drawing/2014/main" id="{F145176F-C226-43CF-8211-8E4470E1C314}"/>
            </a:ext>
          </a:extLst>
        </xdr:cNvPr>
        <xdr:cNvCxnSpPr/>
      </xdr:nvCxnSpPr>
      <xdr:spPr>
        <a:xfrm>
          <a:off x="14592300" y="6595110"/>
          <a:ext cx="89217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35" name="楕円 534">
          <a:extLst>
            <a:ext uri="{FF2B5EF4-FFF2-40B4-BE49-F238E27FC236}">
              <a16:creationId xmlns:a16="http://schemas.microsoft.com/office/drawing/2014/main" id="{81612052-77A2-4646-B78E-10741A87867C}"/>
            </a:ext>
          </a:extLst>
        </xdr:cNvPr>
        <xdr:cNvSpPr/>
      </xdr:nvSpPr>
      <xdr:spPr>
        <a:xfrm>
          <a:off x="13655675" y="64928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28575</xdr:rowOff>
    </xdr:from>
    <xdr:to>
      <xdr:col>76</xdr:col>
      <xdr:colOff>114300</xdr:colOff>
      <xdr:row>38</xdr:row>
      <xdr:rowOff>80010</xdr:rowOff>
    </xdr:to>
    <xdr:cxnSp macro="">
      <xdr:nvCxnSpPr>
        <xdr:cNvPr id="536" name="直線コネクタ 535">
          <a:extLst>
            <a:ext uri="{FF2B5EF4-FFF2-40B4-BE49-F238E27FC236}">
              <a16:creationId xmlns:a16="http://schemas.microsoft.com/office/drawing/2014/main" id="{6909906C-A31B-4FBA-9626-83E3105028C9}"/>
            </a:ext>
          </a:extLst>
        </xdr:cNvPr>
        <xdr:cNvCxnSpPr/>
      </xdr:nvCxnSpPr>
      <xdr:spPr>
        <a:xfrm>
          <a:off x="13706475" y="6546850"/>
          <a:ext cx="8858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97790</xdr:rowOff>
    </xdr:from>
    <xdr:to>
      <xdr:col>67</xdr:col>
      <xdr:colOff>101600</xdr:colOff>
      <xdr:row>38</xdr:row>
      <xdr:rowOff>27940</xdr:rowOff>
    </xdr:to>
    <xdr:sp macro="" textlink="">
      <xdr:nvSpPr>
        <xdr:cNvPr id="537" name="楕円 536">
          <a:extLst>
            <a:ext uri="{FF2B5EF4-FFF2-40B4-BE49-F238E27FC236}">
              <a16:creationId xmlns:a16="http://schemas.microsoft.com/office/drawing/2014/main" id="{49C2A223-D241-439F-BD2E-D156809114B8}"/>
            </a:ext>
          </a:extLst>
        </xdr:cNvPr>
        <xdr:cNvSpPr/>
      </xdr:nvSpPr>
      <xdr:spPr>
        <a:xfrm>
          <a:off x="12763500" y="64414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148590</xdr:rowOff>
    </xdr:from>
    <xdr:to>
      <xdr:col>71</xdr:col>
      <xdr:colOff>177800</xdr:colOff>
      <xdr:row>38</xdr:row>
      <xdr:rowOff>28575</xdr:rowOff>
    </xdr:to>
    <xdr:cxnSp macro="">
      <xdr:nvCxnSpPr>
        <xdr:cNvPr id="538" name="直線コネクタ 537">
          <a:extLst>
            <a:ext uri="{FF2B5EF4-FFF2-40B4-BE49-F238E27FC236}">
              <a16:creationId xmlns:a16="http://schemas.microsoft.com/office/drawing/2014/main" id="{728D946C-C71C-468F-A239-E31ED35FCA45}"/>
            </a:ext>
          </a:extLst>
        </xdr:cNvPr>
        <xdr:cNvCxnSpPr/>
      </xdr:nvCxnSpPr>
      <xdr:spPr>
        <a:xfrm>
          <a:off x="12817475" y="6492240"/>
          <a:ext cx="8890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FE70E1C7-1864-4A69-8F33-12B1290808CE}"/>
            </a:ext>
          </a:extLst>
        </xdr:cNvPr>
        <xdr:cNvSpPr txBox="1"/>
      </xdr:nvSpPr>
      <xdr:spPr>
        <a:xfrm>
          <a:off x="15269219"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E13BA565-9D41-4511-A467-021BEDE5C223}"/>
            </a:ext>
          </a:extLst>
        </xdr:cNvPr>
        <xdr:cNvSpPr txBox="1"/>
      </xdr:nvSpPr>
      <xdr:spPr>
        <a:xfrm>
          <a:off x="14392919"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B2D36B5E-95E0-4BF3-AC72-29EBE7487A6F}"/>
            </a:ext>
          </a:extLst>
        </xdr:cNvPr>
        <xdr:cNvSpPr txBox="1"/>
      </xdr:nvSpPr>
      <xdr:spPr>
        <a:xfrm>
          <a:off x="13503919"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ACEC6155-F1B8-433A-AB9A-3CFC9D7D1CA4}"/>
            </a:ext>
          </a:extLst>
        </xdr:cNvPr>
        <xdr:cNvSpPr txBox="1"/>
      </xdr:nvSpPr>
      <xdr:spPr>
        <a:xfrm>
          <a:off x="12611744" y="618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1922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60E7736E-D971-442C-BE79-376C4827BE06}"/>
            </a:ext>
          </a:extLst>
        </xdr:cNvPr>
        <xdr:cNvSpPr txBox="1"/>
      </xdr:nvSpPr>
      <xdr:spPr>
        <a:xfrm>
          <a:off x="15269219"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121937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F1631F87-EA16-4F47-8164-F30C76F3A47B}"/>
            </a:ext>
          </a:extLst>
        </xdr:cNvPr>
        <xdr:cNvSpPr txBox="1"/>
      </xdr:nvSpPr>
      <xdr:spPr>
        <a:xfrm>
          <a:off x="14392919" y="6640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02F87124-4B57-418C-BBA7-E99C069F583A}"/>
            </a:ext>
          </a:extLst>
        </xdr:cNvPr>
        <xdr:cNvSpPr txBox="1"/>
      </xdr:nvSpPr>
      <xdr:spPr>
        <a:xfrm>
          <a:off x="13503919" y="658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3E01E23B-E4C6-420C-BFF4-8ED182FAD166}"/>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C0F17CC3-A952-428C-B57C-FF95AFFF15AA}"/>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1439F5EC-4F16-4D62-B30C-631FFEB75E84}"/>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5C7D50B8-68D0-46B7-B4B7-F5642F8CE9E5}"/>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2E50A21F-9EB5-41CB-84BF-808275952ECB}"/>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EF4645E4-7A82-43F4-BF36-4B96B488608C}"/>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6AB174FF-4008-4BC1-8CA7-A71BE6157DD5}"/>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3B447E59-CFF0-417A-BA0D-182377116066}"/>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88A294AC-9BBC-4F7F-9F27-788A56AE43C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35920B62-C2BD-4C1C-9322-09802C6E392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F48E77AB-BEA2-447E-A6AB-991A4670EF6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450C970F-A1E1-4165-A18B-8E5ED22661AA}"/>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A78963FA-AF5D-41AD-9C14-22BD826DF4EE}"/>
            </a:ext>
          </a:extLst>
        </xdr:cNvPr>
        <xdr:cNvSpPr txBox="1"/>
      </xdr:nvSpPr>
      <xdr:spPr>
        <a:xfrm>
          <a:off x="18039214" y="69094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29A7EF30-25F3-4785-A557-56830320ABD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4C5BA978-B8E3-462D-9ABD-97F64189182B}"/>
            </a:ext>
          </a:extLst>
        </xdr:cNvPr>
        <xdr:cNvSpPr txBox="1"/>
      </xdr:nvSpPr>
      <xdr:spPr>
        <a:xfrm>
          <a:off x="17695756" y="633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ADAE0328-2196-497D-913F-8C552C803394}"/>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0D436C4C-D070-468C-8D6C-798EDA335A6A}"/>
            </a:ext>
          </a:extLst>
        </xdr:cNvPr>
        <xdr:cNvSpPr txBox="1"/>
      </xdr:nvSpPr>
      <xdr:spPr>
        <a:xfrm>
          <a:off x="17695756" y="5766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7F9066DD-691B-448F-B3F3-FF9EB98EE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B9C70D1C-338A-4B1C-A750-A6121A958033}"/>
            </a:ext>
          </a:extLst>
        </xdr:cNvPr>
        <xdr:cNvSpPr txBox="1"/>
      </xdr:nvSpPr>
      <xdr:spPr>
        <a:xfrm>
          <a:off x="17695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A4D1E991-7641-4FBE-83D4-44C397B82CA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31236B22-2937-4DF3-9DC2-47A231AEAE29}"/>
            </a:ext>
          </a:extLst>
        </xdr:cNvPr>
        <xdr:cNvCxnSpPr/>
      </xdr:nvCxnSpPr>
      <xdr:spPr>
        <a:xfrm flipV="1">
          <a:off x="22164039" y="5819104"/>
          <a:ext cx="0" cy="1227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F56AED9B-A769-4EBD-8798-2AC790CDE0C0}"/>
            </a:ext>
          </a:extLst>
        </xdr:cNvPr>
        <xdr:cNvSpPr txBox="1"/>
      </xdr:nvSpPr>
      <xdr:spPr>
        <a:xfrm>
          <a:off x="22202775"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3BCCF8A4-B490-41C6-8087-673DA9BB407E}"/>
            </a:ext>
          </a:extLst>
        </xdr:cNvPr>
        <xdr:cNvCxnSpPr/>
      </xdr:nvCxnSpPr>
      <xdr:spPr>
        <a:xfrm>
          <a:off x="22075775" y="704657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60A8EEFE-FCEF-4BC9-8332-2DCE20720937}"/>
            </a:ext>
          </a:extLst>
        </xdr:cNvPr>
        <xdr:cNvSpPr txBox="1"/>
      </xdr:nvSpPr>
      <xdr:spPr>
        <a:xfrm>
          <a:off x="22202775" y="5594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F9AF664A-F189-49DB-BDA8-9506FE02775B}"/>
            </a:ext>
          </a:extLst>
        </xdr:cNvPr>
        <xdr:cNvCxnSpPr/>
      </xdr:nvCxnSpPr>
      <xdr:spPr>
        <a:xfrm>
          <a:off x="22075775" y="581910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BE6F5E2C-E425-48B3-B242-EC6D5ABF3885}"/>
            </a:ext>
          </a:extLst>
        </xdr:cNvPr>
        <xdr:cNvSpPr txBox="1"/>
      </xdr:nvSpPr>
      <xdr:spPr>
        <a:xfrm>
          <a:off x="22202775" y="6545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FEF5EA91-9C03-4067-A389-3613C5F322F2}"/>
            </a:ext>
          </a:extLst>
        </xdr:cNvPr>
        <xdr:cNvSpPr/>
      </xdr:nvSpPr>
      <xdr:spPr>
        <a:xfrm>
          <a:off x="22113875" y="656718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80D8DF68-6672-4E92-AE6B-BE2098F928B4}"/>
            </a:ext>
          </a:extLst>
        </xdr:cNvPr>
        <xdr:cNvSpPr/>
      </xdr:nvSpPr>
      <xdr:spPr>
        <a:xfrm>
          <a:off x="21275675" y="655471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1F58A226-6DBE-4C9F-B61F-96929532CD9E}"/>
            </a:ext>
          </a:extLst>
        </xdr:cNvPr>
        <xdr:cNvSpPr/>
      </xdr:nvSpPr>
      <xdr:spPr>
        <a:xfrm>
          <a:off x="20383500" y="6516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56A8677A-395E-4798-8A25-F53D37AD9456}"/>
            </a:ext>
          </a:extLst>
        </xdr:cNvPr>
        <xdr:cNvSpPr/>
      </xdr:nvSpPr>
      <xdr:spPr>
        <a:xfrm>
          <a:off x="19497675" y="65150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EB064480-5D1E-4583-9F39-AA159F01795E}"/>
            </a:ext>
          </a:extLst>
        </xdr:cNvPr>
        <xdr:cNvSpPr/>
      </xdr:nvSpPr>
      <xdr:spPr>
        <a:xfrm>
          <a:off x="18608675" y="654532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9D4D73FF-62E8-459A-A592-B33F2C66C6AC}"/>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9AC9473-6118-49A6-BF16-73F3BA4D5866}"/>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55BA8C0-1D0E-48E2-B977-72E1B29F9F9E}"/>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D8A0069-867B-44C8-97EB-DF7942738E3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F751E98-D285-4E3B-8576-8E8DA24A0F77}"/>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137488</xdr:rowOff>
    </xdr:from>
    <xdr:to>
      <xdr:col>116</xdr:col>
      <xdr:colOff>114300</xdr:colOff>
      <xdr:row>37</xdr:row>
      <xdr:rowOff>67638</xdr:rowOff>
    </xdr:to>
    <xdr:sp macro="" textlink="">
      <xdr:nvSpPr>
        <xdr:cNvPr id="582" name="楕円 581">
          <a:extLst>
            <a:ext uri="{FF2B5EF4-FFF2-40B4-BE49-F238E27FC236}">
              <a16:creationId xmlns:a16="http://schemas.microsoft.com/office/drawing/2014/main" id="{76CB0898-27D6-4CD2-9B5A-2D9131CDDDE9}"/>
            </a:ext>
          </a:extLst>
        </xdr:cNvPr>
        <xdr:cNvSpPr/>
      </xdr:nvSpPr>
      <xdr:spPr>
        <a:xfrm>
          <a:off x="22113875" y="6309688"/>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160365</xdr:rowOff>
    </xdr:from>
    <xdr:ext cx="599010" cy="259045"/>
    <xdr:sp macro="" textlink="">
      <xdr:nvSpPr>
        <xdr:cNvPr id="583" name="【一般廃棄物処理施設】&#10;一人当たり有形固定資産（償却資産）額該当値テキスト">
          <a:extLst>
            <a:ext uri="{FF2B5EF4-FFF2-40B4-BE49-F238E27FC236}">
              <a16:creationId xmlns:a16="http://schemas.microsoft.com/office/drawing/2014/main" id="{9987C24A-BB5F-45AC-B51F-7D88E15DB7E4}"/>
            </a:ext>
          </a:extLst>
        </xdr:cNvPr>
        <xdr:cNvSpPr txBox="1"/>
      </xdr:nvSpPr>
      <xdr:spPr>
        <a:xfrm>
          <a:off x="22202775" y="6164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141552</xdr:rowOff>
    </xdr:from>
    <xdr:to>
      <xdr:col>112</xdr:col>
      <xdr:colOff>38100</xdr:colOff>
      <xdr:row>37</xdr:row>
      <xdr:rowOff>71702</xdr:rowOff>
    </xdr:to>
    <xdr:sp macro="" textlink="">
      <xdr:nvSpPr>
        <xdr:cNvPr id="584" name="楕円 583">
          <a:extLst>
            <a:ext uri="{FF2B5EF4-FFF2-40B4-BE49-F238E27FC236}">
              <a16:creationId xmlns:a16="http://schemas.microsoft.com/office/drawing/2014/main" id="{FBB908D8-029A-411F-855E-AC3EB03B7FEB}"/>
            </a:ext>
          </a:extLst>
        </xdr:cNvPr>
        <xdr:cNvSpPr/>
      </xdr:nvSpPr>
      <xdr:spPr>
        <a:xfrm>
          <a:off x="21275675" y="631692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16838</xdr:rowOff>
    </xdr:from>
    <xdr:to>
      <xdr:col>116</xdr:col>
      <xdr:colOff>63500</xdr:colOff>
      <xdr:row>37</xdr:row>
      <xdr:rowOff>20902</xdr:rowOff>
    </xdr:to>
    <xdr:cxnSp macro="">
      <xdr:nvCxnSpPr>
        <xdr:cNvPr id="585" name="直線コネクタ 584">
          <a:extLst>
            <a:ext uri="{FF2B5EF4-FFF2-40B4-BE49-F238E27FC236}">
              <a16:creationId xmlns:a16="http://schemas.microsoft.com/office/drawing/2014/main" id="{42A6319D-A640-4A97-8702-5AC45DC3EA0E}"/>
            </a:ext>
          </a:extLst>
        </xdr:cNvPr>
        <xdr:cNvCxnSpPr/>
      </xdr:nvCxnSpPr>
      <xdr:spPr>
        <a:xfrm flipV="1">
          <a:off x="21326475" y="6360488"/>
          <a:ext cx="8382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143375</xdr:rowOff>
    </xdr:from>
    <xdr:to>
      <xdr:col>107</xdr:col>
      <xdr:colOff>101600</xdr:colOff>
      <xdr:row>37</xdr:row>
      <xdr:rowOff>73525</xdr:rowOff>
    </xdr:to>
    <xdr:sp macro="" textlink="">
      <xdr:nvSpPr>
        <xdr:cNvPr id="586" name="楕円 585">
          <a:extLst>
            <a:ext uri="{FF2B5EF4-FFF2-40B4-BE49-F238E27FC236}">
              <a16:creationId xmlns:a16="http://schemas.microsoft.com/office/drawing/2014/main" id="{CD95DFA7-E239-4D50-BA02-6625F3499902}"/>
            </a:ext>
          </a:extLst>
        </xdr:cNvPr>
        <xdr:cNvSpPr/>
      </xdr:nvSpPr>
      <xdr:spPr>
        <a:xfrm>
          <a:off x="20383500" y="631875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20902</xdr:rowOff>
    </xdr:from>
    <xdr:to>
      <xdr:col>111</xdr:col>
      <xdr:colOff>177800</xdr:colOff>
      <xdr:row>37</xdr:row>
      <xdr:rowOff>22725</xdr:rowOff>
    </xdr:to>
    <xdr:cxnSp macro="">
      <xdr:nvCxnSpPr>
        <xdr:cNvPr id="587" name="直線コネクタ 586">
          <a:extLst>
            <a:ext uri="{FF2B5EF4-FFF2-40B4-BE49-F238E27FC236}">
              <a16:creationId xmlns:a16="http://schemas.microsoft.com/office/drawing/2014/main" id="{EFE21302-430C-4D21-9E9F-05631FB545A4}"/>
            </a:ext>
          </a:extLst>
        </xdr:cNvPr>
        <xdr:cNvCxnSpPr/>
      </xdr:nvCxnSpPr>
      <xdr:spPr>
        <a:xfrm flipV="1">
          <a:off x="20437475" y="6364552"/>
          <a:ext cx="889000" cy="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147329</xdr:rowOff>
    </xdr:from>
    <xdr:to>
      <xdr:col>102</xdr:col>
      <xdr:colOff>165100</xdr:colOff>
      <xdr:row>37</xdr:row>
      <xdr:rowOff>77479</xdr:rowOff>
    </xdr:to>
    <xdr:sp macro="" textlink="">
      <xdr:nvSpPr>
        <xdr:cNvPr id="588" name="楕円 587">
          <a:extLst>
            <a:ext uri="{FF2B5EF4-FFF2-40B4-BE49-F238E27FC236}">
              <a16:creationId xmlns:a16="http://schemas.microsoft.com/office/drawing/2014/main" id="{E4A511B0-4311-407D-9B85-62A9225E21E7}"/>
            </a:ext>
          </a:extLst>
        </xdr:cNvPr>
        <xdr:cNvSpPr/>
      </xdr:nvSpPr>
      <xdr:spPr>
        <a:xfrm>
          <a:off x="19497675" y="632270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22725</xdr:rowOff>
    </xdr:from>
    <xdr:to>
      <xdr:col>107</xdr:col>
      <xdr:colOff>50800</xdr:colOff>
      <xdr:row>37</xdr:row>
      <xdr:rowOff>26679</xdr:rowOff>
    </xdr:to>
    <xdr:cxnSp macro="">
      <xdr:nvCxnSpPr>
        <xdr:cNvPr id="589" name="直線コネクタ 588">
          <a:extLst>
            <a:ext uri="{FF2B5EF4-FFF2-40B4-BE49-F238E27FC236}">
              <a16:creationId xmlns:a16="http://schemas.microsoft.com/office/drawing/2014/main" id="{56EEE609-FAD2-47BA-A716-ECAB04CF2A77}"/>
            </a:ext>
          </a:extLst>
        </xdr:cNvPr>
        <xdr:cNvCxnSpPr/>
      </xdr:nvCxnSpPr>
      <xdr:spPr>
        <a:xfrm flipV="1">
          <a:off x="19545300" y="6366375"/>
          <a:ext cx="892175" cy="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151702</xdr:rowOff>
    </xdr:from>
    <xdr:to>
      <xdr:col>98</xdr:col>
      <xdr:colOff>38100</xdr:colOff>
      <xdr:row>37</xdr:row>
      <xdr:rowOff>81852</xdr:rowOff>
    </xdr:to>
    <xdr:sp macro="" textlink="">
      <xdr:nvSpPr>
        <xdr:cNvPr id="590" name="楕円 589">
          <a:extLst>
            <a:ext uri="{FF2B5EF4-FFF2-40B4-BE49-F238E27FC236}">
              <a16:creationId xmlns:a16="http://schemas.microsoft.com/office/drawing/2014/main" id="{9DE867C4-013C-435D-86F5-32D804BFA333}"/>
            </a:ext>
          </a:extLst>
        </xdr:cNvPr>
        <xdr:cNvSpPr/>
      </xdr:nvSpPr>
      <xdr:spPr>
        <a:xfrm>
          <a:off x="18608675" y="6323902"/>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26679</xdr:rowOff>
    </xdr:from>
    <xdr:to>
      <xdr:col>102</xdr:col>
      <xdr:colOff>114300</xdr:colOff>
      <xdr:row>37</xdr:row>
      <xdr:rowOff>31052</xdr:rowOff>
    </xdr:to>
    <xdr:cxnSp macro="">
      <xdr:nvCxnSpPr>
        <xdr:cNvPr id="591" name="直線コネクタ 590">
          <a:extLst>
            <a:ext uri="{FF2B5EF4-FFF2-40B4-BE49-F238E27FC236}">
              <a16:creationId xmlns:a16="http://schemas.microsoft.com/office/drawing/2014/main" id="{AEFCC15C-97EE-4444-B3ED-B6B8ED6DF214}"/>
            </a:ext>
          </a:extLst>
        </xdr:cNvPr>
        <xdr:cNvCxnSpPr/>
      </xdr:nvCxnSpPr>
      <xdr:spPr>
        <a:xfrm flipV="1">
          <a:off x="18659475" y="6373504"/>
          <a:ext cx="885825" cy="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C961820C-73B1-4F12-917C-A51FC59AAF82}"/>
            </a:ext>
          </a:extLst>
        </xdr:cNvPr>
        <xdr:cNvSpPr txBox="1"/>
      </xdr:nvSpPr>
      <xdr:spPr>
        <a:xfrm>
          <a:off x="21046586" y="664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FEDF4274-DB21-4DC6-82B6-44E2BC50D7B9}"/>
            </a:ext>
          </a:extLst>
        </xdr:cNvPr>
        <xdr:cNvSpPr txBox="1"/>
      </xdr:nvSpPr>
      <xdr:spPr>
        <a:xfrm>
          <a:off x="20170286" y="66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E34D5588-47F8-4F2A-A2A1-132425B8040B}"/>
            </a:ext>
          </a:extLst>
        </xdr:cNvPr>
        <xdr:cNvSpPr txBox="1"/>
      </xdr:nvSpPr>
      <xdr:spPr>
        <a:xfrm>
          <a:off x="19278111" y="66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532DEF11-D1CF-43FD-9EE2-3972B78CE8E4}"/>
            </a:ext>
          </a:extLst>
        </xdr:cNvPr>
        <xdr:cNvSpPr txBox="1"/>
      </xdr:nvSpPr>
      <xdr:spPr>
        <a:xfrm>
          <a:off x="18392286" y="663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88229</xdr:rowOff>
    </xdr:from>
    <xdr:ext cx="599010" cy="259045"/>
    <xdr:sp macro="" textlink="">
      <xdr:nvSpPr>
        <xdr:cNvPr id="596" name="n_1mainValue【一般廃棄物処理施設】&#10;一人当たり有形固定資産（償却資産）額">
          <a:extLst>
            <a:ext uri="{FF2B5EF4-FFF2-40B4-BE49-F238E27FC236}">
              <a16:creationId xmlns:a16="http://schemas.microsoft.com/office/drawing/2014/main" id="{F9D5BE53-C425-45B5-A7DC-B5AD802B2EAC}"/>
            </a:ext>
          </a:extLst>
        </xdr:cNvPr>
        <xdr:cNvSpPr txBox="1"/>
      </xdr:nvSpPr>
      <xdr:spPr>
        <a:xfrm>
          <a:off x="21011095" y="609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90052</xdr:rowOff>
    </xdr:from>
    <xdr:ext cx="599010" cy="259045"/>
    <xdr:sp macro="" textlink="">
      <xdr:nvSpPr>
        <xdr:cNvPr id="597" name="n_2mainValue【一般廃棄物処理施設】&#10;一人当たり有形固定資産（償却資産）額">
          <a:extLst>
            <a:ext uri="{FF2B5EF4-FFF2-40B4-BE49-F238E27FC236}">
              <a16:creationId xmlns:a16="http://schemas.microsoft.com/office/drawing/2014/main" id="{D1A8A62D-CF16-485F-A488-B6ABB183AAFD}"/>
            </a:ext>
          </a:extLst>
        </xdr:cNvPr>
        <xdr:cNvSpPr txBox="1"/>
      </xdr:nvSpPr>
      <xdr:spPr>
        <a:xfrm>
          <a:off x="20134795" y="6093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94006</xdr:rowOff>
    </xdr:from>
    <xdr:ext cx="599010" cy="259045"/>
    <xdr:sp macro="" textlink="">
      <xdr:nvSpPr>
        <xdr:cNvPr id="598" name="n_3mainValue【一般廃棄物処理施設】&#10;一人当たり有形固定資産（償却資産）額">
          <a:extLst>
            <a:ext uri="{FF2B5EF4-FFF2-40B4-BE49-F238E27FC236}">
              <a16:creationId xmlns:a16="http://schemas.microsoft.com/office/drawing/2014/main" id="{B9F2621E-441E-47BA-A480-8A3E37E88C2D}"/>
            </a:ext>
          </a:extLst>
        </xdr:cNvPr>
        <xdr:cNvSpPr txBox="1"/>
      </xdr:nvSpPr>
      <xdr:spPr>
        <a:xfrm>
          <a:off x="19248970" y="6094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98379</xdr:rowOff>
    </xdr:from>
    <xdr:ext cx="599010" cy="259045"/>
    <xdr:sp macro="" textlink="">
      <xdr:nvSpPr>
        <xdr:cNvPr id="599" name="n_4mainValue【一般廃棄物処理施設】&#10;一人当たり有形固定資産（償却資産）額">
          <a:extLst>
            <a:ext uri="{FF2B5EF4-FFF2-40B4-BE49-F238E27FC236}">
              <a16:creationId xmlns:a16="http://schemas.microsoft.com/office/drawing/2014/main" id="{CA86FF44-B2CB-4F28-8102-B38CB3687C90}"/>
            </a:ext>
          </a:extLst>
        </xdr:cNvPr>
        <xdr:cNvSpPr txBox="1"/>
      </xdr:nvSpPr>
      <xdr:spPr>
        <a:xfrm>
          <a:off x="18359970" y="609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43CABCF4-8D38-44E2-9A19-3C148897915B}"/>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FE502861-2003-4ED4-B5D8-60FB0FF3FFA3}"/>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17916648-613B-439D-9AE0-A0AC6901F4FF}"/>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F51A1C9D-8DF1-49E9-8663-0083EA1F4D42}"/>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9C681FCE-4AAE-45DF-A0BA-D9811FD2AD40}"/>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E0EED4F7-CC8C-4F69-81A2-518650551E75}"/>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3D9C34B8-4313-4368-831C-6BF3FD20E1BD}"/>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C5A55472-2812-4FB8-A376-042E4A5674D0}"/>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063C0D4C-A283-47F6-B067-F137886BB9CF}"/>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5D1FE6B7-25ED-4FAF-86E3-71B245B7923A}"/>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F30CB05D-7FF6-41C0-AFBD-58DDED579B61}"/>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4EFE12FF-5FA1-4230-9087-E31466722C5F}"/>
            </a:ext>
          </a:extLst>
        </xdr:cNvPr>
        <xdr:cNvCxnSpPr/>
      </xdr:nvCxnSpPr>
      <xdr:spPr>
        <a:xfrm>
          <a:off x="12449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26367242-DC2E-44D2-9983-2ED46EE1CDB3}"/>
            </a:ext>
          </a:extLst>
        </xdr:cNvPr>
        <xdr:cNvSpPr txBox="1"/>
      </xdr:nvSpPr>
      <xdr:spPr>
        <a:xfrm>
          <a:off x="11978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D1C570E8-6AB6-44E9-AAD8-3A292EF7E5A9}"/>
            </a:ext>
          </a:extLst>
        </xdr:cNvPr>
        <xdr:cNvCxnSpPr/>
      </xdr:nvCxnSpPr>
      <xdr:spPr>
        <a:xfrm>
          <a:off x="12449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8958E898-AA23-488B-B424-3CCAE8439B7E}"/>
            </a:ext>
          </a:extLst>
        </xdr:cNvPr>
        <xdr:cNvSpPr txBox="1"/>
      </xdr:nvSpPr>
      <xdr:spPr>
        <a:xfrm>
          <a:off x="12042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1212CD09-F92A-42AA-BAB7-188EDBD8225D}"/>
            </a:ext>
          </a:extLst>
        </xdr:cNvPr>
        <xdr:cNvCxnSpPr/>
      </xdr:nvCxnSpPr>
      <xdr:spPr>
        <a:xfrm>
          <a:off x="12449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F26AA187-A4DD-455C-BEEA-CD46C269879F}"/>
            </a:ext>
          </a:extLst>
        </xdr:cNvPr>
        <xdr:cNvSpPr txBox="1"/>
      </xdr:nvSpPr>
      <xdr:spPr>
        <a:xfrm>
          <a:off x="12042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5510FCBD-6EDF-4FA9-AD94-752100DCA010}"/>
            </a:ext>
          </a:extLst>
        </xdr:cNvPr>
        <xdr:cNvCxnSpPr/>
      </xdr:nvCxnSpPr>
      <xdr:spPr>
        <a:xfrm>
          <a:off x="12449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609ECFA6-3DC1-454C-BB17-44798C396773}"/>
            </a:ext>
          </a:extLst>
        </xdr:cNvPr>
        <xdr:cNvSpPr txBox="1"/>
      </xdr:nvSpPr>
      <xdr:spPr>
        <a:xfrm>
          <a:off x="12042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50934843-4EB4-4FCC-8040-B0050F917F03}"/>
            </a:ext>
          </a:extLst>
        </xdr:cNvPr>
        <xdr:cNvCxnSpPr/>
      </xdr:nvCxnSpPr>
      <xdr:spPr>
        <a:xfrm>
          <a:off x="12449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8FF0B531-DEB3-48E1-8945-DED2271AD55C}"/>
            </a:ext>
          </a:extLst>
        </xdr:cNvPr>
        <xdr:cNvSpPr txBox="1"/>
      </xdr:nvSpPr>
      <xdr:spPr>
        <a:xfrm>
          <a:off x="12042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E43A1AD5-CE26-443F-87A0-76D24AE8B576}"/>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F3EC4979-2EE5-461F-B277-2EFA105B5034}"/>
            </a:ext>
          </a:extLst>
        </xdr:cNvPr>
        <xdr:cNvSpPr txBox="1"/>
      </xdr:nvSpPr>
      <xdr:spPr>
        <a:xfrm>
          <a:off x="12110236"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9D627C52-1A92-4C84-98AC-22EAE6C35002}"/>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D7E051AA-EAF5-4D2B-AA0A-7ED27F78F1FE}"/>
            </a:ext>
          </a:extLst>
        </xdr:cNvPr>
        <xdr:cNvCxnSpPr/>
      </xdr:nvCxnSpPr>
      <xdr:spPr>
        <a:xfrm flipV="1">
          <a:off x="16322039"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A96A4509-E5EC-4A02-8058-67E92819757C}"/>
            </a:ext>
          </a:extLst>
        </xdr:cNvPr>
        <xdr:cNvSpPr txBox="1"/>
      </xdr:nvSpPr>
      <xdr:spPr>
        <a:xfrm>
          <a:off x="16360775"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9D83F822-7C2C-4069-BF73-435E4DE070F5}"/>
            </a:ext>
          </a:extLst>
        </xdr:cNvPr>
        <xdr:cNvCxnSpPr/>
      </xdr:nvCxnSpPr>
      <xdr:spPr>
        <a:xfrm>
          <a:off x="16230600" y="1104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A432014B-F5C6-4FCE-9593-3380D7565FBD}"/>
            </a:ext>
          </a:extLst>
        </xdr:cNvPr>
        <xdr:cNvSpPr txBox="1"/>
      </xdr:nvSpPr>
      <xdr:spPr>
        <a:xfrm>
          <a:off x="16360775"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4358CD70-99E9-4EA0-A834-0AA582F4E78E}"/>
            </a:ext>
          </a:extLst>
        </xdr:cNvPr>
        <xdr:cNvCxnSpPr/>
      </xdr:nvCxnSpPr>
      <xdr:spPr>
        <a:xfrm>
          <a:off x="16230600" y="95631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0B395EBD-72F7-4DE4-880D-FB4BEB77CCF9}"/>
            </a:ext>
          </a:extLst>
        </xdr:cNvPr>
        <xdr:cNvSpPr txBox="1"/>
      </xdr:nvSpPr>
      <xdr:spPr>
        <a:xfrm>
          <a:off x="16360775" y="1006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75B9FC98-B6B7-4A93-912B-76585B6052FC}"/>
            </a:ext>
          </a:extLst>
        </xdr:cNvPr>
        <xdr:cNvSpPr/>
      </xdr:nvSpPr>
      <xdr:spPr>
        <a:xfrm>
          <a:off x="16268700" y="102152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D9F31409-2F17-4E33-911C-CCEC21FC929D}"/>
            </a:ext>
          </a:extLst>
        </xdr:cNvPr>
        <xdr:cNvSpPr/>
      </xdr:nvSpPr>
      <xdr:spPr>
        <a:xfrm>
          <a:off x="15430500" y="102050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DD16E066-B259-4F08-82BA-7A3365808E78}"/>
            </a:ext>
          </a:extLst>
        </xdr:cNvPr>
        <xdr:cNvSpPr/>
      </xdr:nvSpPr>
      <xdr:spPr>
        <a:xfrm>
          <a:off x="14544675" y="101707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10C24D18-B7CD-45C6-BEE5-15D120AAAA34}"/>
            </a:ext>
          </a:extLst>
        </xdr:cNvPr>
        <xdr:cNvSpPr/>
      </xdr:nvSpPr>
      <xdr:spPr>
        <a:xfrm>
          <a:off x="13655675" y="101333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3331130D-C59C-4040-943F-0560EC1AF9D7}"/>
            </a:ext>
          </a:extLst>
        </xdr:cNvPr>
        <xdr:cNvSpPr/>
      </xdr:nvSpPr>
      <xdr:spPr>
        <a:xfrm>
          <a:off x="12763500" y="10100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93F706C-F2C5-4A19-80D0-BD77479D9AC2}"/>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EA944C02-348C-4107-A2FF-21A7623AAF94}"/>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442A359A-1BF0-4680-9D4D-01E75583058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6F2CA22-0459-4ADD-8CF3-97A2E23F2932}"/>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200BC1E-F717-4A0D-BC4F-30029D93C132}"/>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105410</xdr:rowOff>
    </xdr:from>
    <xdr:to>
      <xdr:col>85</xdr:col>
      <xdr:colOff>177800</xdr:colOff>
      <xdr:row>62</xdr:row>
      <xdr:rowOff>35560</xdr:rowOff>
    </xdr:to>
    <xdr:sp macro="" textlink="">
      <xdr:nvSpPr>
        <xdr:cNvPr id="640" name="楕円 639">
          <a:extLst>
            <a:ext uri="{FF2B5EF4-FFF2-40B4-BE49-F238E27FC236}">
              <a16:creationId xmlns:a16="http://schemas.microsoft.com/office/drawing/2014/main" id="{BA31D63C-FB91-4355-B394-A73AB24B94D3}"/>
            </a:ext>
          </a:extLst>
        </xdr:cNvPr>
        <xdr:cNvSpPr/>
      </xdr:nvSpPr>
      <xdr:spPr>
        <a:xfrm>
          <a:off x="16268700" y="105670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83837</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306BB792-A1E6-4E5A-A720-667CC260AE03}"/>
            </a:ext>
          </a:extLst>
        </xdr:cNvPr>
        <xdr:cNvSpPr txBox="1"/>
      </xdr:nvSpPr>
      <xdr:spPr>
        <a:xfrm>
          <a:off x="16360775" y="1054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67310</xdr:rowOff>
    </xdr:from>
    <xdr:to>
      <xdr:col>81</xdr:col>
      <xdr:colOff>101600</xdr:colOff>
      <xdr:row>61</xdr:row>
      <xdr:rowOff>168910</xdr:rowOff>
    </xdr:to>
    <xdr:sp macro="" textlink="">
      <xdr:nvSpPr>
        <xdr:cNvPr id="642" name="楕円 641">
          <a:extLst>
            <a:ext uri="{FF2B5EF4-FFF2-40B4-BE49-F238E27FC236}">
              <a16:creationId xmlns:a16="http://schemas.microsoft.com/office/drawing/2014/main" id="{1EB18839-F0FE-4876-B699-FE548F0A79BE}"/>
            </a:ext>
          </a:extLst>
        </xdr:cNvPr>
        <xdr:cNvSpPr/>
      </xdr:nvSpPr>
      <xdr:spPr>
        <a:xfrm>
          <a:off x="15430500" y="105289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118110</xdr:rowOff>
    </xdr:from>
    <xdr:to>
      <xdr:col>85</xdr:col>
      <xdr:colOff>127000</xdr:colOff>
      <xdr:row>61</xdr:row>
      <xdr:rowOff>156210</xdr:rowOff>
    </xdr:to>
    <xdr:cxnSp macro="">
      <xdr:nvCxnSpPr>
        <xdr:cNvPr id="643" name="直線コネクタ 642">
          <a:extLst>
            <a:ext uri="{FF2B5EF4-FFF2-40B4-BE49-F238E27FC236}">
              <a16:creationId xmlns:a16="http://schemas.microsoft.com/office/drawing/2014/main" id="{62A34EDA-8FE9-4833-8FCA-7B4D389573B4}"/>
            </a:ext>
          </a:extLst>
        </xdr:cNvPr>
        <xdr:cNvCxnSpPr/>
      </xdr:nvCxnSpPr>
      <xdr:spPr>
        <a:xfrm>
          <a:off x="15484475" y="105765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29210</xdr:rowOff>
    </xdr:from>
    <xdr:to>
      <xdr:col>76</xdr:col>
      <xdr:colOff>165100</xdr:colOff>
      <xdr:row>61</xdr:row>
      <xdr:rowOff>130810</xdr:rowOff>
    </xdr:to>
    <xdr:sp macro="" textlink="">
      <xdr:nvSpPr>
        <xdr:cNvPr id="644" name="楕円 643">
          <a:extLst>
            <a:ext uri="{FF2B5EF4-FFF2-40B4-BE49-F238E27FC236}">
              <a16:creationId xmlns:a16="http://schemas.microsoft.com/office/drawing/2014/main" id="{3AFF5D1A-6923-4E5B-9731-25762467607B}"/>
            </a:ext>
          </a:extLst>
        </xdr:cNvPr>
        <xdr:cNvSpPr/>
      </xdr:nvSpPr>
      <xdr:spPr>
        <a:xfrm>
          <a:off x="14544675" y="104908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80010</xdr:rowOff>
    </xdr:from>
    <xdr:to>
      <xdr:col>81</xdr:col>
      <xdr:colOff>50800</xdr:colOff>
      <xdr:row>61</xdr:row>
      <xdr:rowOff>118110</xdr:rowOff>
    </xdr:to>
    <xdr:cxnSp macro="">
      <xdr:nvCxnSpPr>
        <xdr:cNvPr id="645" name="直線コネクタ 644">
          <a:extLst>
            <a:ext uri="{FF2B5EF4-FFF2-40B4-BE49-F238E27FC236}">
              <a16:creationId xmlns:a16="http://schemas.microsoft.com/office/drawing/2014/main" id="{6D1C823F-C7DC-49AD-BD3B-9F92FA30D715}"/>
            </a:ext>
          </a:extLst>
        </xdr:cNvPr>
        <xdr:cNvCxnSpPr/>
      </xdr:nvCxnSpPr>
      <xdr:spPr>
        <a:xfrm>
          <a:off x="14592300" y="10538460"/>
          <a:ext cx="8921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162560</xdr:rowOff>
    </xdr:from>
    <xdr:to>
      <xdr:col>72</xdr:col>
      <xdr:colOff>38100</xdr:colOff>
      <xdr:row>61</xdr:row>
      <xdr:rowOff>92710</xdr:rowOff>
    </xdr:to>
    <xdr:sp macro="" textlink="">
      <xdr:nvSpPr>
        <xdr:cNvPr id="646" name="楕円 645">
          <a:extLst>
            <a:ext uri="{FF2B5EF4-FFF2-40B4-BE49-F238E27FC236}">
              <a16:creationId xmlns:a16="http://schemas.microsoft.com/office/drawing/2014/main" id="{DF2D9595-C4A0-4B59-8A03-3CA6DAD2B1CA}"/>
            </a:ext>
          </a:extLst>
        </xdr:cNvPr>
        <xdr:cNvSpPr/>
      </xdr:nvSpPr>
      <xdr:spPr>
        <a:xfrm>
          <a:off x="13655675" y="104527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41910</xdr:rowOff>
    </xdr:from>
    <xdr:to>
      <xdr:col>76</xdr:col>
      <xdr:colOff>114300</xdr:colOff>
      <xdr:row>61</xdr:row>
      <xdr:rowOff>80010</xdr:rowOff>
    </xdr:to>
    <xdr:cxnSp macro="">
      <xdr:nvCxnSpPr>
        <xdr:cNvPr id="647" name="直線コネクタ 646">
          <a:extLst>
            <a:ext uri="{FF2B5EF4-FFF2-40B4-BE49-F238E27FC236}">
              <a16:creationId xmlns:a16="http://schemas.microsoft.com/office/drawing/2014/main" id="{6B5D0CCC-C8C8-4EEA-9C7C-4F95FA5A7E64}"/>
            </a:ext>
          </a:extLst>
        </xdr:cNvPr>
        <xdr:cNvCxnSpPr/>
      </xdr:nvCxnSpPr>
      <xdr:spPr>
        <a:xfrm>
          <a:off x="13706475" y="10500360"/>
          <a:ext cx="8858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143510</xdr:rowOff>
    </xdr:from>
    <xdr:to>
      <xdr:col>67</xdr:col>
      <xdr:colOff>101600</xdr:colOff>
      <xdr:row>61</xdr:row>
      <xdr:rowOff>73660</xdr:rowOff>
    </xdr:to>
    <xdr:sp macro="" textlink="">
      <xdr:nvSpPr>
        <xdr:cNvPr id="648" name="楕円 647">
          <a:extLst>
            <a:ext uri="{FF2B5EF4-FFF2-40B4-BE49-F238E27FC236}">
              <a16:creationId xmlns:a16="http://schemas.microsoft.com/office/drawing/2014/main" id="{737CDD40-B34F-4377-9396-171C343136E7}"/>
            </a:ext>
          </a:extLst>
        </xdr:cNvPr>
        <xdr:cNvSpPr/>
      </xdr:nvSpPr>
      <xdr:spPr>
        <a:xfrm>
          <a:off x="12763500" y="1043368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22860</xdr:rowOff>
    </xdr:from>
    <xdr:to>
      <xdr:col>71</xdr:col>
      <xdr:colOff>177800</xdr:colOff>
      <xdr:row>61</xdr:row>
      <xdr:rowOff>41910</xdr:rowOff>
    </xdr:to>
    <xdr:cxnSp macro="">
      <xdr:nvCxnSpPr>
        <xdr:cNvPr id="649" name="直線コネクタ 648">
          <a:extLst>
            <a:ext uri="{FF2B5EF4-FFF2-40B4-BE49-F238E27FC236}">
              <a16:creationId xmlns:a16="http://schemas.microsoft.com/office/drawing/2014/main" id="{5F00CB08-08E7-4890-88F0-E4BBEEA45B2A}"/>
            </a:ext>
          </a:extLst>
        </xdr:cNvPr>
        <xdr:cNvCxnSpPr/>
      </xdr:nvCxnSpPr>
      <xdr:spPr>
        <a:xfrm>
          <a:off x="12817475" y="104813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48451F56-61D0-4F17-AFE0-32751F85A257}"/>
            </a:ext>
          </a:extLst>
        </xdr:cNvPr>
        <xdr:cNvSpPr txBox="1"/>
      </xdr:nvSpPr>
      <xdr:spPr>
        <a:xfrm>
          <a:off x="15269219" y="998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BF57A688-2224-4D5A-B465-9FB99D9FA317}"/>
            </a:ext>
          </a:extLst>
        </xdr:cNvPr>
        <xdr:cNvSpPr txBox="1"/>
      </xdr:nvSpPr>
      <xdr:spPr>
        <a:xfrm>
          <a:off x="14392919"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FB1E9CD0-B009-4A47-924E-CF29698515B2}"/>
            </a:ext>
          </a:extLst>
        </xdr:cNvPr>
        <xdr:cNvSpPr txBox="1"/>
      </xdr:nvSpPr>
      <xdr:spPr>
        <a:xfrm>
          <a:off x="13503919"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9DDA4748-76CC-4A31-A4E4-9ADDFE55B06A}"/>
            </a:ext>
          </a:extLst>
        </xdr:cNvPr>
        <xdr:cNvSpPr txBox="1"/>
      </xdr:nvSpPr>
      <xdr:spPr>
        <a:xfrm>
          <a:off x="12611744"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160037</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3AC64C9F-14EE-4188-BA98-9431A7E34639}"/>
            </a:ext>
          </a:extLst>
        </xdr:cNvPr>
        <xdr:cNvSpPr txBox="1"/>
      </xdr:nvSpPr>
      <xdr:spPr>
        <a:xfrm>
          <a:off x="15269219" y="1062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121937</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66A9E4DB-DCAB-4E18-9641-80C5A4162D75}"/>
            </a:ext>
          </a:extLst>
        </xdr:cNvPr>
        <xdr:cNvSpPr txBox="1"/>
      </xdr:nvSpPr>
      <xdr:spPr>
        <a:xfrm>
          <a:off x="14392919" y="1058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83837</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99B01CD5-AE98-4BEC-93AA-938C9C43C3FE}"/>
            </a:ext>
          </a:extLst>
        </xdr:cNvPr>
        <xdr:cNvSpPr txBox="1"/>
      </xdr:nvSpPr>
      <xdr:spPr>
        <a:xfrm>
          <a:off x="13503919" y="1054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64787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2D662806-55B7-4D53-91CA-ACD848B050E8}"/>
            </a:ext>
          </a:extLst>
        </xdr:cNvPr>
        <xdr:cNvSpPr txBox="1"/>
      </xdr:nvSpPr>
      <xdr:spPr>
        <a:xfrm>
          <a:off x="12611744" y="10526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B7BF2470-0CA7-47DB-BE30-C37974F50370}"/>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C4E972E1-888D-4E09-8F29-FEE056E2DF42}"/>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6CF17D44-2EFA-46C4-8264-D14A93E130F9}"/>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65D44D8F-02E0-4E09-AF43-7199EA803D6E}"/>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19622B7E-E633-4BA8-96F9-536982FAFA22}"/>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49983C96-748A-423F-9E5B-DBD714D8B950}"/>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64C351F8-0E38-4D7B-BC8D-A841808D2305}"/>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266E6BBC-E945-4260-BA30-B7BF8A8E844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7DC1CA01-70F2-4BC2-9E87-027DF803A79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D634325C-7AB8-4BB8-8966-D4BA29D57AD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AC2E1C6C-1A8E-47D0-9AD5-633ED1CE964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A4AB2D84-3CDA-4CCF-8718-CAA3738DFE06}"/>
            </a:ext>
          </a:extLst>
        </xdr:cNvPr>
        <xdr:cNvSpPr txBox="1"/>
      </xdr:nvSpPr>
      <xdr:spPr>
        <a:xfrm>
          <a:off x="17823996"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BA426EB0-9740-4985-B659-AFC518C0C21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78394F9A-1FC7-43C1-8460-E1C9090943E5}"/>
            </a:ext>
          </a:extLst>
        </xdr:cNvPr>
        <xdr:cNvSpPr txBox="1"/>
      </xdr:nvSpPr>
      <xdr:spPr>
        <a:xfrm>
          <a:off x="17823996"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AA34B978-F185-41D7-8757-EA2EF38DFD2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8E6C08AF-EB26-419A-94A1-70ED3C30E906}"/>
            </a:ext>
          </a:extLst>
        </xdr:cNvPr>
        <xdr:cNvSpPr txBox="1"/>
      </xdr:nvSpPr>
      <xdr:spPr>
        <a:xfrm>
          <a:off x="17823996"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76B43317-B7F4-4AD6-820B-4C779052272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703A188C-F906-480B-BD86-9649E4466E6F}"/>
            </a:ext>
          </a:extLst>
        </xdr:cNvPr>
        <xdr:cNvSpPr txBox="1"/>
      </xdr:nvSpPr>
      <xdr:spPr>
        <a:xfrm>
          <a:off x="17823996"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5C205286-5FFC-4176-A159-3E56484B67F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403970EB-ED26-4C83-ABD0-D2A27D554665}"/>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48312664-06AD-4C55-85BC-443D196497E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9DA5D764-8C6E-46C4-B538-91D26F63F275}"/>
            </a:ext>
          </a:extLst>
        </xdr:cNvPr>
        <xdr:cNvCxnSpPr/>
      </xdr:nvCxnSpPr>
      <xdr:spPr>
        <a:xfrm flipV="1">
          <a:off x="22164039" y="9896983"/>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F7B6FD7E-02BD-4E5F-80CF-752E2FA7F456}"/>
            </a:ext>
          </a:extLst>
        </xdr:cNvPr>
        <xdr:cNvSpPr txBox="1"/>
      </xdr:nvSpPr>
      <xdr:spPr>
        <a:xfrm>
          <a:off x="22202775"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237B5A80-3400-4279-8362-816FBBEB2CDB}"/>
            </a:ext>
          </a:extLst>
        </xdr:cNvPr>
        <xdr:cNvCxnSpPr/>
      </xdr:nvCxnSpPr>
      <xdr:spPr>
        <a:xfrm>
          <a:off x="22075775" y="109302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FD35F540-FB88-48A5-BFB6-5940DD097C87}"/>
            </a:ext>
          </a:extLst>
        </xdr:cNvPr>
        <xdr:cNvSpPr txBox="1"/>
      </xdr:nvSpPr>
      <xdr:spPr>
        <a:xfrm>
          <a:off x="22202775" y="967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3F2330BC-69C8-4B18-80E3-0B29EF2DE395}"/>
            </a:ext>
          </a:extLst>
        </xdr:cNvPr>
        <xdr:cNvCxnSpPr/>
      </xdr:nvCxnSpPr>
      <xdr:spPr>
        <a:xfrm>
          <a:off x="22075775" y="989698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24DEDBC2-9FC8-48B1-84BE-5954495F4A42}"/>
            </a:ext>
          </a:extLst>
        </xdr:cNvPr>
        <xdr:cNvSpPr txBox="1"/>
      </xdr:nvSpPr>
      <xdr:spPr>
        <a:xfrm>
          <a:off x="22202775"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1DBFB2F0-A32A-4721-991E-F75707796432}"/>
            </a:ext>
          </a:extLst>
        </xdr:cNvPr>
        <xdr:cNvSpPr/>
      </xdr:nvSpPr>
      <xdr:spPr>
        <a:xfrm>
          <a:off x="22113875" y="1066457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3C55A00C-F749-4E31-8673-3B7639F5A0AF}"/>
            </a:ext>
          </a:extLst>
        </xdr:cNvPr>
        <xdr:cNvSpPr/>
      </xdr:nvSpPr>
      <xdr:spPr>
        <a:xfrm>
          <a:off x="21275675" y="1066457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A1C0B1FD-168E-4380-93DC-DED3F2CA133F}"/>
            </a:ext>
          </a:extLst>
        </xdr:cNvPr>
        <xdr:cNvSpPr/>
      </xdr:nvSpPr>
      <xdr:spPr>
        <a:xfrm>
          <a:off x="20383500" y="1066457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AB9CD712-E37B-48E0-9AE4-0760370F2CF6}"/>
            </a:ext>
          </a:extLst>
        </xdr:cNvPr>
        <xdr:cNvSpPr/>
      </xdr:nvSpPr>
      <xdr:spPr>
        <a:xfrm>
          <a:off x="19497675"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03FEBB9B-2777-4B89-B809-1D62668E353C}"/>
            </a:ext>
          </a:extLst>
        </xdr:cNvPr>
        <xdr:cNvSpPr/>
      </xdr:nvSpPr>
      <xdr:spPr>
        <a:xfrm>
          <a:off x="18608675" y="1064171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7AA184F6-2DAC-446C-80FC-7F6653AF5777}"/>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90D080B9-2711-41FC-B547-333A28CEE8AB}"/>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51D3F60F-FF69-4A0B-A35B-556CD8517AAB}"/>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11631BE1-CEB7-4C3E-8401-EE2F2F729A6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1244989-5774-4F51-ABAF-8A918EF64A17}"/>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5" name="楕円 694">
          <a:extLst>
            <a:ext uri="{FF2B5EF4-FFF2-40B4-BE49-F238E27FC236}">
              <a16:creationId xmlns:a16="http://schemas.microsoft.com/office/drawing/2014/main" id="{E4705B8F-CBF0-486C-8F1B-E6CA64B10E9D}"/>
            </a:ext>
          </a:extLst>
        </xdr:cNvPr>
        <xdr:cNvSpPr/>
      </xdr:nvSpPr>
      <xdr:spPr>
        <a:xfrm>
          <a:off x="22113875" y="108337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62C75721-F71E-40B7-9A0A-E091B371EDE4}"/>
            </a:ext>
          </a:extLst>
        </xdr:cNvPr>
        <xdr:cNvSpPr txBox="1"/>
      </xdr:nvSpPr>
      <xdr:spPr>
        <a:xfrm>
          <a:off x="22202775"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97" name="楕円 696">
          <a:extLst>
            <a:ext uri="{FF2B5EF4-FFF2-40B4-BE49-F238E27FC236}">
              <a16:creationId xmlns:a16="http://schemas.microsoft.com/office/drawing/2014/main" id="{44A551AA-4B52-4E3E-B899-C8872B8D7D91}"/>
            </a:ext>
          </a:extLst>
        </xdr:cNvPr>
        <xdr:cNvSpPr/>
      </xdr:nvSpPr>
      <xdr:spPr>
        <a:xfrm>
          <a:off x="21275675" y="108337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98" name="直線コネクタ 697">
          <a:extLst>
            <a:ext uri="{FF2B5EF4-FFF2-40B4-BE49-F238E27FC236}">
              <a16:creationId xmlns:a16="http://schemas.microsoft.com/office/drawing/2014/main" id="{5A86E6DC-7836-404D-BC40-0398B1C3CEEE}"/>
            </a:ext>
          </a:extLst>
        </xdr:cNvPr>
        <xdr:cNvCxnSpPr/>
      </xdr:nvCxnSpPr>
      <xdr:spPr>
        <a:xfrm>
          <a:off x="21326475"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99" name="楕円 698">
          <a:extLst>
            <a:ext uri="{FF2B5EF4-FFF2-40B4-BE49-F238E27FC236}">
              <a16:creationId xmlns:a16="http://schemas.microsoft.com/office/drawing/2014/main" id="{C59BEBA1-1FFB-4571-8842-739FAFA8A829}"/>
            </a:ext>
          </a:extLst>
        </xdr:cNvPr>
        <xdr:cNvSpPr/>
      </xdr:nvSpPr>
      <xdr:spPr>
        <a:xfrm>
          <a:off x="20383500" y="108337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700" name="直線コネクタ 699">
          <a:extLst>
            <a:ext uri="{FF2B5EF4-FFF2-40B4-BE49-F238E27FC236}">
              <a16:creationId xmlns:a16="http://schemas.microsoft.com/office/drawing/2014/main" id="{6DBB2E47-D99D-4B76-9C5B-E1BCBA322B9B}"/>
            </a:ext>
          </a:extLst>
        </xdr:cNvPr>
        <xdr:cNvCxnSpPr/>
      </xdr:nvCxnSpPr>
      <xdr:spPr>
        <a:xfrm>
          <a:off x="20437475"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701" name="楕円 700">
          <a:extLst>
            <a:ext uri="{FF2B5EF4-FFF2-40B4-BE49-F238E27FC236}">
              <a16:creationId xmlns:a16="http://schemas.microsoft.com/office/drawing/2014/main" id="{71A423B3-F343-4A4C-BBD9-4EB8FB929850}"/>
            </a:ext>
          </a:extLst>
        </xdr:cNvPr>
        <xdr:cNvSpPr/>
      </xdr:nvSpPr>
      <xdr:spPr>
        <a:xfrm>
          <a:off x="19497675" y="108337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80010</xdr:rowOff>
    </xdr:to>
    <xdr:cxnSp macro="">
      <xdr:nvCxnSpPr>
        <xdr:cNvPr id="702" name="直線コネクタ 701">
          <a:extLst>
            <a:ext uri="{FF2B5EF4-FFF2-40B4-BE49-F238E27FC236}">
              <a16:creationId xmlns:a16="http://schemas.microsoft.com/office/drawing/2014/main" id="{405B712C-BE11-46F3-91AB-EA7A1FE3BA96}"/>
            </a:ext>
          </a:extLst>
        </xdr:cNvPr>
        <xdr:cNvCxnSpPr/>
      </xdr:nvCxnSpPr>
      <xdr:spPr>
        <a:xfrm>
          <a:off x="19545300" y="1088136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703" name="楕円 702">
          <a:extLst>
            <a:ext uri="{FF2B5EF4-FFF2-40B4-BE49-F238E27FC236}">
              <a16:creationId xmlns:a16="http://schemas.microsoft.com/office/drawing/2014/main" id="{6448887B-2AF0-4CFA-A3DB-B4AF47DA4CE8}"/>
            </a:ext>
          </a:extLst>
        </xdr:cNvPr>
        <xdr:cNvSpPr/>
      </xdr:nvSpPr>
      <xdr:spPr>
        <a:xfrm>
          <a:off x="18608675" y="108337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704" name="直線コネクタ 703">
          <a:extLst>
            <a:ext uri="{FF2B5EF4-FFF2-40B4-BE49-F238E27FC236}">
              <a16:creationId xmlns:a16="http://schemas.microsoft.com/office/drawing/2014/main" id="{EA6617B4-E838-4ED3-98A5-8319267BCAC1}"/>
            </a:ext>
          </a:extLst>
        </xdr:cNvPr>
        <xdr:cNvCxnSpPr/>
      </xdr:nvCxnSpPr>
      <xdr:spPr>
        <a:xfrm>
          <a:off x="18659475" y="1088136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D513292C-DA1C-4029-BC49-47F11424A130}"/>
            </a:ext>
          </a:extLst>
        </xdr:cNvPr>
        <xdr:cNvSpPr txBox="1"/>
      </xdr:nvSpPr>
      <xdr:spPr>
        <a:xfrm>
          <a:off x="21078902"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1D19F090-CCB3-4896-90FA-B2BB8BEBA954}"/>
            </a:ext>
          </a:extLst>
        </xdr:cNvPr>
        <xdr:cNvSpPr txBox="1"/>
      </xdr:nvSpPr>
      <xdr:spPr>
        <a:xfrm>
          <a:off x="20202602"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C3EB4E90-3E92-41C2-8EC2-541D1227671A}"/>
            </a:ext>
          </a:extLst>
        </xdr:cNvPr>
        <xdr:cNvSpPr txBox="1"/>
      </xdr:nvSpPr>
      <xdr:spPr>
        <a:xfrm>
          <a:off x="19313602"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ADCBF60C-0210-47B1-9DC6-4333995683C2}"/>
            </a:ext>
          </a:extLst>
        </xdr:cNvPr>
        <xdr:cNvSpPr txBox="1"/>
      </xdr:nvSpPr>
      <xdr:spPr>
        <a:xfrm>
          <a:off x="18421427" y="1041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09" name="n_1mainValue【保健センター・保健所】&#10;一人当たり面積">
          <a:extLst>
            <a:ext uri="{FF2B5EF4-FFF2-40B4-BE49-F238E27FC236}">
              <a16:creationId xmlns:a16="http://schemas.microsoft.com/office/drawing/2014/main" id="{203356E9-0AF5-4D66-904B-0EC439DFFB41}"/>
            </a:ext>
          </a:extLst>
        </xdr:cNvPr>
        <xdr:cNvSpPr txBox="1"/>
      </xdr:nvSpPr>
      <xdr:spPr>
        <a:xfrm>
          <a:off x="21078902" y="1092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10" name="n_2mainValue【保健センター・保健所】&#10;一人当たり面積">
          <a:extLst>
            <a:ext uri="{FF2B5EF4-FFF2-40B4-BE49-F238E27FC236}">
              <a16:creationId xmlns:a16="http://schemas.microsoft.com/office/drawing/2014/main" id="{7C5D45E8-0BF8-4043-AEC3-E8060E6B42DD}"/>
            </a:ext>
          </a:extLst>
        </xdr:cNvPr>
        <xdr:cNvSpPr txBox="1"/>
      </xdr:nvSpPr>
      <xdr:spPr>
        <a:xfrm>
          <a:off x="20202602" y="1092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711" name="n_3mainValue【保健センター・保健所】&#10;一人当たり面積">
          <a:extLst>
            <a:ext uri="{FF2B5EF4-FFF2-40B4-BE49-F238E27FC236}">
              <a16:creationId xmlns:a16="http://schemas.microsoft.com/office/drawing/2014/main" id="{A5EC9C91-A707-46F3-90E1-0F372D24A994}"/>
            </a:ext>
          </a:extLst>
        </xdr:cNvPr>
        <xdr:cNvSpPr txBox="1"/>
      </xdr:nvSpPr>
      <xdr:spPr>
        <a:xfrm>
          <a:off x="19313602" y="1092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12" name="n_4mainValue【保健センター・保健所】&#10;一人当たり面積">
          <a:extLst>
            <a:ext uri="{FF2B5EF4-FFF2-40B4-BE49-F238E27FC236}">
              <a16:creationId xmlns:a16="http://schemas.microsoft.com/office/drawing/2014/main" id="{C1D3F09A-2BA3-4FE2-AC44-216E1A5E707F}"/>
            </a:ext>
          </a:extLst>
        </xdr:cNvPr>
        <xdr:cNvSpPr txBox="1"/>
      </xdr:nvSpPr>
      <xdr:spPr>
        <a:xfrm>
          <a:off x="18421427" y="1092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E5B15537-228E-4D34-983B-86BE8DD29C46}"/>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5C1FC86B-FAD3-4CE5-BF38-1B5F02B5F22D}"/>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71DD4BDB-9981-4987-9115-40234B438671}"/>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2C37DAF2-EECB-440E-B433-98A64F7A268D}"/>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08144990-6C29-44D0-8EE5-6CA3B8477E19}"/>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ADE4A825-348F-483A-BB17-1087BCDB68E3}"/>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F1E7560C-E263-4672-9720-F2F63E216D51}"/>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587A8801-8AED-4463-89C8-0D89352D10F4}"/>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6E6A021A-DF9D-4CAF-9019-2AFDF2D85C00}"/>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17FACFEB-D055-4CA6-8D6D-433CFCCE79DA}"/>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10B67BF1-DA49-4BB0-A845-140EB4D37D0A}"/>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2A3F9AE5-ECD5-47D7-9973-849A337C5FA8}"/>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2CD9BF3A-0D85-4FD1-8A60-60C1F4DFB020}"/>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3070FF0D-695F-4007-9CB5-0E7AB682B542}"/>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3B7C8C94-E6CE-471B-82B0-A814C7160E32}"/>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EF6D1E83-10B9-4579-8B24-288A67C20A7B}"/>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65920F78-31AD-4B71-A02B-CA096C91B14C}"/>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6E35AB98-9F7A-4894-B0A7-6C53048C8AEB}"/>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DA63F2B3-8721-4751-ACD2-17AE7D56A99E}"/>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AF89B2E1-1C44-429D-B786-DF749B2F882B}"/>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CB8FDAA7-64BA-4E25-8FD9-64DD3E38FCD3}"/>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F255FE45-F446-4935-9112-27ABC7EB5DAD}"/>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921E380F-DE7A-4C25-9CAC-62AD81C6F646}"/>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BE913CA6-5D76-4ED7-9FF8-F18BDD11934E}"/>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E3A3BCEC-9DC9-423C-BA45-E5AD919312C2}"/>
            </a:ext>
          </a:extLst>
        </xdr:cNvPr>
        <xdr:cNvCxnSpPr/>
      </xdr:nvCxnSpPr>
      <xdr:spPr>
        <a:xfrm flipV="1">
          <a:off x="16322039"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253EED0E-FCBA-40A1-A7C9-29613DA0A48C}"/>
            </a:ext>
          </a:extLst>
        </xdr:cNvPr>
        <xdr:cNvSpPr txBox="1"/>
      </xdr:nvSpPr>
      <xdr:spPr>
        <a:xfrm>
          <a:off x="16360775"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3A45F264-E02F-4F37-8040-1FED13CF1947}"/>
            </a:ext>
          </a:extLst>
        </xdr:cNvPr>
        <xdr:cNvCxnSpPr/>
      </xdr:nvCxnSpPr>
      <xdr:spPr>
        <a:xfrm>
          <a:off x="16230600" y="148018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46B83034-39A7-4CE1-AA7B-E6B474776E15}"/>
            </a:ext>
          </a:extLst>
        </xdr:cNvPr>
        <xdr:cNvSpPr txBox="1"/>
      </xdr:nvSpPr>
      <xdr:spPr>
        <a:xfrm>
          <a:off x="16360775" y="1334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A45BE41B-777D-42EE-81C5-0650D08931E2}"/>
            </a:ext>
          </a:extLst>
        </xdr:cNvPr>
        <xdr:cNvCxnSpPr/>
      </xdr:nvCxnSpPr>
      <xdr:spPr>
        <a:xfrm>
          <a:off x="16230600" y="1356550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BB394DA7-AA83-41FE-A6BC-7DA956051533}"/>
            </a:ext>
          </a:extLst>
        </xdr:cNvPr>
        <xdr:cNvSpPr txBox="1"/>
      </xdr:nvSpPr>
      <xdr:spPr>
        <a:xfrm>
          <a:off x="16360775"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6764EA9D-6B22-47F7-A957-7D3C0058BBB0}"/>
            </a:ext>
          </a:extLst>
        </xdr:cNvPr>
        <xdr:cNvSpPr/>
      </xdr:nvSpPr>
      <xdr:spPr>
        <a:xfrm>
          <a:off x="16268700" y="139922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BA7530ED-F24D-444C-B1CD-54C44CB5D257}"/>
            </a:ext>
          </a:extLst>
        </xdr:cNvPr>
        <xdr:cNvSpPr/>
      </xdr:nvSpPr>
      <xdr:spPr>
        <a:xfrm>
          <a:off x="15430500" y="1397698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E4F887A5-DD61-4372-BD51-8EF5AB67443E}"/>
            </a:ext>
          </a:extLst>
        </xdr:cNvPr>
        <xdr:cNvSpPr/>
      </xdr:nvSpPr>
      <xdr:spPr>
        <a:xfrm>
          <a:off x="14544675" y="139426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10705183-68FA-4354-BE0A-406BF2A1F7C2}"/>
            </a:ext>
          </a:extLst>
        </xdr:cNvPr>
        <xdr:cNvSpPr/>
      </xdr:nvSpPr>
      <xdr:spPr>
        <a:xfrm>
          <a:off x="13655675" y="139007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97DC89C4-E7E2-41EA-95EC-B6FA6AAD2CBA}"/>
            </a:ext>
          </a:extLst>
        </xdr:cNvPr>
        <xdr:cNvSpPr/>
      </xdr:nvSpPr>
      <xdr:spPr>
        <a:xfrm>
          <a:off x="12763500" y="13907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7BB3E292-70BC-48E5-B684-F569215884AA}"/>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1B4485C3-D841-4648-BBB7-2CEFCCE2CDC9}"/>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501D9996-E922-4A54-B4B0-0A3264FD5B8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9A82B7BB-B4CB-4D9B-A913-0BFD9F23E739}"/>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3F19724B-6FB5-472B-AA36-E22F9654AADE}"/>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33020</xdr:rowOff>
    </xdr:from>
    <xdr:to>
      <xdr:col>85</xdr:col>
      <xdr:colOff>177800</xdr:colOff>
      <xdr:row>79</xdr:row>
      <xdr:rowOff>134620</xdr:rowOff>
    </xdr:to>
    <xdr:sp macro="" textlink="">
      <xdr:nvSpPr>
        <xdr:cNvPr id="753" name="楕円 752">
          <a:extLst>
            <a:ext uri="{FF2B5EF4-FFF2-40B4-BE49-F238E27FC236}">
              <a16:creationId xmlns:a16="http://schemas.microsoft.com/office/drawing/2014/main" id="{CCED1D2F-7B74-449C-B3FB-4DAAB3665A1F}"/>
            </a:ext>
          </a:extLst>
        </xdr:cNvPr>
        <xdr:cNvSpPr/>
      </xdr:nvSpPr>
      <xdr:spPr>
        <a:xfrm>
          <a:off x="16268700" y="135807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119397</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8DD8E63F-215B-42DB-BD8C-04BD983D7D22}"/>
            </a:ext>
          </a:extLst>
        </xdr:cNvPr>
        <xdr:cNvSpPr txBox="1"/>
      </xdr:nvSpPr>
      <xdr:spPr>
        <a:xfrm>
          <a:off x="16360775"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154939</xdr:rowOff>
    </xdr:from>
    <xdr:to>
      <xdr:col>81</xdr:col>
      <xdr:colOff>101600</xdr:colOff>
      <xdr:row>79</xdr:row>
      <xdr:rowOff>85089</xdr:rowOff>
    </xdr:to>
    <xdr:sp macro="" textlink="">
      <xdr:nvSpPr>
        <xdr:cNvPr id="755" name="楕円 754">
          <a:extLst>
            <a:ext uri="{FF2B5EF4-FFF2-40B4-BE49-F238E27FC236}">
              <a16:creationId xmlns:a16="http://schemas.microsoft.com/office/drawing/2014/main" id="{F61E3066-B53C-4A40-B436-2C3AE73CD470}"/>
            </a:ext>
          </a:extLst>
        </xdr:cNvPr>
        <xdr:cNvSpPr/>
      </xdr:nvSpPr>
      <xdr:spPr>
        <a:xfrm>
          <a:off x="15430500" y="13528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34289</xdr:rowOff>
    </xdr:from>
    <xdr:to>
      <xdr:col>85</xdr:col>
      <xdr:colOff>127000</xdr:colOff>
      <xdr:row>79</xdr:row>
      <xdr:rowOff>83820</xdr:rowOff>
    </xdr:to>
    <xdr:cxnSp macro="">
      <xdr:nvCxnSpPr>
        <xdr:cNvPr id="756" name="直線コネクタ 755">
          <a:extLst>
            <a:ext uri="{FF2B5EF4-FFF2-40B4-BE49-F238E27FC236}">
              <a16:creationId xmlns:a16="http://schemas.microsoft.com/office/drawing/2014/main" id="{296BAABF-D3DB-41A4-A7B7-DD49CF53B914}"/>
            </a:ext>
          </a:extLst>
        </xdr:cNvPr>
        <xdr:cNvCxnSpPr/>
      </xdr:nvCxnSpPr>
      <xdr:spPr>
        <a:xfrm>
          <a:off x="15484475" y="13578839"/>
          <a:ext cx="838200" cy="5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103505</xdr:rowOff>
    </xdr:from>
    <xdr:to>
      <xdr:col>76</xdr:col>
      <xdr:colOff>165100</xdr:colOff>
      <xdr:row>79</xdr:row>
      <xdr:rowOff>33655</xdr:rowOff>
    </xdr:to>
    <xdr:sp macro="" textlink="">
      <xdr:nvSpPr>
        <xdr:cNvPr id="757" name="楕円 756">
          <a:extLst>
            <a:ext uri="{FF2B5EF4-FFF2-40B4-BE49-F238E27FC236}">
              <a16:creationId xmlns:a16="http://schemas.microsoft.com/office/drawing/2014/main" id="{98ABEEF0-C51A-42AA-BBCA-570943466E9E}"/>
            </a:ext>
          </a:extLst>
        </xdr:cNvPr>
        <xdr:cNvSpPr/>
      </xdr:nvSpPr>
      <xdr:spPr>
        <a:xfrm>
          <a:off x="14544675" y="134797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154305</xdr:rowOff>
    </xdr:from>
    <xdr:to>
      <xdr:col>81</xdr:col>
      <xdr:colOff>50800</xdr:colOff>
      <xdr:row>79</xdr:row>
      <xdr:rowOff>34289</xdr:rowOff>
    </xdr:to>
    <xdr:cxnSp macro="">
      <xdr:nvCxnSpPr>
        <xdr:cNvPr id="758" name="直線コネクタ 757">
          <a:extLst>
            <a:ext uri="{FF2B5EF4-FFF2-40B4-BE49-F238E27FC236}">
              <a16:creationId xmlns:a16="http://schemas.microsoft.com/office/drawing/2014/main" id="{1B33812C-C3B3-4C42-8509-308316ED95F3}"/>
            </a:ext>
          </a:extLst>
        </xdr:cNvPr>
        <xdr:cNvCxnSpPr/>
      </xdr:nvCxnSpPr>
      <xdr:spPr>
        <a:xfrm>
          <a:off x="14592300" y="13527405"/>
          <a:ext cx="892175"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50164</xdr:rowOff>
    </xdr:from>
    <xdr:to>
      <xdr:col>72</xdr:col>
      <xdr:colOff>38100</xdr:colOff>
      <xdr:row>78</xdr:row>
      <xdr:rowOff>151764</xdr:rowOff>
    </xdr:to>
    <xdr:sp macro="" textlink="">
      <xdr:nvSpPr>
        <xdr:cNvPr id="759" name="楕円 758">
          <a:extLst>
            <a:ext uri="{FF2B5EF4-FFF2-40B4-BE49-F238E27FC236}">
              <a16:creationId xmlns:a16="http://schemas.microsoft.com/office/drawing/2014/main" id="{1DC538A4-2EA7-4385-863E-85BAB70BB180}"/>
            </a:ext>
          </a:extLst>
        </xdr:cNvPr>
        <xdr:cNvSpPr/>
      </xdr:nvSpPr>
      <xdr:spPr>
        <a:xfrm>
          <a:off x="13655675" y="1342643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100964</xdr:rowOff>
    </xdr:from>
    <xdr:to>
      <xdr:col>76</xdr:col>
      <xdr:colOff>114300</xdr:colOff>
      <xdr:row>78</xdr:row>
      <xdr:rowOff>154305</xdr:rowOff>
    </xdr:to>
    <xdr:cxnSp macro="">
      <xdr:nvCxnSpPr>
        <xdr:cNvPr id="760" name="直線コネクタ 759">
          <a:extLst>
            <a:ext uri="{FF2B5EF4-FFF2-40B4-BE49-F238E27FC236}">
              <a16:creationId xmlns:a16="http://schemas.microsoft.com/office/drawing/2014/main" id="{F517AC5B-09BA-4F85-93F0-91ABB9CA022C}"/>
            </a:ext>
          </a:extLst>
        </xdr:cNvPr>
        <xdr:cNvCxnSpPr/>
      </xdr:nvCxnSpPr>
      <xdr:spPr>
        <a:xfrm>
          <a:off x="13706475" y="13477239"/>
          <a:ext cx="885825" cy="5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170180</xdr:rowOff>
    </xdr:from>
    <xdr:to>
      <xdr:col>67</xdr:col>
      <xdr:colOff>101600</xdr:colOff>
      <xdr:row>78</xdr:row>
      <xdr:rowOff>100330</xdr:rowOff>
    </xdr:to>
    <xdr:sp macro="" textlink="">
      <xdr:nvSpPr>
        <xdr:cNvPr id="761" name="楕円 760">
          <a:extLst>
            <a:ext uri="{FF2B5EF4-FFF2-40B4-BE49-F238E27FC236}">
              <a16:creationId xmlns:a16="http://schemas.microsoft.com/office/drawing/2014/main" id="{37320F1C-1FEC-4A9A-8DE5-8E1113CACA29}"/>
            </a:ext>
          </a:extLst>
        </xdr:cNvPr>
        <xdr:cNvSpPr/>
      </xdr:nvSpPr>
      <xdr:spPr>
        <a:xfrm>
          <a:off x="12763500" y="133718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49530</xdr:rowOff>
    </xdr:from>
    <xdr:to>
      <xdr:col>71</xdr:col>
      <xdr:colOff>177800</xdr:colOff>
      <xdr:row>78</xdr:row>
      <xdr:rowOff>100964</xdr:rowOff>
    </xdr:to>
    <xdr:cxnSp macro="">
      <xdr:nvCxnSpPr>
        <xdr:cNvPr id="762" name="直線コネクタ 761">
          <a:extLst>
            <a:ext uri="{FF2B5EF4-FFF2-40B4-BE49-F238E27FC236}">
              <a16:creationId xmlns:a16="http://schemas.microsoft.com/office/drawing/2014/main" id="{72980DBD-B2EF-427A-BD6C-340FE752357C}"/>
            </a:ext>
          </a:extLst>
        </xdr:cNvPr>
        <xdr:cNvCxnSpPr/>
      </xdr:nvCxnSpPr>
      <xdr:spPr>
        <a:xfrm>
          <a:off x="12817475" y="13425805"/>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763" name="n_1aveValue【消防施設】&#10;有形固定資産減価償却率">
          <a:extLst>
            <a:ext uri="{FF2B5EF4-FFF2-40B4-BE49-F238E27FC236}">
              <a16:creationId xmlns:a16="http://schemas.microsoft.com/office/drawing/2014/main" id="{E44486B8-03A4-40FE-9A16-6A27CFC7DF40}"/>
            </a:ext>
          </a:extLst>
        </xdr:cNvPr>
        <xdr:cNvSpPr txBox="1"/>
      </xdr:nvSpPr>
      <xdr:spPr>
        <a:xfrm>
          <a:off x="15269219" y="1406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764" name="n_2aveValue【消防施設】&#10;有形固定資産減価償却率">
          <a:extLst>
            <a:ext uri="{FF2B5EF4-FFF2-40B4-BE49-F238E27FC236}">
              <a16:creationId xmlns:a16="http://schemas.microsoft.com/office/drawing/2014/main" id="{C71A7F6C-61D2-4690-9EEC-9AEB8405B9F5}"/>
            </a:ext>
          </a:extLst>
        </xdr:cNvPr>
        <xdr:cNvSpPr txBox="1"/>
      </xdr:nvSpPr>
      <xdr:spPr>
        <a:xfrm>
          <a:off x="14392919" y="1403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765" name="n_3aveValue【消防施設】&#10;有形固定資産減価償却率">
          <a:extLst>
            <a:ext uri="{FF2B5EF4-FFF2-40B4-BE49-F238E27FC236}">
              <a16:creationId xmlns:a16="http://schemas.microsoft.com/office/drawing/2014/main" id="{2A435564-F7E2-407E-AD06-7A53B83EADB2}"/>
            </a:ext>
          </a:extLst>
        </xdr:cNvPr>
        <xdr:cNvSpPr txBox="1"/>
      </xdr:nvSpPr>
      <xdr:spPr>
        <a:xfrm>
          <a:off x="13503919" y="13993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766" name="n_4aveValue【消防施設】&#10;有形固定資産減価償却率">
          <a:extLst>
            <a:ext uri="{FF2B5EF4-FFF2-40B4-BE49-F238E27FC236}">
              <a16:creationId xmlns:a16="http://schemas.microsoft.com/office/drawing/2014/main" id="{22B0BC38-0A50-4170-841D-5B1494C0E4E2}"/>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101616</xdr:rowOff>
    </xdr:from>
    <xdr:ext cx="405111" cy="259045"/>
    <xdr:sp macro="" textlink="">
      <xdr:nvSpPr>
        <xdr:cNvPr id="767" name="n_1mainValue【消防施設】&#10;有形固定資産減価償却率">
          <a:extLst>
            <a:ext uri="{FF2B5EF4-FFF2-40B4-BE49-F238E27FC236}">
              <a16:creationId xmlns:a16="http://schemas.microsoft.com/office/drawing/2014/main" id="{A17A9BBB-2026-4D96-9A2D-966727944EC1}"/>
            </a:ext>
          </a:extLst>
        </xdr:cNvPr>
        <xdr:cNvSpPr txBox="1"/>
      </xdr:nvSpPr>
      <xdr:spPr>
        <a:xfrm>
          <a:off x="15269219" y="1330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50182</xdr:rowOff>
    </xdr:from>
    <xdr:ext cx="405111" cy="259045"/>
    <xdr:sp macro="" textlink="">
      <xdr:nvSpPr>
        <xdr:cNvPr id="768" name="n_2mainValue【消防施設】&#10;有形固定資産減価償却率">
          <a:extLst>
            <a:ext uri="{FF2B5EF4-FFF2-40B4-BE49-F238E27FC236}">
              <a16:creationId xmlns:a16="http://schemas.microsoft.com/office/drawing/2014/main" id="{00B69216-EEA4-4A0C-A29D-F86D3F0A2557}"/>
            </a:ext>
          </a:extLst>
        </xdr:cNvPr>
        <xdr:cNvSpPr txBox="1"/>
      </xdr:nvSpPr>
      <xdr:spPr>
        <a:xfrm>
          <a:off x="14392919"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168291</xdr:rowOff>
    </xdr:from>
    <xdr:ext cx="405111" cy="259045"/>
    <xdr:sp macro="" textlink="">
      <xdr:nvSpPr>
        <xdr:cNvPr id="769" name="n_3mainValue【消防施設】&#10;有形固定資産減価償却率">
          <a:extLst>
            <a:ext uri="{FF2B5EF4-FFF2-40B4-BE49-F238E27FC236}">
              <a16:creationId xmlns:a16="http://schemas.microsoft.com/office/drawing/2014/main" id="{F532CFC8-42DE-4466-997F-C380644C7A99}"/>
            </a:ext>
          </a:extLst>
        </xdr:cNvPr>
        <xdr:cNvSpPr txBox="1"/>
      </xdr:nvSpPr>
      <xdr:spPr>
        <a:xfrm>
          <a:off x="13503919"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116857</xdr:rowOff>
    </xdr:from>
    <xdr:ext cx="405111" cy="259045"/>
    <xdr:sp macro="" textlink="">
      <xdr:nvSpPr>
        <xdr:cNvPr id="770" name="n_4mainValue【消防施設】&#10;有形固定資産減価償却率">
          <a:extLst>
            <a:ext uri="{FF2B5EF4-FFF2-40B4-BE49-F238E27FC236}">
              <a16:creationId xmlns:a16="http://schemas.microsoft.com/office/drawing/2014/main" id="{A3BB60EC-870B-42D8-A29F-6B20C5F2D718}"/>
            </a:ext>
          </a:extLst>
        </xdr:cNvPr>
        <xdr:cNvSpPr txBox="1"/>
      </xdr:nvSpPr>
      <xdr:spPr>
        <a:xfrm>
          <a:off x="1261174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E4C474E9-D58F-42BD-97CC-6B3CBCD62AE8}"/>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268460FA-4A9C-4A62-AB94-F99D37A20BB7}"/>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E340A2E5-1073-48F3-BA9C-C2741BAEF2CF}"/>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B223F481-23F3-44D5-9632-754A5EC622D5}"/>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57D92CDA-ACAB-457F-95DB-328CCB03E961}"/>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EB2100A6-EB22-49B6-B60E-DD316D8A4966}"/>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F5C1DB92-A615-4337-AE7C-64E84B1772FF}"/>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27E8C6AE-6E5D-4373-8C1B-C66B9DEAF31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60F36BA7-3DCD-44BF-948A-3AE20A00282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F20F1ECD-1B68-49D4-A1AD-236665A0FD2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CF13262B-0B05-46F2-8193-5EA63AC1813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2D0C5A86-5D6B-4014-9B40-82B39B247D5A}"/>
            </a:ext>
          </a:extLst>
        </xdr:cNvPr>
        <xdr:cNvSpPr txBox="1"/>
      </xdr:nvSpPr>
      <xdr:spPr>
        <a:xfrm>
          <a:off x="17823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33FB5C4E-4521-482A-A14E-2AB79CC68CE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4DAAA7CB-1766-46B1-8C37-DF9DFFFB0907}"/>
            </a:ext>
          </a:extLst>
        </xdr:cNvPr>
        <xdr:cNvSpPr txBox="1"/>
      </xdr:nvSpPr>
      <xdr:spPr>
        <a:xfrm>
          <a:off x="17823996" y="1418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67A29419-DD6C-40E9-AA2C-8598A64542D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36A830A1-73B6-475B-A25D-C10E8A333118}"/>
            </a:ext>
          </a:extLst>
        </xdr:cNvPr>
        <xdr:cNvSpPr txBox="1"/>
      </xdr:nvSpPr>
      <xdr:spPr>
        <a:xfrm>
          <a:off x="17823996" y="1372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C40B60C5-4A77-4765-817E-46244D2BCB6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920D3870-28EE-4140-9CE5-B76F66321216}"/>
            </a:ext>
          </a:extLst>
        </xdr:cNvPr>
        <xdr:cNvSpPr txBox="1"/>
      </xdr:nvSpPr>
      <xdr:spPr>
        <a:xfrm>
          <a:off x="17823996" y="1327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97DBE6BB-C2EB-47A7-A447-B8544FF6CE6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DB73DC5C-6B28-4EBA-AF86-ACCADEA4D682}"/>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D5A6C581-CBD9-4D43-B47E-1300D996CD2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13CA6D42-61A8-4418-9EA6-E4A5AC8BC2FD}"/>
            </a:ext>
          </a:extLst>
        </xdr:cNvPr>
        <xdr:cNvCxnSpPr/>
      </xdr:nvCxnSpPr>
      <xdr:spPr>
        <a:xfrm flipV="1">
          <a:off x="22164039"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93BD08DF-D210-4D2E-B972-D5FCAFCF8FFE}"/>
            </a:ext>
          </a:extLst>
        </xdr:cNvPr>
        <xdr:cNvSpPr txBox="1"/>
      </xdr:nvSpPr>
      <xdr:spPr>
        <a:xfrm>
          <a:off x="22202775" y="1471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F320C5B6-1D3A-4FB4-8495-18976C300AD1}"/>
            </a:ext>
          </a:extLst>
        </xdr:cNvPr>
        <xdr:cNvCxnSpPr/>
      </xdr:nvCxnSpPr>
      <xdr:spPr>
        <a:xfrm>
          <a:off x="22075775" y="1470964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EC6619C0-EF8A-415E-AEAD-04F62562B8BB}"/>
            </a:ext>
          </a:extLst>
        </xdr:cNvPr>
        <xdr:cNvSpPr txBox="1"/>
      </xdr:nvSpPr>
      <xdr:spPr>
        <a:xfrm>
          <a:off x="22202775"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EBCBB1FC-D1FC-4724-9700-BC6A48A97ACB}"/>
            </a:ext>
          </a:extLst>
        </xdr:cNvPr>
        <xdr:cNvCxnSpPr/>
      </xdr:nvCxnSpPr>
      <xdr:spPr>
        <a:xfrm>
          <a:off x="22075775" y="1350721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97" name="【消防施設】&#10;一人当たり面積平均値テキスト">
          <a:extLst>
            <a:ext uri="{FF2B5EF4-FFF2-40B4-BE49-F238E27FC236}">
              <a16:creationId xmlns:a16="http://schemas.microsoft.com/office/drawing/2014/main" id="{D1703A9C-7732-45C9-B115-06EC30A8A0B9}"/>
            </a:ext>
          </a:extLst>
        </xdr:cNvPr>
        <xdr:cNvSpPr txBox="1"/>
      </xdr:nvSpPr>
      <xdr:spPr>
        <a:xfrm>
          <a:off x="22202775" y="14239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C43F295F-48F2-454B-BE33-F05682EB6BE6}"/>
            </a:ext>
          </a:extLst>
        </xdr:cNvPr>
        <xdr:cNvSpPr/>
      </xdr:nvSpPr>
      <xdr:spPr>
        <a:xfrm>
          <a:off x="22113875" y="1438452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3D7A437B-5BEE-4573-8A70-8541CF896179}"/>
            </a:ext>
          </a:extLst>
        </xdr:cNvPr>
        <xdr:cNvSpPr/>
      </xdr:nvSpPr>
      <xdr:spPr>
        <a:xfrm>
          <a:off x="21275675" y="1437398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5D365269-6B97-47F5-9D78-D5DD05E8A0D6}"/>
            </a:ext>
          </a:extLst>
        </xdr:cNvPr>
        <xdr:cNvSpPr/>
      </xdr:nvSpPr>
      <xdr:spPr>
        <a:xfrm>
          <a:off x="20383500" y="1437856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EC637FCD-E56A-41F8-9A2D-CD60FC8574BB}"/>
            </a:ext>
          </a:extLst>
        </xdr:cNvPr>
        <xdr:cNvSpPr/>
      </xdr:nvSpPr>
      <xdr:spPr>
        <a:xfrm>
          <a:off x="19497675"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4BC9BBF6-668B-4BAD-91AB-45EB763C82FD}"/>
            </a:ext>
          </a:extLst>
        </xdr:cNvPr>
        <xdr:cNvSpPr/>
      </xdr:nvSpPr>
      <xdr:spPr>
        <a:xfrm>
          <a:off x="18608675" y="1437856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EC7DE138-3CE8-4F26-859B-03855877465D}"/>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B4BC302D-6C25-4D98-921F-586285C8D72C}"/>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63419319-5D2E-4123-A5F3-740A82834C15}"/>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89F9AC51-733C-481C-9C48-EA5687F6C6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C2B44E46-36C1-4B76-AEB0-D3F75E8A7B1D}"/>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19304</xdr:rowOff>
    </xdr:from>
    <xdr:to>
      <xdr:col>116</xdr:col>
      <xdr:colOff>114300</xdr:colOff>
      <xdr:row>84</xdr:row>
      <xdr:rowOff>120904</xdr:rowOff>
    </xdr:to>
    <xdr:sp macro="" textlink="">
      <xdr:nvSpPr>
        <xdr:cNvPr id="808" name="楕円 807">
          <a:extLst>
            <a:ext uri="{FF2B5EF4-FFF2-40B4-BE49-F238E27FC236}">
              <a16:creationId xmlns:a16="http://schemas.microsoft.com/office/drawing/2014/main" id="{C4E054DD-AC01-4343-88C6-4CF6255E6E6C}"/>
            </a:ext>
          </a:extLst>
        </xdr:cNvPr>
        <xdr:cNvSpPr/>
      </xdr:nvSpPr>
      <xdr:spPr>
        <a:xfrm>
          <a:off x="22113875" y="1442110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169181</xdr:rowOff>
    </xdr:from>
    <xdr:ext cx="469744" cy="259045"/>
    <xdr:sp macro="" textlink="">
      <xdr:nvSpPr>
        <xdr:cNvPr id="809" name="【消防施設】&#10;一人当たり面積該当値テキスト">
          <a:extLst>
            <a:ext uri="{FF2B5EF4-FFF2-40B4-BE49-F238E27FC236}">
              <a16:creationId xmlns:a16="http://schemas.microsoft.com/office/drawing/2014/main" id="{4288FDF5-EC84-4A0D-AC4E-4FD208DEA91C}"/>
            </a:ext>
          </a:extLst>
        </xdr:cNvPr>
        <xdr:cNvSpPr txBox="1"/>
      </xdr:nvSpPr>
      <xdr:spPr>
        <a:xfrm>
          <a:off x="22202775" y="1439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23876</xdr:rowOff>
    </xdr:from>
    <xdr:to>
      <xdr:col>112</xdr:col>
      <xdr:colOff>38100</xdr:colOff>
      <xdr:row>84</xdr:row>
      <xdr:rowOff>125476</xdr:rowOff>
    </xdr:to>
    <xdr:sp macro="" textlink="">
      <xdr:nvSpPr>
        <xdr:cNvPr id="810" name="楕円 809">
          <a:extLst>
            <a:ext uri="{FF2B5EF4-FFF2-40B4-BE49-F238E27FC236}">
              <a16:creationId xmlns:a16="http://schemas.microsoft.com/office/drawing/2014/main" id="{D8242E65-6C99-4B2C-94C5-216CE36B96EC}"/>
            </a:ext>
          </a:extLst>
        </xdr:cNvPr>
        <xdr:cNvSpPr/>
      </xdr:nvSpPr>
      <xdr:spPr>
        <a:xfrm>
          <a:off x="21275675" y="1442885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70104</xdr:rowOff>
    </xdr:from>
    <xdr:to>
      <xdr:col>116</xdr:col>
      <xdr:colOff>63500</xdr:colOff>
      <xdr:row>84</xdr:row>
      <xdr:rowOff>74676</xdr:rowOff>
    </xdr:to>
    <xdr:cxnSp macro="">
      <xdr:nvCxnSpPr>
        <xdr:cNvPr id="811" name="直線コネクタ 810">
          <a:extLst>
            <a:ext uri="{FF2B5EF4-FFF2-40B4-BE49-F238E27FC236}">
              <a16:creationId xmlns:a16="http://schemas.microsoft.com/office/drawing/2014/main" id="{FAE21F0F-4073-4CD7-9802-25D69BB610D8}"/>
            </a:ext>
          </a:extLst>
        </xdr:cNvPr>
        <xdr:cNvCxnSpPr/>
      </xdr:nvCxnSpPr>
      <xdr:spPr>
        <a:xfrm flipV="1">
          <a:off x="21326475" y="14475079"/>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23876</xdr:rowOff>
    </xdr:from>
    <xdr:to>
      <xdr:col>107</xdr:col>
      <xdr:colOff>101600</xdr:colOff>
      <xdr:row>84</xdr:row>
      <xdr:rowOff>125476</xdr:rowOff>
    </xdr:to>
    <xdr:sp macro="" textlink="">
      <xdr:nvSpPr>
        <xdr:cNvPr id="812" name="楕円 811">
          <a:extLst>
            <a:ext uri="{FF2B5EF4-FFF2-40B4-BE49-F238E27FC236}">
              <a16:creationId xmlns:a16="http://schemas.microsoft.com/office/drawing/2014/main" id="{8231913D-6F54-4AC4-8BF0-E72D3E1B02AF}"/>
            </a:ext>
          </a:extLst>
        </xdr:cNvPr>
        <xdr:cNvSpPr/>
      </xdr:nvSpPr>
      <xdr:spPr>
        <a:xfrm>
          <a:off x="20383500" y="1442885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74676</xdr:rowOff>
    </xdr:from>
    <xdr:to>
      <xdr:col>111</xdr:col>
      <xdr:colOff>177800</xdr:colOff>
      <xdr:row>84</xdr:row>
      <xdr:rowOff>74676</xdr:rowOff>
    </xdr:to>
    <xdr:cxnSp macro="">
      <xdr:nvCxnSpPr>
        <xdr:cNvPr id="813" name="直線コネクタ 812">
          <a:extLst>
            <a:ext uri="{FF2B5EF4-FFF2-40B4-BE49-F238E27FC236}">
              <a16:creationId xmlns:a16="http://schemas.microsoft.com/office/drawing/2014/main" id="{9507AE2E-6165-42DA-98C1-3A3B9E2F3ED4}"/>
            </a:ext>
          </a:extLst>
        </xdr:cNvPr>
        <xdr:cNvCxnSpPr/>
      </xdr:nvCxnSpPr>
      <xdr:spPr>
        <a:xfrm>
          <a:off x="20437475" y="14476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814" name="楕円 813">
          <a:extLst>
            <a:ext uri="{FF2B5EF4-FFF2-40B4-BE49-F238E27FC236}">
              <a16:creationId xmlns:a16="http://schemas.microsoft.com/office/drawing/2014/main" id="{027D0B52-D1CB-40D5-8D7A-0860AF393630}"/>
            </a:ext>
          </a:extLst>
        </xdr:cNvPr>
        <xdr:cNvSpPr/>
      </xdr:nvSpPr>
      <xdr:spPr>
        <a:xfrm>
          <a:off x="19497675" y="1442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74676</xdr:rowOff>
    </xdr:from>
    <xdr:to>
      <xdr:col>107</xdr:col>
      <xdr:colOff>50800</xdr:colOff>
      <xdr:row>84</xdr:row>
      <xdr:rowOff>74676</xdr:rowOff>
    </xdr:to>
    <xdr:cxnSp macro="">
      <xdr:nvCxnSpPr>
        <xdr:cNvPr id="815" name="直線コネクタ 814">
          <a:extLst>
            <a:ext uri="{FF2B5EF4-FFF2-40B4-BE49-F238E27FC236}">
              <a16:creationId xmlns:a16="http://schemas.microsoft.com/office/drawing/2014/main" id="{D015920C-35E6-4206-9A53-A4C5F0B989F8}"/>
            </a:ext>
          </a:extLst>
        </xdr:cNvPr>
        <xdr:cNvCxnSpPr/>
      </xdr:nvCxnSpPr>
      <xdr:spPr>
        <a:xfrm>
          <a:off x="19545300" y="14476476"/>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28448</xdr:rowOff>
    </xdr:from>
    <xdr:to>
      <xdr:col>98</xdr:col>
      <xdr:colOff>38100</xdr:colOff>
      <xdr:row>84</xdr:row>
      <xdr:rowOff>130048</xdr:rowOff>
    </xdr:to>
    <xdr:sp macro="" textlink="">
      <xdr:nvSpPr>
        <xdr:cNvPr id="816" name="楕円 815">
          <a:extLst>
            <a:ext uri="{FF2B5EF4-FFF2-40B4-BE49-F238E27FC236}">
              <a16:creationId xmlns:a16="http://schemas.microsoft.com/office/drawing/2014/main" id="{A81FE1CD-076B-48BA-8839-B8050DC375FE}"/>
            </a:ext>
          </a:extLst>
        </xdr:cNvPr>
        <xdr:cNvSpPr/>
      </xdr:nvSpPr>
      <xdr:spPr>
        <a:xfrm>
          <a:off x="18608675" y="1443342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74676</xdr:rowOff>
    </xdr:from>
    <xdr:to>
      <xdr:col>102</xdr:col>
      <xdr:colOff>114300</xdr:colOff>
      <xdr:row>84</xdr:row>
      <xdr:rowOff>79248</xdr:rowOff>
    </xdr:to>
    <xdr:cxnSp macro="">
      <xdr:nvCxnSpPr>
        <xdr:cNvPr id="817" name="直線コネクタ 816">
          <a:extLst>
            <a:ext uri="{FF2B5EF4-FFF2-40B4-BE49-F238E27FC236}">
              <a16:creationId xmlns:a16="http://schemas.microsoft.com/office/drawing/2014/main" id="{5B51FC42-2591-459A-AF8C-F4F6D55EE92F}"/>
            </a:ext>
          </a:extLst>
        </xdr:cNvPr>
        <xdr:cNvCxnSpPr/>
      </xdr:nvCxnSpPr>
      <xdr:spPr>
        <a:xfrm flipV="1">
          <a:off x="18659475" y="14476476"/>
          <a:ext cx="8858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818" name="n_1aveValue【消防施設】&#10;一人当たり面積">
          <a:extLst>
            <a:ext uri="{FF2B5EF4-FFF2-40B4-BE49-F238E27FC236}">
              <a16:creationId xmlns:a16="http://schemas.microsoft.com/office/drawing/2014/main" id="{7E8F2C2C-60BF-440F-A5A4-8CD6CCA91F60}"/>
            </a:ext>
          </a:extLst>
        </xdr:cNvPr>
        <xdr:cNvSpPr txBox="1"/>
      </xdr:nvSpPr>
      <xdr:spPr>
        <a:xfrm>
          <a:off x="21078902" y="1414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819" name="n_2aveValue【消防施設】&#10;一人当たり面積">
          <a:extLst>
            <a:ext uri="{FF2B5EF4-FFF2-40B4-BE49-F238E27FC236}">
              <a16:creationId xmlns:a16="http://schemas.microsoft.com/office/drawing/2014/main" id="{17ED6A17-F999-45B7-9BC7-64D24213D97A}"/>
            </a:ext>
          </a:extLst>
        </xdr:cNvPr>
        <xdr:cNvSpPr txBox="1"/>
      </xdr:nvSpPr>
      <xdr:spPr>
        <a:xfrm>
          <a:off x="20202602"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820" name="n_3aveValue【消防施設】&#10;一人当たり面積">
          <a:extLst>
            <a:ext uri="{FF2B5EF4-FFF2-40B4-BE49-F238E27FC236}">
              <a16:creationId xmlns:a16="http://schemas.microsoft.com/office/drawing/2014/main" id="{DE8C221C-6595-497F-B3E7-1D3EC57A3161}"/>
            </a:ext>
          </a:extLst>
        </xdr:cNvPr>
        <xdr:cNvSpPr txBox="1"/>
      </xdr:nvSpPr>
      <xdr:spPr>
        <a:xfrm>
          <a:off x="19313602"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821" name="n_4aveValue【消防施設】&#10;一人当たり面積">
          <a:extLst>
            <a:ext uri="{FF2B5EF4-FFF2-40B4-BE49-F238E27FC236}">
              <a16:creationId xmlns:a16="http://schemas.microsoft.com/office/drawing/2014/main" id="{D42B27C8-5706-440B-AB4D-3ED9C6181574}"/>
            </a:ext>
          </a:extLst>
        </xdr:cNvPr>
        <xdr:cNvSpPr txBox="1"/>
      </xdr:nvSpPr>
      <xdr:spPr>
        <a:xfrm>
          <a:off x="18421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116603</xdr:rowOff>
    </xdr:from>
    <xdr:ext cx="469744" cy="259045"/>
    <xdr:sp macro="" textlink="">
      <xdr:nvSpPr>
        <xdr:cNvPr id="822" name="n_1mainValue【消防施設】&#10;一人当たり面積">
          <a:extLst>
            <a:ext uri="{FF2B5EF4-FFF2-40B4-BE49-F238E27FC236}">
              <a16:creationId xmlns:a16="http://schemas.microsoft.com/office/drawing/2014/main" id="{46C618C5-D64E-425F-9B29-9BEAD439D8D5}"/>
            </a:ext>
          </a:extLst>
        </xdr:cNvPr>
        <xdr:cNvSpPr txBox="1"/>
      </xdr:nvSpPr>
      <xdr:spPr>
        <a:xfrm>
          <a:off x="21078902"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116603</xdr:rowOff>
    </xdr:from>
    <xdr:ext cx="469744" cy="259045"/>
    <xdr:sp macro="" textlink="">
      <xdr:nvSpPr>
        <xdr:cNvPr id="823" name="n_2mainValue【消防施設】&#10;一人当たり面積">
          <a:extLst>
            <a:ext uri="{FF2B5EF4-FFF2-40B4-BE49-F238E27FC236}">
              <a16:creationId xmlns:a16="http://schemas.microsoft.com/office/drawing/2014/main" id="{097C03DE-8BBC-4FF0-A33F-4D637ED6FE67}"/>
            </a:ext>
          </a:extLst>
        </xdr:cNvPr>
        <xdr:cNvSpPr txBox="1"/>
      </xdr:nvSpPr>
      <xdr:spPr>
        <a:xfrm>
          <a:off x="20202602"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116603</xdr:rowOff>
    </xdr:from>
    <xdr:ext cx="469744" cy="259045"/>
    <xdr:sp macro="" textlink="">
      <xdr:nvSpPr>
        <xdr:cNvPr id="824" name="n_3mainValue【消防施設】&#10;一人当たり面積">
          <a:extLst>
            <a:ext uri="{FF2B5EF4-FFF2-40B4-BE49-F238E27FC236}">
              <a16:creationId xmlns:a16="http://schemas.microsoft.com/office/drawing/2014/main" id="{7F71B293-8DFD-4D94-A4E5-4F21C3626975}"/>
            </a:ext>
          </a:extLst>
        </xdr:cNvPr>
        <xdr:cNvSpPr txBox="1"/>
      </xdr:nvSpPr>
      <xdr:spPr>
        <a:xfrm>
          <a:off x="19313602"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121175</xdr:rowOff>
    </xdr:from>
    <xdr:ext cx="469744" cy="259045"/>
    <xdr:sp macro="" textlink="">
      <xdr:nvSpPr>
        <xdr:cNvPr id="825" name="n_4mainValue【消防施設】&#10;一人当たり面積">
          <a:extLst>
            <a:ext uri="{FF2B5EF4-FFF2-40B4-BE49-F238E27FC236}">
              <a16:creationId xmlns:a16="http://schemas.microsoft.com/office/drawing/2014/main" id="{D20D4885-0111-445F-A538-250EF86B974D}"/>
            </a:ext>
          </a:extLst>
        </xdr:cNvPr>
        <xdr:cNvSpPr txBox="1"/>
      </xdr:nvSpPr>
      <xdr:spPr>
        <a:xfrm>
          <a:off x="18421427" y="14526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C87B209F-D0C7-4BC8-A126-E8687B0B1432}"/>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C9B401B2-9BCC-4D00-A9FA-FF41178A68AE}"/>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D46937A4-A091-4FC8-8740-3C78530BF8BF}"/>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B06E7EA5-6194-412C-9D08-A49491291FD4}"/>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1EDBC8C1-95AD-4807-99F6-98E7C375A63F}"/>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E0A41BD1-68E2-4E62-BB1C-3231752BB547}"/>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EA352150-0556-4A28-9B2A-D05350396B47}"/>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6D2E98DE-1328-4595-A94A-DE6C965E3D08}"/>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F250BB61-B841-4184-AE62-24BB1BBE6A70}"/>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16453A6C-560A-4F26-A272-51BD57629693}"/>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5933A301-F63D-4FBF-AF67-0ABF5746769F}"/>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5E4A5A9B-0DE6-46E1-A819-637CF797E9B5}"/>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8082F47A-BB61-489E-BF36-A92C1957933F}"/>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7FB7DD7B-9861-455A-B597-B887886DB76E}"/>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49B84A63-8761-4FD3-A64A-D4130A57E85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9993DD9D-6084-46C2-888D-E2DCF534A77A}"/>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81EF71C1-4CC2-4BFF-A273-32D0287FD8E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D7278E3F-14DE-4485-BCD6-2357F6875AB7}"/>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50E9793E-9AD9-4659-B15B-E6145D00C04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EEDC58D1-768F-4FA6-9D0A-2417F620715A}"/>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7D1AB6B3-2375-4101-A3B0-89DC1A65C25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4C400679-9232-49B4-90E9-54D052F26DD1}"/>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8A4DBD4D-5C4E-45E4-9893-E30EB044087F}"/>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69773DE3-8B4A-40DC-BE2B-24F3258A055B}"/>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120687B9-CD2D-4A56-A6F9-445CA176C400}"/>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E7A57543-02F3-409F-98C4-9F5BE965C6C9}"/>
            </a:ext>
          </a:extLst>
        </xdr:cNvPr>
        <xdr:cNvCxnSpPr/>
      </xdr:nvCxnSpPr>
      <xdr:spPr>
        <a:xfrm flipV="1">
          <a:off x="16322039"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852C77F7-DC10-4340-8AD0-0F4C4B620B4E}"/>
            </a:ext>
          </a:extLst>
        </xdr:cNvPr>
        <xdr:cNvSpPr txBox="1"/>
      </xdr:nvSpPr>
      <xdr:spPr>
        <a:xfrm>
          <a:off x="16360775"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314225AD-29EB-49EB-A596-4CB03F1080EB}"/>
            </a:ext>
          </a:extLst>
        </xdr:cNvPr>
        <xdr:cNvCxnSpPr/>
      </xdr:nvCxnSpPr>
      <xdr:spPr>
        <a:xfrm>
          <a:off x="16230600" y="1870383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43B31320-6D51-430D-A766-849A6DE6D35B}"/>
            </a:ext>
          </a:extLst>
        </xdr:cNvPr>
        <xdr:cNvSpPr txBox="1"/>
      </xdr:nvSpPr>
      <xdr:spPr>
        <a:xfrm>
          <a:off x="16360775" y="169457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7CA15510-0FFA-4248-9D0C-E11109D8770D}"/>
            </a:ext>
          </a:extLst>
        </xdr:cNvPr>
        <xdr:cNvCxnSpPr/>
      </xdr:nvCxnSpPr>
      <xdr:spPr>
        <a:xfrm>
          <a:off x="16230600" y="1716731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856" name="【庁舎】&#10;有形固定資産減価償却率平均値テキスト">
          <a:extLst>
            <a:ext uri="{FF2B5EF4-FFF2-40B4-BE49-F238E27FC236}">
              <a16:creationId xmlns:a16="http://schemas.microsoft.com/office/drawing/2014/main" id="{EA673B1C-606D-4DBA-97F7-EB6180DE5B34}"/>
            </a:ext>
          </a:extLst>
        </xdr:cNvPr>
        <xdr:cNvSpPr txBox="1"/>
      </xdr:nvSpPr>
      <xdr:spPr>
        <a:xfrm>
          <a:off x="16360775" y="177679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758EE9BC-96D6-4663-A902-9F1CD147E349}"/>
            </a:ext>
          </a:extLst>
        </xdr:cNvPr>
        <xdr:cNvSpPr/>
      </xdr:nvSpPr>
      <xdr:spPr>
        <a:xfrm>
          <a:off x="16268700" y="179165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59CC2368-8E78-4A99-AE83-48EF1D4443C1}"/>
            </a:ext>
          </a:extLst>
        </xdr:cNvPr>
        <xdr:cNvSpPr/>
      </xdr:nvSpPr>
      <xdr:spPr>
        <a:xfrm>
          <a:off x="15430500" y="180128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7F3BFBA4-54D4-4708-A326-D1C149A612A6}"/>
            </a:ext>
          </a:extLst>
        </xdr:cNvPr>
        <xdr:cNvSpPr/>
      </xdr:nvSpPr>
      <xdr:spPr>
        <a:xfrm>
          <a:off x="14544675" y="1795734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B5CCAB61-C6BF-4D5D-939B-C9DDAEEC13BE}"/>
            </a:ext>
          </a:extLst>
        </xdr:cNvPr>
        <xdr:cNvSpPr/>
      </xdr:nvSpPr>
      <xdr:spPr>
        <a:xfrm>
          <a:off x="13655675" y="179230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1748DC12-F23D-4649-A3E5-BF7F008DB251}"/>
            </a:ext>
          </a:extLst>
        </xdr:cNvPr>
        <xdr:cNvSpPr/>
      </xdr:nvSpPr>
      <xdr:spPr>
        <a:xfrm>
          <a:off x="12763500" y="179672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AC122BAB-B022-4535-8DE2-0086A2999CCD}"/>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68EC142F-D0F2-47D6-80D1-ACF6806BD38B}"/>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4C123E75-4EE0-4CE9-8E31-1D9B4A92EF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13AF98F-6FC3-467D-9950-0E7DDBFB5124}"/>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297A7E4-ADCA-4F95-B09E-BC645B589CEA}"/>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7438</xdr:rowOff>
    </xdr:from>
    <xdr:to>
      <xdr:col>85</xdr:col>
      <xdr:colOff>177800</xdr:colOff>
      <xdr:row>105</xdr:row>
      <xdr:rowOff>109038</xdr:rowOff>
    </xdr:to>
    <xdr:sp macro="" textlink="">
      <xdr:nvSpPr>
        <xdr:cNvPr id="867" name="楕円 866">
          <a:extLst>
            <a:ext uri="{FF2B5EF4-FFF2-40B4-BE49-F238E27FC236}">
              <a16:creationId xmlns:a16="http://schemas.microsoft.com/office/drawing/2014/main" id="{3B9DFC74-05EF-46C3-A9F4-B038D9F802A5}"/>
            </a:ext>
          </a:extLst>
        </xdr:cNvPr>
        <xdr:cNvSpPr/>
      </xdr:nvSpPr>
      <xdr:spPr>
        <a:xfrm>
          <a:off x="16268700" y="1801286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157315</xdr:rowOff>
    </xdr:from>
    <xdr:ext cx="405111" cy="259045"/>
    <xdr:sp macro="" textlink="">
      <xdr:nvSpPr>
        <xdr:cNvPr id="868" name="【庁舎】&#10;有形固定資産減価償却率該当値テキスト">
          <a:extLst>
            <a:ext uri="{FF2B5EF4-FFF2-40B4-BE49-F238E27FC236}">
              <a16:creationId xmlns:a16="http://schemas.microsoft.com/office/drawing/2014/main" id="{02D11E7E-94D6-42C9-A8CA-EDF6FCE524B9}"/>
            </a:ext>
          </a:extLst>
        </xdr:cNvPr>
        <xdr:cNvSpPr txBox="1"/>
      </xdr:nvSpPr>
      <xdr:spPr>
        <a:xfrm>
          <a:off x="16360775" y="17991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134801</xdr:rowOff>
    </xdr:from>
    <xdr:to>
      <xdr:col>81</xdr:col>
      <xdr:colOff>101600</xdr:colOff>
      <xdr:row>105</xdr:row>
      <xdr:rowOff>64951</xdr:rowOff>
    </xdr:to>
    <xdr:sp macro="" textlink="">
      <xdr:nvSpPr>
        <xdr:cNvPr id="869" name="楕円 868">
          <a:extLst>
            <a:ext uri="{FF2B5EF4-FFF2-40B4-BE49-F238E27FC236}">
              <a16:creationId xmlns:a16="http://schemas.microsoft.com/office/drawing/2014/main" id="{A10B3328-3A7F-411E-8A0B-38C838BAE01D}"/>
            </a:ext>
          </a:extLst>
        </xdr:cNvPr>
        <xdr:cNvSpPr/>
      </xdr:nvSpPr>
      <xdr:spPr>
        <a:xfrm>
          <a:off x="15430500" y="179656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xdr:rowOff>
    </xdr:from>
    <xdr:to>
      <xdr:col>85</xdr:col>
      <xdr:colOff>127000</xdr:colOff>
      <xdr:row>105</xdr:row>
      <xdr:rowOff>58238</xdr:rowOff>
    </xdr:to>
    <xdr:cxnSp macro="">
      <xdr:nvCxnSpPr>
        <xdr:cNvPr id="870" name="直線コネクタ 869">
          <a:extLst>
            <a:ext uri="{FF2B5EF4-FFF2-40B4-BE49-F238E27FC236}">
              <a16:creationId xmlns:a16="http://schemas.microsoft.com/office/drawing/2014/main" id="{E9EB3F5C-9F9F-4929-BCE8-6D4C2B70DBC9}"/>
            </a:ext>
          </a:extLst>
        </xdr:cNvPr>
        <xdr:cNvCxnSpPr/>
      </xdr:nvCxnSpPr>
      <xdr:spPr>
        <a:xfrm>
          <a:off x="15484475" y="18019576"/>
          <a:ext cx="838200" cy="4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871" name="楕円 870">
          <a:extLst>
            <a:ext uri="{FF2B5EF4-FFF2-40B4-BE49-F238E27FC236}">
              <a16:creationId xmlns:a16="http://schemas.microsoft.com/office/drawing/2014/main" id="{34230B42-1A65-4D92-9B55-1C11EA53220B}"/>
            </a:ext>
          </a:extLst>
        </xdr:cNvPr>
        <xdr:cNvSpPr/>
      </xdr:nvSpPr>
      <xdr:spPr>
        <a:xfrm>
          <a:off x="14544675"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141514</xdr:rowOff>
    </xdr:from>
    <xdr:to>
      <xdr:col>81</xdr:col>
      <xdr:colOff>50800</xdr:colOff>
      <xdr:row>105</xdr:row>
      <xdr:rowOff>14151</xdr:rowOff>
    </xdr:to>
    <xdr:cxnSp macro="">
      <xdr:nvCxnSpPr>
        <xdr:cNvPr id="872" name="直線コネクタ 871">
          <a:extLst>
            <a:ext uri="{FF2B5EF4-FFF2-40B4-BE49-F238E27FC236}">
              <a16:creationId xmlns:a16="http://schemas.microsoft.com/office/drawing/2014/main" id="{48F853E7-F5A3-4048-A0A6-144368268282}"/>
            </a:ext>
          </a:extLst>
        </xdr:cNvPr>
        <xdr:cNvCxnSpPr/>
      </xdr:nvCxnSpPr>
      <xdr:spPr>
        <a:xfrm>
          <a:off x="14592300" y="17975489"/>
          <a:ext cx="892175"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楕円 872">
          <a:extLst>
            <a:ext uri="{FF2B5EF4-FFF2-40B4-BE49-F238E27FC236}">
              <a16:creationId xmlns:a16="http://schemas.microsoft.com/office/drawing/2014/main" id="{0AF87A0C-9E92-4252-9FF4-45F277F80294}"/>
            </a:ext>
          </a:extLst>
        </xdr:cNvPr>
        <xdr:cNvSpPr/>
      </xdr:nvSpPr>
      <xdr:spPr>
        <a:xfrm>
          <a:off x="13655675" y="1788060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97427</xdr:rowOff>
    </xdr:from>
    <xdr:to>
      <xdr:col>76</xdr:col>
      <xdr:colOff>114300</xdr:colOff>
      <xdr:row>104</xdr:row>
      <xdr:rowOff>141514</xdr:rowOff>
    </xdr:to>
    <xdr:cxnSp macro="">
      <xdr:nvCxnSpPr>
        <xdr:cNvPr id="874" name="直線コネクタ 873">
          <a:extLst>
            <a:ext uri="{FF2B5EF4-FFF2-40B4-BE49-F238E27FC236}">
              <a16:creationId xmlns:a16="http://schemas.microsoft.com/office/drawing/2014/main" id="{6D99DF2F-0D30-4B44-8957-98909EA13415}"/>
            </a:ext>
          </a:extLst>
        </xdr:cNvPr>
        <xdr:cNvCxnSpPr/>
      </xdr:nvCxnSpPr>
      <xdr:spPr>
        <a:xfrm>
          <a:off x="13706475" y="17928227"/>
          <a:ext cx="8858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23768</xdr:rowOff>
    </xdr:from>
    <xdr:to>
      <xdr:col>67</xdr:col>
      <xdr:colOff>101600</xdr:colOff>
      <xdr:row>104</xdr:row>
      <xdr:rowOff>125368</xdr:rowOff>
    </xdr:to>
    <xdr:sp macro="" textlink="">
      <xdr:nvSpPr>
        <xdr:cNvPr id="875" name="楕円 874">
          <a:extLst>
            <a:ext uri="{FF2B5EF4-FFF2-40B4-BE49-F238E27FC236}">
              <a16:creationId xmlns:a16="http://schemas.microsoft.com/office/drawing/2014/main" id="{9F38DC14-8C36-4A2E-8A90-48D4187A1217}"/>
            </a:ext>
          </a:extLst>
        </xdr:cNvPr>
        <xdr:cNvSpPr/>
      </xdr:nvSpPr>
      <xdr:spPr>
        <a:xfrm>
          <a:off x="12763500" y="178545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74568</xdr:rowOff>
    </xdr:from>
    <xdr:to>
      <xdr:col>71</xdr:col>
      <xdr:colOff>177800</xdr:colOff>
      <xdr:row>104</xdr:row>
      <xdr:rowOff>97427</xdr:rowOff>
    </xdr:to>
    <xdr:cxnSp macro="">
      <xdr:nvCxnSpPr>
        <xdr:cNvPr id="876" name="直線コネクタ 875">
          <a:extLst>
            <a:ext uri="{FF2B5EF4-FFF2-40B4-BE49-F238E27FC236}">
              <a16:creationId xmlns:a16="http://schemas.microsoft.com/office/drawing/2014/main" id="{B79B1472-A14C-4B06-AF11-909BE4734EF1}"/>
            </a:ext>
          </a:extLst>
        </xdr:cNvPr>
        <xdr:cNvCxnSpPr/>
      </xdr:nvCxnSpPr>
      <xdr:spPr>
        <a:xfrm>
          <a:off x="12817475" y="1790536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877" name="n_1aveValue【庁舎】&#10;有形固定資産減価償却率">
          <a:extLst>
            <a:ext uri="{FF2B5EF4-FFF2-40B4-BE49-F238E27FC236}">
              <a16:creationId xmlns:a16="http://schemas.microsoft.com/office/drawing/2014/main" id="{C48848A9-88F1-4106-94BB-AB876BE4F102}"/>
            </a:ext>
          </a:extLst>
        </xdr:cNvPr>
        <xdr:cNvSpPr txBox="1"/>
      </xdr:nvSpPr>
      <xdr:spPr>
        <a:xfrm>
          <a:off x="15269219" y="18105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878" name="n_2aveValue【庁舎】&#10;有形固定資産減価償却率">
          <a:extLst>
            <a:ext uri="{FF2B5EF4-FFF2-40B4-BE49-F238E27FC236}">
              <a16:creationId xmlns:a16="http://schemas.microsoft.com/office/drawing/2014/main" id="{45DEA3B9-D7AA-4306-98A5-2AD6B27BB1C6}"/>
            </a:ext>
          </a:extLst>
        </xdr:cNvPr>
        <xdr:cNvSpPr txBox="1"/>
      </xdr:nvSpPr>
      <xdr:spPr>
        <a:xfrm>
          <a:off x="14392919" y="18050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879" name="n_3aveValue【庁舎】&#10;有形固定資産減価償却率">
          <a:extLst>
            <a:ext uri="{FF2B5EF4-FFF2-40B4-BE49-F238E27FC236}">
              <a16:creationId xmlns:a16="http://schemas.microsoft.com/office/drawing/2014/main" id="{EF8F1CE8-49C7-44EC-9677-BCB08F5537DA}"/>
            </a:ext>
          </a:extLst>
        </xdr:cNvPr>
        <xdr:cNvSpPr txBox="1"/>
      </xdr:nvSpPr>
      <xdr:spPr>
        <a:xfrm>
          <a:off x="13503919" y="1801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880" name="n_4aveValue【庁舎】&#10;有形固定資産減価償却率">
          <a:extLst>
            <a:ext uri="{FF2B5EF4-FFF2-40B4-BE49-F238E27FC236}">
              <a16:creationId xmlns:a16="http://schemas.microsoft.com/office/drawing/2014/main" id="{16021C23-0215-488E-B6D7-F0DFE11F7751}"/>
            </a:ext>
          </a:extLst>
        </xdr:cNvPr>
        <xdr:cNvSpPr txBox="1"/>
      </xdr:nvSpPr>
      <xdr:spPr>
        <a:xfrm>
          <a:off x="12611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81478</xdr:rowOff>
    </xdr:from>
    <xdr:ext cx="405111" cy="259045"/>
    <xdr:sp macro="" textlink="">
      <xdr:nvSpPr>
        <xdr:cNvPr id="881" name="n_1mainValue【庁舎】&#10;有形固定資産減価償却率">
          <a:extLst>
            <a:ext uri="{FF2B5EF4-FFF2-40B4-BE49-F238E27FC236}">
              <a16:creationId xmlns:a16="http://schemas.microsoft.com/office/drawing/2014/main" id="{C8BD5ABD-352E-452C-9476-012F57C1C282}"/>
            </a:ext>
          </a:extLst>
        </xdr:cNvPr>
        <xdr:cNvSpPr txBox="1"/>
      </xdr:nvSpPr>
      <xdr:spPr>
        <a:xfrm>
          <a:off x="15269219" y="1774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37391</xdr:rowOff>
    </xdr:from>
    <xdr:ext cx="405111" cy="259045"/>
    <xdr:sp macro="" textlink="">
      <xdr:nvSpPr>
        <xdr:cNvPr id="882" name="n_2mainValue【庁舎】&#10;有形固定資産減価償却率">
          <a:extLst>
            <a:ext uri="{FF2B5EF4-FFF2-40B4-BE49-F238E27FC236}">
              <a16:creationId xmlns:a16="http://schemas.microsoft.com/office/drawing/2014/main" id="{DA475DE6-985E-4DCA-8404-277D9D8C5917}"/>
            </a:ext>
          </a:extLst>
        </xdr:cNvPr>
        <xdr:cNvSpPr txBox="1"/>
      </xdr:nvSpPr>
      <xdr:spPr>
        <a:xfrm>
          <a:off x="14392919"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83" name="n_3mainValue【庁舎】&#10;有形固定資産減価償却率">
          <a:extLst>
            <a:ext uri="{FF2B5EF4-FFF2-40B4-BE49-F238E27FC236}">
              <a16:creationId xmlns:a16="http://schemas.microsoft.com/office/drawing/2014/main" id="{6B8E17CC-85AA-4185-A2E6-8A8D551B4124}"/>
            </a:ext>
          </a:extLst>
        </xdr:cNvPr>
        <xdr:cNvSpPr txBox="1"/>
      </xdr:nvSpPr>
      <xdr:spPr>
        <a:xfrm>
          <a:off x="13503919" y="1765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141895</xdr:rowOff>
    </xdr:from>
    <xdr:ext cx="405111" cy="259045"/>
    <xdr:sp macro="" textlink="">
      <xdr:nvSpPr>
        <xdr:cNvPr id="884" name="n_4mainValue【庁舎】&#10;有形固定資産減価償却率">
          <a:extLst>
            <a:ext uri="{FF2B5EF4-FFF2-40B4-BE49-F238E27FC236}">
              <a16:creationId xmlns:a16="http://schemas.microsoft.com/office/drawing/2014/main" id="{C955D5C2-2171-4095-8C98-488F01EFFDC5}"/>
            </a:ext>
          </a:extLst>
        </xdr:cNvPr>
        <xdr:cNvSpPr txBox="1"/>
      </xdr:nvSpPr>
      <xdr:spPr>
        <a:xfrm>
          <a:off x="12611744" y="1763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D8521858-0436-4531-A8EB-7268D581C3B7}"/>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DB42733B-2C3A-43E6-B10B-1887DAB9B417}"/>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FFCFA40E-BD6B-4746-9B94-F9B301434EC8}"/>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E9026078-2235-40E2-8D2B-039DD631E368}"/>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EA90906-2432-4166-A654-33D773A3F8D6}"/>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E2AB2147-FFE9-4E57-A98D-F60014362BCF}"/>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9EA36321-DA4B-4128-A589-2A360565FD97}"/>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C6489D5E-A9A7-4E57-9843-CBE3639A95C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13B3EB2A-C854-4C11-9615-45C4FA4F5F2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6A42261F-CD97-48EC-BF38-3043DFF4435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F811DB47-823D-44E7-B07E-E39ED90FB86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9563A009-6A0B-47A1-A662-8B86D6A37776}"/>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FFC99D38-CD1D-4DCA-93A1-7D856E86DB2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78D2B055-6214-439B-9D2E-525493DA1684}"/>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B2AC8D46-453C-45E4-BC1A-A7DAD7A161C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67EB5538-F361-474A-A957-86D6081C35E1}"/>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91BF3315-CAE2-4842-A0C9-9E0550B52C1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1092B096-9967-4FB2-A385-77A9ABA61E72}"/>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8E85430C-0915-402F-9E33-0C185715302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CA0495BA-9640-4025-A0B0-CDAC74E5F13A}"/>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71CE40C-A9B3-4D78-A7BF-D111FC8BA84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DD8EEFC5-6196-4941-992D-96F45706737A}"/>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7B3811DF-2256-43FD-88D7-AF9C33BB2AC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ECEC3152-2E96-4FBF-81C4-325EA013F91B}"/>
            </a:ext>
          </a:extLst>
        </xdr:cNvPr>
        <xdr:cNvCxnSpPr/>
      </xdr:nvCxnSpPr>
      <xdr:spPr>
        <a:xfrm flipV="1">
          <a:off x="22164039" y="17369155"/>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0F10A2BF-18EB-4583-988D-492A5E10D63B}"/>
            </a:ext>
          </a:extLst>
        </xdr:cNvPr>
        <xdr:cNvSpPr txBox="1"/>
      </xdr:nvSpPr>
      <xdr:spPr>
        <a:xfrm>
          <a:off x="22202775" y="1849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24C0F2BE-F3AB-4C8B-A9EA-5B86E05C4025}"/>
            </a:ext>
          </a:extLst>
        </xdr:cNvPr>
        <xdr:cNvCxnSpPr/>
      </xdr:nvCxnSpPr>
      <xdr:spPr>
        <a:xfrm>
          <a:off x="22075775" y="184912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5ECF0ADC-06A1-4E33-A9CF-DC07C7CD6A0F}"/>
            </a:ext>
          </a:extLst>
        </xdr:cNvPr>
        <xdr:cNvSpPr txBox="1"/>
      </xdr:nvSpPr>
      <xdr:spPr>
        <a:xfrm>
          <a:off x="22202775"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8B371C5A-F912-465D-AA3B-ABF48EACEED7}"/>
            </a:ext>
          </a:extLst>
        </xdr:cNvPr>
        <xdr:cNvCxnSpPr/>
      </xdr:nvCxnSpPr>
      <xdr:spPr>
        <a:xfrm>
          <a:off x="22075775" y="173691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913" name="【庁舎】&#10;一人当たり面積平均値テキスト">
          <a:extLst>
            <a:ext uri="{FF2B5EF4-FFF2-40B4-BE49-F238E27FC236}">
              <a16:creationId xmlns:a16="http://schemas.microsoft.com/office/drawing/2014/main" id="{6AE6B0CD-14C4-45C4-8DCA-99F0C45DB32E}"/>
            </a:ext>
          </a:extLst>
        </xdr:cNvPr>
        <xdr:cNvSpPr txBox="1"/>
      </xdr:nvSpPr>
      <xdr:spPr>
        <a:xfrm>
          <a:off x="22202775"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F81322CF-8785-4DA8-8AC9-B8F836543E9E}"/>
            </a:ext>
          </a:extLst>
        </xdr:cNvPr>
        <xdr:cNvSpPr/>
      </xdr:nvSpPr>
      <xdr:spPr>
        <a:xfrm>
          <a:off x="22113875" y="181279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91FCF337-7992-426F-A738-B777BF090EFF}"/>
            </a:ext>
          </a:extLst>
        </xdr:cNvPr>
        <xdr:cNvSpPr/>
      </xdr:nvSpPr>
      <xdr:spPr>
        <a:xfrm>
          <a:off x="21275675" y="181324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612C6BE3-F5C2-4A40-822E-71EA1FEF5327}"/>
            </a:ext>
          </a:extLst>
        </xdr:cNvPr>
        <xdr:cNvSpPr/>
      </xdr:nvSpPr>
      <xdr:spPr>
        <a:xfrm>
          <a:off x="20383500" y="181317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FC752C3F-4299-4B25-81A7-A5C93AA53182}"/>
            </a:ext>
          </a:extLst>
        </xdr:cNvPr>
        <xdr:cNvSpPr/>
      </xdr:nvSpPr>
      <xdr:spPr>
        <a:xfrm>
          <a:off x="19497675" y="181343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38FC974A-083B-4B03-B475-009F91053DF7}"/>
            </a:ext>
          </a:extLst>
        </xdr:cNvPr>
        <xdr:cNvSpPr/>
      </xdr:nvSpPr>
      <xdr:spPr>
        <a:xfrm>
          <a:off x="18608675" y="1815528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58777F97-1731-47CC-ABD1-9C2448479BBA}"/>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BAB03CA5-1328-40F1-96E9-E5898CBB254A}"/>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50B1D4D7-E812-45C9-8344-0A9F20020F25}"/>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2512751-3C1C-40AA-87FD-D13E5546C17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DAD6D667-420B-49FB-B7E0-89F8A7B97A66}"/>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156845</xdr:rowOff>
    </xdr:from>
    <xdr:to>
      <xdr:col>116</xdr:col>
      <xdr:colOff>114300</xdr:colOff>
      <xdr:row>106</xdr:row>
      <xdr:rowOff>86995</xdr:rowOff>
    </xdr:to>
    <xdr:sp macro="" textlink="">
      <xdr:nvSpPr>
        <xdr:cNvPr id="924" name="楕円 923">
          <a:extLst>
            <a:ext uri="{FF2B5EF4-FFF2-40B4-BE49-F238E27FC236}">
              <a16:creationId xmlns:a16="http://schemas.microsoft.com/office/drawing/2014/main" id="{B36B88E2-32CE-496A-952D-4E08AB1BCBCB}"/>
            </a:ext>
          </a:extLst>
        </xdr:cNvPr>
        <xdr:cNvSpPr/>
      </xdr:nvSpPr>
      <xdr:spPr>
        <a:xfrm>
          <a:off x="22113875" y="1815909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135272</xdr:rowOff>
    </xdr:from>
    <xdr:ext cx="469744" cy="259045"/>
    <xdr:sp macro="" textlink="">
      <xdr:nvSpPr>
        <xdr:cNvPr id="925" name="【庁舎】&#10;一人当たり面積該当値テキスト">
          <a:extLst>
            <a:ext uri="{FF2B5EF4-FFF2-40B4-BE49-F238E27FC236}">
              <a16:creationId xmlns:a16="http://schemas.microsoft.com/office/drawing/2014/main" id="{A724BB96-21F6-4BED-AF40-834ECB0F56A3}"/>
            </a:ext>
          </a:extLst>
        </xdr:cNvPr>
        <xdr:cNvSpPr txBox="1"/>
      </xdr:nvSpPr>
      <xdr:spPr>
        <a:xfrm>
          <a:off x="22202775" y="1813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156845</xdr:rowOff>
    </xdr:from>
    <xdr:to>
      <xdr:col>112</xdr:col>
      <xdr:colOff>38100</xdr:colOff>
      <xdr:row>106</xdr:row>
      <xdr:rowOff>86995</xdr:rowOff>
    </xdr:to>
    <xdr:sp macro="" textlink="">
      <xdr:nvSpPr>
        <xdr:cNvPr id="926" name="楕円 925">
          <a:extLst>
            <a:ext uri="{FF2B5EF4-FFF2-40B4-BE49-F238E27FC236}">
              <a16:creationId xmlns:a16="http://schemas.microsoft.com/office/drawing/2014/main" id="{8F3219A8-45AD-4D75-9F51-3EAC6DAC37A6}"/>
            </a:ext>
          </a:extLst>
        </xdr:cNvPr>
        <xdr:cNvSpPr/>
      </xdr:nvSpPr>
      <xdr:spPr>
        <a:xfrm>
          <a:off x="21275675" y="1815909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36195</xdr:rowOff>
    </xdr:from>
    <xdr:to>
      <xdr:col>116</xdr:col>
      <xdr:colOff>63500</xdr:colOff>
      <xdr:row>106</xdr:row>
      <xdr:rowOff>36195</xdr:rowOff>
    </xdr:to>
    <xdr:cxnSp macro="">
      <xdr:nvCxnSpPr>
        <xdr:cNvPr id="927" name="直線コネクタ 926">
          <a:extLst>
            <a:ext uri="{FF2B5EF4-FFF2-40B4-BE49-F238E27FC236}">
              <a16:creationId xmlns:a16="http://schemas.microsoft.com/office/drawing/2014/main" id="{7E4823FD-5C1E-4FF2-922E-67445D5F212B}"/>
            </a:ext>
          </a:extLst>
        </xdr:cNvPr>
        <xdr:cNvCxnSpPr/>
      </xdr:nvCxnSpPr>
      <xdr:spPr>
        <a:xfrm>
          <a:off x="21326475" y="182098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156845</xdr:rowOff>
    </xdr:from>
    <xdr:to>
      <xdr:col>107</xdr:col>
      <xdr:colOff>101600</xdr:colOff>
      <xdr:row>106</xdr:row>
      <xdr:rowOff>86995</xdr:rowOff>
    </xdr:to>
    <xdr:sp macro="" textlink="">
      <xdr:nvSpPr>
        <xdr:cNvPr id="928" name="楕円 927">
          <a:extLst>
            <a:ext uri="{FF2B5EF4-FFF2-40B4-BE49-F238E27FC236}">
              <a16:creationId xmlns:a16="http://schemas.microsoft.com/office/drawing/2014/main" id="{DFD1DAF5-6017-4254-AAD7-0C4720518F46}"/>
            </a:ext>
          </a:extLst>
        </xdr:cNvPr>
        <xdr:cNvSpPr/>
      </xdr:nvSpPr>
      <xdr:spPr>
        <a:xfrm>
          <a:off x="20383500" y="18159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36195</xdr:rowOff>
    </xdr:from>
    <xdr:to>
      <xdr:col>111</xdr:col>
      <xdr:colOff>177800</xdr:colOff>
      <xdr:row>106</xdr:row>
      <xdr:rowOff>36195</xdr:rowOff>
    </xdr:to>
    <xdr:cxnSp macro="">
      <xdr:nvCxnSpPr>
        <xdr:cNvPr id="929" name="直線コネクタ 928">
          <a:extLst>
            <a:ext uri="{FF2B5EF4-FFF2-40B4-BE49-F238E27FC236}">
              <a16:creationId xmlns:a16="http://schemas.microsoft.com/office/drawing/2014/main" id="{44F9F273-44B3-4001-9D2D-6A84B095D7D5}"/>
            </a:ext>
          </a:extLst>
        </xdr:cNvPr>
        <xdr:cNvCxnSpPr/>
      </xdr:nvCxnSpPr>
      <xdr:spPr>
        <a:xfrm>
          <a:off x="20437475" y="182098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158750</xdr:rowOff>
    </xdr:from>
    <xdr:to>
      <xdr:col>102</xdr:col>
      <xdr:colOff>165100</xdr:colOff>
      <xdr:row>106</xdr:row>
      <xdr:rowOff>88900</xdr:rowOff>
    </xdr:to>
    <xdr:sp macro="" textlink="">
      <xdr:nvSpPr>
        <xdr:cNvPr id="930" name="楕円 929">
          <a:extLst>
            <a:ext uri="{FF2B5EF4-FFF2-40B4-BE49-F238E27FC236}">
              <a16:creationId xmlns:a16="http://schemas.microsoft.com/office/drawing/2014/main" id="{6B9ECFF1-29EC-4BE0-A948-18049F39CEEB}"/>
            </a:ext>
          </a:extLst>
        </xdr:cNvPr>
        <xdr:cNvSpPr/>
      </xdr:nvSpPr>
      <xdr:spPr>
        <a:xfrm>
          <a:off x="19497675" y="1816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36195</xdr:rowOff>
    </xdr:from>
    <xdr:to>
      <xdr:col>107</xdr:col>
      <xdr:colOff>50800</xdr:colOff>
      <xdr:row>106</xdr:row>
      <xdr:rowOff>38100</xdr:rowOff>
    </xdr:to>
    <xdr:cxnSp macro="">
      <xdr:nvCxnSpPr>
        <xdr:cNvPr id="931" name="直線コネクタ 930">
          <a:extLst>
            <a:ext uri="{FF2B5EF4-FFF2-40B4-BE49-F238E27FC236}">
              <a16:creationId xmlns:a16="http://schemas.microsoft.com/office/drawing/2014/main" id="{C44C19D8-8DFE-41CE-886F-157D3EA879EC}"/>
            </a:ext>
          </a:extLst>
        </xdr:cNvPr>
        <xdr:cNvCxnSpPr/>
      </xdr:nvCxnSpPr>
      <xdr:spPr>
        <a:xfrm flipV="1">
          <a:off x="19545300" y="18209895"/>
          <a:ext cx="8921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160655</xdr:rowOff>
    </xdr:from>
    <xdr:to>
      <xdr:col>98</xdr:col>
      <xdr:colOff>38100</xdr:colOff>
      <xdr:row>106</xdr:row>
      <xdr:rowOff>90805</xdr:rowOff>
    </xdr:to>
    <xdr:sp macro="" textlink="">
      <xdr:nvSpPr>
        <xdr:cNvPr id="932" name="楕円 931">
          <a:extLst>
            <a:ext uri="{FF2B5EF4-FFF2-40B4-BE49-F238E27FC236}">
              <a16:creationId xmlns:a16="http://schemas.microsoft.com/office/drawing/2014/main" id="{9B1C0053-F7B8-42CE-8A90-CE066C54B029}"/>
            </a:ext>
          </a:extLst>
        </xdr:cNvPr>
        <xdr:cNvSpPr/>
      </xdr:nvSpPr>
      <xdr:spPr>
        <a:xfrm>
          <a:off x="18608675" y="1816608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38100</xdr:rowOff>
    </xdr:from>
    <xdr:to>
      <xdr:col>102</xdr:col>
      <xdr:colOff>114300</xdr:colOff>
      <xdr:row>106</xdr:row>
      <xdr:rowOff>40005</xdr:rowOff>
    </xdr:to>
    <xdr:cxnSp macro="">
      <xdr:nvCxnSpPr>
        <xdr:cNvPr id="933" name="直線コネクタ 932">
          <a:extLst>
            <a:ext uri="{FF2B5EF4-FFF2-40B4-BE49-F238E27FC236}">
              <a16:creationId xmlns:a16="http://schemas.microsoft.com/office/drawing/2014/main" id="{4E8ED5AD-4124-4735-ABF4-499B966383D0}"/>
            </a:ext>
          </a:extLst>
        </xdr:cNvPr>
        <xdr:cNvCxnSpPr/>
      </xdr:nvCxnSpPr>
      <xdr:spPr>
        <a:xfrm flipV="1">
          <a:off x="18659475" y="18211800"/>
          <a:ext cx="8858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34" name="n_1aveValue【庁舎】&#10;一人当たり面積">
          <a:extLst>
            <a:ext uri="{FF2B5EF4-FFF2-40B4-BE49-F238E27FC236}">
              <a16:creationId xmlns:a16="http://schemas.microsoft.com/office/drawing/2014/main" id="{2B516FC0-272D-40CA-B641-994FCA0D31A2}"/>
            </a:ext>
          </a:extLst>
        </xdr:cNvPr>
        <xdr:cNvSpPr txBox="1"/>
      </xdr:nvSpPr>
      <xdr:spPr>
        <a:xfrm>
          <a:off x="21078902"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35" name="n_2aveValue【庁舎】&#10;一人当たり面積">
          <a:extLst>
            <a:ext uri="{FF2B5EF4-FFF2-40B4-BE49-F238E27FC236}">
              <a16:creationId xmlns:a16="http://schemas.microsoft.com/office/drawing/2014/main" id="{FC1FECCE-3FCB-437C-877F-CBE6480F99E5}"/>
            </a:ext>
          </a:extLst>
        </xdr:cNvPr>
        <xdr:cNvSpPr txBox="1"/>
      </xdr:nvSpPr>
      <xdr:spPr>
        <a:xfrm>
          <a:off x="20202602"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36" name="n_3aveValue【庁舎】&#10;一人当たり面積">
          <a:extLst>
            <a:ext uri="{FF2B5EF4-FFF2-40B4-BE49-F238E27FC236}">
              <a16:creationId xmlns:a16="http://schemas.microsoft.com/office/drawing/2014/main" id="{835940C2-6D7B-4981-AF41-CA269177CE3E}"/>
            </a:ext>
          </a:extLst>
        </xdr:cNvPr>
        <xdr:cNvSpPr txBox="1"/>
      </xdr:nvSpPr>
      <xdr:spPr>
        <a:xfrm>
          <a:off x="19313602"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24A90A0E-C3A6-4207-AC9F-05CB8B778108}"/>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78122</xdr:rowOff>
    </xdr:from>
    <xdr:ext cx="469744" cy="259045"/>
    <xdr:sp macro="" textlink="">
      <xdr:nvSpPr>
        <xdr:cNvPr id="938" name="n_1mainValue【庁舎】&#10;一人当たり面積">
          <a:extLst>
            <a:ext uri="{FF2B5EF4-FFF2-40B4-BE49-F238E27FC236}">
              <a16:creationId xmlns:a16="http://schemas.microsoft.com/office/drawing/2014/main" id="{36262A55-395D-4098-A94E-D1DDC4D21676}"/>
            </a:ext>
          </a:extLst>
        </xdr:cNvPr>
        <xdr:cNvSpPr txBox="1"/>
      </xdr:nvSpPr>
      <xdr:spPr>
        <a:xfrm>
          <a:off x="21078902"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78122</xdr:rowOff>
    </xdr:from>
    <xdr:ext cx="469744" cy="259045"/>
    <xdr:sp macro="" textlink="">
      <xdr:nvSpPr>
        <xdr:cNvPr id="939" name="n_2mainValue【庁舎】&#10;一人当たり面積">
          <a:extLst>
            <a:ext uri="{FF2B5EF4-FFF2-40B4-BE49-F238E27FC236}">
              <a16:creationId xmlns:a16="http://schemas.microsoft.com/office/drawing/2014/main" id="{3E038391-8C4B-4877-8CDD-0A39B8A191DF}"/>
            </a:ext>
          </a:extLst>
        </xdr:cNvPr>
        <xdr:cNvSpPr txBox="1"/>
      </xdr:nvSpPr>
      <xdr:spPr>
        <a:xfrm>
          <a:off x="20202602"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80027</xdr:rowOff>
    </xdr:from>
    <xdr:ext cx="469744" cy="259045"/>
    <xdr:sp macro="" textlink="">
      <xdr:nvSpPr>
        <xdr:cNvPr id="940" name="n_3mainValue【庁舎】&#10;一人当たり面積">
          <a:extLst>
            <a:ext uri="{FF2B5EF4-FFF2-40B4-BE49-F238E27FC236}">
              <a16:creationId xmlns:a16="http://schemas.microsoft.com/office/drawing/2014/main" id="{9C863815-09EB-4272-84DD-8D1F3B9D5F18}"/>
            </a:ext>
          </a:extLst>
        </xdr:cNvPr>
        <xdr:cNvSpPr txBox="1"/>
      </xdr:nvSpPr>
      <xdr:spPr>
        <a:xfrm>
          <a:off x="19313602"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81932</xdr:rowOff>
    </xdr:from>
    <xdr:ext cx="469744" cy="259045"/>
    <xdr:sp macro="" textlink="">
      <xdr:nvSpPr>
        <xdr:cNvPr id="941" name="n_4mainValue【庁舎】&#10;一人当たり面積">
          <a:extLst>
            <a:ext uri="{FF2B5EF4-FFF2-40B4-BE49-F238E27FC236}">
              <a16:creationId xmlns:a16="http://schemas.microsoft.com/office/drawing/2014/main" id="{6581A2FD-0126-4B84-909F-2DD7E24D7F6B}"/>
            </a:ext>
          </a:extLst>
        </xdr:cNvPr>
        <xdr:cNvSpPr txBox="1"/>
      </xdr:nvSpPr>
      <xdr:spPr>
        <a:xfrm>
          <a:off x="18421427" y="1825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F24F24A3-0A70-4A87-8D5E-B8A6400402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5335C657-7204-407F-8232-78F4C8DC9ADF}"/>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8B578377-2B15-41F5-B13F-D100969A2A6A}"/>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類型団体と比較して特に有形固定資産減価償却率が高くなっている施設は、体育館、保健センター</a:t>
          </a:r>
          <a:r>
            <a:rPr kumimoji="1" lang="ja-JP" altLang="en-US" sz="1100">
              <a:solidFill>
                <a:schemeClr val="dk1"/>
              </a:solidFill>
              <a:effectLst/>
              <a:latin typeface="+mn-lt"/>
              <a:ea typeface="+mn-ea"/>
              <a:cs typeface="+mn-cs"/>
            </a:rPr>
            <a:t>、福祉施設（老人福祉センター）</a:t>
          </a:r>
          <a:r>
            <a:rPr kumimoji="1" lang="ja-JP" altLang="ja-JP" sz="1100">
              <a:solidFill>
                <a:schemeClr val="dk1"/>
              </a:solidFill>
              <a:effectLst/>
              <a:latin typeface="+mn-lt"/>
              <a:ea typeface="+mn-ea"/>
              <a:cs typeface="+mn-cs"/>
            </a:rPr>
            <a:t>であり、特に低くなっている施設は、市民会館（総合文化センター）、消防施設である。</a:t>
          </a:r>
          <a:endParaRPr lang="ja-JP" altLang="ja-JP" sz="1400">
            <a:effectLst/>
          </a:endParaRPr>
        </a:p>
        <a:p>
          <a:r>
            <a:rPr kumimoji="1" lang="ja-JP" altLang="ja-JP" sz="1100">
              <a:solidFill>
                <a:schemeClr val="dk1"/>
              </a:solidFill>
              <a:effectLst/>
              <a:latin typeface="+mn-lt"/>
              <a:ea typeface="+mn-ea"/>
              <a:cs typeface="+mn-cs"/>
            </a:rPr>
            <a:t>保健センターについては、令和２年３月策定の</a:t>
          </a:r>
          <a:r>
            <a:rPr kumimoji="1" lang="ja-JP" altLang="ja-JP" sz="1100" b="0" i="0" baseline="0">
              <a:solidFill>
                <a:schemeClr val="dk1"/>
              </a:solidFill>
              <a:effectLst/>
              <a:latin typeface="+mn-lt"/>
              <a:ea typeface="+mn-ea"/>
              <a:cs typeface="+mn-cs"/>
            </a:rPr>
            <a:t>公共施設再配置・維持保全計画に基づ</a:t>
          </a:r>
          <a:r>
            <a:rPr kumimoji="1" lang="ja-JP" altLang="en-US" sz="1100" b="0" i="0" baseline="0">
              <a:solidFill>
                <a:schemeClr val="dk1"/>
              </a:solidFill>
              <a:effectLst/>
              <a:latin typeface="+mn-lt"/>
              <a:ea typeface="+mn-ea"/>
              <a:cs typeface="+mn-cs"/>
            </a:rPr>
            <a:t>く</a:t>
          </a:r>
          <a:r>
            <a:rPr kumimoji="1" lang="ja-JP" altLang="ja-JP" sz="1100" b="0" i="0" baseline="0">
              <a:solidFill>
                <a:schemeClr val="dk1"/>
              </a:solidFill>
              <a:effectLst/>
              <a:latin typeface="+mn-lt"/>
              <a:ea typeface="+mn-ea"/>
              <a:cs typeface="+mn-cs"/>
            </a:rPr>
            <a:t>保健センター、老人福祉センター及び福祉町民センターの３館複合施設</a:t>
          </a:r>
          <a:r>
            <a:rPr kumimoji="1" lang="ja-JP" altLang="en-US" sz="1100" b="0" i="0" baseline="0">
              <a:solidFill>
                <a:schemeClr val="dk1"/>
              </a:solidFill>
              <a:effectLst/>
              <a:latin typeface="+mn-lt"/>
              <a:ea typeface="+mn-ea"/>
              <a:cs typeface="+mn-cs"/>
            </a:rPr>
            <a:t>建設工事が令和</a:t>
          </a:r>
          <a:r>
            <a:rPr kumimoji="1" lang="ja-JP" altLang="ja-JP" sz="1100" b="0" i="0" baseline="0">
              <a:solidFill>
                <a:schemeClr val="dk1"/>
              </a:solidFill>
              <a:effectLst/>
              <a:latin typeface="+mn-lt"/>
              <a:ea typeface="+mn-ea"/>
              <a:cs typeface="+mn-cs"/>
            </a:rPr>
            <a:t>７年度に</a:t>
          </a:r>
          <a:r>
            <a:rPr kumimoji="1" lang="ja-JP" altLang="en-US" sz="1100" b="0" i="0" baseline="0">
              <a:solidFill>
                <a:schemeClr val="dk1"/>
              </a:solidFill>
              <a:effectLst/>
              <a:latin typeface="+mn-lt"/>
              <a:ea typeface="+mn-ea"/>
              <a:cs typeface="+mn-cs"/>
            </a:rPr>
            <a:t>完了した。これにより、今後の</a:t>
          </a:r>
          <a:r>
            <a:rPr kumimoji="1" lang="ja-JP" altLang="ja-JP" sz="1100" b="0">
              <a:solidFill>
                <a:schemeClr val="dk1"/>
              </a:solidFill>
              <a:effectLst/>
              <a:latin typeface="+mn-lt"/>
              <a:ea typeface="+mn-ea"/>
              <a:cs typeface="+mn-cs"/>
            </a:rPr>
            <a:t>有形固定資産減価償却率</a:t>
          </a:r>
          <a:r>
            <a:rPr kumimoji="1" lang="ja-JP" altLang="en-US" sz="1100" b="0">
              <a:solidFill>
                <a:schemeClr val="dk1"/>
              </a:solidFill>
              <a:effectLst/>
              <a:latin typeface="+mn-lt"/>
              <a:ea typeface="+mn-ea"/>
              <a:cs typeface="+mn-cs"/>
            </a:rPr>
            <a:t>の減少が見込まれる。</a:t>
          </a:r>
          <a:endParaRPr kumimoji="1" lang="en-US" altLang="ja-JP" sz="1100" b="0" i="0" baseline="0">
            <a:solidFill>
              <a:schemeClr val="dk1"/>
            </a:solidFill>
            <a:effectLst/>
            <a:latin typeface="+mn-lt"/>
            <a:ea typeface="+mn-ea"/>
            <a:cs typeface="+mn-cs"/>
          </a:endParaRPr>
        </a:p>
        <a:p>
          <a:r>
            <a:rPr kumimoji="1" lang="ja-JP" altLang="ja-JP" sz="1100" b="0" i="0" baseline="0">
              <a:solidFill>
                <a:schemeClr val="dk1"/>
              </a:solidFill>
              <a:effectLst/>
              <a:latin typeface="+mn-lt"/>
              <a:ea typeface="+mn-ea"/>
              <a:cs typeface="+mn-cs"/>
            </a:rPr>
            <a:t>市民会館については、令和２年３月策定の公共施設再配置・維持保全計画に基づく大規模な安全改修工事が令和３年度に完了し、有形固定資産減価償却率は減少した。なお、市民会館は、令和４年度中央公民館機能を付加し、機能の複合化を図った。</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316;&#26989;/&#12304;&#36001;&#25919;&#29366;&#27841;&#36039;&#26009;&#38598;&#12305;_113859_&#19978;&#37324;&#30010;_2024&#65288;2&#22238;&#30446;&#65289;&#30333;&#32025;.xlsx" TargetMode="External"/><Relationship Id="rId2" Type="http://schemas.openxmlformats.org/officeDocument/2006/relationships/externalLinkPath" Target="file:///\\192.168.1.25\&#32207;&#21512;&#25919;&#31574;&#35506;\03_&#36001;&#25919;&#20418;\&#20849;&#26377;&#12501;&#12457;&#12523;&#12480;\&#9313;&#27770;&#31639;&#38306;&#20418;\&#36001;&#25919;&#29366;&#27841;&#19968;&#35239;&#34920;&#12539;&#36039;&#26009;&#38598;\&#20196;&#21644;6&#24180;&#24230;&#65288;&#36001;&#25919;&#29366;&#27841;&#36039;&#26009;&#38598;&#65289;\R8.8.21&#12304;&#22524;&#29577;&#30476;&#24066;&#30010;&#26449;&#35506;&#12305;&#65288;918&#12294;&#65289;&#20196;&#21644;&#65302;&#24180;&#24230;&#36001;&#25919;&#29366;&#27841;&#36039;&#26009;&#38598;&#12398;&#20316;&#25104;&#12395;&#12388;&#12356;&#12390;&#65288;2&#22238;&#30446;&#12539;&#22320;&#26041;&#20844;&#20250;&#35336;&#38306;&#20418;&#65289;\02&#20316;&#26989;\&#12304;&#36001;&#25919;&#29366;&#27841;&#36039;&#26009;&#38598;&#12305;_113859_&#19978;&#37324;&#30010;_2024&#65288;2&#22238;&#30446;&#65289;&#30333;&#32025;.xlsx" TargetMode="External"/><Relationship Id="rId1" Type="http://schemas.openxmlformats.org/officeDocument/2006/relationships/externalLinkPath" Target="/03_&#36001;&#25919;&#20418;/&#20849;&#26377;&#12501;&#12457;&#12523;&#12480;/&#9313;&#27770;&#31639;&#38306;&#20418;/&#36001;&#25919;&#29366;&#27841;&#19968;&#35239;&#34920;&#12539;&#36039;&#26009;&#38598;/&#20196;&#21644;6&#24180;&#24230;&#65288;&#36001;&#25919;&#29366;&#27841;&#36039;&#26009;&#38598;&#65289;/R8.8.21&#12304;&#22524;&#29577;&#30476;&#24066;&#30010;&#26449;&#35506;&#12305;&#65288;918&#12294;&#65289;&#20196;&#21644;&#65302;&#24180;&#24230;&#36001;&#25919;&#29366;&#27841;&#36039;&#26009;&#38598;&#12398;&#20316;&#25104;&#12395;&#12388;&#12356;&#12390;&#65288;2&#22238;&#30446;&#12539;&#22320;&#26041;&#20844;&#20250;&#35336;&#38306;&#20418;&#65289;/02&#20316;&#26989;/&#12304;&#36001;&#25919;&#29366;&#27841;&#36039;&#26009;&#38598;&#12305;_113859_&#19978;&#37324;&#30010;_2024&#65288;2&#22238;&#30446;&#65289;&#30333;&#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row>
        <row r="53">
          <cell r="BP53">
            <v>61.2</v>
          </cell>
          <cell r="BQ53"/>
          <cell r="BR53"/>
          <cell r="BS53"/>
          <cell r="BT53"/>
          <cell r="BU53"/>
          <cell r="BV53"/>
          <cell r="BW53"/>
          <cell r="BX53">
            <v>61.9</v>
          </cell>
          <cell r="BY53"/>
          <cell r="BZ53"/>
          <cell r="CA53"/>
          <cell r="CB53"/>
          <cell r="CC53"/>
          <cell r="CD53"/>
          <cell r="CE53"/>
          <cell r="CF53">
            <v>62.6</v>
          </cell>
          <cell r="CG53"/>
          <cell r="CH53"/>
          <cell r="CI53"/>
          <cell r="CJ53"/>
          <cell r="CK53"/>
          <cell r="CL53"/>
          <cell r="CM53"/>
          <cell r="CN53">
            <v>63.9</v>
          </cell>
          <cell r="CO53"/>
          <cell r="CP53"/>
          <cell r="CQ53"/>
          <cell r="CR53"/>
          <cell r="CS53"/>
          <cell r="CT53"/>
          <cell r="CU53"/>
          <cell r="CV53">
            <v>65.599999999999994</v>
          </cell>
          <cell r="CW53"/>
          <cell r="CX53"/>
          <cell r="CY53"/>
          <cell r="CZ53"/>
          <cell r="DA53"/>
          <cell r="DB53"/>
          <cell r="DC53"/>
        </row>
        <row r="55">
          <cell r="AN55" t="str">
            <v>類似団体内平均値</v>
          </cell>
          <cell r="BP55">
            <v>10.9</v>
          </cell>
          <cell r="BQ55"/>
          <cell r="BR55"/>
          <cell r="BS55"/>
          <cell r="BT55"/>
          <cell r="BU55"/>
          <cell r="BV55"/>
          <cell r="BW55"/>
          <cell r="BX55">
            <v>6.5</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62.2</v>
          </cell>
          <cell r="BQ57"/>
          <cell r="BR57"/>
          <cell r="BS57"/>
          <cell r="BT57"/>
          <cell r="BU57"/>
          <cell r="BV57"/>
          <cell r="BW57"/>
          <cell r="BX57">
            <v>63.6</v>
          </cell>
          <cell r="BY57"/>
          <cell r="BZ57"/>
          <cell r="CA57"/>
          <cell r="CB57"/>
          <cell r="CC57"/>
          <cell r="CD57"/>
          <cell r="CE57"/>
          <cell r="CF57">
            <v>64.7</v>
          </cell>
          <cell r="CG57"/>
          <cell r="CH57"/>
          <cell r="CI57"/>
          <cell r="CJ57"/>
          <cell r="CK57"/>
          <cell r="CL57"/>
          <cell r="CM57"/>
          <cell r="CN57">
            <v>66.099999999999994</v>
          </cell>
          <cell r="CO57"/>
          <cell r="CP57"/>
          <cell r="CQ57"/>
          <cell r="CR57"/>
          <cell r="CS57"/>
          <cell r="CT57"/>
          <cell r="CU57"/>
          <cell r="CV57">
            <v>67.7</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row>
        <row r="75">
          <cell r="BP75">
            <v>8.6</v>
          </cell>
          <cell r="BQ75"/>
          <cell r="BR75"/>
          <cell r="BS75"/>
          <cell r="BT75"/>
          <cell r="BU75"/>
          <cell r="BV75"/>
          <cell r="BW75"/>
          <cell r="BX75">
            <v>8.6999999999999993</v>
          </cell>
          <cell r="BY75"/>
          <cell r="BZ75"/>
          <cell r="CA75"/>
          <cell r="CB75"/>
          <cell r="CC75"/>
          <cell r="CD75"/>
          <cell r="CE75"/>
          <cell r="CF75">
            <v>9.1999999999999993</v>
          </cell>
          <cell r="CG75"/>
          <cell r="CH75"/>
          <cell r="CI75"/>
          <cell r="CJ75"/>
          <cell r="CK75"/>
          <cell r="CL75"/>
          <cell r="CM75"/>
          <cell r="CN75">
            <v>9.1999999999999993</v>
          </cell>
          <cell r="CO75"/>
          <cell r="CP75"/>
          <cell r="CQ75"/>
          <cell r="CR75"/>
          <cell r="CS75"/>
          <cell r="CT75"/>
          <cell r="CU75"/>
          <cell r="CV75">
            <v>8.8000000000000007</v>
          </cell>
          <cell r="CW75"/>
          <cell r="CX75"/>
          <cell r="CY75"/>
          <cell r="CZ75"/>
          <cell r="DA75"/>
          <cell r="DB75"/>
          <cell r="DC75"/>
        </row>
        <row r="77">
          <cell r="AN77" t="str">
            <v>類似団体内平均値</v>
          </cell>
          <cell r="BP77">
            <v>10.9</v>
          </cell>
          <cell r="BQ77"/>
          <cell r="BR77"/>
          <cell r="BS77"/>
          <cell r="BT77"/>
          <cell r="BU77"/>
          <cell r="BV77"/>
          <cell r="BW77"/>
          <cell r="BX77">
            <v>6.5</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5.9</v>
          </cell>
          <cell r="BQ79"/>
          <cell r="BR79"/>
          <cell r="BS79"/>
          <cell r="BT79"/>
          <cell r="BU79"/>
          <cell r="BV79"/>
          <cell r="BW79"/>
          <cell r="BX79">
            <v>5.9</v>
          </cell>
          <cell r="BY79"/>
          <cell r="BZ79"/>
          <cell r="CA79"/>
          <cell r="CB79"/>
          <cell r="CC79"/>
          <cell r="CD79"/>
          <cell r="CE79"/>
          <cell r="CF79">
            <v>6.1</v>
          </cell>
          <cell r="CG79"/>
          <cell r="CH79"/>
          <cell r="CI79"/>
          <cell r="CJ79"/>
          <cell r="CK79"/>
          <cell r="CL79"/>
          <cell r="CM79"/>
          <cell r="CN79">
            <v>6.5</v>
          </cell>
          <cell r="CO79"/>
          <cell r="CP79"/>
          <cell r="CQ79"/>
          <cell r="CR79"/>
          <cell r="CS79"/>
          <cell r="CT79"/>
          <cell r="CU79"/>
          <cell r="CV79">
            <v>6.6</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M19" sqref="AM19:AT19"/>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3"/>
      <c r="DK1" s="163"/>
      <c r="DL1" s="163"/>
      <c r="DM1" s="163"/>
      <c r="DN1" s="163"/>
      <c r="DO1" s="163"/>
    </row>
    <row r="2" spans="1:119" ht="24.75" thickBot="1" x14ac:dyDescent="0.2">
      <c r="B2" s="164" t="s">
        <v>77</v>
      </c>
      <c r="C2" s="164"/>
      <c r="D2" s="165"/>
    </row>
    <row r="3" spans="1:119" ht="18.75" customHeight="1" thickBot="1" x14ac:dyDescent="0.2">
      <c r="A3" s="163"/>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3"/>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11914409</v>
      </c>
      <c r="BO4" s="407"/>
      <c r="BP4" s="407"/>
      <c r="BQ4" s="407"/>
      <c r="BR4" s="407"/>
      <c r="BS4" s="407"/>
      <c r="BT4" s="407"/>
      <c r="BU4" s="408"/>
      <c r="BV4" s="406">
        <v>11730174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8.9</v>
      </c>
      <c r="CU4" s="413"/>
      <c r="CV4" s="413"/>
      <c r="CW4" s="413"/>
      <c r="CX4" s="413"/>
      <c r="CY4" s="413"/>
      <c r="CZ4" s="413"/>
      <c r="DA4" s="414"/>
      <c r="DB4" s="412">
        <v>8.6</v>
      </c>
      <c r="DC4" s="413"/>
      <c r="DD4" s="413"/>
      <c r="DE4" s="413"/>
      <c r="DF4" s="413"/>
      <c r="DG4" s="413"/>
      <c r="DH4" s="413"/>
      <c r="DI4" s="414"/>
    </row>
    <row r="5" spans="1:119" ht="18.75" customHeight="1" x14ac:dyDescent="0.15">
      <c r="A5" s="163"/>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11274335</v>
      </c>
      <c r="BO5" s="444"/>
      <c r="BP5" s="444"/>
      <c r="BQ5" s="444"/>
      <c r="BR5" s="444"/>
      <c r="BS5" s="444"/>
      <c r="BT5" s="444"/>
      <c r="BU5" s="445"/>
      <c r="BV5" s="443">
        <v>11130496</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96.6</v>
      </c>
      <c r="CU5" s="441"/>
      <c r="CV5" s="441"/>
      <c r="CW5" s="441"/>
      <c r="CX5" s="441"/>
      <c r="CY5" s="441"/>
      <c r="CZ5" s="441"/>
      <c r="DA5" s="442"/>
      <c r="DB5" s="440">
        <v>95.4</v>
      </c>
      <c r="DC5" s="441"/>
      <c r="DD5" s="441"/>
      <c r="DE5" s="441"/>
      <c r="DF5" s="441"/>
      <c r="DG5" s="441"/>
      <c r="DH5" s="441"/>
      <c r="DI5" s="442"/>
    </row>
    <row r="6" spans="1:119" ht="18.75" customHeight="1" x14ac:dyDescent="0.15">
      <c r="A6" s="163"/>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640074</v>
      </c>
      <c r="BO6" s="444"/>
      <c r="BP6" s="444"/>
      <c r="BQ6" s="444"/>
      <c r="BR6" s="444"/>
      <c r="BS6" s="444"/>
      <c r="BT6" s="444"/>
      <c r="BU6" s="445"/>
      <c r="BV6" s="443">
        <v>599678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97</v>
      </c>
      <c r="CU6" s="481"/>
      <c r="CV6" s="481"/>
      <c r="CW6" s="481"/>
      <c r="CX6" s="481"/>
      <c r="CY6" s="481"/>
      <c r="CZ6" s="481"/>
      <c r="DA6" s="482"/>
      <c r="DB6" s="480">
        <v>96.3</v>
      </c>
      <c r="DC6" s="481"/>
      <c r="DD6" s="481"/>
      <c r="DE6" s="481"/>
      <c r="DF6" s="481"/>
      <c r="DG6" s="481"/>
      <c r="DH6" s="481"/>
      <c r="DI6" s="482"/>
    </row>
    <row r="7" spans="1:119" ht="18.75" customHeight="1" x14ac:dyDescent="0.15">
      <c r="A7" s="163"/>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36382</v>
      </c>
      <c r="BO7" s="444"/>
      <c r="BP7" s="444"/>
      <c r="BQ7" s="444"/>
      <c r="BR7" s="444"/>
      <c r="BS7" s="444"/>
      <c r="BT7" s="444"/>
      <c r="BU7" s="445"/>
      <c r="BV7" s="443">
        <v>34141</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6754949</v>
      </c>
      <c r="CU7" s="444"/>
      <c r="CV7" s="444"/>
      <c r="CW7" s="444"/>
      <c r="CX7" s="444"/>
      <c r="CY7" s="444"/>
      <c r="CZ7" s="444"/>
      <c r="DA7" s="445"/>
      <c r="DB7" s="443">
        <v>6579605</v>
      </c>
      <c r="DC7" s="444"/>
      <c r="DD7" s="444"/>
      <c r="DE7" s="444"/>
      <c r="DF7" s="444"/>
      <c r="DG7" s="444"/>
      <c r="DH7" s="444"/>
      <c r="DI7" s="445"/>
    </row>
    <row r="8" spans="1:119" ht="18.75" customHeight="1" thickBot="1" x14ac:dyDescent="0.2">
      <c r="A8" s="163"/>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603692</v>
      </c>
      <c r="BO8" s="444"/>
      <c r="BP8" s="444"/>
      <c r="BQ8" s="444"/>
      <c r="BR8" s="444"/>
      <c r="BS8" s="444"/>
      <c r="BT8" s="444"/>
      <c r="BU8" s="445"/>
      <c r="BV8" s="443">
        <v>565537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0.75</v>
      </c>
      <c r="CU8" s="484"/>
      <c r="CV8" s="484"/>
      <c r="CW8" s="484"/>
      <c r="CX8" s="484"/>
      <c r="CY8" s="484"/>
      <c r="CZ8" s="484"/>
      <c r="DA8" s="485"/>
      <c r="DB8" s="483">
        <v>0.74</v>
      </c>
      <c r="DC8" s="484"/>
      <c r="DD8" s="484"/>
      <c r="DE8" s="484"/>
      <c r="DF8" s="484"/>
      <c r="DG8" s="484"/>
      <c r="DH8" s="484"/>
      <c r="DI8" s="485"/>
    </row>
    <row r="9" spans="1:119" ht="18.75" customHeight="1" thickBot="1" x14ac:dyDescent="0.2">
      <c r="A9" s="163"/>
      <c r="B9" s="437" t="s">
        <v>106</v>
      </c>
      <c r="C9" s="438"/>
      <c r="D9" s="438"/>
      <c r="E9" s="438"/>
      <c r="F9" s="438"/>
      <c r="G9" s="438"/>
      <c r="H9" s="438"/>
      <c r="I9" s="438"/>
      <c r="J9" s="438"/>
      <c r="K9" s="486"/>
      <c r="L9" s="487" t="s">
        <v>107</v>
      </c>
      <c r="M9" s="488"/>
      <c r="N9" s="488"/>
      <c r="O9" s="488"/>
      <c r="P9" s="488"/>
      <c r="Q9" s="489"/>
      <c r="R9" s="490">
        <v>30343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38155</v>
      </c>
      <c r="BO9" s="444"/>
      <c r="BP9" s="444"/>
      <c r="BQ9" s="444"/>
      <c r="BR9" s="444"/>
      <c r="BS9" s="444"/>
      <c r="BT9" s="444"/>
      <c r="BU9" s="445"/>
      <c r="BV9" s="443">
        <v>-208326</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9.6999999999999993</v>
      </c>
      <c r="CU9" s="441"/>
      <c r="CV9" s="441"/>
      <c r="CW9" s="441"/>
      <c r="CX9" s="441"/>
      <c r="CY9" s="441"/>
      <c r="CZ9" s="441"/>
      <c r="DA9" s="442"/>
      <c r="DB9" s="440">
        <v>11.1</v>
      </c>
      <c r="DC9" s="441"/>
      <c r="DD9" s="441"/>
      <c r="DE9" s="441"/>
      <c r="DF9" s="441"/>
      <c r="DG9" s="441"/>
      <c r="DH9" s="441"/>
      <c r="DI9" s="442"/>
    </row>
    <row r="10" spans="1:119" ht="18.75" customHeight="1" thickBot="1" x14ac:dyDescent="0.2">
      <c r="A10" s="163"/>
      <c r="B10" s="437"/>
      <c r="C10" s="438"/>
      <c r="D10" s="438"/>
      <c r="E10" s="438"/>
      <c r="F10" s="438"/>
      <c r="G10" s="438"/>
      <c r="H10" s="438"/>
      <c r="I10" s="438"/>
      <c r="J10" s="438"/>
      <c r="K10" s="486"/>
      <c r="L10" s="493" t="s">
        <v>112</v>
      </c>
      <c r="M10" s="473"/>
      <c r="N10" s="473"/>
      <c r="O10" s="473"/>
      <c r="P10" s="473"/>
      <c r="Q10" s="474"/>
      <c r="R10" s="494">
        <v>30565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561</v>
      </c>
      <c r="BO10" s="444"/>
      <c r="BP10" s="444"/>
      <c r="BQ10" s="444"/>
      <c r="BR10" s="444"/>
      <c r="BS10" s="444"/>
      <c r="BT10" s="444"/>
      <c r="BU10" s="445"/>
      <c r="BV10" s="443">
        <v>268276</v>
      </c>
      <c r="BW10" s="444"/>
      <c r="BX10" s="444"/>
      <c r="BY10" s="444"/>
      <c r="BZ10" s="444"/>
      <c r="CA10" s="444"/>
      <c r="CB10" s="444"/>
      <c r="CC10" s="445"/>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15">
      <c r="A12" s="163"/>
      <c r="B12" s="503" t="s">
        <v>122</v>
      </c>
      <c r="C12" s="504"/>
      <c r="D12" s="504"/>
      <c r="E12" s="504"/>
      <c r="F12" s="504"/>
      <c r="G12" s="504"/>
      <c r="H12" s="504"/>
      <c r="I12" s="504"/>
      <c r="J12" s="504"/>
      <c r="K12" s="505"/>
      <c r="L12" s="512" t="s">
        <v>123</v>
      </c>
      <c r="M12" s="513"/>
      <c r="N12" s="513"/>
      <c r="O12" s="513"/>
      <c r="P12" s="513"/>
      <c r="Q12" s="514"/>
      <c r="R12" s="515">
        <v>30530</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68018</v>
      </c>
      <c r="BO12" s="444"/>
      <c r="BP12" s="444"/>
      <c r="BQ12" s="444"/>
      <c r="BR12" s="444"/>
      <c r="BS12" s="444"/>
      <c r="BT12" s="444"/>
      <c r="BU12" s="445"/>
      <c r="BV12" s="443">
        <v>35619</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15">
      <c r="A13" s="163"/>
      <c r="B13" s="506"/>
      <c r="C13" s="507"/>
      <c r="D13" s="507"/>
      <c r="E13" s="507"/>
      <c r="F13" s="507"/>
      <c r="G13" s="507"/>
      <c r="H13" s="507"/>
      <c r="I13" s="507"/>
      <c r="J13" s="507"/>
      <c r="K13" s="508"/>
      <c r="L13" s="178"/>
      <c r="M13" s="534" t="s">
        <v>129</v>
      </c>
      <c r="N13" s="535"/>
      <c r="O13" s="535"/>
      <c r="P13" s="535"/>
      <c r="Q13" s="536"/>
      <c r="R13" s="527">
        <v>29069</v>
      </c>
      <c r="S13" s="528"/>
      <c r="T13" s="528"/>
      <c r="U13" s="528"/>
      <c r="V13" s="529"/>
      <c r="W13" s="459" t="s">
        <v>130</v>
      </c>
      <c r="X13" s="460"/>
      <c r="Y13" s="460"/>
      <c r="Z13" s="460"/>
      <c r="AA13" s="460"/>
      <c r="AB13" s="450"/>
      <c r="AC13" s="494">
        <v>883</v>
      </c>
      <c r="AD13" s="495"/>
      <c r="AE13" s="495"/>
      <c r="AF13" s="495"/>
      <c r="AG13" s="537"/>
      <c r="AH13" s="494">
        <v>978</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-29302</v>
      </c>
      <c r="BO13" s="444"/>
      <c r="BP13" s="444"/>
      <c r="BQ13" s="444"/>
      <c r="BR13" s="444"/>
      <c r="BS13" s="444"/>
      <c r="BT13" s="444"/>
      <c r="BU13" s="445"/>
      <c r="BV13" s="443">
        <v>24331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8.8000000000000007</v>
      </c>
      <c r="CU13" s="441"/>
      <c r="CV13" s="441"/>
      <c r="CW13" s="441"/>
      <c r="CX13" s="441"/>
      <c r="CY13" s="441"/>
      <c r="CZ13" s="441"/>
      <c r="DA13" s="442"/>
      <c r="DB13" s="440">
        <v>9.1999999999999993</v>
      </c>
      <c r="DC13" s="441"/>
      <c r="DD13" s="441"/>
      <c r="DE13" s="441"/>
      <c r="DF13" s="441"/>
      <c r="DG13" s="441"/>
      <c r="DH13" s="441"/>
      <c r="DI13" s="442"/>
    </row>
    <row r="14" spans="1:119" ht="18.75" customHeight="1" thickBot="1" x14ac:dyDescent="0.2">
      <c r="A14" s="163"/>
      <c r="B14" s="506"/>
      <c r="C14" s="507"/>
      <c r="D14" s="507"/>
      <c r="E14" s="507"/>
      <c r="F14" s="507"/>
      <c r="G14" s="507"/>
      <c r="H14" s="507"/>
      <c r="I14" s="507"/>
      <c r="J14" s="507"/>
      <c r="K14" s="508"/>
      <c r="L14" s="524" t="s">
        <v>135</v>
      </c>
      <c r="M14" s="525"/>
      <c r="N14" s="525"/>
      <c r="O14" s="525"/>
      <c r="P14" s="525"/>
      <c r="Q14" s="526"/>
      <c r="R14" s="527">
        <v>30549</v>
      </c>
      <c r="S14" s="528"/>
      <c r="T14" s="528"/>
      <c r="U14" s="528"/>
      <c r="V14" s="529"/>
      <c r="W14" s="433"/>
      <c r="X14" s="434"/>
      <c r="Y14" s="434"/>
      <c r="Z14" s="434"/>
      <c r="AA14" s="434"/>
      <c r="AB14" s="423"/>
      <c r="AC14" s="530">
        <v>6.2</v>
      </c>
      <c r="AD14" s="531"/>
      <c r="AE14" s="531"/>
      <c r="AF14" s="531"/>
      <c r="AG14" s="532"/>
      <c r="AH14" s="530">
        <v>6.7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15">
      <c r="A15" s="163"/>
      <c r="B15" s="506"/>
      <c r="C15" s="507"/>
      <c r="D15" s="507"/>
      <c r="E15" s="507"/>
      <c r="F15" s="507"/>
      <c r="G15" s="507"/>
      <c r="H15" s="507"/>
      <c r="I15" s="507"/>
      <c r="J15" s="507"/>
      <c r="K15" s="508"/>
      <c r="L15" s="178"/>
      <c r="M15" s="534" t="s">
        <v>129</v>
      </c>
      <c r="N15" s="535"/>
      <c r="O15" s="535"/>
      <c r="P15" s="535"/>
      <c r="Q15" s="536"/>
      <c r="R15" s="527">
        <v>29207</v>
      </c>
      <c r="S15" s="528"/>
      <c r="T15" s="528"/>
      <c r="U15" s="528"/>
      <c r="V15" s="529"/>
      <c r="W15" s="459" t="s">
        <v>137</v>
      </c>
      <c r="X15" s="460"/>
      <c r="Y15" s="460"/>
      <c r="Z15" s="460"/>
      <c r="AA15" s="460"/>
      <c r="AB15" s="450"/>
      <c r="AC15" s="494">
        <v>4901</v>
      </c>
      <c r="AD15" s="495"/>
      <c r="AE15" s="495"/>
      <c r="AF15" s="495"/>
      <c r="AG15" s="537"/>
      <c r="AH15" s="494">
        <v>5244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4159599</v>
      </c>
      <c r="BO15" s="407"/>
      <c r="BP15" s="407"/>
      <c r="BQ15" s="407"/>
      <c r="BR15" s="407"/>
      <c r="BS15" s="407"/>
      <c r="BT15" s="407"/>
      <c r="BU15" s="408"/>
      <c r="BV15" s="406">
        <v>4106421</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34.200000000000003</v>
      </c>
      <c r="AD16" s="531"/>
      <c r="AE16" s="531"/>
      <c r="AF16" s="531"/>
      <c r="AG16" s="532"/>
      <c r="AH16" s="530">
        <v>35.700000000000003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5654351</v>
      </c>
      <c r="BO16" s="444"/>
      <c r="BP16" s="444"/>
      <c r="BQ16" s="444"/>
      <c r="BR16" s="444"/>
      <c r="BS16" s="444"/>
      <c r="BT16" s="444"/>
      <c r="BU16" s="445"/>
      <c r="BV16" s="443">
        <v>5437622</v>
      </c>
      <c r="BW16" s="444"/>
      <c r="BX16" s="444"/>
      <c r="BY16" s="444"/>
      <c r="BZ16" s="444"/>
      <c r="CA16" s="444"/>
      <c r="CB16" s="444"/>
      <c r="CC16" s="445"/>
      <c r="CD16" s="17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3"/>
      <c r="B17" s="509"/>
      <c r="C17" s="510"/>
      <c r="D17" s="510"/>
      <c r="E17" s="510"/>
      <c r="F17" s="510"/>
      <c r="G17" s="510"/>
      <c r="H17" s="510"/>
      <c r="I17" s="510"/>
      <c r="J17" s="510"/>
      <c r="K17" s="511"/>
      <c r="L17" s="182"/>
      <c r="M17" s="554" t="s">
        <v>143</v>
      </c>
      <c r="N17" s="555"/>
      <c r="O17" s="555"/>
      <c r="P17" s="555"/>
      <c r="Q17" s="556"/>
      <c r="R17" s="549" t="s">
        <v>144</v>
      </c>
      <c r="S17" s="550"/>
      <c r="T17" s="550"/>
      <c r="U17" s="550"/>
      <c r="V17" s="551"/>
      <c r="W17" s="459" t="s">
        <v>145</v>
      </c>
      <c r="X17" s="460"/>
      <c r="Y17" s="460"/>
      <c r="Z17" s="460"/>
      <c r="AA17" s="460"/>
      <c r="AB17" s="450"/>
      <c r="AC17" s="494">
        <v>8567</v>
      </c>
      <c r="AD17" s="495"/>
      <c r="AE17" s="495"/>
      <c r="AF17" s="495"/>
      <c r="AG17" s="537"/>
      <c r="AH17" s="494">
        <v>8467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5252054</v>
      </c>
      <c r="BO17" s="444"/>
      <c r="BP17" s="444"/>
      <c r="BQ17" s="444"/>
      <c r="BR17" s="444"/>
      <c r="BS17" s="444"/>
      <c r="BT17" s="444"/>
      <c r="BU17" s="445"/>
      <c r="BV17" s="443">
        <v>5183870</v>
      </c>
      <c r="BW17" s="444"/>
      <c r="BX17" s="444"/>
      <c r="BY17" s="444"/>
      <c r="BZ17" s="444"/>
      <c r="CA17" s="444"/>
      <c r="CB17" s="444"/>
      <c r="CC17" s="445"/>
      <c r="CD17" s="17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3"/>
      <c r="B18" s="565" t="s">
        <v>147</v>
      </c>
      <c r="C18" s="486"/>
      <c r="D18" s="486"/>
      <c r="E18" s="566"/>
      <c r="F18" s="566"/>
      <c r="G18" s="566"/>
      <c r="H18" s="566"/>
      <c r="I18" s="566"/>
      <c r="J18" s="566"/>
      <c r="K18" s="566"/>
      <c r="L18" s="567">
        <v>29.18</v>
      </c>
      <c r="M18" s="567"/>
      <c r="N18" s="567"/>
      <c r="O18" s="567"/>
      <c r="P18" s="567"/>
      <c r="Q18" s="567"/>
      <c r="R18" s="568"/>
      <c r="S18" s="568"/>
      <c r="T18" s="568"/>
      <c r="U18" s="568"/>
      <c r="V18" s="569"/>
      <c r="W18" s="461"/>
      <c r="X18" s="462"/>
      <c r="Y18" s="462"/>
      <c r="Z18" s="462"/>
      <c r="AA18" s="462"/>
      <c r="AB18" s="453"/>
      <c r="AC18" s="570">
        <v>59.7</v>
      </c>
      <c r="AD18" s="571"/>
      <c r="AE18" s="571"/>
      <c r="AF18" s="571"/>
      <c r="AG18" s="572"/>
      <c r="AH18" s="570">
        <v>57.6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6584304</v>
      </c>
      <c r="BO18" s="444"/>
      <c r="BP18" s="444"/>
      <c r="BQ18" s="444"/>
      <c r="BR18" s="444"/>
      <c r="BS18" s="444"/>
      <c r="BT18" s="444"/>
      <c r="BU18" s="445"/>
      <c r="BV18" s="443">
        <v>6302652</v>
      </c>
      <c r="BW18" s="444"/>
      <c r="BX18" s="444"/>
      <c r="BY18" s="444"/>
      <c r="BZ18" s="444"/>
      <c r="CA18" s="444"/>
      <c r="CB18" s="444"/>
      <c r="CC18" s="445"/>
      <c r="CD18" s="17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3"/>
      <c r="B19" s="565" t="s">
        <v>149</v>
      </c>
      <c r="C19" s="486"/>
      <c r="D19" s="486"/>
      <c r="E19" s="566"/>
      <c r="F19" s="566"/>
      <c r="G19" s="566"/>
      <c r="H19" s="566"/>
      <c r="I19" s="566"/>
      <c r="J19" s="566"/>
      <c r="K19" s="566"/>
      <c r="L19" s="574">
        <v>1040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8327918</v>
      </c>
      <c r="BO19" s="444"/>
      <c r="BP19" s="444"/>
      <c r="BQ19" s="444"/>
      <c r="BR19" s="444"/>
      <c r="BS19" s="444"/>
      <c r="BT19" s="444"/>
      <c r="BU19" s="445"/>
      <c r="BV19" s="443">
        <v>8362500</v>
      </c>
      <c r="BW19" s="444"/>
      <c r="BX19" s="444"/>
      <c r="BY19" s="444"/>
      <c r="BZ19" s="444"/>
      <c r="CA19" s="444"/>
      <c r="CB19" s="444"/>
      <c r="CC19" s="445"/>
      <c r="CD19" s="17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3"/>
      <c r="B20" s="565" t="s">
        <v>151</v>
      </c>
      <c r="C20" s="486"/>
      <c r="D20" s="486"/>
      <c r="E20" s="566"/>
      <c r="F20" s="566"/>
      <c r="G20" s="566"/>
      <c r="H20" s="566"/>
      <c r="I20" s="566"/>
      <c r="J20" s="566"/>
      <c r="K20" s="566"/>
      <c r="L20" s="574">
        <v>11856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7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3"/>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7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3"/>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6902608</v>
      </c>
      <c r="BO22" s="407"/>
      <c r="BP22" s="407"/>
      <c r="BQ22" s="407"/>
      <c r="BR22" s="407"/>
      <c r="BS22" s="407"/>
      <c r="BT22" s="407"/>
      <c r="BU22" s="408"/>
      <c r="BV22" s="406">
        <v>7199686</v>
      </c>
      <c r="BW22" s="407"/>
      <c r="BX22" s="407"/>
      <c r="BY22" s="407"/>
      <c r="BZ22" s="407"/>
      <c r="CA22" s="407"/>
      <c r="CB22" s="407"/>
      <c r="CC22" s="408"/>
      <c r="CD22" s="17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3"/>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6190280</v>
      </c>
      <c r="BO23" s="444"/>
      <c r="BP23" s="444"/>
      <c r="BQ23" s="444"/>
      <c r="BR23" s="444"/>
      <c r="BS23" s="444"/>
      <c r="BT23" s="444"/>
      <c r="BU23" s="445"/>
      <c r="BV23" s="443">
        <v>6578466</v>
      </c>
      <c r="BW23" s="444"/>
      <c r="BX23" s="444"/>
      <c r="BY23" s="444"/>
      <c r="BZ23" s="444"/>
      <c r="CA23" s="444"/>
      <c r="CB23" s="444"/>
      <c r="CC23" s="445"/>
      <c r="CD23" s="17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3"/>
      <c r="B24" s="614"/>
      <c r="C24" s="590"/>
      <c r="D24" s="591"/>
      <c r="E24" s="493" t="s">
        <v>161</v>
      </c>
      <c r="F24" s="473"/>
      <c r="G24" s="473"/>
      <c r="H24" s="473"/>
      <c r="I24" s="473"/>
      <c r="J24" s="473"/>
      <c r="K24" s="474"/>
      <c r="L24" s="494">
        <v>1</v>
      </c>
      <c r="M24" s="495"/>
      <c r="N24" s="495"/>
      <c r="O24" s="495"/>
      <c r="P24" s="537"/>
      <c r="Q24" s="494">
        <v>7700</v>
      </c>
      <c r="R24" s="495"/>
      <c r="S24" s="495"/>
      <c r="T24" s="495"/>
      <c r="U24" s="495"/>
      <c r="V24" s="537"/>
      <c r="W24" s="589"/>
      <c r="X24" s="590"/>
      <c r="Y24" s="591"/>
      <c r="Z24" s="493" t="s">
        <v>162</v>
      </c>
      <c r="AA24" s="473"/>
      <c r="AB24" s="473"/>
      <c r="AC24" s="473"/>
      <c r="AD24" s="473"/>
      <c r="AE24" s="473"/>
      <c r="AF24" s="473"/>
      <c r="AG24" s="474"/>
      <c r="AH24" s="494">
        <v>170</v>
      </c>
      <c r="AI24" s="495"/>
      <c r="AJ24" s="495"/>
      <c r="AK24" s="495"/>
      <c r="AL24" s="537"/>
      <c r="AM24" s="494">
        <v>520880</v>
      </c>
      <c r="AN24" s="495"/>
      <c r="AO24" s="495"/>
      <c r="AP24" s="495"/>
      <c r="AQ24" s="495"/>
      <c r="AR24" s="537"/>
      <c r="AS24" s="494">
        <v>3064</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2998241</v>
      </c>
      <c r="BO24" s="444"/>
      <c r="BP24" s="444"/>
      <c r="BQ24" s="444"/>
      <c r="BR24" s="444"/>
      <c r="BS24" s="444"/>
      <c r="BT24" s="444"/>
      <c r="BU24" s="445"/>
      <c r="BV24" s="443">
        <v>2888610</v>
      </c>
      <c r="BW24" s="444"/>
      <c r="BX24" s="444"/>
      <c r="BY24" s="444"/>
      <c r="BZ24" s="444"/>
      <c r="CA24" s="444"/>
      <c r="CB24" s="444"/>
      <c r="CC24" s="445"/>
      <c r="CD24" s="17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3"/>
      <c r="B25" s="614"/>
      <c r="C25" s="590"/>
      <c r="D25" s="591"/>
      <c r="E25" s="493" t="s">
        <v>164</v>
      </c>
      <c r="F25" s="473"/>
      <c r="G25" s="473"/>
      <c r="H25" s="473"/>
      <c r="I25" s="473"/>
      <c r="J25" s="473"/>
      <c r="K25" s="474"/>
      <c r="L25" s="494">
        <v>1</v>
      </c>
      <c r="M25" s="495"/>
      <c r="N25" s="495"/>
      <c r="O25" s="495"/>
      <c r="P25" s="537"/>
      <c r="Q25" s="494">
        <v>6400</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2359068</v>
      </c>
      <c r="BO25" s="407"/>
      <c r="BP25" s="407"/>
      <c r="BQ25" s="407"/>
      <c r="BR25" s="407"/>
      <c r="BS25" s="407"/>
      <c r="BT25" s="407"/>
      <c r="BU25" s="408"/>
      <c r="BV25" s="406">
        <v>345348</v>
      </c>
      <c r="BW25" s="407"/>
      <c r="BX25" s="407"/>
      <c r="BY25" s="407"/>
      <c r="BZ25" s="407"/>
      <c r="CA25" s="407"/>
      <c r="CB25" s="407"/>
      <c r="CC25" s="408"/>
      <c r="CD25" s="17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3"/>
      <c r="B26" s="614"/>
      <c r="C26" s="590"/>
      <c r="D26" s="591"/>
      <c r="E26" s="493" t="s">
        <v>167</v>
      </c>
      <c r="F26" s="473"/>
      <c r="G26" s="473"/>
      <c r="H26" s="473"/>
      <c r="I26" s="473"/>
      <c r="J26" s="473"/>
      <c r="K26" s="474"/>
      <c r="L26" s="494">
        <v>1</v>
      </c>
      <c r="M26" s="495"/>
      <c r="N26" s="495"/>
      <c r="O26" s="495"/>
      <c r="P26" s="537"/>
      <c r="Q26" s="494">
        <v>6020</v>
      </c>
      <c r="R26" s="495"/>
      <c r="S26" s="495"/>
      <c r="T26" s="495"/>
      <c r="U26" s="495"/>
      <c r="V26" s="537"/>
      <c r="W26" s="589"/>
      <c r="X26" s="590"/>
      <c r="Y26" s="591"/>
      <c r="Z26" s="493" t="s">
        <v>168</v>
      </c>
      <c r="AA26" s="595"/>
      <c r="AB26" s="595"/>
      <c r="AC26" s="595"/>
      <c r="AD26" s="595"/>
      <c r="AE26" s="595"/>
      <c r="AF26" s="595"/>
      <c r="AG26" s="596"/>
      <c r="AH26" s="494" t="s">
        <v>121</v>
      </c>
      <c r="AI26" s="495"/>
      <c r="AJ26" s="495"/>
      <c r="AK26" s="495"/>
      <c r="AL26" s="537"/>
      <c r="AM26" s="494" t="s">
        <v>121</v>
      </c>
      <c r="AN26" s="495"/>
      <c r="AO26" s="495"/>
      <c r="AP26" s="495"/>
      <c r="AQ26" s="495"/>
      <c r="AR26" s="537"/>
      <c r="AS26" s="494" t="s">
        <v>121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7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3"/>
      <c r="B27" s="614"/>
      <c r="C27" s="590"/>
      <c r="D27" s="591"/>
      <c r="E27" s="493" t="s">
        <v>170</v>
      </c>
      <c r="F27" s="473"/>
      <c r="G27" s="473"/>
      <c r="H27" s="473"/>
      <c r="I27" s="473"/>
      <c r="J27" s="473"/>
      <c r="K27" s="474"/>
      <c r="L27" s="494">
        <v>1</v>
      </c>
      <c r="M27" s="495"/>
      <c r="N27" s="495"/>
      <c r="O27" s="495"/>
      <c r="P27" s="537"/>
      <c r="Q27" s="494">
        <v>3110</v>
      </c>
      <c r="R27" s="495"/>
      <c r="S27" s="495"/>
      <c r="T27" s="495"/>
      <c r="U27" s="495"/>
      <c r="V27" s="537"/>
      <c r="W27" s="589"/>
      <c r="X27" s="590"/>
      <c r="Y27" s="591"/>
      <c r="Z27" s="493" t="s">
        <v>171</v>
      </c>
      <c r="AA27" s="473"/>
      <c r="AB27" s="473"/>
      <c r="AC27" s="473"/>
      <c r="AD27" s="473"/>
      <c r="AE27" s="473"/>
      <c r="AF27" s="473"/>
      <c r="AG27" s="474"/>
      <c r="AH27" s="494">
        <v>3</v>
      </c>
      <c r="AI27" s="495"/>
      <c r="AJ27" s="495"/>
      <c r="AK27" s="495"/>
      <c r="AL27" s="537"/>
      <c r="AM27" s="494">
        <v>13464</v>
      </c>
      <c r="AN27" s="495"/>
      <c r="AO27" s="495"/>
      <c r="AP27" s="495"/>
      <c r="AQ27" s="495"/>
      <c r="AR27" s="537"/>
      <c r="AS27" s="494">
        <v>4488</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201379</v>
      </c>
      <c r="BO27" s="563"/>
      <c r="BP27" s="563"/>
      <c r="BQ27" s="563"/>
      <c r="BR27" s="563"/>
      <c r="BS27" s="563"/>
      <c r="BT27" s="563"/>
      <c r="BU27" s="564"/>
      <c r="BV27" s="562">
        <v>201379</v>
      </c>
      <c r="BW27" s="563"/>
      <c r="BX27" s="563"/>
      <c r="BY27" s="563"/>
      <c r="BZ27" s="563"/>
      <c r="CA27" s="563"/>
      <c r="CB27" s="563"/>
      <c r="CC27" s="564"/>
      <c r="CD27" s="16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3"/>
      <c r="B28" s="614"/>
      <c r="C28" s="590"/>
      <c r="D28" s="591"/>
      <c r="E28" s="493" t="s">
        <v>173</v>
      </c>
      <c r="F28" s="473"/>
      <c r="G28" s="473"/>
      <c r="H28" s="473"/>
      <c r="I28" s="473"/>
      <c r="J28" s="473"/>
      <c r="K28" s="474"/>
      <c r="L28" s="494">
        <v>1</v>
      </c>
      <c r="M28" s="495"/>
      <c r="N28" s="495"/>
      <c r="O28" s="495"/>
      <c r="P28" s="537"/>
      <c r="Q28" s="494">
        <v>2530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1573901</v>
      </c>
      <c r="BO28" s="407"/>
      <c r="BP28" s="407"/>
      <c r="BQ28" s="407"/>
      <c r="BR28" s="407"/>
      <c r="BS28" s="407"/>
      <c r="BT28" s="407"/>
      <c r="BU28" s="408"/>
      <c r="BV28" s="406">
        <v>1641359</v>
      </c>
      <c r="BW28" s="407"/>
      <c r="BX28" s="407"/>
      <c r="BY28" s="407"/>
      <c r="BZ28" s="407"/>
      <c r="CA28" s="407"/>
      <c r="CB28" s="407"/>
      <c r="CC28" s="408"/>
      <c r="CD28" s="17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3"/>
      <c r="B29" s="614"/>
      <c r="C29" s="590"/>
      <c r="D29" s="591"/>
      <c r="E29" s="493" t="s">
        <v>176</v>
      </c>
      <c r="F29" s="473"/>
      <c r="G29" s="473"/>
      <c r="H29" s="473"/>
      <c r="I29" s="473"/>
      <c r="J29" s="473"/>
      <c r="K29" s="474"/>
      <c r="L29" s="494">
        <v>12</v>
      </c>
      <c r="M29" s="495"/>
      <c r="N29" s="495"/>
      <c r="O29" s="495"/>
      <c r="P29" s="537"/>
      <c r="Q29" s="494">
        <v>2220</v>
      </c>
      <c r="R29" s="495"/>
      <c r="S29" s="495"/>
      <c r="T29" s="495"/>
      <c r="U29" s="495"/>
      <c r="V29" s="537"/>
      <c r="W29" s="592"/>
      <c r="X29" s="593"/>
      <c r="Y29" s="594"/>
      <c r="Z29" s="493" t="s">
        <v>177</v>
      </c>
      <c r="AA29" s="473"/>
      <c r="AB29" s="473"/>
      <c r="AC29" s="473"/>
      <c r="AD29" s="473"/>
      <c r="AE29" s="473"/>
      <c r="AF29" s="473"/>
      <c r="AG29" s="474"/>
      <c r="AH29" s="494">
        <v>173</v>
      </c>
      <c r="AI29" s="495"/>
      <c r="AJ29" s="495"/>
      <c r="AK29" s="495"/>
      <c r="AL29" s="537"/>
      <c r="AM29" s="494">
        <v>534344</v>
      </c>
      <c r="AN29" s="495"/>
      <c r="AO29" s="495"/>
      <c r="AP29" s="495"/>
      <c r="AQ29" s="495"/>
      <c r="AR29" s="537"/>
      <c r="AS29" s="494">
        <v>3089</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831698</v>
      </c>
      <c r="BO29" s="444"/>
      <c r="BP29" s="444"/>
      <c r="BQ29" s="444"/>
      <c r="BR29" s="444"/>
      <c r="BS29" s="444"/>
      <c r="BT29" s="444"/>
      <c r="BU29" s="445"/>
      <c r="BV29" s="443">
        <v>933988</v>
      </c>
      <c r="BW29" s="444"/>
      <c r="BX29" s="444"/>
      <c r="BY29" s="444"/>
      <c r="BZ29" s="444"/>
      <c r="CA29" s="444"/>
      <c r="CB29" s="444"/>
      <c r="CC29" s="445"/>
      <c r="CD29" s="16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3"/>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2292056</v>
      </c>
      <c r="BO30" s="563"/>
      <c r="BP30" s="563"/>
      <c r="BQ30" s="563"/>
      <c r="BR30" s="563"/>
      <c r="BS30" s="563"/>
      <c r="BT30" s="563"/>
      <c r="BU30" s="564"/>
      <c r="BV30" s="562">
        <v>2541041</v>
      </c>
      <c r="BW30" s="563"/>
      <c r="BX30" s="563"/>
      <c r="BY30" s="563"/>
      <c r="BZ30" s="563"/>
      <c r="CA30" s="563"/>
      <c r="CB30" s="563"/>
      <c r="CC30" s="56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89"/>
    </row>
    <row r="33" spans="1:113" ht="13.5" customHeight="1" x14ac:dyDescent="0.15">
      <c r="A33" s="163"/>
      <c r="B33" s="190"/>
      <c r="C33" s="467" t="s">
        <v>186</v>
      </c>
      <c r="D33" s="467"/>
      <c r="E33" s="432" t="s">
        <v>187</v>
      </c>
      <c r="F33" s="432"/>
      <c r="G33" s="432"/>
      <c r="H33" s="432"/>
      <c r="I33" s="432"/>
      <c r="J33" s="432"/>
      <c r="K33" s="432"/>
      <c r="L33" s="432"/>
      <c r="M33" s="432"/>
      <c r="N33" s="432"/>
      <c r="O33" s="432"/>
      <c r="P33" s="432"/>
      <c r="Q33" s="432"/>
      <c r="R33" s="432"/>
      <c r="S33" s="432"/>
      <c r="T33" s="167"/>
      <c r="U33" s="467" t="s">
        <v>186</v>
      </c>
      <c r="V33" s="467"/>
      <c r="W33" s="432" t="s">
        <v>187</v>
      </c>
      <c r="X33" s="432"/>
      <c r="Y33" s="432"/>
      <c r="Z33" s="432"/>
      <c r="AA33" s="432"/>
      <c r="AB33" s="432"/>
      <c r="AC33" s="432"/>
      <c r="AD33" s="432"/>
      <c r="AE33" s="432"/>
      <c r="AF33" s="432"/>
      <c r="AG33" s="432"/>
      <c r="AH33" s="432"/>
      <c r="AI33" s="432"/>
      <c r="AJ33" s="432"/>
      <c r="AK33" s="432"/>
      <c r="AL33" s="167"/>
      <c r="AM33" s="467" t="s">
        <v>186</v>
      </c>
      <c r="AN33" s="467"/>
      <c r="AO33" s="432" t="s">
        <v>187</v>
      </c>
      <c r="AP33" s="432"/>
      <c r="AQ33" s="432"/>
      <c r="AR33" s="432"/>
      <c r="AS33" s="432"/>
      <c r="AT33" s="432"/>
      <c r="AU33" s="432"/>
      <c r="AV33" s="432"/>
      <c r="AW33" s="432"/>
      <c r="AX33" s="432"/>
      <c r="AY33" s="432"/>
      <c r="AZ33" s="432"/>
      <c r="BA33" s="432"/>
      <c r="BB33" s="432"/>
      <c r="BC33" s="432"/>
      <c r="BD33" s="173"/>
      <c r="BE33" s="432" t="s">
        <v>188</v>
      </c>
      <c r="BF33" s="432"/>
      <c r="BG33" s="432" t="s">
        <v>189</v>
      </c>
      <c r="BH33" s="432"/>
      <c r="BI33" s="432"/>
      <c r="BJ33" s="432"/>
      <c r="BK33" s="432"/>
      <c r="BL33" s="432"/>
      <c r="BM33" s="432"/>
      <c r="BN33" s="432"/>
      <c r="BO33" s="432"/>
      <c r="BP33" s="432"/>
      <c r="BQ33" s="432"/>
      <c r="BR33" s="432"/>
      <c r="BS33" s="432"/>
      <c r="BT33" s="432"/>
      <c r="BU33" s="432"/>
      <c r="BV33" s="173"/>
      <c r="BW33" s="467" t="s">
        <v>188</v>
      </c>
      <c r="BX33" s="467"/>
      <c r="BY33" s="432" t="s">
        <v>190</v>
      </c>
      <c r="BZ33" s="432"/>
      <c r="CA33" s="432"/>
      <c r="CB33" s="432"/>
      <c r="CC33" s="432"/>
      <c r="CD33" s="432"/>
      <c r="CE33" s="432"/>
      <c r="CF33" s="432"/>
      <c r="CG33" s="432"/>
      <c r="CH33" s="432"/>
      <c r="CI33" s="432"/>
      <c r="CJ33" s="432"/>
      <c r="CK33" s="432"/>
      <c r="CL33" s="432"/>
      <c r="CM33" s="432"/>
      <c r="CN33" s="167"/>
      <c r="CO33" s="467" t="s">
        <v>186</v>
      </c>
      <c r="CP33" s="467"/>
      <c r="CQ33" s="432" t="s">
        <v>191</v>
      </c>
      <c r="CR33" s="432"/>
      <c r="CS33" s="432"/>
      <c r="CT33" s="432"/>
      <c r="CU33" s="432"/>
      <c r="CV33" s="432"/>
      <c r="CW33" s="432"/>
      <c r="CX33" s="432"/>
      <c r="CY33" s="432"/>
      <c r="CZ33" s="432"/>
      <c r="DA33" s="432"/>
      <c r="DB33" s="432"/>
      <c r="DC33" s="432"/>
      <c r="DD33" s="432"/>
      <c r="DE33" s="432"/>
      <c r="DF33" s="167"/>
      <c r="DG33" s="632" t="s">
        <v>192</v>
      </c>
      <c r="DH33" s="632"/>
      <c r="DI33" s="168"/>
    </row>
    <row r="34" spans="1:113" ht="32.25" customHeight="1" x14ac:dyDescent="0.15">
      <c r="A34" s="163"/>
      <c r="B34" s="190"/>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3"/>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3"/>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3"/>
      <c r="BE34" s="633" t="str">
        <f>IF(BG34="","",MAX(C34:D43,U34:V43,AM34:AN43)+1)</f>
        <v/>
      </c>
      <c r="BF34" s="633"/>
      <c r="BG34" s="634"/>
      <c r="BH34" s="634"/>
      <c r="BI34" s="634"/>
      <c r="BJ34" s="634"/>
      <c r="BK34" s="634"/>
      <c r="BL34" s="634"/>
      <c r="BM34" s="634"/>
      <c r="BN34" s="634"/>
      <c r="BO34" s="634"/>
      <c r="BP34" s="634"/>
      <c r="BQ34" s="634"/>
      <c r="BR34" s="634"/>
      <c r="BS34" s="634"/>
      <c r="BT34" s="634"/>
      <c r="BU34" s="634"/>
      <c r="BV34" s="163"/>
      <c r="BW34" s="633">
        <f>IF(BY34="","",MAX(C34:D43,U34:V43,AM34:AN43,BE34:BF43)+1)</f>
        <v>8</v>
      </c>
      <c r="BX34" s="633"/>
      <c r="BY34" s="634" t="str">
        <f>IF('各会計、関係団体の財政状況及び健全化判断比率'!B68="","",'各会計、関係団体の財政状況及び健全化判断比率'!B68)</f>
        <v>児玉郡市広域市町村圏組合</v>
      </c>
      <c r="BZ34" s="634"/>
      <c r="CA34" s="634"/>
      <c r="CB34" s="634"/>
      <c r="CC34" s="634"/>
      <c r="CD34" s="634"/>
      <c r="CE34" s="634"/>
      <c r="CF34" s="634"/>
      <c r="CG34" s="634"/>
      <c r="CH34" s="634"/>
      <c r="CI34" s="634"/>
      <c r="CJ34" s="634"/>
      <c r="CK34" s="634"/>
      <c r="CL34" s="634"/>
      <c r="CM34" s="634"/>
      <c r="CN34" s="163"/>
      <c r="CO34" s="633">
        <f>IF(CQ34="","",MAX(C34:D43,U34:V43,AM34:AN43,BE34:BF43,BW34:BX43)+1)</f>
        <v>15</v>
      </c>
      <c r="CP34" s="633"/>
      <c r="CQ34" s="634" t="str">
        <f>IF('各会計、関係団体の財政状況及び健全化判断比率'!BS7="","",'各会計、関係団体の財政状況及び健全化判断比率'!BS7)</f>
        <v>上里町土地開発公社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68"/>
    </row>
    <row r="35" spans="1:113" ht="32.25" customHeight="1" x14ac:dyDescent="0.15">
      <c r="A35" s="163"/>
      <c r="B35" s="190"/>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3"/>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3"/>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3"/>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3"/>
      <c r="BW35" s="633">
        <f t="shared" ref="BW35:BW43" si="2">IF(BY35="","",BW34+1)</f>
        <v>9</v>
      </c>
      <c r="BX35" s="633"/>
      <c r="BY35" s="634" t="str">
        <f>IF('各会計、関係団体の財政状況及び健全化判断比率'!B69="","",'各会計、関係団体の財政状況及び健全化判断比率'!B69)</f>
        <v>本庄上里学校給食組合</v>
      </c>
      <c r="BZ35" s="634"/>
      <c r="CA35" s="634"/>
      <c r="CB35" s="634"/>
      <c r="CC35" s="634"/>
      <c r="CD35" s="634"/>
      <c r="CE35" s="634"/>
      <c r="CF35" s="634"/>
      <c r="CG35" s="634"/>
      <c r="CH35" s="634"/>
      <c r="CI35" s="634"/>
      <c r="CJ35" s="634"/>
      <c r="CK35" s="634"/>
      <c r="CL35" s="634"/>
      <c r="CM35" s="634"/>
      <c r="CN35" s="163"/>
      <c r="CO35" s="633">
        <f t="shared" ref="CO35:CO43" si="3">IF(CQ35="","",CO34+1)</f>
        <v>16</v>
      </c>
      <c r="CP35" s="633"/>
      <c r="CQ35" s="634" t="str">
        <f>IF('各会計、関係団体の財政状況及び健全化判断比率'!BS8="","",'各会計、関係団体の財政状況及び健全化判断比率'!BS8)</f>
        <v>上里町勤労文化振興協会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68"/>
    </row>
    <row r="36" spans="1:113" ht="32.25" customHeight="1" x14ac:dyDescent="0.15">
      <c r="A36" s="163"/>
      <c r="B36" s="190"/>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3"/>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3"/>
      <c r="AM36" s="633">
        <f t="shared" si="0"/>
        <v>7</v>
      </c>
      <c r="AN36" s="633"/>
      <c r="AO36" s="634" t="str">
        <f>IF('各会計、関係団体の財政状況及び健全化判断比率'!B33="","",'各会計、関係団体の財政状況及び健全化判断比率'!B33)</f>
        <v>農業集落排水事業会計</v>
      </c>
      <c r="AP36" s="634"/>
      <c r="AQ36" s="634"/>
      <c r="AR36" s="634"/>
      <c r="AS36" s="634"/>
      <c r="AT36" s="634"/>
      <c r="AU36" s="634"/>
      <c r="AV36" s="634"/>
      <c r="AW36" s="634"/>
      <c r="AX36" s="634"/>
      <c r="AY36" s="634"/>
      <c r="AZ36" s="634"/>
      <c r="BA36" s="634"/>
      <c r="BB36" s="634"/>
      <c r="BC36" s="634"/>
      <c r="BD36" s="163"/>
      <c r="BE36" s="633" t="str">
        <f t="shared" si="1"/>
        <v/>
      </c>
      <c r="BF36" s="633"/>
      <c r="BG36" s="634"/>
      <c r="BH36" s="634"/>
      <c r="BI36" s="634"/>
      <c r="BJ36" s="634"/>
      <c r="BK36" s="634"/>
      <c r="BL36" s="634"/>
      <c r="BM36" s="634"/>
      <c r="BN36" s="634"/>
      <c r="BO36" s="634"/>
      <c r="BP36" s="634"/>
      <c r="BQ36" s="634"/>
      <c r="BR36" s="634"/>
      <c r="BS36" s="634"/>
      <c r="BT36" s="634"/>
      <c r="BU36" s="634"/>
      <c r="BV36" s="163"/>
      <c r="BW36" s="633">
        <f t="shared" si="2"/>
        <v>10</v>
      </c>
      <c r="BX36" s="633"/>
      <c r="BY36" s="634" t="str">
        <f>IF('各会計、関係団体の財政状況及び健全化判断比率'!B70="","",'各会計、関係団体の財政状況及び健全化判断比率'!B70)</f>
        <v>埼玉県後期高齢者医療広域連合</v>
      </c>
      <c r="BZ36" s="634"/>
      <c r="CA36" s="634"/>
      <c r="CB36" s="634"/>
      <c r="CC36" s="634"/>
      <c r="CD36" s="634"/>
      <c r="CE36" s="634"/>
      <c r="CF36" s="634"/>
      <c r="CG36" s="634"/>
      <c r="CH36" s="634"/>
      <c r="CI36" s="634"/>
      <c r="CJ36" s="634"/>
      <c r="CK36" s="634"/>
      <c r="CL36" s="634"/>
      <c r="CM36" s="634"/>
      <c r="CN36" s="163"/>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68"/>
    </row>
    <row r="37" spans="1:113" ht="32.25" customHeight="1" x14ac:dyDescent="0.15">
      <c r="A37" s="163"/>
      <c r="B37" s="190"/>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3"/>
      <c r="U37" s="633" t="str">
        <f t="shared" si="4"/>
        <v/>
      </c>
      <c r="V37" s="633"/>
      <c r="W37" s="634"/>
      <c r="X37" s="634"/>
      <c r="Y37" s="634"/>
      <c r="Z37" s="634"/>
      <c r="AA37" s="634"/>
      <c r="AB37" s="634"/>
      <c r="AC37" s="634"/>
      <c r="AD37" s="634"/>
      <c r="AE37" s="634"/>
      <c r="AF37" s="634"/>
      <c r="AG37" s="634"/>
      <c r="AH37" s="634"/>
      <c r="AI37" s="634"/>
      <c r="AJ37" s="634"/>
      <c r="AK37" s="634"/>
      <c r="AL37" s="163"/>
      <c r="AM37" s="633" t="str">
        <f t="shared" si="0"/>
        <v/>
      </c>
      <c r="AN37" s="633"/>
      <c r="AO37" s="634"/>
      <c r="AP37" s="634"/>
      <c r="AQ37" s="634"/>
      <c r="AR37" s="634"/>
      <c r="AS37" s="634"/>
      <c r="AT37" s="634"/>
      <c r="AU37" s="634"/>
      <c r="AV37" s="634"/>
      <c r="AW37" s="634"/>
      <c r="AX37" s="634"/>
      <c r="AY37" s="634"/>
      <c r="AZ37" s="634"/>
      <c r="BA37" s="634"/>
      <c r="BB37" s="634"/>
      <c r="BC37" s="634"/>
      <c r="BD37" s="163"/>
      <c r="BE37" s="633" t="str">
        <f t="shared" si="1"/>
        <v/>
      </c>
      <c r="BF37" s="633"/>
      <c r="BG37" s="634"/>
      <c r="BH37" s="634"/>
      <c r="BI37" s="634"/>
      <c r="BJ37" s="634"/>
      <c r="BK37" s="634"/>
      <c r="BL37" s="634"/>
      <c r="BM37" s="634"/>
      <c r="BN37" s="634"/>
      <c r="BO37" s="634"/>
      <c r="BP37" s="634"/>
      <c r="BQ37" s="634"/>
      <c r="BR37" s="634"/>
      <c r="BS37" s="634"/>
      <c r="BT37" s="634"/>
      <c r="BU37" s="634"/>
      <c r="BV37" s="163"/>
      <c r="BW37" s="633">
        <f t="shared" si="2"/>
        <v>11</v>
      </c>
      <c r="BX37" s="633"/>
      <c r="BY37" s="634" t="str">
        <f>IF('各会計、関係団体の財政状況及び健全化判断比率'!B71="","",'各会計、関係団体の財政状況及び健全化判断比率'!B71)</f>
        <v>埼玉県後期高齢者医療広域連合</v>
      </c>
      <c r="BZ37" s="634"/>
      <c r="CA37" s="634"/>
      <c r="CB37" s="634"/>
      <c r="CC37" s="634"/>
      <c r="CD37" s="634"/>
      <c r="CE37" s="634"/>
      <c r="CF37" s="634"/>
      <c r="CG37" s="634"/>
      <c r="CH37" s="634"/>
      <c r="CI37" s="634"/>
      <c r="CJ37" s="634"/>
      <c r="CK37" s="634"/>
      <c r="CL37" s="634"/>
      <c r="CM37" s="634"/>
      <c r="CN37" s="163"/>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68"/>
    </row>
    <row r="38" spans="1:113" ht="32.25" customHeight="1" x14ac:dyDescent="0.15">
      <c r="A38" s="163"/>
      <c r="B38" s="190"/>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3"/>
      <c r="U38" s="633" t="str">
        <f t="shared" si="4"/>
        <v/>
      </c>
      <c r="V38" s="633"/>
      <c r="W38" s="634"/>
      <c r="X38" s="634"/>
      <c r="Y38" s="634"/>
      <c r="Z38" s="634"/>
      <c r="AA38" s="634"/>
      <c r="AB38" s="634"/>
      <c r="AC38" s="634"/>
      <c r="AD38" s="634"/>
      <c r="AE38" s="634"/>
      <c r="AF38" s="634"/>
      <c r="AG38" s="634"/>
      <c r="AH38" s="634"/>
      <c r="AI38" s="634"/>
      <c r="AJ38" s="634"/>
      <c r="AK38" s="634"/>
      <c r="AL38" s="163"/>
      <c r="AM38" s="633" t="str">
        <f t="shared" si="0"/>
        <v/>
      </c>
      <c r="AN38" s="633"/>
      <c r="AO38" s="634"/>
      <c r="AP38" s="634"/>
      <c r="AQ38" s="634"/>
      <c r="AR38" s="634"/>
      <c r="AS38" s="634"/>
      <c r="AT38" s="634"/>
      <c r="AU38" s="634"/>
      <c r="AV38" s="634"/>
      <c r="AW38" s="634"/>
      <c r="AX38" s="634"/>
      <c r="AY38" s="634"/>
      <c r="AZ38" s="634"/>
      <c r="BA38" s="634"/>
      <c r="BB38" s="634"/>
      <c r="BC38" s="634"/>
      <c r="BD38" s="163"/>
      <c r="BE38" s="633" t="str">
        <f t="shared" si="1"/>
        <v/>
      </c>
      <c r="BF38" s="633"/>
      <c r="BG38" s="634"/>
      <c r="BH38" s="634"/>
      <c r="BI38" s="634"/>
      <c r="BJ38" s="634"/>
      <c r="BK38" s="634"/>
      <c r="BL38" s="634"/>
      <c r="BM38" s="634"/>
      <c r="BN38" s="634"/>
      <c r="BO38" s="634"/>
      <c r="BP38" s="634"/>
      <c r="BQ38" s="634"/>
      <c r="BR38" s="634"/>
      <c r="BS38" s="634"/>
      <c r="BT38" s="634"/>
      <c r="BU38" s="634"/>
      <c r="BV38" s="163"/>
      <c r="BW38" s="633">
        <f t="shared" si="2"/>
        <v>12</v>
      </c>
      <c r="BX38" s="633"/>
      <c r="BY38" s="634" t="str">
        <f>IF('各会計、関係団体の財政状況及び健全化判断比率'!B72="","",'各会計、関係団体の財政状況及び健全化判断比率'!B72)</f>
        <v>埼玉県市町村総合事務組合</v>
      </c>
      <c r="BZ38" s="634"/>
      <c r="CA38" s="634"/>
      <c r="CB38" s="634"/>
      <c r="CC38" s="634"/>
      <c r="CD38" s="634"/>
      <c r="CE38" s="634"/>
      <c r="CF38" s="634"/>
      <c r="CG38" s="634"/>
      <c r="CH38" s="634"/>
      <c r="CI38" s="634"/>
      <c r="CJ38" s="634"/>
      <c r="CK38" s="634"/>
      <c r="CL38" s="634"/>
      <c r="CM38" s="634"/>
      <c r="CN38" s="163"/>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68"/>
    </row>
    <row r="39" spans="1:113" ht="32.25" customHeight="1" x14ac:dyDescent="0.15">
      <c r="A39" s="163"/>
      <c r="B39" s="190"/>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3"/>
      <c r="U39" s="633" t="str">
        <f t="shared" si="4"/>
        <v/>
      </c>
      <c r="V39" s="633"/>
      <c r="W39" s="634"/>
      <c r="X39" s="634"/>
      <c r="Y39" s="634"/>
      <c r="Z39" s="634"/>
      <c r="AA39" s="634"/>
      <c r="AB39" s="634"/>
      <c r="AC39" s="634"/>
      <c r="AD39" s="634"/>
      <c r="AE39" s="634"/>
      <c r="AF39" s="634"/>
      <c r="AG39" s="634"/>
      <c r="AH39" s="634"/>
      <c r="AI39" s="634"/>
      <c r="AJ39" s="634"/>
      <c r="AK39" s="634"/>
      <c r="AL39" s="163"/>
      <c r="AM39" s="633" t="str">
        <f t="shared" si="0"/>
        <v/>
      </c>
      <c r="AN39" s="633"/>
      <c r="AO39" s="634"/>
      <c r="AP39" s="634"/>
      <c r="AQ39" s="634"/>
      <c r="AR39" s="634"/>
      <c r="AS39" s="634"/>
      <c r="AT39" s="634"/>
      <c r="AU39" s="634"/>
      <c r="AV39" s="634"/>
      <c r="AW39" s="634"/>
      <c r="AX39" s="634"/>
      <c r="AY39" s="634"/>
      <c r="AZ39" s="634"/>
      <c r="BA39" s="634"/>
      <c r="BB39" s="634"/>
      <c r="BC39" s="634"/>
      <c r="BD39" s="163"/>
      <c r="BE39" s="633" t="str">
        <f t="shared" si="1"/>
        <v/>
      </c>
      <c r="BF39" s="633"/>
      <c r="BG39" s="634"/>
      <c r="BH39" s="634"/>
      <c r="BI39" s="634"/>
      <c r="BJ39" s="634"/>
      <c r="BK39" s="634"/>
      <c r="BL39" s="634"/>
      <c r="BM39" s="634"/>
      <c r="BN39" s="634"/>
      <c r="BO39" s="634"/>
      <c r="BP39" s="634"/>
      <c r="BQ39" s="634"/>
      <c r="BR39" s="634"/>
      <c r="BS39" s="634"/>
      <c r="BT39" s="634"/>
      <c r="BU39" s="634"/>
      <c r="BV39" s="163"/>
      <c r="BW39" s="633">
        <f t="shared" si="2"/>
        <v>13</v>
      </c>
      <c r="BX39" s="633"/>
      <c r="BY39" s="634" t="str">
        <f>IF('各会計、関係団体の財政状況及び健全化判断比率'!B73="","",'各会計、関係団体の財政状況及び健全化判断比率'!B73)</f>
        <v>埼玉県市町村総合事務組合</v>
      </c>
      <c r="BZ39" s="634"/>
      <c r="CA39" s="634"/>
      <c r="CB39" s="634"/>
      <c r="CC39" s="634"/>
      <c r="CD39" s="634"/>
      <c r="CE39" s="634"/>
      <c r="CF39" s="634"/>
      <c r="CG39" s="634"/>
      <c r="CH39" s="634"/>
      <c r="CI39" s="634"/>
      <c r="CJ39" s="634"/>
      <c r="CK39" s="634"/>
      <c r="CL39" s="634"/>
      <c r="CM39" s="634"/>
      <c r="CN39" s="163"/>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68"/>
    </row>
    <row r="40" spans="1:113" ht="32.25" customHeight="1" x14ac:dyDescent="0.15">
      <c r="A40" s="163"/>
      <c r="B40" s="190"/>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3"/>
      <c r="U40" s="633" t="str">
        <f t="shared" si="4"/>
        <v/>
      </c>
      <c r="V40" s="633"/>
      <c r="W40" s="634"/>
      <c r="X40" s="634"/>
      <c r="Y40" s="634"/>
      <c r="Z40" s="634"/>
      <c r="AA40" s="634"/>
      <c r="AB40" s="634"/>
      <c r="AC40" s="634"/>
      <c r="AD40" s="634"/>
      <c r="AE40" s="634"/>
      <c r="AF40" s="634"/>
      <c r="AG40" s="634"/>
      <c r="AH40" s="634"/>
      <c r="AI40" s="634"/>
      <c r="AJ40" s="634"/>
      <c r="AK40" s="634"/>
      <c r="AL40" s="163"/>
      <c r="AM40" s="633" t="str">
        <f t="shared" si="0"/>
        <v/>
      </c>
      <c r="AN40" s="633"/>
      <c r="AO40" s="634"/>
      <c r="AP40" s="634"/>
      <c r="AQ40" s="634"/>
      <c r="AR40" s="634"/>
      <c r="AS40" s="634"/>
      <c r="AT40" s="634"/>
      <c r="AU40" s="634"/>
      <c r="AV40" s="634"/>
      <c r="AW40" s="634"/>
      <c r="AX40" s="634"/>
      <c r="AY40" s="634"/>
      <c r="AZ40" s="634"/>
      <c r="BA40" s="634"/>
      <c r="BB40" s="634"/>
      <c r="BC40" s="634"/>
      <c r="BD40" s="163"/>
      <c r="BE40" s="633" t="str">
        <f t="shared" si="1"/>
        <v/>
      </c>
      <c r="BF40" s="633"/>
      <c r="BG40" s="634"/>
      <c r="BH40" s="634"/>
      <c r="BI40" s="634"/>
      <c r="BJ40" s="634"/>
      <c r="BK40" s="634"/>
      <c r="BL40" s="634"/>
      <c r="BM40" s="634"/>
      <c r="BN40" s="634"/>
      <c r="BO40" s="634"/>
      <c r="BP40" s="634"/>
      <c r="BQ40" s="634"/>
      <c r="BR40" s="634"/>
      <c r="BS40" s="634"/>
      <c r="BT40" s="634"/>
      <c r="BU40" s="634"/>
      <c r="BV40" s="163"/>
      <c r="BW40" s="633">
        <f t="shared" si="2"/>
        <v>14</v>
      </c>
      <c r="BX40" s="633"/>
      <c r="BY40" s="634" t="str">
        <f>IF('各会計、関係団体の財政状況及び健全化判断比率'!B74="","",'各会計、関係団体の財政状況及び健全化判断比率'!B74)</f>
        <v>彩の国さいたま人づくり広域連合</v>
      </c>
      <c r="BZ40" s="634"/>
      <c r="CA40" s="634"/>
      <c r="CB40" s="634"/>
      <c r="CC40" s="634"/>
      <c r="CD40" s="634"/>
      <c r="CE40" s="634"/>
      <c r="CF40" s="634"/>
      <c r="CG40" s="634"/>
      <c r="CH40" s="634"/>
      <c r="CI40" s="634"/>
      <c r="CJ40" s="634"/>
      <c r="CK40" s="634"/>
      <c r="CL40" s="634"/>
      <c r="CM40" s="634"/>
      <c r="CN40" s="163"/>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68"/>
    </row>
    <row r="41" spans="1:113" ht="32.25" customHeight="1" x14ac:dyDescent="0.15">
      <c r="A41" s="163"/>
      <c r="B41" s="190"/>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3"/>
      <c r="U41" s="633" t="str">
        <f t="shared" si="4"/>
        <v/>
      </c>
      <c r="V41" s="633"/>
      <c r="W41" s="634"/>
      <c r="X41" s="634"/>
      <c r="Y41" s="634"/>
      <c r="Z41" s="634"/>
      <c r="AA41" s="634"/>
      <c r="AB41" s="634"/>
      <c r="AC41" s="634"/>
      <c r="AD41" s="634"/>
      <c r="AE41" s="634"/>
      <c r="AF41" s="634"/>
      <c r="AG41" s="634"/>
      <c r="AH41" s="634"/>
      <c r="AI41" s="634"/>
      <c r="AJ41" s="634"/>
      <c r="AK41" s="634"/>
      <c r="AL41" s="163"/>
      <c r="AM41" s="633" t="str">
        <f t="shared" si="0"/>
        <v/>
      </c>
      <c r="AN41" s="633"/>
      <c r="AO41" s="634"/>
      <c r="AP41" s="634"/>
      <c r="AQ41" s="634"/>
      <c r="AR41" s="634"/>
      <c r="AS41" s="634"/>
      <c r="AT41" s="634"/>
      <c r="AU41" s="634"/>
      <c r="AV41" s="634"/>
      <c r="AW41" s="634"/>
      <c r="AX41" s="634"/>
      <c r="AY41" s="634"/>
      <c r="AZ41" s="634"/>
      <c r="BA41" s="634"/>
      <c r="BB41" s="634"/>
      <c r="BC41" s="634"/>
      <c r="BD41" s="163"/>
      <c r="BE41" s="633" t="str">
        <f t="shared" si="1"/>
        <v/>
      </c>
      <c r="BF41" s="633"/>
      <c r="BG41" s="634"/>
      <c r="BH41" s="634"/>
      <c r="BI41" s="634"/>
      <c r="BJ41" s="634"/>
      <c r="BK41" s="634"/>
      <c r="BL41" s="634"/>
      <c r="BM41" s="634"/>
      <c r="BN41" s="634"/>
      <c r="BO41" s="634"/>
      <c r="BP41" s="634"/>
      <c r="BQ41" s="634"/>
      <c r="BR41" s="634"/>
      <c r="BS41" s="634"/>
      <c r="BT41" s="634"/>
      <c r="BU41" s="634"/>
      <c r="BV41" s="163"/>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3"/>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68"/>
    </row>
    <row r="42" spans="1:113" ht="32.25" customHeight="1" x14ac:dyDescent="0.15">
      <c r="B42" s="190"/>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3"/>
      <c r="U42" s="633" t="str">
        <f t="shared" si="4"/>
        <v/>
      </c>
      <c r="V42" s="633"/>
      <c r="W42" s="634"/>
      <c r="X42" s="634"/>
      <c r="Y42" s="634"/>
      <c r="Z42" s="634"/>
      <c r="AA42" s="634"/>
      <c r="AB42" s="634"/>
      <c r="AC42" s="634"/>
      <c r="AD42" s="634"/>
      <c r="AE42" s="634"/>
      <c r="AF42" s="634"/>
      <c r="AG42" s="634"/>
      <c r="AH42" s="634"/>
      <c r="AI42" s="634"/>
      <c r="AJ42" s="634"/>
      <c r="AK42" s="634"/>
      <c r="AL42" s="163"/>
      <c r="AM42" s="633" t="str">
        <f t="shared" si="0"/>
        <v/>
      </c>
      <c r="AN42" s="633"/>
      <c r="AO42" s="634"/>
      <c r="AP42" s="634"/>
      <c r="AQ42" s="634"/>
      <c r="AR42" s="634"/>
      <c r="AS42" s="634"/>
      <c r="AT42" s="634"/>
      <c r="AU42" s="634"/>
      <c r="AV42" s="634"/>
      <c r="AW42" s="634"/>
      <c r="AX42" s="634"/>
      <c r="AY42" s="634"/>
      <c r="AZ42" s="634"/>
      <c r="BA42" s="634"/>
      <c r="BB42" s="634"/>
      <c r="BC42" s="634"/>
      <c r="BD42" s="163"/>
      <c r="BE42" s="633" t="str">
        <f t="shared" si="1"/>
        <v/>
      </c>
      <c r="BF42" s="633"/>
      <c r="BG42" s="634"/>
      <c r="BH42" s="634"/>
      <c r="BI42" s="634"/>
      <c r="BJ42" s="634"/>
      <c r="BK42" s="634"/>
      <c r="BL42" s="634"/>
      <c r="BM42" s="634"/>
      <c r="BN42" s="634"/>
      <c r="BO42" s="634"/>
      <c r="BP42" s="634"/>
      <c r="BQ42" s="634"/>
      <c r="BR42" s="634"/>
      <c r="BS42" s="634"/>
      <c r="BT42" s="634"/>
      <c r="BU42" s="634"/>
      <c r="BV42" s="163"/>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3"/>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68"/>
    </row>
    <row r="43" spans="1:113" ht="32.25" customHeight="1" x14ac:dyDescent="0.15">
      <c r="B43" s="190"/>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3"/>
      <c r="U43" s="633" t="str">
        <f t="shared" si="4"/>
        <v/>
      </c>
      <c r="V43" s="633"/>
      <c r="W43" s="634"/>
      <c r="X43" s="634"/>
      <c r="Y43" s="634"/>
      <c r="Z43" s="634"/>
      <c r="AA43" s="634"/>
      <c r="AB43" s="634"/>
      <c r="AC43" s="634"/>
      <c r="AD43" s="634"/>
      <c r="AE43" s="634"/>
      <c r="AF43" s="634"/>
      <c r="AG43" s="634"/>
      <c r="AH43" s="634"/>
      <c r="AI43" s="634"/>
      <c r="AJ43" s="634"/>
      <c r="AK43" s="634"/>
      <c r="AL43" s="163"/>
      <c r="AM43" s="633" t="str">
        <f t="shared" si="0"/>
        <v/>
      </c>
      <c r="AN43" s="633"/>
      <c r="AO43" s="634"/>
      <c r="AP43" s="634"/>
      <c r="AQ43" s="634"/>
      <c r="AR43" s="634"/>
      <c r="AS43" s="634"/>
      <c r="AT43" s="634"/>
      <c r="AU43" s="634"/>
      <c r="AV43" s="634"/>
      <c r="AW43" s="634"/>
      <c r="AX43" s="634"/>
      <c r="AY43" s="634"/>
      <c r="AZ43" s="634"/>
      <c r="BA43" s="634"/>
      <c r="BB43" s="634"/>
      <c r="BC43" s="634"/>
      <c r="BD43" s="163"/>
      <c r="BE43" s="633" t="str">
        <f t="shared" si="1"/>
        <v/>
      </c>
      <c r="BF43" s="633"/>
      <c r="BG43" s="634"/>
      <c r="BH43" s="634"/>
      <c r="BI43" s="634"/>
      <c r="BJ43" s="634"/>
      <c r="BK43" s="634"/>
      <c r="BL43" s="634"/>
      <c r="BM43" s="634"/>
      <c r="BN43" s="634"/>
      <c r="BO43" s="634"/>
      <c r="BP43" s="634"/>
      <c r="BQ43" s="634"/>
      <c r="BR43" s="634"/>
      <c r="BS43" s="634"/>
      <c r="BT43" s="634"/>
      <c r="BU43" s="634"/>
      <c r="BV43" s="163"/>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3"/>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S27aRZ2Esy4LcpDpKKZd6KXY+yUHwjR7DpwPvTEuLxud0AIld0j+UXovCWgZyDs5PIG0Z5h9lTiKseAg3D9PIA==" saltValue="9Riu3IlkgQyBwL1JxLoY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8" t="s">
        <v>202</v>
      </c>
      <c r="DI1" s="639"/>
      <c r="DJ1" s="639"/>
      <c r="DK1" s="639"/>
      <c r="DL1" s="639"/>
      <c r="DM1" s="639"/>
      <c r="DN1" s="640"/>
      <c r="DO1" s="196"/>
      <c r="DP1" s="638" t="s">
        <v>203</v>
      </c>
      <c r="DQ1" s="639"/>
      <c r="DR1" s="639"/>
      <c r="DS1" s="639"/>
      <c r="DT1" s="639"/>
      <c r="DU1" s="639"/>
      <c r="DV1" s="639"/>
      <c r="DW1" s="639"/>
      <c r="DX1" s="639"/>
      <c r="DY1" s="639"/>
      <c r="DZ1" s="639"/>
      <c r="EA1" s="639"/>
      <c r="EB1" s="639"/>
      <c r="EC1" s="640"/>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4069780</v>
      </c>
      <c r="S5" s="649"/>
      <c r="T5" s="649"/>
      <c r="U5" s="649"/>
      <c r="V5" s="649"/>
      <c r="W5" s="649"/>
      <c r="X5" s="649"/>
      <c r="Y5" s="650"/>
      <c r="Z5" s="651">
        <v>34.200000000000003</v>
      </c>
      <c r="AA5" s="651"/>
      <c r="AB5" s="651"/>
      <c r="AC5" s="651"/>
      <c r="AD5" s="652">
        <v>4069780</v>
      </c>
      <c r="AE5" s="652"/>
      <c r="AF5" s="652"/>
      <c r="AG5" s="652"/>
      <c r="AH5" s="652"/>
      <c r="AI5" s="652"/>
      <c r="AJ5" s="652"/>
      <c r="AK5" s="652"/>
      <c r="AL5" s="653">
        <v>59.9</v>
      </c>
      <c r="AM5" s="654"/>
      <c r="AN5" s="654"/>
      <c r="AO5" s="655"/>
      <c r="AP5" s="645" t="s">
        <v>216</v>
      </c>
      <c r="AQ5" s="646"/>
      <c r="AR5" s="646"/>
      <c r="AS5" s="646"/>
      <c r="AT5" s="646"/>
      <c r="AU5" s="646"/>
      <c r="AV5" s="646"/>
      <c r="AW5" s="646"/>
      <c r="AX5" s="646"/>
      <c r="AY5" s="646"/>
      <c r="AZ5" s="646"/>
      <c r="BA5" s="646"/>
      <c r="BB5" s="646"/>
      <c r="BC5" s="646"/>
      <c r="BD5" s="646"/>
      <c r="BE5" s="646"/>
      <c r="BF5" s="647"/>
      <c r="BG5" s="659">
        <v>4069780</v>
      </c>
      <c r="BH5" s="660"/>
      <c r="BI5" s="660"/>
      <c r="BJ5" s="660"/>
      <c r="BK5" s="660"/>
      <c r="BL5" s="660"/>
      <c r="BM5" s="660"/>
      <c r="BN5" s="661"/>
      <c r="BO5" s="662">
        <v>100</v>
      </c>
      <c r="BP5" s="662"/>
      <c r="BQ5" s="662"/>
      <c r="BR5" s="662"/>
      <c r="BS5" s="663" t="s">
        <v>121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125484</v>
      </c>
      <c r="S6" s="660"/>
      <c r="T6" s="660"/>
      <c r="U6" s="660"/>
      <c r="V6" s="660"/>
      <c r="W6" s="660"/>
      <c r="X6" s="660"/>
      <c r="Y6" s="661"/>
      <c r="Z6" s="662">
        <v>1.1000000000000001</v>
      </c>
      <c r="AA6" s="662"/>
      <c r="AB6" s="662"/>
      <c r="AC6" s="662"/>
      <c r="AD6" s="663">
        <v>125484</v>
      </c>
      <c r="AE6" s="663"/>
      <c r="AF6" s="663"/>
      <c r="AG6" s="663"/>
      <c r="AH6" s="663"/>
      <c r="AI6" s="663"/>
      <c r="AJ6" s="663"/>
      <c r="AK6" s="663"/>
      <c r="AL6" s="664">
        <v>1.8</v>
      </c>
      <c r="AM6" s="665"/>
      <c r="AN6" s="665"/>
      <c r="AO6" s="666"/>
      <c r="AP6" s="656" t="s">
        <v>221</v>
      </c>
      <c r="AQ6" s="657"/>
      <c r="AR6" s="657"/>
      <c r="AS6" s="657"/>
      <c r="AT6" s="657"/>
      <c r="AU6" s="657"/>
      <c r="AV6" s="657"/>
      <c r="AW6" s="657"/>
      <c r="AX6" s="657"/>
      <c r="AY6" s="657"/>
      <c r="AZ6" s="657"/>
      <c r="BA6" s="657"/>
      <c r="BB6" s="657"/>
      <c r="BC6" s="657"/>
      <c r="BD6" s="657"/>
      <c r="BE6" s="657"/>
      <c r="BF6" s="658"/>
      <c r="BG6" s="659">
        <v>4069780</v>
      </c>
      <c r="BH6" s="660"/>
      <c r="BI6" s="660"/>
      <c r="BJ6" s="660"/>
      <c r="BK6" s="660"/>
      <c r="BL6" s="660"/>
      <c r="BM6" s="660"/>
      <c r="BN6" s="661"/>
      <c r="BO6" s="662">
        <v>100</v>
      </c>
      <c r="BP6" s="662"/>
      <c r="BQ6" s="662"/>
      <c r="BR6" s="662"/>
      <c r="BS6" s="663" t="s">
        <v>121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106878</v>
      </c>
      <c r="CS6" s="660"/>
      <c r="CT6" s="660"/>
      <c r="CU6" s="660"/>
      <c r="CV6" s="660"/>
      <c r="CW6" s="660"/>
      <c r="CX6" s="660"/>
      <c r="CY6" s="661"/>
      <c r="CZ6" s="653">
        <v>0.9</v>
      </c>
      <c r="DA6" s="654"/>
      <c r="DB6" s="654"/>
      <c r="DC6" s="670"/>
      <c r="DD6" s="668" t="s">
        <v>121</v>
      </c>
      <c r="DE6" s="660"/>
      <c r="DF6" s="660"/>
      <c r="DG6" s="660"/>
      <c r="DH6" s="660"/>
      <c r="DI6" s="660"/>
      <c r="DJ6" s="660"/>
      <c r="DK6" s="660"/>
      <c r="DL6" s="660"/>
      <c r="DM6" s="660"/>
      <c r="DN6" s="660"/>
      <c r="DO6" s="660"/>
      <c r="DP6" s="661"/>
      <c r="DQ6" s="668">
        <v>106878</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1634</v>
      </c>
      <c r="S7" s="660"/>
      <c r="T7" s="660"/>
      <c r="U7" s="660"/>
      <c r="V7" s="660"/>
      <c r="W7" s="660"/>
      <c r="X7" s="660"/>
      <c r="Y7" s="661"/>
      <c r="Z7" s="662">
        <v>0</v>
      </c>
      <c r="AA7" s="662"/>
      <c r="AB7" s="662"/>
      <c r="AC7" s="662"/>
      <c r="AD7" s="663">
        <v>1634</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1653419</v>
      </c>
      <c r="BH7" s="660"/>
      <c r="BI7" s="660"/>
      <c r="BJ7" s="660"/>
      <c r="BK7" s="660"/>
      <c r="BL7" s="660"/>
      <c r="BM7" s="660"/>
      <c r="BN7" s="661"/>
      <c r="BO7" s="662">
        <v>40.6</v>
      </c>
      <c r="BP7" s="662"/>
      <c r="BQ7" s="662"/>
      <c r="BR7" s="662"/>
      <c r="BS7" s="663" t="s">
        <v>121</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1438158</v>
      </c>
      <c r="CS7" s="660"/>
      <c r="CT7" s="660"/>
      <c r="CU7" s="660"/>
      <c r="CV7" s="660"/>
      <c r="CW7" s="660"/>
      <c r="CX7" s="660"/>
      <c r="CY7" s="661"/>
      <c r="CZ7" s="662">
        <v>12.8</v>
      </c>
      <c r="DA7" s="662"/>
      <c r="DB7" s="662"/>
      <c r="DC7" s="662"/>
      <c r="DD7" s="668">
        <v>94687</v>
      </c>
      <c r="DE7" s="660"/>
      <c r="DF7" s="660"/>
      <c r="DG7" s="660"/>
      <c r="DH7" s="660"/>
      <c r="DI7" s="660"/>
      <c r="DJ7" s="660"/>
      <c r="DK7" s="660"/>
      <c r="DL7" s="660"/>
      <c r="DM7" s="660"/>
      <c r="DN7" s="660"/>
      <c r="DO7" s="660"/>
      <c r="DP7" s="661"/>
      <c r="DQ7" s="668">
        <v>1253053</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31144</v>
      </c>
      <c r="S8" s="660"/>
      <c r="T8" s="660"/>
      <c r="U8" s="660"/>
      <c r="V8" s="660"/>
      <c r="W8" s="660"/>
      <c r="X8" s="660"/>
      <c r="Y8" s="661"/>
      <c r="Z8" s="662">
        <v>0.3</v>
      </c>
      <c r="AA8" s="662"/>
      <c r="AB8" s="662"/>
      <c r="AC8" s="662"/>
      <c r="AD8" s="663">
        <v>31144</v>
      </c>
      <c r="AE8" s="663"/>
      <c r="AF8" s="663"/>
      <c r="AG8" s="663"/>
      <c r="AH8" s="663"/>
      <c r="AI8" s="663"/>
      <c r="AJ8" s="663"/>
      <c r="AK8" s="663"/>
      <c r="AL8" s="664">
        <v>0.5</v>
      </c>
      <c r="AM8" s="665"/>
      <c r="AN8" s="665"/>
      <c r="AO8" s="666"/>
      <c r="AP8" s="656" t="s">
        <v>227</v>
      </c>
      <c r="AQ8" s="657"/>
      <c r="AR8" s="657"/>
      <c r="AS8" s="657"/>
      <c r="AT8" s="657"/>
      <c r="AU8" s="657"/>
      <c r="AV8" s="657"/>
      <c r="AW8" s="657"/>
      <c r="AX8" s="657"/>
      <c r="AY8" s="657"/>
      <c r="AZ8" s="657"/>
      <c r="BA8" s="657"/>
      <c r="BB8" s="657"/>
      <c r="BC8" s="657"/>
      <c r="BD8" s="657"/>
      <c r="BE8" s="657"/>
      <c r="BF8" s="658"/>
      <c r="BG8" s="659">
        <v>49011</v>
      </c>
      <c r="BH8" s="660"/>
      <c r="BI8" s="660"/>
      <c r="BJ8" s="660"/>
      <c r="BK8" s="660"/>
      <c r="BL8" s="660"/>
      <c r="BM8" s="660"/>
      <c r="BN8" s="661"/>
      <c r="BO8" s="662">
        <v>1.2</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4600487</v>
      </c>
      <c r="CS8" s="660"/>
      <c r="CT8" s="660"/>
      <c r="CU8" s="660"/>
      <c r="CV8" s="660"/>
      <c r="CW8" s="660"/>
      <c r="CX8" s="660"/>
      <c r="CY8" s="661"/>
      <c r="CZ8" s="662">
        <v>40.799999999999997</v>
      </c>
      <c r="DA8" s="662"/>
      <c r="DB8" s="662"/>
      <c r="DC8" s="662"/>
      <c r="DD8" s="668">
        <v>95690</v>
      </c>
      <c r="DE8" s="660"/>
      <c r="DF8" s="660"/>
      <c r="DG8" s="660"/>
      <c r="DH8" s="660"/>
      <c r="DI8" s="660"/>
      <c r="DJ8" s="660"/>
      <c r="DK8" s="660"/>
      <c r="DL8" s="660"/>
      <c r="DM8" s="660"/>
      <c r="DN8" s="660"/>
      <c r="DO8" s="660"/>
      <c r="DP8" s="661"/>
      <c r="DQ8" s="668">
        <v>2458165</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44745</v>
      </c>
      <c r="S9" s="660"/>
      <c r="T9" s="660"/>
      <c r="U9" s="660"/>
      <c r="V9" s="660"/>
      <c r="W9" s="660"/>
      <c r="X9" s="660"/>
      <c r="Y9" s="661"/>
      <c r="Z9" s="662">
        <v>0.4</v>
      </c>
      <c r="AA9" s="662"/>
      <c r="AB9" s="662"/>
      <c r="AC9" s="662"/>
      <c r="AD9" s="663">
        <v>44745</v>
      </c>
      <c r="AE9" s="663"/>
      <c r="AF9" s="663"/>
      <c r="AG9" s="663"/>
      <c r="AH9" s="663"/>
      <c r="AI9" s="663"/>
      <c r="AJ9" s="663"/>
      <c r="AK9" s="663"/>
      <c r="AL9" s="664">
        <v>0.7</v>
      </c>
      <c r="AM9" s="665"/>
      <c r="AN9" s="665"/>
      <c r="AO9" s="666"/>
      <c r="AP9" s="656" t="s">
        <v>230</v>
      </c>
      <c r="AQ9" s="657"/>
      <c r="AR9" s="657"/>
      <c r="AS9" s="657"/>
      <c r="AT9" s="657"/>
      <c r="AU9" s="657"/>
      <c r="AV9" s="657"/>
      <c r="AW9" s="657"/>
      <c r="AX9" s="657"/>
      <c r="AY9" s="657"/>
      <c r="AZ9" s="657"/>
      <c r="BA9" s="657"/>
      <c r="BB9" s="657"/>
      <c r="BC9" s="657"/>
      <c r="BD9" s="657"/>
      <c r="BE9" s="657"/>
      <c r="BF9" s="658"/>
      <c r="BG9" s="659">
        <v>1318992</v>
      </c>
      <c r="BH9" s="660"/>
      <c r="BI9" s="660"/>
      <c r="BJ9" s="660"/>
      <c r="BK9" s="660"/>
      <c r="BL9" s="660"/>
      <c r="BM9" s="660"/>
      <c r="BN9" s="661"/>
      <c r="BO9" s="662">
        <v>32.4</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1194856</v>
      </c>
      <c r="CS9" s="660"/>
      <c r="CT9" s="660"/>
      <c r="CU9" s="660"/>
      <c r="CV9" s="660"/>
      <c r="CW9" s="660"/>
      <c r="CX9" s="660"/>
      <c r="CY9" s="661"/>
      <c r="CZ9" s="662">
        <v>10.6</v>
      </c>
      <c r="DA9" s="662"/>
      <c r="DB9" s="662"/>
      <c r="DC9" s="662"/>
      <c r="DD9" s="668">
        <v>355321</v>
      </c>
      <c r="DE9" s="660"/>
      <c r="DF9" s="660"/>
      <c r="DG9" s="660"/>
      <c r="DH9" s="660"/>
      <c r="DI9" s="660"/>
      <c r="DJ9" s="660"/>
      <c r="DK9" s="660"/>
      <c r="DL9" s="660"/>
      <c r="DM9" s="660"/>
      <c r="DN9" s="660"/>
      <c r="DO9" s="660"/>
      <c r="DP9" s="661"/>
      <c r="DQ9" s="668">
        <v>792601</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103284</v>
      </c>
      <c r="BH10" s="660"/>
      <c r="BI10" s="660"/>
      <c r="BJ10" s="660"/>
      <c r="BK10" s="660"/>
      <c r="BL10" s="660"/>
      <c r="BM10" s="660"/>
      <c r="BN10" s="661"/>
      <c r="BO10" s="662">
        <v>2.5</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121</v>
      </c>
      <c r="CS10" s="660"/>
      <c r="CT10" s="660"/>
      <c r="CU10" s="660"/>
      <c r="CV10" s="660"/>
      <c r="CW10" s="660"/>
      <c r="CX10" s="660"/>
      <c r="CY10" s="661"/>
      <c r="CZ10" s="662" t="s">
        <v>121</v>
      </c>
      <c r="DA10" s="662"/>
      <c r="DB10" s="662"/>
      <c r="DC10" s="662"/>
      <c r="DD10" s="668" t="s">
        <v>121</v>
      </c>
      <c r="DE10" s="660"/>
      <c r="DF10" s="660"/>
      <c r="DG10" s="660"/>
      <c r="DH10" s="660"/>
      <c r="DI10" s="660"/>
      <c r="DJ10" s="660"/>
      <c r="DK10" s="660"/>
      <c r="DL10" s="660"/>
      <c r="DM10" s="660"/>
      <c r="DN10" s="660"/>
      <c r="DO10" s="660"/>
      <c r="DP10" s="661"/>
      <c r="DQ10" s="668" t="s">
        <v>121</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747142</v>
      </c>
      <c r="S11" s="660"/>
      <c r="T11" s="660"/>
      <c r="U11" s="660"/>
      <c r="V11" s="660"/>
      <c r="W11" s="660"/>
      <c r="X11" s="660"/>
      <c r="Y11" s="661"/>
      <c r="Z11" s="664">
        <v>6.3</v>
      </c>
      <c r="AA11" s="665"/>
      <c r="AB11" s="665"/>
      <c r="AC11" s="671"/>
      <c r="AD11" s="668">
        <v>747142</v>
      </c>
      <c r="AE11" s="660"/>
      <c r="AF11" s="660"/>
      <c r="AG11" s="660"/>
      <c r="AH11" s="660"/>
      <c r="AI11" s="660"/>
      <c r="AJ11" s="660"/>
      <c r="AK11" s="661"/>
      <c r="AL11" s="664">
        <v>11</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182132</v>
      </c>
      <c r="BH11" s="660"/>
      <c r="BI11" s="660"/>
      <c r="BJ11" s="660"/>
      <c r="BK11" s="660"/>
      <c r="BL11" s="660"/>
      <c r="BM11" s="660"/>
      <c r="BN11" s="661"/>
      <c r="BO11" s="662">
        <v>4.5</v>
      </c>
      <c r="BP11" s="662"/>
      <c r="BQ11" s="662"/>
      <c r="BR11" s="662"/>
      <c r="BS11" s="663" t="s">
        <v>121</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170719</v>
      </c>
      <c r="CS11" s="660"/>
      <c r="CT11" s="660"/>
      <c r="CU11" s="660"/>
      <c r="CV11" s="660"/>
      <c r="CW11" s="660"/>
      <c r="CX11" s="660"/>
      <c r="CY11" s="661"/>
      <c r="CZ11" s="662">
        <v>1.5</v>
      </c>
      <c r="DA11" s="662"/>
      <c r="DB11" s="662"/>
      <c r="DC11" s="662"/>
      <c r="DD11" s="668" t="s">
        <v>121</v>
      </c>
      <c r="DE11" s="660"/>
      <c r="DF11" s="660"/>
      <c r="DG11" s="660"/>
      <c r="DH11" s="660"/>
      <c r="DI11" s="660"/>
      <c r="DJ11" s="660"/>
      <c r="DK11" s="660"/>
      <c r="DL11" s="660"/>
      <c r="DM11" s="660"/>
      <c r="DN11" s="660"/>
      <c r="DO11" s="660"/>
      <c r="DP11" s="661"/>
      <c r="DQ11" s="668">
        <v>124981</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8838</v>
      </c>
      <c r="S12" s="660"/>
      <c r="T12" s="660"/>
      <c r="U12" s="660"/>
      <c r="V12" s="660"/>
      <c r="W12" s="660"/>
      <c r="X12" s="660"/>
      <c r="Y12" s="661"/>
      <c r="Z12" s="662">
        <v>0.1</v>
      </c>
      <c r="AA12" s="662"/>
      <c r="AB12" s="662"/>
      <c r="AC12" s="662"/>
      <c r="AD12" s="663">
        <v>8838</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2047262</v>
      </c>
      <c r="BH12" s="660"/>
      <c r="BI12" s="660"/>
      <c r="BJ12" s="660"/>
      <c r="BK12" s="660"/>
      <c r="BL12" s="660"/>
      <c r="BM12" s="660"/>
      <c r="BN12" s="661"/>
      <c r="BO12" s="662">
        <v>50.3</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74336</v>
      </c>
      <c r="CS12" s="660"/>
      <c r="CT12" s="660"/>
      <c r="CU12" s="660"/>
      <c r="CV12" s="660"/>
      <c r="CW12" s="660"/>
      <c r="CX12" s="660"/>
      <c r="CY12" s="661"/>
      <c r="CZ12" s="662">
        <v>0.7</v>
      </c>
      <c r="DA12" s="662"/>
      <c r="DB12" s="662"/>
      <c r="DC12" s="662"/>
      <c r="DD12" s="668" t="s">
        <v>121</v>
      </c>
      <c r="DE12" s="660"/>
      <c r="DF12" s="660"/>
      <c r="DG12" s="660"/>
      <c r="DH12" s="660"/>
      <c r="DI12" s="660"/>
      <c r="DJ12" s="660"/>
      <c r="DK12" s="660"/>
      <c r="DL12" s="660"/>
      <c r="DM12" s="660"/>
      <c r="DN12" s="660"/>
      <c r="DO12" s="660"/>
      <c r="DP12" s="661"/>
      <c r="DQ12" s="668">
        <v>72378</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2045834</v>
      </c>
      <c r="BH13" s="660"/>
      <c r="BI13" s="660"/>
      <c r="BJ13" s="660"/>
      <c r="BK13" s="660"/>
      <c r="BL13" s="660"/>
      <c r="BM13" s="660"/>
      <c r="BN13" s="661"/>
      <c r="BO13" s="662">
        <v>50.3</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975847</v>
      </c>
      <c r="CS13" s="660"/>
      <c r="CT13" s="660"/>
      <c r="CU13" s="660"/>
      <c r="CV13" s="660"/>
      <c r="CW13" s="660"/>
      <c r="CX13" s="660"/>
      <c r="CY13" s="661"/>
      <c r="CZ13" s="662">
        <v>8.6999999999999993</v>
      </c>
      <c r="DA13" s="662"/>
      <c r="DB13" s="662"/>
      <c r="DC13" s="662"/>
      <c r="DD13" s="668">
        <v>447437</v>
      </c>
      <c r="DE13" s="660"/>
      <c r="DF13" s="660"/>
      <c r="DG13" s="660"/>
      <c r="DH13" s="660"/>
      <c r="DI13" s="660"/>
      <c r="DJ13" s="660"/>
      <c r="DK13" s="660"/>
      <c r="DL13" s="660"/>
      <c r="DM13" s="660"/>
      <c r="DN13" s="660"/>
      <c r="DO13" s="660"/>
      <c r="DP13" s="661"/>
      <c r="DQ13" s="668">
        <v>408686</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127418</v>
      </c>
      <c r="BH14" s="660"/>
      <c r="BI14" s="660"/>
      <c r="BJ14" s="660"/>
      <c r="BK14" s="660"/>
      <c r="BL14" s="660"/>
      <c r="BM14" s="660"/>
      <c r="BN14" s="661"/>
      <c r="BO14" s="662">
        <v>3.1</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556332</v>
      </c>
      <c r="CS14" s="660"/>
      <c r="CT14" s="660"/>
      <c r="CU14" s="660"/>
      <c r="CV14" s="660"/>
      <c r="CW14" s="660"/>
      <c r="CX14" s="660"/>
      <c r="CY14" s="661"/>
      <c r="CZ14" s="662">
        <v>4.9000000000000004</v>
      </c>
      <c r="DA14" s="662"/>
      <c r="DB14" s="662"/>
      <c r="DC14" s="662"/>
      <c r="DD14" s="668">
        <v>26235</v>
      </c>
      <c r="DE14" s="660"/>
      <c r="DF14" s="660"/>
      <c r="DG14" s="660"/>
      <c r="DH14" s="660"/>
      <c r="DI14" s="660"/>
      <c r="DJ14" s="660"/>
      <c r="DK14" s="660"/>
      <c r="DL14" s="660"/>
      <c r="DM14" s="660"/>
      <c r="DN14" s="660"/>
      <c r="DO14" s="660"/>
      <c r="DP14" s="661"/>
      <c r="DQ14" s="668">
        <v>530089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27548</v>
      </c>
      <c r="S15" s="660"/>
      <c r="T15" s="660"/>
      <c r="U15" s="660"/>
      <c r="V15" s="660"/>
      <c r="W15" s="660"/>
      <c r="X15" s="660"/>
      <c r="Y15" s="661"/>
      <c r="Z15" s="662">
        <v>0.2</v>
      </c>
      <c r="AA15" s="662"/>
      <c r="AB15" s="662"/>
      <c r="AC15" s="662"/>
      <c r="AD15" s="663">
        <v>27548</v>
      </c>
      <c r="AE15" s="663"/>
      <c r="AF15" s="663"/>
      <c r="AG15" s="663"/>
      <c r="AH15" s="663"/>
      <c r="AI15" s="663"/>
      <c r="AJ15" s="663"/>
      <c r="AK15" s="663"/>
      <c r="AL15" s="664">
        <v>0.4</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241681</v>
      </c>
      <c r="BH15" s="660"/>
      <c r="BI15" s="660"/>
      <c r="BJ15" s="660"/>
      <c r="BK15" s="660"/>
      <c r="BL15" s="660"/>
      <c r="BM15" s="660"/>
      <c r="BN15" s="661"/>
      <c r="BO15" s="662">
        <v>5.9</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1352754</v>
      </c>
      <c r="CS15" s="660"/>
      <c r="CT15" s="660"/>
      <c r="CU15" s="660"/>
      <c r="CV15" s="660"/>
      <c r="CW15" s="660"/>
      <c r="CX15" s="660"/>
      <c r="CY15" s="661"/>
      <c r="CZ15" s="662">
        <v>12</v>
      </c>
      <c r="DA15" s="662"/>
      <c r="DB15" s="662"/>
      <c r="DC15" s="662"/>
      <c r="DD15" s="668">
        <v>134225</v>
      </c>
      <c r="DE15" s="660"/>
      <c r="DF15" s="660"/>
      <c r="DG15" s="660"/>
      <c r="DH15" s="660"/>
      <c r="DI15" s="660"/>
      <c r="DJ15" s="660"/>
      <c r="DK15" s="660"/>
      <c r="DL15" s="660"/>
      <c r="DM15" s="660"/>
      <c r="DN15" s="660"/>
      <c r="DO15" s="660"/>
      <c r="DP15" s="661"/>
      <c r="DQ15" s="668">
        <v>1137045</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64245</v>
      </c>
      <c r="S16" s="660"/>
      <c r="T16" s="660"/>
      <c r="U16" s="660"/>
      <c r="V16" s="660"/>
      <c r="W16" s="660"/>
      <c r="X16" s="660"/>
      <c r="Y16" s="661"/>
      <c r="Z16" s="662">
        <v>0.5</v>
      </c>
      <c r="AA16" s="662"/>
      <c r="AB16" s="662"/>
      <c r="AC16" s="662"/>
      <c r="AD16" s="663">
        <v>64245</v>
      </c>
      <c r="AE16" s="663"/>
      <c r="AF16" s="663"/>
      <c r="AG16" s="663"/>
      <c r="AH16" s="663"/>
      <c r="AI16" s="663"/>
      <c r="AJ16" s="663"/>
      <c r="AK16" s="663"/>
      <c r="AL16" s="664">
        <v>0.9</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171254</v>
      </c>
      <c r="S17" s="660"/>
      <c r="T17" s="660"/>
      <c r="U17" s="660"/>
      <c r="V17" s="660"/>
      <c r="W17" s="660"/>
      <c r="X17" s="660"/>
      <c r="Y17" s="661"/>
      <c r="Z17" s="662">
        <v>1.4</v>
      </c>
      <c r="AA17" s="662"/>
      <c r="AB17" s="662"/>
      <c r="AC17" s="662"/>
      <c r="AD17" s="663">
        <v>171254</v>
      </c>
      <c r="AE17" s="663"/>
      <c r="AF17" s="663"/>
      <c r="AG17" s="663"/>
      <c r="AH17" s="663"/>
      <c r="AI17" s="663"/>
      <c r="AJ17" s="663"/>
      <c r="AK17" s="663"/>
      <c r="AL17" s="664">
        <v>2.5</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803968</v>
      </c>
      <c r="CS17" s="660"/>
      <c r="CT17" s="660"/>
      <c r="CU17" s="660"/>
      <c r="CV17" s="660"/>
      <c r="CW17" s="660"/>
      <c r="CX17" s="660"/>
      <c r="CY17" s="661"/>
      <c r="CZ17" s="662">
        <v>7.1</v>
      </c>
      <c r="DA17" s="662"/>
      <c r="DB17" s="662"/>
      <c r="DC17" s="662"/>
      <c r="DD17" s="668" t="s">
        <v>121</v>
      </c>
      <c r="DE17" s="660"/>
      <c r="DF17" s="660"/>
      <c r="DG17" s="660"/>
      <c r="DH17" s="660"/>
      <c r="DI17" s="660"/>
      <c r="DJ17" s="660"/>
      <c r="DK17" s="660"/>
      <c r="DL17" s="660"/>
      <c r="DM17" s="660"/>
      <c r="DN17" s="660"/>
      <c r="DO17" s="660"/>
      <c r="DP17" s="661"/>
      <c r="DQ17" s="668">
        <v>803968</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33792</v>
      </c>
      <c r="S18" s="660"/>
      <c r="T18" s="660"/>
      <c r="U18" s="660"/>
      <c r="V18" s="660"/>
      <c r="W18" s="660"/>
      <c r="X18" s="660"/>
      <c r="Y18" s="661"/>
      <c r="Z18" s="662">
        <v>0.3</v>
      </c>
      <c r="AA18" s="662"/>
      <c r="AB18" s="662"/>
      <c r="AC18" s="662"/>
      <c r="AD18" s="663">
        <v>33792</v>
      </c>
      <c r="AE18" s="663"/>
      <c r="AF18" s="663"/>
      <c r="AG18" s="663"/>
      <c r="AH18" s="663"/>
      <c r="AI18" s="663"/>
      <c r="AJ18" s="663"/>
      <c r="AK18" s="663"/>
      <c r="AL18" s="664">
        <v>0.5</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136279</v>
      </c>
      <c r="S19" s="660"/>
      <c r="T19" s="660"/>
      <c r="U19" s="660"/>
      <c r="V19" s="660"/>
      <c r="W19" s="660"/>
      <c r="X19" s="660"/>
      <c r="Y19" s="661"/>
      <c r="Z19" s="662">
        <v>1.1000000000000001</v>
      </c>
      <c r="AA19" s="662"/>
      <c r="AB19" s="662"/>
      <c r="AC19" s="662"/>
      <c r="AD19" s="663">
        <v>136279</v>
      </c>
      <c r="AE19" s="663"/>
      <c r="AF19" s="663"/>
      <c r="AG19" s="663"/>
      <c r="AH19" s="663"/>
      <c r="AI19" s="663"/>
      <c r="AJ19" s="663"/>
      <c r="AK19" s="663"/>
      <c r="AL19" s="664">
        <v>2</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121</v>
      </c>
      <c r="BH19" s="660"/>
      <c r="BI19" s="660"/>
      <c r="BJ19" s="660"/>
      <c r="BK19" s="660"/>
      <c r="BL19" s="660"/>
      <c r="BM19" s="660"/>
      <c r="BN19" s="661"/>
      <c r="BO19" s="662" t="s">
        <v>121</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1183</v>
      </c>
      <c r="S20" s="660"/>
      <c r="T20" s="660"/>
      <c r="U20" s="660"/>
      <c r="V20" s="660"/>
      <c r="W20" s="660"/>
      <c r="X20" s="660"/>
      <c r="Y20" s="661"/>
      <c r="Z20" s="662">
        <v>0</v>
      </c>
      <c r="AA20" s="662"/>
      <c r="AB20" s="662"/>
      <c r="AC20" s="662"/>
      <c r="AD20" s="663">
        <v>1183</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121</v>
      </c>
      <c r="BH20" s="660"/>
      <c r="BI20" s="660"/>
      <c r="BJ20" s="660"/>
      <c r="BK20" s="660"/>
      <c r="BL20" s="660"/>
      <c r="BM20" s="660"/>
      <c r="BN20" s="661"/>
      <c r="BO20" s="662" t="s">
        <v>121</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11274335</v>
      </c>
      <c r="CS20" s="660"/>
      <c r="CT20" s="660"/>
      <c r="CU20" s="660"/>
      <c r="CV20" s="660"/>
      <c r="CW20" s="660"/>
      <c r="CX20" s="660"/>
      <c r="CY20" s="661"/>
      <c r="CZ20" s="662">
        <v>100</v>
      </c>
      <c r="DA20" s="662"/>
      <c r="DB20" s="662"/>
      <c r="DC20" s="662"/>
      <c r="DD20" s="668">
        <v>1153595</v>
      </c>
      <c r="DE20" s="660"/>
      <c r="DF20" s="660"/>
      <c r="DG20" s="660"/>
      <c r="DH20" s="660"/>
      <c r="DI20" s="660"/>
      <c r="DJ20" s="660"/>
      <c r="DK20" s="660"/>
      <c r="DL20" s="660"/>
      <c r="DM20" s="660"/>
      <c r="DN20" s="660"/>
      <c r="DO20" s="660"/>
      <c r="DP20" s="661"/>
      <c r="DQ20" s="668">
        <v>7687844</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1622171</v>
      </c>
      <c r="S21" s="660"/>
      <c r="T21" s="660"/>
      <c r="U21" s="660"/>
      <c r="V21" s="660"/>
      <c r="W21" s="660"/>
      <c r="X21" s="660"/>
      <c r="Y21" s="661"/>
      <c r="Z21" s="662">
        <v>13.6</v>
      </c>
      <c r="AA21" s="662"/>
      <c r="AB21" s="662"/>
      <c r="AC21" s="662"/>
      <c r="AD21" s="663">
        <v>1471403</v>
      </c>
      <c r="AE21" s="663"/>
      <c r="AF21" s="663"/>
      <c r="AG21" s="663"/>
      <c r="AH21" s="663"/>
      <c r="AI21" s="663"/>
      <c r="AJ21" s="663"/>
      <c r="AK21" s="663"/>
      <c r="AL21" s="664">
        <v>21.7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1471403</v>
      </c>
      <c r="S22" s="660"/>
      <c r="T22" s="660"/>
      <c r="U22" s="660"/>
      <c r="V22" s="660"/>
      <c r="W22" s="660"/>
      <c r="X22" s="660"/>
      <c r="Y22" s="661"/>
      <c r="Z22" s="662">
        <v>12.3</v>
      </c>
      <c r="AA22" s="662"/>
      <c r="AB22" s="662"/>
      <c r="AC22" s="662"/>
      <c r="AD22" s="663">
        <v>1471403</v>
      </c>
      <c r="AE22" s="663"/>
      <c r="AF22" s="663"/>
      <c r="AG22" s="663"/>
      <c r="AH22" s="663"/>
      <c r="AI22" s="663"/>
      <c r="AJ22" s="663"/>
      <c r="AK22" s="663"/>
      <c r="AL22" s="664">
        <v>21.7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150768</v>
      </c>
      <c r="S23" s="660"/>
      <c r="T23" s="660"/>
      <c r="U23" s="660"/>
      <c r="V23" s="660"/>
      <c r="W23" s="660"/>
      <c r="X23" s="660"/>
      <c r="Y23" s="661"/>
      <c r="Z23" s="662">
        <v>1.3</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5385248</v>
      </c>
      <c r="CS24" s="649"/>
      <c r="CT24" s="649"/>
      <c r="CU24" s="649"/>
      <c r="CV24" s="649"/>
      <c r="CW24" s="649"/>
      <c r="CX24" s="649"/>
      <c r="CY24" s="650"/>
      <c r="CZ24" s="653">
        <v>47.8</v>
      </c>
      <c r="DA24" s="654"/>
      <c r="DB24" s="654"/>
      <c r="DC24" s="670"/>
      <c r="DD24" s="689">
        <v>3551770</v>
      </c>
      <c r="DE24" s="649"/>
      <c r="DF24" s="649"/>
      <c r="DG24" s="649"/>
      <c r="DH24" s="649"/>
      <c r="DI24" s="649"/>
      <c r="DJ24" s="649"/>
      <c r="DK24" s="650"/>
      <c r="DL24" s="689">
        <v>3145794</v>
      </c>
      <c r="DM24" s="649"/>
      <c r="DN24" s="649"/>
      <c r="DO24" s="649"/>
      <c r="DP24" s="649"/>
      <c r="DQ24" s="649"/>
      <c r="DR24" s="649"/>
      <c r="DS24" s="649"/>
      <c r="DT24" s="649"/>
      <c r="DU24" s="649"/>
      <c r="DV24" s="650"/>
      <c r="DW24" s="653">
        <v>46.1</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6913985</v>
      </c>
      <c r="S25" s="660"/>
      <c r="T25" s="660"/>
      <c r="U25" s="660"/>
      <c r="V25" s="660"/>
      <c r="W25" s="660"/>
      <c r="X25" s="660"/>
      <c r="Y25" s="661"/>
      <c r="Z25" s="662">
        <v>58</v>
      </c>
      <c r="AA25" s="662"/>
      <c r="AB25" s="662"/>
      <c r="AC25" s="662"/>
      <c r="AD25" s="663">
        <v>6763217</v>
      </c>
      <c r="AE25" s="663"/>
      <c r="AF25" s="663"/>
      <c r="AG25" s="663"/>
      <c r="AH25" s="663"/>
      <c r="AI25" s="663"/>
      <c r="AJ25" s="663"/>
      <c r="AK25" s="663"/>
      <c r="AL25" s="664">
        <v>99.6</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1742003</v>
      </c>
      <c r="CS25" s="692"/>
      <c r="CT25" s="692"/>
      <c r="CU25" s="692"/>
      <c r="CV25" s="692"/>
      <c r="CW25" s="692"/>
      <c r="CX25" s="692"/>
      <c r="CY25" s="693"/>
      <c r="CZ25" s="664">
        <v>15.5</v>
      </c>
      <c r="DA25" s="690"/>
      <c r="DB25" s="690"/>
      <c r="DC25" s="694"/>
      <c r="DD25" s="668">
        <v>1621784</v>
      </c>
      <c r="DE25" s="692"/>
      <c r="DF25" s="692"/>
      <c r="DG25" s="692"/>
      <c r="DH25" s="692"/>
      <c r="DI25" s="692"/>
      <c r="DJ25" s="692"/>
      <c r="DK25" s="693"/>
      <c r="DL25" s="668">
        <v>1596818</v>
      </c>
      <c r="DM25" s="692"/>
      <c r="DN25" s="692"/>
      <c r="DO25" s="692"/>
      <c r="DP25" s="692"/>
      <c r="DQ25" s="692"/>
      <c r="DR25" s="692"/>
      <c r="DS25" s="692"/>
      <c r="DT25" s="692"/>
      <c r="DU25" s="692"/>
      <c r="DV25" s="693"/>
      <c r="DW25" s="664">
        <v>23.4</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4473</v>
      </c>
      <c r="S26" s="660"/>
      <c r="T26" s="660"/>
      <c r="U26" s="660"/>
      <c r="V26" s="660"/>
      <c r="W26" s="660"/>
      <c r="X26" s="660"/>
      <c r="Y26" s="661"/>
      <c r="Z26" s="662">
        <v>0</v>
      </c>
      <c r="AA26" s="662"/>
      <c r="AB26" s="662"/>
      <c r="AC26" s="662"/>
      <c r="AD26" s="663">
        <v>4473</v>
      </c>
      <c r="AE26" s="663"/>
      <c r="AF26" s="663"/>
      <c r="AG26" s="663"/>
      <c r="AH26" s="663"/>
      <c r="AI26" s="663"/>
      <c r="AJ26" s="663"/>
      <c r="AK26" s="663"/>
      <c r="AL26" s="664">
        <v>0.1</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1002636</v>
      </c>
      <c r="CS26" s="660"/>
      <c r="CT26" s="660"/>
      <c r="CU26" s="660"/>
      <c r="CV26" s="660"/>
      <c r="CW26" s="660"/>
      <c r="CX26" s="660"/>
      <c r="CY26" s="661"/>
      <c r="CZ26" s="664">
        <v>8.9</v>
      </c>
      <c r="DA26" s="690"/>
      <c r="DB26" s="690"/>
      <c r="DC26" s="694"/>
      <c r="DD26" s="668">
        <v>934957</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2616</v>
      </c>
      <c r="S27" s="660"/>
      <c r="T27" s="660"/>
      <c r="U27" s="660"/>
      <c r="V27" s="660"/>
      <c r="W27" s="660"/>
      <c r="X27" s="660"/>
      <c r="Y27" s="661"/>
      <c r="Z27" s="662">
        <v>0</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4069780</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2839277</v>
      </c>
      <c r="CS27" s="692"/>
      <c r="CT27" s="692"/>
      <c r="CU27" s="692"/>
      <c r="CV27" s="692"/>
      <c r="CW27" s="692"/>
      <c r="CX27" s="692"/>
      <c r="CY27" s="693"/>
      <c r="CZ27" s="664">
        <v>25.2</v>
      </c>
      <c r="DA27" s="690"/>
      <c r="DB27" s="690"/>
      <c r="DC27" s="694"/>
      <c r="DD27" s="668">
        <v>1126018</v>
      </c>
      <c r="DE27" s="692"/>
      <c r="DF27" s="692"/>
      <c r="DG27" s="692"/>
      <c r="DH27" s="692"/>
      <c r="DI27" s="692"/>
      <c r="DJ27" s="692"/>
      <c r="DK27" s="693"/>
      <c r="DL27" s="668">
        <v>745008</v>
      </c>
      <c r="DM27" s="692"/>
      <c r="DN27" s="692"/>
      <c r="DO27" s="692"/>
      <c r="DP27" s="692"/>
      <c r="DQ27" s="692"/>
      <c r="DR27" s="692"/>
      <c r="DS27" s="692"/>
      <c r="DT27" s="692"/>
      <c r="DU27" s="692"/>
      <c r="DV27" s="693"/>
      <c r="DW27" s="664">
        <v>10.9</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103170</v>
      </c>
      <c r="S28" s="660"/>
      <c r="T28" s="660"/>
      <c r="U28" s="660"/>
      <c r="V28" s="660"/>
      <c r="W28" s="660"/>
      <c r="X28" s="660"/>
      <c r="Y28" s="661"/>
      <c r="Z28" s="662">
        <v>0.9</v>
      </c>
      <c r="AA28" s="662"/>
      <c r="AB28" s="662"/>
      <c r="AC28" s="662"/>
      <c r="AD28" s="663">
        <v>15448</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803968</v>
      </c>
      <c r="CS28" s="660"/>
      <c r="CT28" s="660"/>
      <c r="CU28" s="660"/>
      <c r="CV28" s="660"/>
      <c r="CW28" s="660"/>
      <c r="CX28" s="660"/>
      <c r="CY28" s="661"/>
      <c r="CZ28" s="664">
        <v>7.1</v>
      </c>
      <c r="DA28" s="690"/>
      <c r="DB28" s="690"/>
      <c r="DC28" s="694"/>
      <c r="DD28" s="668">
        <v>803968</v>
      </c>
      <c r="DE28" s="660"/>
      <c r="DF28" s="660"/>
      <c r="DG28" s="660"/>
      <c r="DH28" s="660"/>
      <c r="DI28" s="660"/>
      <c r="DJ28" s="660"/>
      <c r="DK28" s="661"/>
      <c r="DL28" s="668">
        <v>803968</v>
      </c>
      <c r="DM28" s="660"/>
      <c r="DN28" s="660"/>
      <c r="DO28" s="660"/>
      <c r="DP28" s="660"/>
      <c r="DQ28" s="660"/>
      <c r="DR28" s="660"/>
      <c r="DS28" s="660"/>
      <c r="DT28" s="660"/>
      <c r="DU28" s="660"/>
      <c r="DV28" s="661"/>
      <c r="DW28" s="664">
        <v>11.8</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11472</v>
      </c>
      <c r="S29" s="660"/>
      <c r="T29" s="660"/>
      <c r="U29" s="660"/>
      <c r="V29" s="660"/>
      <c r="W29" s="660"/>
      <c r="X29" s="660"/>
      <c r="Y29" s="661"/>
      <c r="Z29" s="662">
        <v>0.1</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803968</v>
      </c>
      <c r="CS29" s="692"/>
      <c r="CT29" s="692"/>
      <c r="CU29" s="692"/>
      <c r="CV29" s="692"/>
      <c r="CW29" s="692"/>
      <c r="CX29" s="692"/>
      <c r="CY29" s="693"/>
      <c r="CZ29" s="664">
        <v>7.1</v>
      </c>
      <c r="DA29" s="690"/>
      <c r="DB29" s="690"/>
      <c r="DC29" s="694"/>
      <c r="DD29" s="668">
        <v>803968</v>
      </c>
      <c r="DE29" s="692"/>
      <c r="DF29" s="692"/>
      <c r="DG29" s="692"/>
      <c r="DH29" s="692"/>
      <c r="DI29" s="692"/>
      <c r="DJ29" s="692"/>
      <c r="DK29" s="693"/>
      <c r="DL29" s="668">
        <v>803968</v>
      </c>
      <c r="DM29" s="692"/>
      <c r="DN29" s="692"/>
      <c r="DO29" s="692"/>
      <c r="DP29" s="692"/>
      <c r="DQ29" s="692"/>
      <c r="DR29" s="692"/>
      <c r="DS29" s="692"/>
      <c r="DT29" s="692"/>
      <c r="DU29" s="692"/>
      <c r="DV29" s="693"/>
      <c r="DW29" s="664">
        <v>11.8</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1943343</v>
      </c>
      <c r="S30" s="660"/>
      <c r="T30" s="660"/>
      <c r="U30" s="660"/>
      <c r="V30" s="660"/>
      <c r="W30" s="660"/>
      <c r="X30" s="660"/>
      <c r="Y30" s="661"/>
      <c r="Z30" s="662">
        <v>16.3</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784178</v>
      </c>
      <c r="CS30" s="660"/>
      <c r="CT30" s="660"/>
      <c r="CU30" s="660"/>
      <c r="CV30" s="660"/>
      <c r="CW30" s="660"/>
      <c r="CX30" s="660"/>
      <c r="CY30" s="661"/>
      <c r="CZ30" s="664">
        <v>7</v>
      </c>
      <c r="DA30" s="690"/>
      <c r="DB30" s="690"/>
      <c r="DC30" s="694"/>
      <c r="DD30" s="668">
        <v>784178</v>
      </c>
      <c r="DE30" s="660"/>
      <c r="DF30" s="660"/>
      <c r="DG30" s="660"/>
      <c r="DH30" s="660"/>
      <c r="DI30" s="660"/>
      <c r="DJ30" s="660"/>
      <c r="DK30" s="661"/>
      <c r="DL30" s="668">
        <v>784178</v>
      </c>
      <c r="DM30" s="660"/>
      <c r="DN30" s="660"/>
      <c r="DO30" s="660"/>
      <c r="DP30" s="660"/>
      <c r="DQ30" s="660"/>
      <c r="DR30" s="660"/>
      <c r="DS30" s="660"/>
      <c r="DT30" s="660"/>
      <c r="DU30" s="660"/>
      <c r="DV30" s="661"/>
      <c r="DW30" s="664">
        <v>11.5</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298</v>
      </c>
      <c r="AQ31" s="706"/>
      <c r="AR31" s="706"/>
      <c r="AS31" s="706"/>
      <c r="AT31" s="711" t="s">
        <v>299</v>
      </c>
      <c r="AU31" s="200"/>
      <c r="AV31" s="200"/>
      <c r="AW31" s="200"/>
      <c r="AX31" s="645" t="s">
        <v>177</v>
      </c>
      <c r="AY31" s="646"/>
      <c r="AZ31" s="646"/>
      <c r="BA31" s="646"/>
      <c r="BB31" s="646"/>
      <c r="BC31" s="646"/>
      <c r="BD31" s="646"/>
      <c r="BE31" s="646"/>
      <c r="BF31" s="647"/>
      <c r="BG31" s="715">
        <v>99.2</v>
      </c>
      <c r="BH31" s="703"/>
      <c r="BI31" s="703"/>
      <c r="BJ31" s="703"/>
      <c r="BK31" s="703"/>
      <c r="BL31" s="703"/>
      <c r="BM31" s="654">
        <v>98.2</v>
      </c>
      <c r="BN31" s="703"/>
      <c r="BO31" s="703"/>
      <c r="BP31" s="703"/>
      <c r="BQ31" s="704"/>
      <c r="BR31" s="715">
        <v>99.3</v>
      </c>
      <c r="BS31" s="703"/>
      <c r="BT31" s="703"/>
      <c r="BU31" s="703"/>
      <c r="BV31" s="703"/>
      <c r="BW31" s="703"/>
      <c r="BX31" s="654">
        <v>98.4</v>
      </c>
      <c r="BY31" s="703"/>
      <c r="BZ31" s="703"/>
      <c r="CA31" s="703"/>
      <c r="CB31" s="704"/>
      <c r="CD31" s="697"/>
      <c r="CE31" s="698"/>
      <c r="CF31" s="656" t="s">
        <v>300</v>
      </c>
      <c r="CG31" s="657"/>
      <c r="CH31" s="657"/>
      <c r="CI31" s="657"/>
      <c r="CJ31" s="657"/>
      <c r="CK31" s="657"/>
      <c r="CL31" s="657"/>
      <c r="CM31" s="657"/>
      <c r="CN31" s="657"/>
      <c r="CO31" s="657"/>
      <c r="CP31" s="657"/>
      <c r="CQ31" s="658"/>
      <c r="CR31" s="659">
        <v>19790</v>
      </c>
      <c r="CS31" s="692"/>
      <c r="CT31" s="692"/>
      <c r="CU31" s="692"/>
      <c r="CV31" s="692"/>
      <c r="CW31" s="692"/>
      <c r="CX31" s="692"/>
      <c r="CY31" s="693"/>
      <c r="CZ31" s="664">
        <v>0.2</v>
      </c>
      <c r="DA31" s="690"/>
      <c r="DB31" s="690"/>
      <c r="DC31" s="694"/>
      <c r="DD31" s="668">
        <v>19790</v>
      </c>
      <c r="DE31" s="692"/>
      <c r="DF31" s="692"/>
      <c r="DG31" s="692"/>
      <c r="DH31" s="692"/>
      <c r="DI31" s="692"/>
      <c r="DJ31" s="692"/>
      <c r="DK31" s="693"/>
      <c r="DL31" s="668">
        <v>19790</v>
      </c>
      <c r="DM31" s="692"/>
      <c r="DN31" s="692"/>
      <c r="DO31" s="692"/>
      <c r="DP31" s="692"/>
      <c r="DQ31" s="692"/>
      <c r="DR31" s="692"/>
      <c r="DS31" s="692"/>
      <c r="DT31" s="692"/>
      <c r="DU31" s="692"/>
      <c r="DV31" s="693"/>
      <c r="DW31" s="664">
        <v>0.3</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887014</v>
      </c>
      <c r="S32" s="660"/>
      <c r="T32" s="660"/>
      <c r="U32" s="660"/>
      <c r="V32" s="660"/>
      <c r="W32" s="660"/>
      <c r="X32" s="660"/>
      <c r="Y32" s="661"/>
      <c r="Z32" s="662">
        <v>7.4</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196" t="s">
        <v>302</v>
      </c>
      <c r="AX32" s="656" t="s">
        <v>303</v>
      </c>
      <c r="AY32" s="657"/>
      <c r="AZ32" s="657"/>
      <c r="BA32" s="657"/>
      <c r="BB32" s="657"/>
      <c r="BC32" s="657"/>
      <c r="BD32" s="657"/>
      <c r="BE32" s="657"/>
      <c r="BF32" s="658"/>
      <c r="BG32" s="716">
        <v>98.9</v>
      </c>
      <c r="BH32" s="692"/>
      <c r="BI32" s="692"/>
      <c r="BJ32" s="692"/>
      <c r="BK32" s="692"/>
      <c r="BL32" s="692"/>
      <c r="BM32" s="665">
        <v>97.9</v>
      </c>
      <c r="BN32" s="692"/>
      <c r="BO32" s="692"/>
      <c r="BP32" s="692"/>
      <c r="BQ32" s="714"/>
      <c r="BR32" s="716">
        <v>99.2</v>
      </c>
      <c r="BS32" s="692"/>
      <c r="BT32" s="692"/>
      <c r="BU32" s="692"/>
      <c r="BV32" s="692"/>
      <c r="BW32" s="692"/>
      <c r="BX32" s="665">
        <v>98.4</v>
      </c>
      <c r="BY32" s="692"/>
      <c r="BZ32" s="692"/>
      <c r="CA32" s="692"/>
      <c r="CB32" s="714"/>
      <c r="CD32" s="699"/>
      <c r="CE32" s="700"/>
      <c r="CF32" s="656" t="s">
        <v>304</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90"/>
      <c r="DB32" s="690"/>
      <c r="DC32" s="694"/>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9899</v>
      </c>
      <c r="S33" s="660"/>
      <c r="T33" s="660"/>
      <c r="U33" s="660"/>
      <c r="V33" s="660"/>
      <c r="W33" s="660"/>
      <c r="X33" s="660"/>
      <c r="Y33" s="661"/>
      <c r="Z33" s="662">
        <v>0.1</v>
      </c>
      <c r="AA33" s="662"/>
      <c r="AB33" s="662"/>
      <c r="AC33" s="662"/>
      <c r="AD33" s="663">
        <v>5440</v>
      </c>
      <c r="AE33" s="663"/>
      <c r="AF33" s="663"/>
      <c r="AG33" s="663"/>
      <c r="AH33" s="663"/>
      <c r="AI33" s="663"/>
      <c r="AJ33" s="663"/>
      <c r="AK33" s="663"/>
      <c r="AL33" s="664">
        <v>0.1</v>
      </c>
      <c r="AM33" s="665"/>
      <c r="AN33" s="665"/>
      <c r="AO33" s="666"/>
      <c r="AP33" s="709"/>
      <c r="AQ33" s="710"/>
      <c r="AR33" s="710"/>
      <c r="AS33" s="710"/>
      <c r="AT33" s="713"/>
      <c r="AU33" s="201"/>
      <c r="AV33" s="201"/>
      <c r="AW33" s="201"/>
      <c r="AX33" s="680" t="s">
        <v>306</v>
      </c>
      <c r="AY33" s="681"/>
      <c r="AZ33" s="681"/>
      <c r="BA33" s="681"/>
      <c r="BB33" s="681"/>
      <c r="BC33" s="681"/>
      <c r="BD33" s="681"/>
      <c r="BE33" s="681"/>
      <c r="BF33" s="682"/>
      <c r="BG33" s="717">
        <v>99.4</v>
      </c>
      <c r="BH33" s="718"/>
      <c r="BI33" s="718"/>
      <c r="BJ33" s="718"/>
      <c r="BK33" s="718"/>
      <c r="BL33" s="718"/>
      <c r="BM33" s="719">
        <v>98.2</v>
      </c>
      <c r="BN33" s="718"/>
      <c r="BO33" s="718"/>
      <c r="BP33" s="718"/>
      <c r="BQ33" s="720"/>
      <c r="BR33" s="717">
        <v>99.4</v>
      </c>
      <c r="BS33" s="718"/>
      <c r="BT33" s="718"/>
      <c r="BU33" s="718"/>
      <c r="BV33" s="718"/>
      <c r="BW33" s="718"/>
      <c r="BX33" s="719">
        <v>98.3</v>
      </c>
      <c r="BY33" s="718"/>
      <c r="BZ33" s="718"/>
      <c r="CA33" s="718"/>
      <c r="CB33" s="720"/>
      <c r="CD33" s="656" t="s">
        <v>307</v>
      </c>
      <c r="CE33" s="657"/>
      <c r="CF33" s="657"/>
      <c r="CG33" s="657"/>
      <c r="CH33" s="657"/>
      <c r="CI33" s="657"/>
      <c r="CJ33" s="657"/>
      <c r="CK33" s="657"/>
      <c r="CL33" s="657"/>
      <c r="CM33" s="657"/>
      <c r="CN33" s="657"/>
      <c r="CO33" s="657"/>
      <c r="CP33" s="657"/>
      <c r="CQ33" s="658"/>
      <c r="CR33" s="659">
        <v>4735492</v>
      </c>
      <c r="CS33" s="692"/>
      <c r="CT33" s="692"/>
      <c r="CU33" s="692"/>
      <c r="CV33" s="692"/>
      <c r="CW33" s="692"/>
      <c r="CX33" s="692"/>
      <c r="CY33" s="693"/>
      <c r="CZ33" s="664">
        <v>42</v>
      </c>
      <c r="DA33" s="690"/>
      <c r="DB33" s="690"/>
      <c r="DC33" s="694"/>
      <c r="DD33" s="668">
        <v>4055367</v>
      </c>
      <c r="DE33" s="692"/>
      <c r="DF33" s="692"/>
      <c r="DG33" s="692"/>
      <c r="DH33" s="692"/>
      <c r="DI33" s="692"/>
      <c r="DJ33" s="692"/>
      <c r="DK33" s="693"/>
      <c r="DL33" s="668">
        <v>3438510</v>
      </c>
      <c r="DM33" s="692"/>
      <c r="DN33" s="692"/>
      <c r="DO33" s="692"/>
      <c r="DP33" s="692"/>
      <c r="DQ33" s="692"/>
      <c r="DR33" s="692"/>
      <c r="DS33" s="692"/>
      <c r="DT33" s="692"/>
      <c r="DU33" s="692"/>
      <c r="DV33" s="693"/>
      <c r="DW33" s="664">
        <v>50.4</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69130</v>
      </c>
      <c r="S34" s="660"/>
      <c r="T34" s="660"/>
      <c r="U34" s="660"/>
      <c r="V34" s="660"/>
      <c r="W34" s="660"/>
      <c r="X34" s="660"/>
      <c r="Y34" s="661"/>
      <c r="Z34" s="662">
        <v>0.6</v>
      </c>
      <c r="AA34" s="662"/>
      <c r="AB34" s="662"/>
      <c r="AC34" s="662"/>
      <c r="AD34" s="663" t="s">
        <v>121</v>
      </c>
      <c r="AE34" s="663"/>
      <c r="AF34" s="663"/>
      <c r="AG34" s="663"/>
      <c r="AH34" s="663"/>
      <c r="AI34" s="663"/>
      <c r="AJ34" s="663"/>
      <c r="AK34" s="663"/>
      <c r="AL34" s="664" t="s">
        <v>121</v>
      </c>
      <c r="AM34" s="665"/>
      <c r="AN34" s="665"/>
      <c r="AO34" s="66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6" t="s">
        <v>309</v>
      </c>
      <c r="CE34" s="657"/>
      <c r="CF34" s="657"/>
      <c r="CG34" s="657"/>
      <c r="CH34" s="657"/>
      <c r="CI34" s="657"/>
      <c r="CJ34" s="657"/>
      <c r="CK34" s="657"/>
      <c r="CL34" s="657"/>
      <c r="CM34" s="657"/>
      <c r="CN34" s="657"/>
      <c r="CO34" s="657"/>
      <c r="CP34" s="657"/>
      <c r="CQ34" s="658"/>
      <c r="CR34" s="659">
        <v>1399133</v>
      </c>
      <c r="CS34" s="660"/>
      <c r="CT34" s="660"/>
      <c r="CU34" s="660"/>
      <c r="CV34" s="660"/>
      <c r="CW34" s="660"/>
      <c r="CX34" s="660"/>
      <c r="CY34" s="661"/>
      <c r="CZ34" s="664">
        <v>12.4</v>
      </c>
      <c r="DA34" s="690"/>
      <c r="DB34" s="690"/>
      <c r="DC34" s="694"/>
      <c r="DD34" s="668">
        <v>1161851</v>
      </c>
      <c r="DE34" s="660"/>
      <c r="DF34" s="660"/>
      <c r="DG34" s="660"/>
      <c r="DH34" s="660"/>
      <c r="DI34" s="660"/>
      <c r="DJ34" s="660"/>
      <c r="DK34" s="661"/>
      <c r="DL34" s="668">
        <v>1018024</v>
      </c>
      <c r="DM34" s="660"/>
      <c r="DN34" s="660"/>
      <c r="DO34" s="660"/>
      <c r="DP34" s="660"/>
      <c r="DQ34" s="660"/>
      <c r="DR34" s="660"/>
      <c r="DS34" s="660"/>
      <c r="DT34" s="660"/>
      <c r="DU34" s="660"/>
      <c r="DV34" s="661"/>
      <c r="DW34" s="664">
        <v>14.9</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783322</v>
      </c>
      <c r="S35" s="660"/>
      <c r="T35" s="660"/>
      <c r="U35" s="660"/>
      <c r="V35" s="660"/>
      <c r="W35" s="660"/>
      <c r="X35" s="660"/>
      <c r="Y35" s="661"/>
      <c r="Z35" s="662">
        <v>6.6</v>
      </c>
      <c r="AA35" s="662"/>
      <c r="AB35" s="662"/>
      <c r="AC35" s="662"/>
      <c r="AD35" s="663" t="s">
        <v>121</v>
      </c>
      <c r="AE35" s="663"/>
      <c r="AF35" s="663"/>
      <c r="AG35" s="663"/>
      <c r="AH35" s="663"/>
      <c r="AI35" s="663"/>
      <c r="AJ35" s="663"/>
      <c r="AK35" s="663"/>
      <c r="AL35" s="664" t="s">
        <v>121</v>
      </c>
      <c r="AM35" s="665"/>
      <c r="AN35" s="665"/>
      <c r="AO35" s="666"/>
      <c r="AP35" s="206"/>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169919</v>
      </c>
      <c r="CS35" s="692"/>
      <c r="CT35" s="692"/>
      <c r="CU35" s="692"/>
      <c r="CV35" s="692"/>
      <c r="CW35" s="692"/>
      <c r="CX35" s="692"/>
      <c r="CY35" s="693"/>
      <c r="CZ35" s="664">
        <v>1.5</v>
      </c>
      <c r="DA35" s="690"/>
      <c r="DB35" s="690"/>
      <c r="DC35" s="694"/>
      <c r="DD35" s="668">
        <v>92925</v>
      </c>
      <c r="DE35" s="692"/>
      <c r="DF35" s="692"/>
      <c r="DG35" s="692"/>
      <c r="DH35" s="692"/>
      <c r="DI35" s="692"/>
      <c r="DJ35" s="692"/>
      <c r="DK35" s="693"/>
      <c r="DL35" s="668">
        <v>74527</v>
      </c>
      <c r="DM35" s="692"/>
      <c r="DN35" s="692"/>
      <c r="DO35" s="692"/>
      <c r="DP35" s="692"/>
      <c r="DQ35" s="692"/>
      <c r="DR35" s="692"/>
      <c r="DS35" s="692"/>
      <c r="DT35" s="692"/>
      <c r="DU35" s="692"/>
      <c r="DV35" s="693"/>
      <c r="DW35" s="664">
        <v>1.1000000000000001</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599677</v>
      </c>
      <c r="S36" s="660"/>
      <c r="T36" s="660"/>
      <c r="U36" s="660"/>
      <c r="V36" s="660"/>
      <c r="W36" s="660"/>
      <c r="X36" s="660"/>
      <c r="Y36" s="661"/>
      <c r="Z36" s="662">
        <v>5</v>
      </c>
      <c r="AA36" s="662"/>
      <c r="AB36" s="662"/>
      <c r="AC36" s="662"/>
      <c r="AD36" s="663" t="s">
        <v>121</v>
      </c>
      <c r="AE36" s="663"/>
      <c r="AF36" s="663"/>
      <c r="AG36" s="663"/>
      <c r="AH36" s="663"/>
      <c r="AI36" s="663"/>
      <c r="AJ36" s="663"/>
      <c r="AK36" s="663"/>
      <c r="AL36" s="664" t="s">
        <v>121</v>
      </c>
      <c r="AM36" s="665"/>
      <c r="AN36" s="665"/>
      <c r="AO36" s="666"/>
      <c r="AP36" s="206"/>
      <c r="AQ36" s="725" t="s">
        <v>315</v>
      </c>
      <c r="AR36" s="726"/>
      <c r="AS36" s="726"/>
      <c r="AT36" s="726"/>
      <c r="AU36" s="726"/>
      <c r="AV36" s="726"/>
      <c r="AW36" s="726"/>
      <c r="AX36" s="726"/>
      <c r="AY36" s="727"/>
      <c r="AZ36" s="648">
        <v>1208545</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54869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1780673</v>
      </c>
      <c r="CS36" s="660"/>
      <c r="CT36" s="660"/>
      <c r="CU36" s="660"/>
      <c r="CV36" s="660"/>
      <c r="CW36" s="660"/>
      <c r="CX36" s="660"/>
      <c r="CY36" s="661"/>
      <c r="CZ36" s="664">
        <v>15.8</v>
      </c>
      <c r="DA36" s="690"/>
      <c r="DB36" s="690"/>
      <c r="DC36" s="694"/>
      <c r="DD36" s="668">
        <v>1627597</v>
      </c>
      <c r="DE36" s="660"/>
      <c r="DF36" s="660"/>
      <c r="DG36" s="660"/>
      <c r="DH36" s="660"/>
      <c r="DI36" s="660"/>
      <c r="DJ36" s="660"/>
      <c r="DK36" s="661"/>
      <c r="DL36" s="668">
        <v>1568615</v>
      </c>
      <c r="DM36" s="660"/>
      <c r="DN36" s="660"/>
      <c r="DO36" s="660"/>
      <c r="DP36" s="660"/>
      <c r="DQ36" s="660"/>
      <c r="DR36" s="660"/>
      <c r="DS36" s="660"/>
      <c r="DT36" s="660"/>
      <c r="DU36" s="660"/>
      <c r="DV36" s="661"/>
      <c r="DW36" s="664">
        <v>23</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99208</v>
      </c>
      <c r="S37" s="660"/>
      <c r="T37" s="660"/>
      <c r="U37" s="660"/>
      <c r="V37" s="660"/>
      <c r="W37" s="660"/>
      <c r="X37" s="660"/>
      <c r="Y37" s="661"/>
      <c r="Z37" s="662">
        <v>0.8</v>
      </c>
      <c r="AA37" s="662"/>
      <c r="AB37" s="662"/>
      <c r="AC37" s="662"/>
      <c r="AD37" s="663">
        <v>776</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168779</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44374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1019673</v>
      </c>
      <c r="CS37" s="692"/>
      <c r="CT37" s="692"/>
      <c r="CU37" s="692"/>
      <c r="CV37" s="692"/>
      <c r="CW37" s="692"/>
      <c r="CX37" s="692"/>
      <c r="CY37" s="693"/>
      <c r="CZ37" s="664">
        <v>9</v>
      </c>
      <c r="DA37" s="690"/>
      <c r="DB37" s="690"/>
      <c r="DC37" s="694"/>
      <c r="DD37" s="668">
        <v>1019673</v>
      </c>
      <c r="DE37" s="692"/>
      <c r="DF37" s="692"/>
      <c r="DG37" s="692"/>
      <c r="DH37" s="692"/>
      <c r="DI37" s="692"/>
      <c r="DJ37" s="692"/>
      <c r="DK37" s="693"/>
      <c r="DL37" s="668">
        <v>1019673</v>
      </c>
      <c r="DM37" s="692"/>
      <c r="DN37" s="692"/>
      <c r="DO37" s="692"/>
      <c r="DP37" s="692"/>
      <c r="DQ37" s="692"/>
      <c r="DR37" s="692"/>
      <c r="DS37" s="692"/>
      <c r="DT37" s="692"/>
      <c r="DU37" s="692"/>
      <c r="DV37" s="693"/>
      <c r="DW37" s="664">
        <v>15</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487100</v>
      </c>
      <c r="S38" s="660"/>
      <c r="T38" s="660"/>
      <c r="U38" s="660"/>
      <c r="V38" s="660"/>
      <c r="W38" s="660"/>
      <c r="X38" s="660"/>
      <c r="Y38" s="661"/>
      <c r="Z38" s="662">
        <v>4.0999999999999996</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4857</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3972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1034909</v>
      </c>
      <c r="CS38" s="660"/>
      <c r="CT38" s="660"/>
      <c r="CU38" s="660"/>
      <c r="CV38" s="660"/>
      <c r="CW38" s="660"/>
      <c r="CX38" s="660"/>
      <c r="CY38" s="661"/>
      <c r="CZ38" s="664">
        <v>9.1999999999999993</v>
      </c>
      <c r="DA38" s="690"/>
      <c r="DB38" s="690"/>
      <c r="DC38" s="694"/>
      <c r="DD38" s="668">
        <v>840266</v>
      </c>
      <c r="DE38" s="660"/>
      <c r="DF38" s="660"/>
      <c r="DG38" s="660"/>
      <c r="DH38" s="660"/>
      <c r="DI38" s="660"/>
      <c r="DJ38" s="660"/>
      <c r="DK38" s="661"/>
      <c r="DL38" s="668">
        <v>777344</v>
      </c>
      <c r="DM38" s="660"/>
      <c r="DN38" s="660"/>
      <c r="DO38" s="660"/>
      <c r="DP38" s="660"/>
      <c r="DQ38" s="660"/>
      <c r="DR38" s="660"/>
      <c r="DS38" s="660"/>
      <c r="DT38" s="660"/>
      <c r="DU38" s="660"/>
      <c r="DV38" s="661"/>
      <c r="DW38" s="664">
        <v>11.4</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t="s">
        <v>121</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6035</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348970</v>
      </c>
      <c r="CS39" s="692"/>
      <c r="CT39" s="692"/>
      <c r="CU39" s="692"/>
      <c r="CV39" s="692"/>
      <c r="CW39" s="692"/>
      <c r="CX39" s="692"/>
      <c r="CY39" s="693"/>
      <c r="CZ39" s="664">
        <v>3.1</v>
      </c>
      <c r="DA39" s="690"/>
      <c r="DB39" s="690"/>
      <c r="DC39" s="694"/>
      <c r="DD39" s="668">
        <v>330840</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30000</v>
      </c>
      <c r="S40" s="660"/>
      <c r="T40" s="660"/>
      <c r="U40" s="660"/>
      <c r="V40" s="660"/>
      <c r="W40" s="660"/>
      <c r="X40" s="660"/>
      <c r="Y40" s="661"/>
      <c r="Z40" s="662">
        <v>0.3</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92"/>
      <c r="BE40" s="692"/>
      <c r="BF40" s="714"/>
      <c r="BG40" s="707" t="s">
        <v>332</v>
      </c>
      <c r="BH40" s="708"/>
      <c r="BI40" s="708"/>
      <c r="BJ40" s="708"/>
      <c r="BK40" s="708"/>
      <c r="BL40" s="202"/>
      <c r="BM40" s="657" t="s">
        <v>333</v>
      </c>
      <c r="BN40" s="657"/>
      <c r="BO40" s="657"/>
      <c r="BP40" s="657"/>
      <c r="BQ40" s="657"/>
      <c r="BR40" s="657"/>
      <c r="BS40" s="657"/>
      <c r="BT40" s="657"/>
      <c r="BU40" s="658"/>
      <c r="BV40" s="659">
        <v>100</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1888</v>
      </c>
      <c r="CS40" s="660"/>
      <c r="CT40" s="660"/>
      <c r="CU40" s="660"/>
      <c r="CV40" s="660"/>
      <c r="CW40" s="660"/>
      <c r="CX40" s="660"/>
      <c r="CY40" s="661"/>
      <c r="CZ40" s="664">
        <v>0</v>
      </c>
      <c r="DA40" s="690"/>
      <c r="DB40" s="690"/>
      <c r="DC40" s="694"/>
      <c r="DD40" s="668">
        <v>1888</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11914409</v>
      </c>
      <c r="S41" s="732"/>
      <c r="T41" s="732"/>
      <c r="U41" s="732"/>
      <c r="V41" s="732"/>
      <c r="W41" s="732"/>
      <c r="X41" s="732"/>
      <c r="Y41" s="736"/>
      <c r="Z41" s="737">
        <v>100</v>
      </c>
      <c r="AA41" s="737"/>
      <c r="AB41" s="737"/>
      <c r="AC41" s="737"/>
      <c r="AD41" s="738">
        <v>6789354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277583</v>
      </c>
      <c r="BA41" s="660"/>
      <c r="BB41" s="660"/>
      <c r="BC41" s="660"/>
      <c r="BD41" s="692"/>
      <c r="BE41" s="692"/>
      <c r="BF41" s="714"/>
      <c r="BG41" s="707"/>
      <c r="BH41" s="708"/>
      <c r="BI41" s="708"/>
      <c r="BJ41" s="708"/>
      <c r="BK41" s="708"/>
      <c r="BL41" s="202"/>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90"/>
      <c r="DB41" s="690"/>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757326</v>
      </c>
      <c r="BA42" s="732"/>
      <c r="BB42" s="732"/>
      <c r="BC42" s="732"/>
      <c r="BD42" s="718"/>
      <c r="BE42" s="718"/>
      <c r="BF42" s="720"/>
      <c r="BG42" s="709"/>
      <c r="BH42" s="710"/>
      <c r="BI42" s="710"/>
      <c r="BJ42" s="710"/>
      <c r="BK42" s="710"/>
      <c r="BL42" s="203"/>
      <c r="BM42" s="681" t="s">
        <v>340</v>
      </c>
      <c r="BN42" s="681"/>
      <c r="BO42" s="681"/>
      <c r="BP42" s="681"/>
      <c r="BQ42" s="681"/>
      <c r="BR42" s="681"/>
      <c r="BS42" s="681"/>
      <c r="BT42" s="681"/>
      <c r="BU42" s="682"/>
      <c r="BV42" s="731">
        <v>358</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1153595</v>
      </c>
      <c r="CS42" s="692"/>
      <c r="CT42" s="692"/>
      <c r="CU42" s="692"/>
      <c r="CV42" s="692"/>
      <c r="CW42" s="692"/>
      <c r="CX42" s="692"/>
      <c r="CY42" s="693"/>
      <c r="CZ42" s="664">
        <v>10.199999999999999</v>
      </c>
      <c r="DA42" s="690"/>
      <c r="DB42" s="690"/>
      <c r="DC42" s="694"/>
      <c r="DD42" s="668">
        <v>80707</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196" t="s">
        <v>342</v>
      </c>
      <c r="CD43" s="656" t="s">
        <v>343</v>
      </c>
      <c r="CE43" s="657"/>
      <c r="CF43" s="657"/>
      <c r="CG43" s="657"/>
      <c r="CH43" s="657"/>
      <c r="CI43" s="657"/>
      <c r="CJ43" s="657"/>
      <c r="CK43" s="657"/>
      <c r="CL43" s="657"/>
      <c r="CM43" s="657"/>
      <c r="CN43" s="657"/>
      <c r="CO43" s="657"/>
      <c r="CP43" s="657"/>
      <c r="CQ43" s="658"/>
      <c r="CR43" s="659">
        <v>19310</v>
      </c>
      <c r="CS43" s="692"/>
      <c r="CT43" s="692"/>
      <c r="CU43" s="692"/>
      <c r="CV43" s="692"/>
      <c r="CW43" s="692"/>
      <c r="CX43" s="692"/>
      <c r="CY43" s="693"/>
      <c r="CZ43" s="664">
        <v>0.2</v>
      </c>
      <c r="DA43" s="690"/>
      <c r="DB43" s="690"/>
      <c r="DC43" s="694"/>
      <c r="DD43" s="668">
        <v>19310</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1153595</v>
      </c>
      <c r="CS44" s="660"/>
      <c r="CT44" s="660"/>
      <c r="CU44" s="660"/>
      <c r="CV44" s="660"/>
      <c r="CW44" s="660"/>
      <c r="CX44" s="660"/>
      <c r="CY44" s="661"/>
      <c r="CZ44" s="664">
        <v>10.199999999999999</v>
      </c>
      <c r="DA44" s="665"/>
      <c r="DB44" s="665"/>
      <c r="DC44" s="671"/>
      <c r="DD44" s="668">
        <v>80707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399985</v>
      </c>
      <c r="CS45" s="692"/>
      <c r="CT45" s="692"/>
      <c r="CU45" s="692"/>
      <c r="CV45" s="692"/>
      <c r="CW45" s="692"/>
      <c r="CX45" s="692"/>
      <c r="CY45" s="693"/>
      <c r="CZ45" s="664">
        <v>3.5</v>
      </c>
      <c r="DA45" s="690"/>
      <c r="DB45" s="690"/>
      <c r="DC45" s="694"/>
      <c r="DD45" s="668">
        <v>8502</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07"/>
      <c r="CD46" s="697"/>
      <c r="CE46" s="698"/>
      <c r="CF46" s="656" t="s">
        <v>348</v>
      </c>
      <c r="CG46" s="657"/>
      <c r="CH46" s="657"/>
      <c r="CI46" s="657"/>
      <c r="CJ46" s="657"/>
      <c r="CK46" s="657"/>
      <c r="CL46" s="657"/>
      <c r="CM46" s="657"/>
      <c r="CN46" s="657"/>
      <c r="CO46" s="657"/>
      <c r="CP46" s="657"/>
      <c r="CQ46" s="658"/>
      <c r="CR46" s="659">
        <v>753610</v>
      </c>
      <c r="CS46" s="660"/>
      <c r="CT46" s="660"/>
      <c r="CU46" s="660"/>
      <c r="CV46" s="660"/>
      <c r="CW46" s="660"/>
      <c r="CX46" s="660"/>
      <c r="CY46" s="661"/>
      <c r="CZ46" s="664">
        <v>6.7</v>
      </c>
      <c r="DA46" s="665"/>
      <c r="DB46" s="665"/>
      <c r="DC46" s="671"/>
      <c r="DD46" s="668">
        <v>72205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07"/>
      <c r="CD47" s="697"/>
      <c r="CE47" s="698"/>
      <c r="CF47" s="656" t="s">
        <v>349</v>
      </c>
      <c r="CG47" s="657"/>
      <c r="CH47" s="657"/>
      <c r="CI47" s="657"/>
      <c r="CJ47" s="657"/>
      <c r="CK47" s="657"/>
      <c r="CL47" s="657"/>
      <c r="CM47" s="657"/>
      <c r="CN47" s="657"/>
      <c r="CO47" s="657"/>
      <c r="CP47" s="657"/>
      <c r="CQ47" s="658"/>
      <c r="CR47" s="659" t="s">
        <v>121</v>
      </c>
      <c r="CS47" s="692"/>
      <c r="CT47" s="692"/>
      <c r="CU47" s="692"/>
      <c r="CV47" s="692"/>
      <c r="CW47" s="692"/>
      <c r="CX47" s="692"/>
      <c r="CY47" s="693"/>
      <c r="CZ47" s="664" t="s">
        <v>121</v>
      </c>
      <c r="DA47" s="690"/>
      <c r="DB47" s="690"/>
      <c r="DC47" s="694"/>
      <c r="DD47" s="668" t="s">
        <v>121</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07"/>
      <c r="CD48" s="699"/>
      <c r="CE48" s="700"/>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07"/>
      <c r="CD49" s="680" t="s">
        <v>351</v>
      </c>
      <c r="CE49" s="681"/>
      <c r="CF49" s="681"/>
      <c r="CG49" s="681"/>
      <c r="CH49" s="681"/>
      <c r="CI49" s="681"/>
      <c r="CJ49" s="681"/>
      <c r="CK49" s="681"/>
      <c r="CL49" s="681"/>
      <c r="CM49" s="681"/>
      <c r="CN49" s="681"/>
      <c r="CO49" s="681"/>
      <c r="CP49" s="681"/>
      <c r="CQ49" s="682"/>
      <c r="CR49" s="731">
        <v>11274335</v>
      </c>
      <c r="CS49" s="718"/>
      <c r="CT49" s="718"/>
      <c r="CU49" s="718"/>
      <c r="CV49" s="718"/>
      <c r="CW49" s="718"/>
      <c r="CX49" s="718"/>
      <c r="CY49" s="747"/>
      <c r="CZ49" s="739">
        <v>100</v>
      </c>
      <c r="DA49" s="748"/>
      <c r="DB49" s="748"/>
      <c r="DC49" s="749"/>
      <c r="DD49" s="750">
        <v>7687844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YAFAI3VGPvYE1hIvbJfColUKENSXJH/bndKJ8Xg7hZB8plQA6FyvjHCACTc0sCCd+FdmM9+FZac7M6Af1HlvVA==" saltValue="O1MOQxQHstO2zDJzaFdVc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G116" sqref="DG116:DK116"/>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8" t="s">
        <v>353</v>
      </c>
      <c r="DK2" s="759"/>
      <c r="DL2" s="759"/>
      <c r="DM2" s="759"/>
      <c r="DN2" s="759"/>
      <c r="DO2" s="760"/>
      <c r="DP2" s="210"/>
      <c r="DQ2" s="758" t="s">
        <v>354</v>
      </c>
      <c r="DR2" s="759"/>
      <c r="DS2" s="759"/>
      <c r="DT2" s="759"/>
      <c r="DU2" s="759"/>
      <c r="DV2" s="759"/>
      <c r="DW2" s="759"/>
      <c r="DX2" s="759"/>
      <c r="DY2" s="759"/>
      <c r="DZ2" s="76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4"/>
      <c r="BA4" s="214"/>
      <c r="BB4" s="214"/>
      <c r="BC4" s="214"/>
      <c r="BD4" s="214"/>
      <c r="BE4" s="215"/>
      <c r="BF4" s="215"/>
      <c r="BG4" s="215"/>
      <c r="BH4" s="215"/>
      <c r="BI4" s="215"/>
      <c r="BJ4" s="215"/>
      <c r="BK4" s="215"/>
      <c r="BL4" s="215"/>
      <c r="BM4" s="215"/>
      <c r="BN4" s="215"/>
      <c r="BO4" s="215"/>
      <c r="BP4" s="215"/>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7"/>
    </row>
    <row r="5" spans="1:131" s="218"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14"/>
      <c r="BA5" s="214"/>
      <c r="BB5" s="214"/>
      <c r="BC5" s="214"/>
      <c r="BD5" s="214"/>
      <c r="BE5" s="215"/>
      <c r="BF5" s="215"/>
      <c r="BG5" s="215"/>
      <c r="BH5" s="215"/>
      <c r="BI5" s="215"/>
      <c r="BJ5" s="215"/>
      <c r="BK5" s="215"/>
      <c r="BL5" s="215"/>
      <c r="BM5" s="215"/>
      <c r="BN5" s="215"/>
      <c r="BO5" s="215"/>
      <c r="BP5" s="215"/>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17"/>
    </row>
    <row r="6" spans="1:131" s="218"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14"/>
      <c r="BA6" s="214"/>
      <c r="BB6" s="214"/>
      <c r="BC6" s="214"/>
      <c r="BD6" s="214"/>
      <c r="BE6" s="215"/>
      <c r="BF6" s="215"/>
      <c r="BG6" s="215"/>
      <c r="BH6" s="215"/>
      <c r="BI6" s="215"/>
      <c r="BJ6" s="215"/>
      <c r="BK6" s="215"/>
      <c r="BL6" s="215"/>
      <c r="BM6" s="215"/>
      <c r="BN6" s="215"/>
      <c r="BO6" s="215"/>
      <c r="BP6" s="215"/>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7"/>
    </row>
    <row r="7" spans="1:131" s="218" customFormat="1" ht="26.25" customHeight="1" thickTop="1" x14ac:dyDescent="0.15">
      <c r="A7" s="219">
        <v>1</v>
      </c>
      <c r="B7" s="785" t="s">
        <v>374</v>
      </c>
      <c r="C7" s="786"/>
      <c r="D7" s="786"/>
      <c r="E7" s="786"/>
      <c r="F7" s="786"/>
      <c r="G7" s="786"/>
      <c r="H7" s="786"/>
      <c r="I7" s="786"/>
      <c r="J7" s="786"/>
      <c r="K7" s="786"/>
      <c r="L7" s="786"/>
      <c r="M7" s="786"/>
      <c r="N7" s="786"/>
      <c r="O7" s="786"/>
      <c r="P7" s="787"/>
      <c r="Q7" s="788">
        <v>11921</v>
      </c>
      <c r="R7" s="789"/>
      <c r="S7" s="789"/>
      <c r="T7" s="789"/>
      <c r="U7" s="789"/>
      <c r="V7" s="789">
        <v>11280</v>
      </c>
      <c r="W7" s="789"/>
      <c r="X7" s="789"/>
      <c r="Y7" s="789"/>
      <c r="Z7" s="789"/>
      <c r="AA7" s="789">
        <v>640</v>
      </c>
      <c r="AB7" s="789"/>
      <c r="AC7" s="789"/>
      <c r="AD7" s="789"/>
      <c r="AE7" s="790"/>
      <c r="AF7" s="791">
        <v>604</v>
      </c>
      <c r="AG7" s="792"/>
      <c r="AH7" s="792"/>
      <c r="AI7" s="792"/>
      <c r="AJ7" s="793"/>
      <c r="AK7" s="794">
        <v>783</v>
      </c>
      <c r="AL7" s="795"/>
      <c r="AM7" s="795"/>
      <c r="AN7" s="795"/>
      <c r="AO7" s="795"/>
      <c r="AP7" s="795">
        <v>6903</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9">
        <v>1</v>
      </c>
      <c r="BR7" s="220"/>
      <c r="BS7" s="782" t="s">
        <v>555</v>
      </c>
      <c r="BT7" s="783"/>
      <c r="BU7" s="783"/>
      <c r="BV7" s="783"/>
      <c r="BW7" s="783"/>
      <c r="BX7" s="783"/>
      <c r="BY7" s="783"/>
      <c r="BZ7" s="783"/>
      <c r="CA7" s="783"/>
      <c r="CB7" s="783"/>
      <c r="CC7" s="783"/>
      <c r="CD7" s="783"/>
      <c r="CE7" s="783"/>
      <c r="CF7" s="783"/>
      <c r="CG7" s="798"/>
      <c r="CH7" s="779">
        <v>0</v>
      </c>
      <c r="CI7" s="780"/>
      <c r="CJ7" s="780"/>
      <c r="CK7" s="780"/>
      <c r="CL7" s="781"/>
      <c r="CM7" s="779">
        <v>1378</v>
      </c>
      <c r="CN7" s="780"/>
      <c r="CO7" s="780"/>
      <c r="CP7" s="780"/>
      <c r="CQ7" s="781"/>
      <c r="CR7" s="779">
        <v>5</v>
      </c>
      <c r="CS7" s="780"/>
      <c r="CT7" s="780"/>
      <c r="CU7" s="780"/>
      <c r="CV7" s="781"/>
      <c r="CW7" s="779" t="s">
        <v>487</v>
      </c>
      <c r="CX7" s="780"/>
      <c r="CY7" s="780"/>
      <c r="CZ7" s="780"/>
      <c r="DA7" s="781"/>
      <c r="DB7" s="779" t="s">
        <v>487</v>
      </c>
      <c r="DC7" s="780"/>
      <c r="DD7" s="780"/>
      <c r="DE7" s="780"/>
      <c r="DF7" s="781"/>
      <c r="DG7" s="779" t="s">
        <v>487</v>
      </c>
      <c r="DH7" s="780"/>
      <c r="DI7" s="780"/>
      <c r="DJ7" s="780"/>
      <c r="DK7" s="781"/>
      <c r="DL7" s="779" t="s">
        <v>487</v>
      </c>
      <c r="DM7" s="780"/>
      <c r="DN7" s="780"/>
      <c r="DO7" s="780"/>
      <c r="DP7" s="781"/>
      <c r="DQ7" s="779" t="s">
        <v>487</v>
      </c>
      <c r="DR7" s="780"/>
      <c r="DS7" s="780"/>
      <c r="DT7" s="780"/>
      <c r="DU7" s="781"/>
      <c r="DV7" s="782"/>
      <c r="DW7" s="783"/>
      <c r="DX7" s="783"/>
      <c r="DY7" s="783"/>
      <c r="DZ7" s="784"/>
      <c r="EA7" s="217"/>
    </row>
    <row r="8" spans="1:131" s="218" customFormat="1" ht="26.25" customHeight="1" x14ac:dyDescent="0.15">
      <c r="A8" s="221">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14"/>
      <c r="BA8" s="214"/>
      <c r="BB8" s="214"/>
      <c r="BC8" s="214"/>
      <c r="BD8" s="214"/>
      <c r="BE8" s="215"/>
      <c r="BF8" s="215"/>
      <c r="BG8" s="215"/>
      <c r="BH8" s="215"/>
      <c r="BI8" s="215"/>
      <c r="BJ8" s="215"/>
      <c r="BK8" s="215"/>
      <c r="BL8" s="215"/>
      <c r="BM8" s="215"/>
      <c r="BN8" s="215"/>
      <c r="BO8" s="215"/>
      <c r="BP8" s="215"/>
      <c r="BQ8" s="221">
        <v>2</v>
      </c>
      <c r="BR8" s="222"/>
      <c r="BS8" s="809" t="s">
        <v>556</v>
      </c>
      <c r="BT8" s="810"/>
      <c r="BU8" s="810"/>
      <c r="BV8" s="810"/>
      <c r="BW8" s="810"/>
      <c r="BX8" s="810"/>
      <c r="BY8" s="810"/>
      <c r="BZ8" s="810"/>
      <c r="CA8" s="810"/>
      <c r="CB8" s="810"/>
      <c r="CC8" s="810"/>
      <c r="CD8" s="810"/>
      <c r="CE8" s="810"/>
      <c r="CF8" s="810"/>
      <c r="CG8" s="811"/>
      <c r="CH8" s="812">
        <v>0</v>
      </c>
      <c r="CI8" s="813"/>
      <c r="CJ8" s="813"/>
      <c r="CK8" s="813"/>
      <c r="CL8" s="814"/>
      <c r="CM8" s="812">
        <v>68</v>
      </c>
      <c r="CN8" s="813"/>
      <c r="CO8" s="813"/>
      <c r="CP8" s="813"/>
      <c r="CQ8" s="814"/>
      <c r="CR8" s="812">
        <v>30</v>
      </c>
      <c r="CS8" s="813"/>
      <c r="CT8" s="813"/>
      <c r="CU8" s="813"/>
      <c r="CV8" s="814"/>
      <c r="CW8" s="812">
        <v>16</v>
      </c>
      <c r="CX8" s="813"/>
      <c r="CY8" s="813"/>
      <c r="CZ8" s="813"/>
      <c r="DA8" s="814"/>
      <c r="DB8" s="812" t="s">
        <v>487</v>
      </c>
      <c r="DC8" s="813"/>
      <c r="DD8" s="813"/>
      <c r="DE8" s="813"/>
      <c r="DF8" s="814"/>
      <c r="DG8" s="812" t="s">
        <v>487</v>
      </c>
      <c r="DH8" s="813"/>
      <c r="DI8" s="813"/>
      <c r="DJ8" s="813"/>
      <c r="DK8" s="814"/>
      <c r="DL8" s="812" t="s">
        <v>487</v>
      </c>
      <c r="DM8" s="813"/>
      <c r="DN8" s="813"/>
      <c r="DO8" s="813"/>
      <c r="DP8" s="814"/>
      <c r="DQ8" s="812" t="s">
        <v>487</v>
      </c>
      <c r="DR8" s="813"/>
      <c r="DS8" s="813"/>
      <c r="DT8" s="813"/>
      <c r="DU8" s="814"/>
      <c r="DV8" s="809"/>
      <c r="DW8" s="810"/>
      <c r="DX8" s="810"/>
      <c r="DY8" s="810"/>
      <c r="DZ8" s="815"/>
      <c r="EA8" s="217"/>
    </row>
    <row r="9" spans="1:131" s="218" customFormat="1" ht="26.25" customHeight="1" x14ac:dyDescent="0.15">
      <c r="A9" s="221">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1">
        <v>3</v>
      </c>
      <c r="BR9" s="222"/>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17"/>
    </row>
    <row r="10" spans="1:131" s="218" customFormat="1" ht="26.25" customHeight="1" x14ac:dyDescent="0.15">
      <c r="A10" s="221">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1">
        <v>4</v>
      </c>
      <c r="BR10" s="222"/>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17"/>
    </row>
    <row r="11" spans="1:131" s="218" customFormat="1" ht="26.25" customHeight="1" x14ac:dyDescent="0.15">
      <c r="A11" s="221">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1">
        <v>5</v>
      </c>
      <c r="BR11" s="222"/>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17"/>
    </row>
    <row r="12" spans="1:131" s="218" customFormat="1" ht="26.25" customHeight="1" x14ac:dyDescent="0.15">
      <c r="A12" s="221">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1">
        <v>6</v>
      </c>
      <c r="BR12" s="222"/>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17"/>
    </row>
    <row r="13" spans="1:131" s="218" customFormat="1" ht="26.25" customHeight="1" x14ac:dyDescent="0.15">
      <c r="A13" s="221">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1">
        <v>7</v>
      </c>
      <c r="BR13" s="222"/>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17"/>
    </row>
    <row r="14" spans="1:131" s="218" customFormat="1" ht="26.25" customHeight="1" x14ac:dyDescent="0.15">
      <c r="A14" s="221">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1">
        <v>8</v>
      </c>
      <c r="BR14" s="222"/>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17"/>
    </row>
    <row r="15" spans="1:131" s="218" customFormat="1" ht="26.25" customHeight="1" x14ac:dyDescent="0.15">
      <c r="A15" s="221">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1">
        <v>9</v>
      </c>
      <c r="BR15" s="222"/>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17"/>
    </row>
    <row r="16" spans="1:131" s="218" customFormat="1" ht="26.25" customHeight="1" x14ac:dyDescent="0.15">
      <c r="A16" s="221">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1">
        <v>10</v>
      </c>
      <c r="BR16" s="222"/>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17"/>
    </row>
    <row r="17" spans="1:131" s="218" customFormat="1" ht="26.25" customHeight="1" x14ac:dyDescent="0.15">
      <c r="A17" s="221">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1">
        <v>11</v>
      </c>
      <c r="BR17" s="222"/>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17"/>
    </row>
    <row r="18" spans="1:131" s="218" customFormat="1" ht="26.25" customHeight="1" x14ac:dyDescent="0.15">
      <c r="A18" s="221">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1">
        <v>12</v>
      </c>
      <c r="BR18" s="222"/>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17"/>
    </row>
    <row r="19" spans="1:131" s="218" customFormat="1" ht="26.25" customHeight="1" x14ac:dyDescent="0.15">
      <c r="A19" s="221">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1">
        <v>13</v>
      </c>
      <c r="BR19" s="222"/>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7"/>
    </row>
    <row r="20" spans="1:131" s="218" customFormat="1" ht="26.25" customHeight="1" x14ac:dyDescent="0.15">
      <c r="A20" s="221">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1">
        <v>14</v>
      </c>
      <c r="BR20" s="222"/>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7"/>
    </row>
    <row r="21" spans="1:131" s="218" customFormat="1" ht="26.25" customHeight="1" thickBot="1" x14ac:dyDescent="0.2">
      <c r="A21" s="221">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1">
        <v>15</v>
      </c>
      <c r="BR21" s="222"/>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7"/>
    </row>
    <row r="22" spans="1:131" s="218" customFormat="1" ht="26.25" customHeight="1" x14ac:dyDescent="0.15">
      <c r="A22" s="221">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15"/>
      <c r="BF22" s="215"/>
      <c r="BG22" s="215"/>
      <c r="BH22" s="215"/>
      <c r="BI22" s="215"/>
      <c r="BJ22" s="215"/>
      <c r="BK22" s="215"/>
      <c r="BL22" s="215"/>
      <c r="BM22" s="215"/>
      <c r="BN22" s="215"/>
      <c r="BO22" s="215"/>
      <c r="BP22" s="215"/>
      <c r="BQ22" s="221">
        <v>16</v>
      </c>
      <c r="BR22" s="222"/>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7"/>
    </row>
    <row r="23" spans="1:131" s="218" customFormat="1" ht="26.25" customHeight="1" thickBot="1" x14ac:dyDescent="0.2">
      <c r="A23" s="223" t="s">
        <v>376</v>
      </c>
      <c r="B23" s="825" t="s">
        <v>377</v>
      </c>
      <c r="C23" s="826"/>
      <c r="D23" s="826"/>
      <c r="E23" s="826"/>
      <c r="F23" s="826"/>
      <c r="G23" s="826"/>
      <c r="H23" s="826"/>
      <c r="I23" s="826"/>
      <c r="J23" s="826"/>
      <c r="K23" s="826"/>
      <c r="L23" s="826"/>
      <c r="M23" s="826"/>
      <c r="N23" s="826"/>
      <c r="O23" s="826"/>
      <c r="P23" s="827"/>
      <c r="Q23" s="828">
        <v>11914</v>
      </c>
      <c r="R23" s="829"/>
      <c r="S23" s="829"/>
      <c r="T23" s="829"/>
      <c r="U23" s="829"/>
      <c r="V23" s="829">
        <v>11274</v>
      </c>
      <c r="W23" s="829"/>
      <c r="X23" s="829"/>
      <c r="Y23" s="829"/>
      <c r="Z23" s="829"/>
      <c r="AA23" s="829">
        <v>640</v>
      </c>
      <c r="AB23" s="829"/>
      <c r="AC23" s="829"/>
      <c r="AD23" s="829"/>
      <c r="AE23" s="830"/>
      <c r="AF23" s="831">
        <v>604</v>
      </c>
      <c r="AG23" s="829"/>
      <c r="AH23" s="829"/>
      <c r="AI23" s="829"/>
      <c r="AJ23" s="832"/>
      <c r="AK23" s="833"/>
      <c r="AL23" s="834"/>
      <c r="AM23" s="834"/>
      <c r="AN23" s="834"/>
      <c r="AO23" s="834"/>
      <c r="AP23" s="829">
        <v>6903</v>
      </c>
      <c r="AQ23" s="829"/>
      <c r="AR23" s="829"/>
      <c r="AS23" s="829"/>
      <c r="AT23" s="829"/>
      <c r="AU23" s="845"/>
      <c r="AV23" s="845"/>
      <c r="AW23" s="845"/>
      <c r="AX23" s="845"/>
      <c r="AY23" s="846"/>
      <c r="AZ23" s="847" t="s">
        <v>121</v>
      </c>
      <c r="BA23" s="848"/>
      <c r="BB23" s="848"/>
      <c r="BC23" s="848"/>
      <c r="BD23" s="849"/>
      <c r="BE23" s="215"/>
      <c r="BF23" s="215"/>
      <c r="BG23" s="215"/>
      <c r="BH23" s="215"/>
      <c r="BI23" s="215"/>
      <c r="BJ23" s="215"/>
      <c r="BK23" s="215"/>
      <c r="BL23" s="215"/>
      <c r="BM23" s="215"/>
      <c r="BN23" s="215"/>
      <c r="BO23" s="215"/>
      <c r="BP23" s="215"/>
      <c r="BQ23" s="221">
        <v>17</v>
      </c>
      <c r="BR23" s="222"/>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7"/>
    </row>
    <row r="24" spans="1:131" s="218"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14"/>
      <c r="BA24" s="214"/>
      <c r="BB24" s="214"/>
      <c r="BC24" s="214"/>
      <c r="BD24" s="214"/>
      <c r="BE24" s="215"/>
      <c r="BF24" s="215"/>
      <c r="BG24" s="215"/>
      <c r="BH24" s="215"/>
      <c r="BI24" s="215"/>
      <c r="BJ24" s="215"/>
      <c r="BK24" s="215"/>
      <c r="BL24" s="215"/>
      <c r="BM24" s="215"/>
      <c r="BN24" s="215"/>
      <c r="BO24" s="215"/>
      <c r="BP24" s="215"/>
      <c r="BQ24" s="221">
        <v>18</v>
      </c>
      <c r="BR24" s="222"/>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7"/>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4"/>
      <c r="BK25" s="214"/>
      <c r="BL25" s="214"/>
      <c r="BM25" s="214"/>
      <c r="BN25" s="214"/>
      <c r="BO25" s="224"/>
      <c r="BP25" s="224"/>
      <c r="BQ25" s="221">
        <v>19</v>
      </c>
      <c r="BR25" s="222"/>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2"/>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14"/>
      <c r="BK26" s="214"/>
      <c r="BL26" s="214"/>
      <c r="BM26" s="214"/>
      <c r="BN26" s="214"/>
      <c r="BO26" s="224"/>
      <c r="BP26" s="224"/>
      <c r="BQ26" s="221">
        <v>20</v>
      </c>
      <c r="BR26" s="222"/>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2"/>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14"/>
      <c r="BK27" s="214"/>
      <c r="BL27" s="214"/>
      <c r="BM27" s="214"/>
      <c r="BN27" s="214"/>
      <c r="BO27" s="224"/>
      <c r="BP27" s="224"/>
      <c r="BQ27" s="221">
        <v>21</v>
      </c>
      <c r="BR27" s="222"/>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2"/>
    </row>
    <row r="28" spans="1:131" ht="26.25" customHeight="1" thickTop="1" x14ac:dyDescent="0.15">
      <c r="A28" s="225">
        <v>1</v>
      </c>
      <c r="B28" s="785" t="s">
        <v>388</v>
      </c>
      <c r="C28" s="786"/>
      <c r="D28" s="786"/>
      <c r="E28" s="786"/>
      <c r="F28" s="786"/>
      <c r="G28" s="786"/>
      <c r="H28" s="786"/>
      <c r="I28" s="786"/>
      <c r="J28" s="786"/>
      <c r="K28" s="786"/>
      <c r="L28" s="786"/>
      <c r="M28" s="786"/>
      <c r="N28" s="786"/>
      <c r="O28" s="786"/>
      <c r="P28" s="787"/>
      <c r="Q28" s="858">
        <v>3174</v>
      </c>
      <c r="R28" s="859"/>
      <c r="S28" s="859"/>
      <c r="T28" s="859"/>
      <c r="U28" s="859"/>
      <c r="V28" s="859">
        <v>3117</v>
      </c>
      <c r="W28" s="859"/>
      <c r="X28" s="859"/>
      <c r="Y28" s="859"/>
      <c r="Z28" s="859"/>
      <c r="AA28" s="859">
        <v>57</v>
      </c>
      <c r="AB28" s="859"/>
      <c r="AC28" s="859"/>
      <c r="AD28" s="859"/>
      <c r="AE28" s="860"/>
      <c r="AF28" s="861">
        <v>57</v>
      </c>
      <c r="AG28" s="859"/>
      <c r="AH28" s="859"/>
      <c r="AI28" s="859"/>
      <c r="AJ28" s="862"/>
      <c r="AK28" s="863">
        <v>278</v>
      </c>
      <c r="AL28" s="864"/>
      <c r="AM28" s="864"/>
      <c r="AN28" s="864"/>
      <c r="AO28" s="864"/>
      <c r="AP28" s="864" t="s">
        <v>546</v>
      </c>
      <c r="AQ28" s="864"/>
      <c r="AR28" s="864"/>
      <c r="AS28" s="864"/>
      <c r="AT28" s="864"/>
      <c r="AU28" s="864" t="s">
        <v>546</v>
      </c>
      <c r="AV28" s="864"/>
      <c r="AW28" s="864"/>
      <c r="AX28" s="864"/>
      <c r="AY28" s="864"/>
      <c r="AZ28" s="865" t="s">
        <v>546</v>
      </c>
      <c r="BA28" s="865"/>
      <c r="BB28" s="865"/>
      <c r="BC28" s="865"/>
      <c r="BD28" s="865"/>
      <c r="BE28" s="856"/>
      <c r="BF28" s="856"/>
      <c r="BG28" s="856"/>
      <c r="BH28" s="856"/>
      <c r="BI28" s="857"/>
      <c r="BJ28" s="214"/>
      <c r="BK28" s="214"/>
      <c r="BL28" s="214"/>
      <c r="BM28" s="214"/>
      <c r="BN28" s="214"/>
      <c r="BO28" s="224"/>
      <c r="BP28" s="224"/>
      <c r="BQ28" s="221">
        <v>22</v>
      </c>
      <c r="BR28" s="222"/>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2"/>
    </row>
    <row r="29" spans="1:131" ht="26.25" customHeight="1" x14ac:dyDescent="0.15">
      <c r="A29" s="225">
        <v>2</v>
      </c>
      <c r="B29" s="816" t="s">
        <v>389</v>
      </c>
      <c r="C29" s="817"/>
      <c r="D29" s="817"/>
      <c r="E29" s="817"/>
      <c r="F29" s="817"/>
      <c r="G29" s="817"/>
      <c r="H29" s="817"/>
      <c r="I29" s="817"/>
      <c r="J29" s="817"/>
      <c r="K29" s="817"/>
      <c r="L29" s="817"/>
      <c r="M29" s="817"/>
      <c r="N29" s="817"/>
      <c r="O29" s="817"/>
      <c r="P29" s="818"/>
      <c r="Q29" s="819">
        <v>2370</v>
      </c>
      <c r="R29" s="820"/>
      <c r="S29" s="820"/>
      <c r="T29" s="820"/>
      <c r="U29" s="820"/>
      <c r="V29" s="820">
        <v>2239</v>
      </c>
      <c r="W29" s="820"/>
      <c r="X29" s="820"/>
      <c r="Y29" s="820"/>
      <c r="Z29" s="820"/>
      <c r="AA29" s="820">
        <v>131</v>
      </c>
      <c r="AB29" s="820"/>
      <c r="AC29" s="820"/>
      <c r="AD29" s="820"/>
      <c r="AE29" s="821"/>
      <c r="AF29" s="822">
        <v>131</v>
      </c>
      <c r="AG29" s="823"/>
      <c r="AH29" s="823"/>
      <c r="AI29" s="823"/>
      <c r="AJ29" s="824"/>
      <c r="AK29" s="870">
        <v>371</v>
      </c>
      <c r="AL29" s="866"/>
      <c r="AM29" s="866"/>
      <c r="AN29" s="866"/>
      <c r="AO29" s="866"/>
      <c r="AP29" s="866" t="s">
        <v>546</v>
      </c>
      <c r="AQ29" s="866"/>
      <c r="AR29" s="866"/>
      <c r="AS29" s="866"/>
      <c r="AT29" s="866"/>
      <c r="AU29" s="866" t="s">
        <v>546</v>
      </c>
      <c r="AV29" s="866"/>
      <c r="AW29" s="866"/>
      <c r="AX29" s="866"/>
      <c r="AY29" s="866"/>
      <c r="AZ29" s="867" t="s">
        <v>546</v>
      </c>
      <c r="BA29" s="867"/>
      <c r="BB29" s="867"/>
      <c r="BC29" s="867"/>
      <c r="BD29" s="867"/>
      <c r="BE29" s="868"/>
      <c r="BF29" s="868"/>
      <c r="BG29" s="868"/>
      <c r="BH29" s="868"/>
      <c r="BI29" s="869"/>
      <c r="BJ29" s="214"/>
      <c r="BK29" s="214"/>
      <c r="BL29" s="214"/>
      <c r="BM29" s="214"/>
      <c r="BN29" s="214"/>
      <c r="BO29" s="224"/>
      <c r="BP29" s="224"/>
      <c r="BQ29" s="221">
        <v>23</v>
      </c>
      <c r="BR29" s="222"/>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2"/>
    </row>
    <row r="30" spans="1:131" ht="26.25" customHeight="1" x14ac:dyDescent="0.15">
      <c r="A30" s="225">
        <v>3</v>
      </c>
      <c r="B30" s="816" t="s">
        <v>390</v>
      </c>
      <c r="C30" s="817"/>
      <c r="D30" s="817"/>
      <c r="E30" s="817"/>
      <c r="F30" s="817"/>
      <c r="G30" s="817"/>
      <c r="H30" s="817"/>
      <c r="I30" s="817"/>
      <c r="J30" s="817"/>
      <c r="K30" s="817"/>
      <c r="L30" s="817"/>
      <c r="M30" s="817"/>
      <c r="N30" s="817"/>
      <c r="O30" s="817"/>
      <c r="P30" s="818"/>
      <c r="Q30" s="819">
        <v>419</v>
      </c>
      <c r="R30" s="820"/>
      <c r="S30" s="820"/>
      <c r="T30" s="820"/>
      <c r="U30" s="820"/>
      <c r="V30" s="820">
        <v>416</v>
      </c>
      <c r="W30" s="820"/>
      <c r="X30" s="820"/>
      <c r="Y30" s="820"/>
      <c r="Z30" s="820"/>
      <c r="AA30" s="820">
        <v>3</v>
      </c>
      <c r="AB30" s="820"/>
      <c r="AC30" s="820"/>
      <c r="AD30" s="820"/>
      <c r="AE30" s="821"/>
      <c r="AF30" s="822">
        <v>3</v>
      </c>
      <c r="AG30" s="823"/>
      <c r="AH30" s="823"/>
      <c r="AI30" s="823"/>
      <c r="AJ30" s="824"/>
      <c r="AK30" s="870">
        <v>103</v>
      </c>
      <c r="AL30" s="866"/>
      <c r="AM30" s="866"/>
      <c r="AN30" s="866"/>
      <c r="AO30" s="866"/>
      <c r="AP30" s="866" t="s">
        <v>546</v>
      </c>
      <c r="AQ30" s="866"/>
      <c r="AR30" s="866"/>
      <c r="AS30" s="866"/>
      <c r="AT30" s="866"/>
      <c r="AU30" s="866" t="s">
        <v>546</v>
      </c>
      <c r="AV30" s="866"/>
      <c r="AW30" s="866"/>
      <c r="AX30" s="866"/>
      <c r="AY30" s="866"/>
      <c r="AZ30" s="867" t="s">
        <v>546</v>
      </c>
      <c r="BA30" s="867"/>
      <c r="BB30" s="867"/>
      <c r="BC30" s="867"/>
      <c r="BD30" s="867"/>
      <c r="BE30" s="868"/>
      <c r="BF30" s="868"/>
      <c r="BG30" s="868"/>
      <c r="BH30" s="868"/>
      <c r="BI30" s="869"/>
      <c r="BJ30" s="214"/>
      <c r="BK30" s="214"/>
      <c r="BL30" s="214"/>
      <c r="BM30" s="214"/>
      <c r="BN30" s="214"/>
      <c r="BO30" s="224"/>
      <c r="BP30" s="224"/>
      <c r="BQ30" s="221">
        <v>24</v>
      </c>
      <c r="BR30" s="222"/>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2"/>
    </row>
    <row r="31" spans="1:131" ht="26.25" customHeight="1" x14ac:dyDescent="0.15">
      <c r="A31" s="225">
        <v>4</v>
      </c>
      <c r="B31" s="816" t="s">
        <v>391</v>
      </c>
      <c r="C31" s="817"/>
      <c r="D31" s="817"/>
      <c r="E31" s="817"/>
      <c r="F31" s="817"/>
      <c r="G31" s="817"/>
      <c r="H31" s="817"/>
      <c r="I31" s="817"/>
      <c r="J31" s="817"/>
      <c r="K31" s="817"/>
      <c r="L31" s="817"/>
      <c r="M31" s="817"/>
      <c r="N31" s="817"/>
      <c r="O31" s="817"/>
      <c r="P31" s="818"/>
      <c r="Q31" s="819">
        <v>558</v>
      </c>
      <c r="R31" s="820"/>
      <c r="S31" s="820"/>
      <c r="T31" s="820"/>
      <c r="U31" s="820"/>
      <c r="V31" s="820">
        <v>434</v>
      </c>
      <c r="W31" s="820"/>
      <c r="X31" s="820"/>
      <c r="Y31" s="820"/>
      <c r="Z31" s="820"/>
      <c r="AA31" s="820">
        <v>123</v>
      </c>
      <c r="AB31" s="820"/>
      <c r="AC31" s="820"/>
      <c r="AD31" s="820"/>
      <c r="AE31" s="821"/>
      <c r="AF31" s="822">
        <v>597</v>
      </c>
      <c r="AG31" s="823"/>
      <c r="AH31" s="823"/>
      <c r="AI31" s="823"/>
      <c r="AJ31" s="824"/>
      <c r="AK31" s="870">
        <v>0</v>
      </c>
      <c r="AL31" s="866"/>
      <c r="AM31" s="866"/>
      <c r="AN31" s="866"/>
      <c r="AO31" s="866"/>
      <c r="AP31" s="866">
        <v>1252</v>
      </c>
      <c r="AQ31" s="866"/>
      <c r="AR31" s="866"/>
      <c r="AS31" s="866"/>
      <c r="AT31" s="866"/>
      <c r="AU31" s="866">
        <v>66</v>
      </c>
      <c r="AV31" s="866"/>
      <c r="AW31" s="866"/>
      <c r="AX31" s="866"/>
      <c r="AY31" s="866"/>
      <c r="AZ31" s="867" t="s">
        <v>546</v>
      </c>
      <c r="BA31" s="867"/>
      <c r="BB31" s="867"/>
      <c r="BC31" s="867"/>
      <c r="BD31" s="867"/>
      <c r="BE31" s="868" t="s">
        <v>392</v>
      </c>
      <c r="BF31" s="868"/>
      <c r="BG31" s="868"/>
      <c r="BH31" s="868"/>
      <c r="BI31" s="869"/>
      <c r="BJ31" s="214"/>
      <c r="BK31" s="214"/>
      <c r="BL31" s="214"/>
      <c r="BM31" s="214"/>
      <c r="BN31" s="214"/>
      <c r="BO31" s="224"/>
      <c r="BP31" s="224"/>
      <c r="BQ31" s="221">
        <v>25</v>
      </c>
      <c r="BR31" s="222"/>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2"/>
    </row>
    <row r="32" spans="1:131" ht="26.25" customHeight="1" x14ac:dyDescent="0.15">
      <c r="A32" s="225">
        <v>5</v>
      </c>
      <c r="B32" s="816" t="s">
        <v>393</v>
      </c>
      <c r="C32" s="817"/>
      <c r="D32" s="817"/>
      <c r="E32" s="817"/>
      <c r="F32" s="817"/>
      <c r="G32" s="817"/>
      <c r="H32" s="817"/>
      <c r="I32" s="817"/>
      <c r="J32" s="817"/>
      <c r="K32" s="817"/>
      <c r="L32" s="817"/>
      <c r="M32" s="817"/>
      <c r="N32" s="817"/>
      <c r="O32" s="817"/>
      <c r="P32" s="818"/>
      <c r="Q32" s="819">
        <v>288</v>
      </c>
      <c r="R32" s="820"/>
      <c r="S32" s="820"/>
      <c r="T32" s="820"/>
      <c r="U32" s="820"/>
      <c r="V32" s="820">
        <v>290</v>
      </c>
      <c r="W32" s="820"/>
      <c r="X32" s="820"/>
      <c r="Y32" s="820"/>
      <c r="Z32" s="820"/>
      <c r="AA32" s="820">
        <v>-2</v>
      </c>
      <c r="AB32" s="820"/>
      <c r="AC32" s="820"/>
      <c r="AD32" s="820"/>
      <c r="AE32" s="821"/>
      <c r="AF32" s="822">
        <v>129</v>
      </c>
      <c r="AG32" s="823"/>
      <c r="AH32" s="823"/>
      <c r="AI32" s="823"/>
      <c r="AJ32" s="824"/>
      <c r="AK32" s="870">
        <v>119</v>
      </c>
      <c r="AL32" s="866"/>
      <c r="AM32" s="866"/>
      <c r="AN32" s="866"/>
      <c r="AO32" s="866"/>
      <c r="AP32" s="866">
        <v>2711</v>
      </c>
      <c r="AQ32" s="866"/>
      <c r="AR32" s="866"/>
      <c r="AS32" s="866"/>
      <c r="AT32" s="866"/>
      <c r="AU32" s="866">
        <v>2214</v>
      </c>
      <c r="AV32" s="866"/>
      <c r="AW32" s="866"/>
      <c r="AX32" s="866"/>
      <c r="AY32" s="866"/>
      <c r="AZ32" s="867" t="s">
        <v>546</v>
      </c>
      <c r="BA32" s="867"/>
      <c r="BB32" s="867"/>
      <c r="BC32" s="867"/>
      <c r="BD32" s="867"/>
      <c r="BE32" s="868" t="s">
        <v>392</v>
      </c>
      <c r="BF32" s="868"/>
      <c r="BG32" s="868"/>
      <c r="BH32" s="868"/>
      <c r="BI32" s="869"/>
      <c r="BJ32" s="214"/>
      <c r="BK32" s="214"/>
      <c r="BL32" s="214"/>
      <c r="BM32" s="214"/>
      <c r="BN32" s="214"/>
      <c r="BO32" s="224"/>
      <c r="BP32" s="224"/>
      <c r="BQ32" s="221">
        <v>26</v>
      </c>
      <c r="BR32" s="222"/>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2"/>
    </row>
    <row r="33" spans="1:131" ht="26.25" customHeight="1" x14ac:dyDescent="0.15">
      <c r="A33" s="225">
        <v>6</v>
      </c>
      <c r="B33" s="816" t="s">
        <v>448</v>
      </c>
      <c r="C33" s="817"/>
      <c r="D33" s="817"/>
      <c r="E33" s="817"/>
      <c r="F33" s="817"/>
      <c r="G33" s="817"/>
      <c r="H33" s="817"/>
      <c r="I33" s="817"/>
      <c r="J33" s="817"/>
      <c r="K33" s="817"/>
      <c r="L33" s="817"/>
      <c r="M33" s="817"/>
      <c r="N33" s="817"/>
      <c r="O33" s="817"/>
      <c r="P33" s="818"/>
      <c r="Q33" s="819">
        <v>0</v>
      </c>
      <c r="R33" s="820"/>
      <c r="S33" s="820"/>
      <c r="T33" s="820"/>
      <c r="U33" s="820"/>
      <c r="V33" s="820">
        <v>0</v>
      </c>
      <c r="W33" s="820"/>
      <c r="X33" s="820"/>
      <c r="Y33" s="820"/>
      <c r="Z33" s="820"/>
      <c r="AA33" s="820">
        <v>0</v>
      </c>
      <c r="AB33" s="820"/>
      <c r="AC33" s="820"/>
      <c r="AD33" s="820"/>
      <c r="AE33" s="821"/>
      <c r="AF33" s="822">
        <v>8</v>
      </c>
      <c r="AG33" s="823"/>
      <c r="AH33" s="823"/>
      <c r="AI33" s="823"/>
      <c r="AJ33" s="824"/>
      <c r="AK33" s="870">
        <v>5</v>
      </c>
      <c r="AL33" s="866"/>
      <c r="AM33" s="866"/>
      <c r="AN33" s="866"/>
      <c r="AO33" s="866"/>
      <c r="AP33" s="866">
        <v>0</v>
      </c>
      <c r="AQ33" s="866"/>
      <c r="AR33" s="866"/>
      <c r="AS33" s="866"/>
      <c r="AT33" s="866"/>
      <c r="AU33" s="866">
        <v>41</v>
      </c>
      <c r="AV33" s="866"/>
      <c r="AW33" s="866"/>
      <c r="AX33" s="866"/>
      <c r="AY33" s="866"/>
      <c r="AZ33" s="867" t="s">
        <v>546</v>
      </c>
      <c r="BA33" s="867"/>
      <c r="BB33" s="867"/>
      <c r="BC33" s="867"/>
      <c r="BD33" s="867"/>
      <c r="BE33" s="868" t="s">
        <v>392</v>
      </c>
      <c r="BF33" s="868"/>
      <c r="BG33" s="868"/>
      <c r="BH33" s="868"/>
      <c r="BI33" s="869"/>
      <c r="BJ33" s="214"/>
      <c r="BK33" s="214"/>
      <c r="BL33" s="214"/>
      <c r="BM33" s="214"/>
      <c r="BN33" s="214"/>
      <c r="BO33" s="224"/>
      <c r="BP33" s="224"/>
      <c r="BQ33" s="221">
        <v>27</v>
      </c>
      <c r="BR33" s="222"/>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2"/>
    </row>
    <row r="34" spans="1:131" ht="26.25" customHeight="1" x14ac:dyDescent="0.15">
      <c r="A34" s="225">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14"/>
      <c r="BK34" s="214"/>
      <c r="BL34" s="214"/>
      <c r="BM34" s="214"/>
      <c r="BN34" s="214"/>
      <c r="BO34" s="224"/>
      <c r="BP34" s="224"/>
      <c r="BQ34" s="221">
        <v>28</v>
      </c>
      <c r="BR34" s="222"/>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2"/>
    </row>
    <row r="35" spans="1:131" ht="26.25" customHeight="1" x14ac:dyDescent="0.15">
      <c r="A35" s="225">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14"/>
      <c r="BK35" s="214"/>
      <c r="BL35" s="214"/>
      <c r="BM35" s="214"/>
      <c r="BN35" s="214"/>
      <c r="BO35" s="224"/>
      <c r="BP35" s="224"/>
      <c r="BQ35" s="221">
        <v>29</v>
      </c>
      <c r="BR35" s="222"/>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2"/>
    </row>
    <row r="36" spans="1:131" ht="26.25" customHeight="1" x14ac:dyDescent="0.15">
      <c r="A36" s="225">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4"/>
      <c r="BK36" s="214"/>
      <c r="BL36" s="214"/>
      <c r="BM36" s="214"/>
      <c r="BN36" s="214"/>
      <c r="BO36" s="224"/>
      <c r="BP36" s="224"/>
      <c r="BQ36" s="221">
        <v>30</v>
      </c>
      <c r="BR36" s="222"/>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2"/>
    </row>
    <row r="37" spans="1:131" ht="26.25" customHeight="1" x14ac:dyDescent="0.15">
      <c r="A37" s="225">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4"/>
      <c r="BK37" s="214"/>
      <c r="BL37" s="214"/>
      <c r="BM37" s="214"/>
      <c r="BN37" s="214"/>
      <c r="BO37" s="224"/>
      <c r="BP37" s="224"/>
      <c r="BQ37" s="221">
        <v>31</v>
      </c>
      <c r="BR37" s="222"/>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2"/>
    </row>
    <row r="38" spans="1:131" ht="26.25" customHeight="1" x14ac:dyDescent="0.15">
      <c r="A38" s="225">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4"/>
      <c r="BK38" s="214"/>
      <c r="BL38" s="214"/>
      <c r="BM38" s="214"/>
      <c r="BN38" s="214"/>
      <c r="BO38" s="224"/>
      <c r="BP38" s="224"/>
      <c r="BQ38" s="221">
        <v>32</v>
      </c>
      <c r="BR38" s="222"/>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2"/>
    </row>
    <row r="39" spans="1:131" ht="26.25" customHeight="1" x14ac:dyDescent="0.15">
      <c r="A39" s="225">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4"/>
      <c r="BK39" s="214"/>
      <c r="BL39" s="214"/>
      <c r="BM39" s="214"/>
      <c r="BN39" s="214"/>
      <c r="BO39" s="224"/>
      <c r="BP39" s="224"/>
      <c r="BQ39" s="221">
        <v>33</v>
      </c>
      <c r="BR39" s="222"/>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2"/>
    </row>
    <row r="40" spans="1:131" ht="26.25" customHeight="1" x14ac:dyDescent="0.15">
      <c r="A40" s="221">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4"/>
      <c r="BK40" s="214"/>
      <c r="BL40" s="214"/>
      <c r="BM40" s="214"/>
      <c r="BN40" s="214"/>
      <c r="BO40" s="224"/>
      <c r="BP40" s="224"/>
      <c r="BQ40" s="221">
        <v>34</v>
      </c>
      <c r="BR40" s="222"/>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2"/>
    </row>
    <row r="41" spans="1:131" ht="26.25" customHeight="1" x14ac:dyDescent="0.15">
      <c r="A41" s="221">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4"/>
      <c r="BK41" s="214"/>
      <c r="BL41" s="214"/>
      <c r="BM41" s="214"/>
      <c r="BN41" s="214"/>
      <c r="BO41" s="224"/>
      <c r="BP41" s="224"/>
      <c r="BQ41" s="221">
        <v>35</v>
      </c>
      <c r="BR41" s="222"/>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2"/>
    </row>
    <row r="42" spans="1:131" ht="26.25" customHeight="1" x14ac:dyDescent="0.15">
      <c r="A42" s="221">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4"/>
      <c r="BK42" s="214"/>
      <c r="BL42" s="214"/>
      <c r="BM42" s="214"/>
      <c r="BN42" s="214"/>
      <c r="BO42" s="224"/>
      <c r="BP42" s="224"/>
      <c r="BQ42" s="221">
        <v>36</v>
      </c>
      <c r="BR42" s="222"/>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2"/>
    </row>
    <row r="43" spans="1:131" ht="26.25" customHeight="1" x14ac:dyDescent="0.15">
      <c r="A43" s="221">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4"/>
      <c r="BK43" s="214"/>
      <c r="BL43" s="214"/>
      <c r="BM43" s="214"/>
      <c r="BN43" s="214"/>
      <c r="BO43" s="224"/>
      <c r="BP43" s="224"/>
      <c r="BQ43" s="221">
        <v>37</v>
      </c>
      <c r="BR43" s="222"/>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2"/>
    </row>
    <row r="44" spans="1:131" ht="26.25" customHeight="1" x14ac:dyDescent="0.15">
      <c r="A44" s="221">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4"/>
      <c r="BK44" s="214"/>
      <c r="BL44" s="214"/>
      <c r="BM44" s="214"/>
      <c r="BN44" s="214"/>
      <c r="BO44" s="224"/>
      <c r="BP44" s="224"/>
      <c r="BQ44" s="221">
        <v>38</v>
      </c>
      <c r="BR44" s="222"/>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2"/>
    </row>
    <row r="45" spans="1:131" ht="26.25" customHeight="1" x14ac:dyDescent="0.15">
      <c r="A45" s="221">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4"/>
      <c r="BK45" s="214"/>
      <c r="BL45" s="214"/>
      <c r="BM45" s="214"/>
      <c r="BN45" s="214"/>
      <c r="BO45" s="224"/>
      <c r="BP45" s="224"/>
      <c r="BQ45" s="221">
        <v>39</v>
      </c>
      <c r="BR45" s="222"/>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2"/>
    </row>
    <row r="46" spans="1:131" ht="26.25" customHeight="1" x14ac:dyDescent="0.15">
      <c r="A46" s="221">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4"/>
      <c r="BK46" s="214"/>
      <c r="BL46" s="214"/>
      <c r="BM46" s="214"/>
      <c r="BN46" s="214"/>
      <c r="BO46" s="224"/>
      <c r="BP46" s="224"/>
      <c r="BQ46" s="221">
        <v>40</v>
      </c>
      <c r="BR46" s="222"/>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2"/>
    </row>
    <row r="47" spans="1:131" ht="26.25" customHeight="1" x14ac:dyDescent="0.15">
      <c r="A47" s="221">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4"/>
      <c r="BK47" s="214"/>
      <c r="BL47" s="214"/>
      <c r="BM47" s="214"/>
      <c r="BN47" s="214"/>
      <c r="BO47" s="224"/>
      <c r="BP47" s="224"/>
      <c r="BQ47" s="221">
        <v>41</v>
      </c>
      <c r="BR47" s="222"/>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2"/>
    </row>
    <row r="48" spans="1:131" ht="26.25" customHeight="1" x14ac:dyDescent="0.15">
      <c r="A48" s="221">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4"/>
      <c r="BK48" s="214"/>
      <c r="BL48" s="214"/>
      <c r="BM48" s="214"/>
      <c r="BN48" s="214"/>
      <c r="BO48" s="224"/>
      <c r="BP48" s="224"/>
      <c r="BQ48" s="221">
        <v>42</v>
      </c>
      <c r="BR48" s="222"/>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2"/>
    </row>
    <row r="49" spans="1:131" ht="26.25" customHeight="1" x14ac:dyDescent="0.15">
      <c r="A49" s="221">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4"/>
      <c r="BK49" s="214"/>
      <c r="BL49" s="214"/>
      <c r="BM49" s="214"/>
      <c r="BN49" s="214"/>
      <c r="BO49" s="224"/>
      <c r="BP49" s="224"/>
      <c r="BQ49" s="221">
        <v>43</v>
      </c>
      <c r="BR49" s="222"/>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2"/>
    </row>
    <row r="50" spans="1:131" ht="26.25" customHeight="1" x14ac:dyDescent="0.15">
      <c r="A50" s="221">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4"/>
      <c r="BK50" s="214"/>
      <c r="BL50" s="214"/>
      <c r="BM50" s="214"/>
      <c r="BN50" s="214"/>
      <c r="BO50" s="224"/>
      <c r="BP50" s="224"/>
      <c r="BQ50" s="221">
        <v>44</v>
      </c>
      <c r="BR50" s="222"/>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2"/>
    </row>
    <row r="51" spans="1:131" ht="26.25" customHeight="1" x14ac:dyDescent="0.15">
      <c r="A51" s="221">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4"/>
      <c r="BK51" s="214"/>
      <c r="BL51" s="214"/>
      <c r="BM51" s="214"/>
      <c r="BN51" s="214"/>
      <c r="BO51" s="224"/>
      <c r="BP51" s="224"/>
      <c r="BQ51" s="221">
        <v>45</v>
      </c>
      <c r="BR51" s="222"/>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2"/>
    </row>
    <row r="52" spans="1:131" ht="26.25" customHeight="1" x14ac:dyDescent="0.15">
      <c r="A52" s="221">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4"/>
      <c r="BK52" s="214"/>
      <c r="BL52" s="214"/>
      <c r="BM52" s="214"/>
      <c r="BN52" s="214"/>
      <c r="BO52" s="224"/>
      <c r="BP52" s="224"/>
      <c r="BQ52" s="221">
        <v>46</v>
      </c>
      <c r="BR52" s="222"/>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2"/>
    </row>
    <row r="53" spans="1:131" ht="26.25" customHeight="1" x14ac:dyDescent="0.15">
      <c r="A53" s="221">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4"/>
      <c r="BK53" s="214"/>
      <c r="BL53" s="214"/>
      <c r="BM53" s="214"/>
      <c r="BN53" s="214"/>
      <c r="BO53" s="224"/>
      <c r="BP53" s="224"/>
      <c r="BQ53" s="221">
        <v>47</v>
      </c>
      <c r="BR53" s="222"/>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2"/>
    </row>
    <row r="54" spans="1:131" ht="26.25" customHeight="1" x14ac:dyDescent="0.15">
      <c r="A54" s="221">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4"/>
      <c r="BK54" s="214"/>
      <c r="BL54" s="214"/>
      <c r="BM54" s="214"/>
      <c r="BN54" s="214"/>
      <c r="BO54" s="224"/>
      <c r="BP54" s="224"/>
      <c r="BQ54" s="221">
        <v>48</v>
      </c>
      <c r="BR54" s="222"/>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2"/>
    </row>
    <row r="55" spans="1:131" ht="26.25" customHeight="1" x14ac:dyDescent="0.15">
      <c r="A55" s="221">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4"/>
      <c r="BK55" s="214"/>
      <c r="BL55" s="214"/>
      <c r="BM55" s="214"/>
      <c r="BN55" s="214"/>
      <c r="BO55" s="224"/>
      <c r="BP55" s="224"/>
      <c r="BQ55" s="221">
        <v>49</v>
      </c>
      <c r="BR55" s="222"/>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2"/>
    </row>
    <row r="56" spans="1:131" ht="26.25" customHeight="1" x14ac:dyDescent="0.15">
      <c r="A56" s="221">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4"/>
      <c r="BK56" s="214"/>
      <c r="BL56" s="214"/>
      <c r="BM56" s="214"/>
      <c r="BN56" s="214"/>
      <c r="BO56" s="224"/>
      <c r="BP56" s="224"/>
      <c r="BQ56" s="221">
        <v>50</v>
      </c>
      <c r="BR56" s="222"/>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2"/>
    </row>
    <row r="57" spans="1:131" ht="26.25" customHeight="1" x14ac:dyDescent="0.15">
      <c r="A57" s="221">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4"/>
      <c r="BK57" s="214"/>
      <c r="BL57" s="214"/>
      <c r="BM57" s="214"/>
      <c r="BN57" s="214"/>
      <c r="BO57" s="224"/>
      <c r="BP57" s="224"/>
      <c r="BQ57" s="221">
        <v>51</v>
      </c>
      <c r="BR57" s="222"/>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2"/>
    </row>
    <row r="58" spans="1:131" ht="26.25" customHeight="1" x14ac:dyDescent="0.15">
      <c r="A58" s="221">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4"/>
      <c r="BK58" s="214"/>
      <c r="BL58" s="214"/>
      <c r="BM58" s="214"/>
      <c r="BN58" s="214"/>
      <c r="BO58" s="224"/>
      <c r="BP58" s="224"/>
      <c r="BQ58" s="221">
        <v>52</v>
      </c>
      <c r="BR58" s="222"/>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2"/>
    </row>
    <row r="59" spans="1:131" ht="26.25" customHeight="1" x14ac:dyDescent="0.15">
      <c r="A59" s="221">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4"/>
      <c r="BK59" s="214"/>
      <c r="BL59" s="214"/>
      <c r="BM59" s="214"/>
      <c r="BN59" s="214"/>
      <c r="BO59" s="224"/>
      <c r="BP59" s="224"/>
      <c r="BQ59" s="221">
        <v>53</v>
      </c>
      <c r="BR59" s="222"/>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2"/>
    </row>
    <row r="60" spans="1:131" ht="26.25" customHeight="1" x14ac:dyDescent="0.15">
      <c r="A60" s="221">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4"/>
      <c r="BK60" s="214"/>
      <c r="BL60" s="214"/>
      <c r="BM60" s="214"/>
      <c r="BN60" s="214"/>
      <c r="BO60" s="224"/>
      <c r="BP60" s="224"/>
      <c r="BQ60" s="221">
        <v>54</v>
      </c>
      <c r="BR60" s="222"/>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2"/>
    </row>
    <row r="61" spans="1:131" ht="26.25" customHeight="1" thickBot="1" x14ac:dyDescent="0.2">
      <c r="A61" s="221">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4"/>
      <c r="BK61" s="214"/>
      <c r="BL61" s="214"/>
      <c r="BM61" s="214"/>
      <c r="BN61" s="214"/>
      <c r="BO61" s="224"/>
      <c r="BP61" s="224"/>
      <c r="BQ61" s="221">
        <v>55</v>
      </c>
      <c r="BR61" s="222"/>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2"/>
    </row>
    <row r="62" spans="1:131" ht="26.25" customHeight="1" x14ac:dyDescent="0.15">
      <c r="A62" s="221">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4"/>
      <c r="BP62" s="224"/>
      <c r="BQ62" s="221">
        <v>56</v>
      </c>
      <c r="BR62" s="222"/>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2"/>
    </row>
    <row r="63" spans="1:131" ht="26.25" customHeight="1" thickBot="1" x14ac:dyDescent="0.2">
      <c r="A63" s="223"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925</v>
      </c>
      <c r="AG63" s="880"/>
      <c r="AH63" s="880"/>
      <c r="AI63" s="880"/>
      <c r="AJ63" s="881"/>
      <c r="AK63" s="882"/>
      <c r="AL63" s="877"/>
      <c r="AM63" s="877"/>
      <c r="AN63" s="877"/>
      <c r="AO63" s="877"/>
      <c r="AP63" s="880">
        <v>3964</v>
      </c>
      <c r="AQ63" s="880"/>
      <c r="AR63" s="880"/>
      <c r="AS63" s="880"/>
      <c r="AT63" s="880"/>
      <c r="AU63" s="880">
        <v>2322</v>
      </c>
      <c r="AV63" s="880"/>
      <c r="AW63" s="880"/>
      <c r="AX63" s="880"/>
      <c r="AY63" s="880"/>
      <c r="AZ63" s="884"/>
      <c r="BA63" s="884"/>
      <c r="BB63" s="884"/>
      <c r="BC63" s="884"/>
      <c r="BD63" s="884"/>
      <c r="BE63" s="885"/>
      <c r="BF63" s="885"/>
      <c r="BG63" s="885"/>
      <c r="BH63" s="885"/>
      <c r="BI63" s="886"/>
      <c r="BJ63" s="887" t="s">
        <v>121</v>
      </c>
      <c r="BK63" s="888"/>
      <c r="BL63" s="888"/>
      <c r="BM63" s="888"/>
      <c r="BN63" s="889"/>
      <c r="BO63" s="224"/>
      <c r="BP63" s="224"/>
      <c r="BQ63" s="221">
        <v>57</v>
      </c>
      <c r="BR63" s="222"/>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2"/>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4"/>
      <c r="BF66" s="224"/>
      <c r="BG66" s="224"/>
      <c r="BH66" s="224"/>
      <c r="BI66" s="224"/>
      <c r="BJ66" s="224"/>
      <c r="BK66" s="224"/>
      <c r="BL66" s="224"/>
      <c r="BM66" s="224"/>
      <c r="BN66" s="224"/>
      <c r="BO66" s="224"/>
      <c r="BP66" s="224"/>
      <c r="BQ66" s="221">
        <v>60</v>
      </c>
      <c r="BR66" s="226"/>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4"/>
      <c r="BF67" s="224"/>
      <c r="BG67" s="224"/>
      <c r="BH67" s="224"/>
      <c r="BI67" s="224"/>
      <c r="BJ67" s="224"/>
      <c r="BK67" s="224"/>
      <c r="BL67" s="224"/>
      <c r="BM67" s="224"/>
      <c r="BN67" s="224"/>
      <c r="BO67" s="224"/>
      <c r="BP67" s="224"/>
      <c r="BQ67" s="221">
        <v>61</v>
      </c>
      <c r="BR67" s="226"/>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15">
      <c r="A68" s="219">
        <v>1</v>
      </c>
      <c r="B68" s="905" t="s">
        <v>547</v>
      </c>
      <c r="C68" s="906"/>
      <c r="D68" s="906"/>
      <c r="E68" s="906"/>
      <c r="F68" s="906"/>
      <c r="G68" s="906"/>
      <c r="H68" s="906"/>
      <c r="I68" s="906"/>
      <c r="J68" s="906"/>
      <c r="K68" s="906"/>
      <c r="L68" s="906"/>
      <c r="M68" s="906"/>
      <c r="N68" s="906"/>
      <c r="O68" s="906"/>
      <c r="P68" s="907"/>
      <c r="Q68" s="908">
        <v>4431</v>
      </c>
      <c r="R68" s="902"/>
      <c r="S68" s="902"/>
      <c r="T68" s="902"/>
      <c r="U68" s="902"/>
      <c r="V68" s="902">
        <v>4234</v>
      </c>
      <c r="W68" s="902"/>
      <c r="X68" s="902"/>
      <c r="Y68" s="902"/>
      <c r="Z68" s="902"/>
      <c r="AA68" s="902">
        <v>197</v>
      </c>
      <c r="AB68" s="902"/>
      <c r="AC68" s="902"/>
      <c r="AD68" s="902"/>
      <c r="AE68" s="902"/>
      <c r="AF68" s="902">
        <v>192</v>
      </c>
      <c r="AG68" s="902"/>
      <c r="AH68" s="902"/>
      <c r="AI68" s="902"/>
      <c r="AJ68" s="902"/>
      <c r="AK68" s="902">
        <v>50</v>
      </c>
      <c r="AL68" s="902"/>
      <c r="AM68" s="902"/>
      <c r="AN68" s="902"/>
      <c r="AO68" s="902"/>
      <c r="AP68" s="902">
        <v>635</v>
      </c>
      <c r="AQ68" s="902"/>
      <c r="AR68" s="902"/>
      <c r="AS68" s="902"/>
      <c r="AT68" s="902"/>
      <c r="AU68" s="902">
        <v>140</v>
      </c>
      <c r="AV68" s="902"/>
      <c r="AW68" s="902"/>
      <c r="AX68" s="902"/>
      <c r="AY68" s="902"/>
      <c r="AZ68" s="903"/>
      <c r="BA68" s="903"/>
      <c r="BB68" s="903"/>
      <c r="BC68" s="903"/>
      <c r="BD68" s="904"/>
      <c r="BE68" s="224"/>
      <c r="BF68" s="224"/>
      <c r="BG68" s="224"/>
      <c r="BH68" s="224"/>
      <c r="BI68" s="224"/>
      <c r="BJ68" s="224"/>
      <c r="BK68" s="224"/>
      <c r="BL68" s="224"/>
      <c r="BM68" s="224"/>
      <c r="BN68" s="224"/>
      <c r="BO68" s="224"/>
      <c r="BP68" s="224"/>
      <c r="BQ68" s="221">
        <v>62</v>
      </c>
      <c r="BR68" s="226"/>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15">
      <c r="A69" s="221">
        <v>2</v>
      </c>
      <c r="B69" s="909" t="s">
        <v>548</v>
      </c>
      <c r="C69" s="910"/>
      <c r="D69" s="910"/>
      <c r="E69" s="910"/>
      <c r="F69" s="910"/>
      <c r="G69" s="910"/>
      <c r="H69" s="910"/>
      <c r="I69" s="910"/>
      <c r="J69" s="910"/>
      <c r="K69" s="910"/>
      <c r="L69" s="910"/>
      <c r="M69" s="910"/>
      <c r="N69" s="910"/>
      <c r="O69" s="910"/>
      <c r="P69" s="911"/>
      <c r="Q69" s="912">
        <v>835</v>
      </c>
      <c r="R69" s="866"/>
      <c r="S69" s="866"/>
      <c r="T69" s="866"/>
      <c r="U69" s="866"/>
      <c r="V69" s="866">
        <v>821</v>
      </c>
      <c r="W69" s="866"/>
      <c r="X69" s="866"/>
      <c r="Y69" s="866"/>
      <c r="Z69" s="866"/>
      <c r="AA69" s="866">
        <v>15</v>
      </c>
      <c r="AB69" s="866"/>
      <c r="AC69" s="866"/>
      <c r="AD69" s="866"/>
      <c r="AE69" s="866"/>
      <c r="AF69" s="866">
        <v>15</v>
      </c>
      <c r="AG69" s="866"/>
      <c r="AH69" s="866"/>
      <c r="AI69" s="866"/>
      <c r="AJ69" s="866"/>
      <c r="AK69" s="866">
        <v>0</v>
      </c>
      <c r="AL69" s="866"/>
      <c r="AM69" s="866"/>
      <c r="AN69" s="866"/>
      <c r="AO69" s="866"/>
      <c r="AP69" s="866">
        <v>181</v>
      </c>
      <c r="AQ69" s="866"/>
      <c r="AR69" s="866"/>
      <c r="AS69" s="866"/>
      <c r="AT69" s="866"/>
      <c r="AU69" s="866">
        <v>63</v>
      </c>
      <c r="AV69" s="866"/>
      <c r="AW69" s="866"/>
      <c r="AX69" s="866"/>
      <c r="AY69" s="866"/>
      <c r="AZ69" s="868"/>
      <c r="BA69" s="868"/>
      <c r="BB69" s="868"/>
      <c r="BC69" s="868"/>
      <c r="BD69" s="869"/>
      <c r="BE69" s="224"/>
      <c r="BF69" s="224"/>
      <c r="BG69" s="224"/>
      <c r="BH69" s="224"/>
      <c r="BI69" s="224"/>
      <c r="BJ69" s="224"/>
      <c r="BK69" s="224"/>
      <c r="BL69" s="224"/>
      <c r="BM69" s="224"/>
      <c r="BN69" s="224"/>
      <c r="BO69" s="224"/>
      <c r="BP69" s="224"/>
      <c r="BQ69" s="221">
        <v>63</v>
      </c>
      <c r="BR69" s="226"/>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15">
      <c r="A70" s="221">
        <v>3</v>
      </c>
      <c r="B70" s="909" t="s">
        <v>549</v>
      </c>
      <c r="C70" s="910"/>
      <c r="D70" s="910"/>
      <c r="E70" s="910"/>
      <c r="F70" s="910"/>
      <c r="G70" s="910"/>
      <c r="H70" s="910"/>
      <c r="I70" s="910"/>
      <c r="J70" s="910"/>
      <c r="K70" s="910"/>
      <c r="L70" s="910"/>
      <c r="M70" s="910"/>
      <c r="N70" s="910"/>
      <c r="O70" s="910"/>
      <c r="P70" s="911"/>
      <c r="Q70" s="912">
        <v>2263</v>
      </c>
      <c r="R70" s="866"/>
      <c r="S70" s="866"/>
      <c r="T70" s="866"/>
      <c r="U70" s="866"/>
      <c r="V70" s="866">
        <v>2225</v>
      </c>
      <c r="W70" s="866"/>
      <c r="X70" s="866"/>
      <c r="Y70" s="866"/>
      <c r="Z70" s="866"/>
      <c r="AA70" s="866">
        <v>38</v>
      </c>
      <c r="AB70" s="866"/>
      <c r="AC70" s="866"/>
      <c r="AD70" s="866"/>
      <c r="AE70" s="866"/>
      <c r="AF70" s="866">
        <v>38</v>
      </c>
      <c r="AG70" s="866"/>
      <c r="AH70" s="866"/>
      <c r="AI70" s="866"/>
      <c r="AJ70" s="866"/>
      <c r="AK70" s="866" t="s">
        <v>546</v>
      </c>
      <c r="AL70" s="866"/>
      <c r="AM70" s="866"/>
      <c r="AN70" s="866"/>
      <c r="AO70" s="866"/>
      <c r="AP70" s="866" t="s">
        <v>546</v>
      </c>
      <c r="AQ70" s="866"/>
      <c r="AR70" s="866"/>
      <c r="AS70" s="866"/>
      <c r="AT70" s="866"/>
      <c r="AU70" s="866" t="s">
        <v>546</v>
      </c>
      <c r="AV70" s="866"/>
      <c r="AW70" s="866"/>
      <c r="AX70" s="866"/>
      <c r="AY70" s="866"/>
      <c r="AZ70" s="868" t="s">
        <v>552</v>
      </c>
      <c r="BA70" s="868"/>
      <c r="BB70" s="868"/>
      <c r="BC70" s="868"/>
      <c r="BD70" s="869"/>
      <c r="BE70" s="224"/>
      <c r="BF70" s="224"/>
      <c r="BG70" s="224"/>
      <c r="BH70" s="224"/>
      <c r="BI70" s="224"/>
      <c r="BJ70" s="224"/>
      <c r="BK70" s="224"/>
      <c r="BL70" s="224"/>
      <c r="BM70" s="224"/>
      <c r="BN70" s="224"/>
      <c r="BO70" s="224"/>
      <c r="BP70" s="224"/>
      <c r="BQ70" s="221">
        <v>64</v>
      </c>
      <c r="BR70" s="226"/>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15">
      <c r="A71" s="221">
        <v>4</v>
      </c>
      <c r="B71" s="909" t="s">
        <v>549</v>
      </c>
      <c r="C71" s="910"/>
      <c r="D71" s="910"/>
      <c r="E71" s="910"/>
      <c r="F71" s="910"/>
      <c r="G71" s="910"/>
      <c r="H71" s="910"/>
      <c r="I71" s="910"/>
      <c r="J71" s="910"/>
      <c r="K71" s="910"/>
      <c r="L71" s="910"/>
      <c r="M71" s="910"/>
      <c r="N71" s="910"/>
      <c r="O71" s="910"/>
      <c r="P71" s="911"/>
      <c r="Q71" s="912">
        <v>924950</v>
      </c>
      <c r="R71" s="866"/>
      <c r="S71" s="866"/>
      <c r="T71" s="866"/>
      <c r="U71" s="866"/>
      <c r="V71" s="866">
        <v>909345</v>
      </c>
      <c r="W71" s="866"/>
      <c r="X71" s="866"/>
      <c r="Y71" s="866"/>
      <c r="Z71" s="866"/>
      <c r="AA71" s="866">
        <v>15606</v>
      </c>
      <c r="AB71" s="866"/>
      <c r="AC71" s="866"/>
      <c r="AD71" s="866"/>
      <c r="AE71" s="866"/>
      <c r="AF71" s="866">
        <v>15606</v>
      </c>
      <c r="AG71" s="866"/>
      <c r="AH71" s="866"/>
      <c r="AI71" s="866"/>
      <c r="AJ71" s="866"/>
      <c r="AK71" s="866">
        <v>9690</v>
      </c>
      <c r="AL71" s="866"/>
      <c r="AM71" s="866"/>
      <c r="AN71" s="866"/>
      <c r="AO71" s="866"/>
      <c r="AP71" s="866" t="s">
        <v>546</v>
      </c>
      <c r="AQ71" s="866"/>
      <c r="AR71" s="866"/>
      <c r="AS71" s="866"/>
      <c r="AT71" s="866"/>
      <c r="AU71" s="866" t="s">
        <v>546</v>
      </c>
      <c r="AV71" s="866"/>
      <c r="AW71" s="866"/>
      <c r="AX71" s="866"/>
      <c r="AY71" s="866"/>
      <c r="AZ71" s="868" t="s">
        <v>553</v>
      </c>
      <c r="BA71" s="868"/>
      <c r="BB71" s="868"/>
      <c r="BC71" s="868"/>
      <c r="BD71" s="869"/>
      <c r="BE71" s="224"/>
      <c r="BF71" s="224"/>
      <c r="BG71" s="224"/>
      <c r="BH71" s="224"/>
      <c r="BI71" s="224"/>
      <c r="BJ71" s="224"/>
      <c r="BK71" s="224"/>
      <c r="BL71" s="224"/>
      <c r="BM71" s="224"/>
      <c r="BN71" s="224"/>
      <c r="BO71" s="224"/>
      <c r="BP71" s="224"/>
      <c r="BQ71" s="221">
        <v>65</v>
      </c>
      <c r="BR71" s="226"/>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15">
      <c r="A72" s="221">
        <v>5</v>
      </c>
      <c r="B72" s="909" t="s">
        <v>550</v>
      </c>
      <c r="C72" s="910"/>
      <c r="D72" s="910"/>
      <c r="E72" s="910"/>
      <c r="F72" s="910"/>
      <c r="G72" s="910"/>
      <c r="H72" s="910"/>
      <c r="I72" s="910"/>
      <c r="J72" s="910"/>
      <c r="K72" s="910"/>
      <c r="L72" s="910"/>
      <c r="M72" s="910"/>
      <c r="N72" s="910"/>
      <c r="O72" s="910"/>
      <c r="P72" s="911"/>
      <c r="Q72" s="912">
        <v>22583</v>
      </c>
      <c r="R72" s="866"/>
      <c r="S72" s="866"/>
      <c r="T72" s="866"/>
      <c r="U72" s="866"/>
      <c r="V72" s="866">
        <v>21732</v>
      </c>
      <c r="W72" s="866"/>
      <c r="X72" s="866"/>
      <c r="Y72" s="866"/>
      <c r="Z72" s="866"/>
      <c r="AA72" s="866">
        <v>851</v>
      </c>
      <c r="AB72" s="866"/>
      <c r="AC72" s="866"/>
      <c r="AD72" s="866"/>
      <c r="AE72" s="866"/>
      <c r="AF72" s="866">
        <v>851</v>
      </c>
      <c r="AG72" s="866"/>
      <c r="AH72" s="866"/>
      <c r="AI72" s="866"/>
      <c r="AJ72" s="866"/>
      <c r="AK72" s="866">
        <v>21</v>
      </c>
      <c r="AL72" s="866"/>
      <c r="AM72" s="866"/>
      <c r="AN72" s="866"/>
      <c r="AO72" s="866"/>
      <c r="AP72" s="866" t="s">
        <v>546</v>
      </c>
      <c r="AQ72" s="866"/>
      <c r="AR72" s="866"/>
      <c r="AS72" s="866"/>
      <c r="AT72" s="866"/>
      <c r="AU72" s="866" t="s">
        <v>546</v>
      </c>
      <c r="AV72" s="866"/>
      <c r="AW72" s="866"/>
      <c r="AX72" s="866"/>
      <c r="AY72" s="866"/>
      <c r="AZ72" s="868" t="s">
        <v>552</v>
      </c>
      <c r="BA72" s="868"/>
      <c r="BB72" s="868"/>
      <c r="BC72" s="868"/>
      <c r="BD72" s="869"/>
      <c r="BE72" s="224"/>
      <c r="BF72" s="224"/>
      <c r="BG72" s="224"/>
      <c r="BH72" s="224"/>
      <c r="BI72" s="224"/>
      <c r="BJ72" s="224"/>
      <c r="BK72" s="224"/>
      <c r="BL72" s="224"/>
      <c r="BM72" s="224"/>
      <c r="BN72" s="224"/>
      <c r="BO72" s="224"/>
      <c r="BP72" s="224"/>
      <c r="BQ72" s="221">
        <v>66</v>
      </c>
      <c r="BR72" s="226"/>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15">
      <c r="A73" s="221">
        <v>6</v>
      </c>
      <c r="B73" s="909" t="s">
        <v>550</v>
      </c>
      <c r="C73" s="910"/>
      <c r="D73" s="910"/>
      <c r="E73" s="910"/>
      <c r="F73" s="910"/>
      <c r="G73" s="910"/>
      <c r="H73" s="910"/>
      <c r="I73" s="910"/>
      <c r="J73" s="910"/>
      <c r="K73" s="910"/>
      <c r="L73" s="910"/>
      <c r="M73" s="910"/>
      <c r="N73" s="910"/>
      <c r="O73" s="910"/>
      <c r="P73" s="911"/>
      <c r="Q73" s="912">
        <v>138</v>
      </c>
      <c r="R73" s="866"/>
      <c r="S73" s="866"/>
      <c r="T73" s="866"/>
      <c r="U73" s="866"/>
      <c r="V73" s="866">
        <v>94</v>
      </c>
      <c r="W73" s="866"/>
      <c r="X73" s="866"/>
      <c r="Y73" s="866"/>
      <c r="Z73" s="866"/>
      <c r="AA73" s="866">
        <v>44</v>
      </c>
      <c r="AB73" s="866"/>
      <c r="AC73" s="866"/>
      <c r="AD73" s="866"/>
      <c r="AE73" s="866"/>
      <c r="AF73" s="866">
        <v>44</v>
      </c>
      <c r="AG73" s="866"/>
      <c r="AH73" s="866"/>
      <c r="AI73" s="866"/>
      <c r="AJ73" s="866"/>
      <c r="AK73" s="866" t="s">
        <v>546</v>
      </c>
      <c r="AL73" s="866"/>
      <c r="AM73" s="866"/>
      <c r="AN73" s="866"/>
      <c r="AO73" s="866"/>
      <c r="AP73" s="866" t="s">
        <v>546</v>
      </c>
      <c r="AQ73" s="866"/>
      <c r="AR73" s="866"/>
      <c r="AS73" s="866"/>
      <c r="AT73" s="866"/>
      <c r="AU73" s="866" t="s">
        <v>546</v>
      </c>
      <c r="AV73" s="866"/>
      <c r="AW73" s="866"/>
      <c r="AX73" s="866"/>
      <c r="AY73" s="866"/>
      <c r="AZ73" s="868" t="s">
        <v>554</v>
      </c>
      <c r="BA73" s="868"/>
      <c r="BB73" s="868"/>
      <c r="BC73" s="868"/>
      <c r="BD73" s="869"/>
      <c r="BE73" s="224"/>
      <c r="BF73" s="224"/>
      <c r="BG73" s="224"/>
      <c r="BH73" s="224"/>
      <c r="BI73" s="224"/>
      <c r="BJ73" s="224"/>
      <c r="BK73" s="224"/>
      <c r="BL73" s="224"/>
      <c r="BM73" s="224"/>
      <c r="BN73" s="224"/>
      <c r="BO73" s="224"/>
      <c r="BP73" s="224"/>
      <c r="BQ73" s="221">
        <v>67</v>
      </c>
      <c r="BR73" s="226"/>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15">
      <c r="A74" s="221">
        <v>7</v>
      </c>
      <c r="B74" s="909" t="s">
        <v>551</v>
      </c>
      <c r="C74" s="910"/>
      <c r="D74" s="910"/>
      <c r="E74" s="910"/>
      <c r="F74" s="910"/>
      <c r="G74" s="910"/>
      <c r="H74" s="910"/>
      <c r="I74" s="910"/>
      <c r="J74" s="910"/>
      <c r="K74" s="910"/>
      <c r="L74" s="910"/>
      <c r="M74" s="910"/>
      <c r="N74" s="910"/>
      <c r="O74" s="910"/>
      <c r="P74" s="911"/>
      <c r="Q74" s="912">
        <v>308</v>
      </c>
      <c r="R74" s="866"/>
      <c r="S74" s="866"/>
      <c r="T74" s="866"/>
      <c r="U74" s="866"/>
      <c r="V74" s="866">
        <v>290</v>
      </c>
      <c r="W74" s="866"/>
      <c r="X74" s="866"/>
      <c r="Y74" s="866"/>
      <c r="Z74" s="866"/>
      <c r="AA74" s="866">
        <v>18</v>
      </c>
      <c r="AB74" s="866"/>
      <c r="AC74" s="866"/>
      <c r="AD74" s="866"/>
      <c r="AE74" s="866"/>
      <c r="AF74" s="866">
        <v>18</v>
      </c>
      <c r="AG74" s="866"/>
      <c r="AH74" s="866"/>
      <c r="AI74" s="866"/>
      <c r="AJ74" s="866"/>
      <c r="AK74" s="866">
        <v>7</v>
      </c>
      <c r="AL74" s="866"/>
      <c r="AM74" s="866"/>
      <c r="AN74" s="866"/>
      <c r="AO74" s="866"/>
      <c r="AP74" s="866" t="s">
        <v>546</v>
      </c>
      <c r="AQ74" s="866"/>
      <c r="AR74" s="866"/>
      <c r="AS74" s="866"/>
      <c r="AT74" s="866"/>
      <c r="AU74" s="866" t="s">
        <v>546</v>
      </c>
      <c r="AV74" s="866"/>
      <c r="AW74" s="866"/>
      <c r="AX74" s="866"/>
      <c r="AY74" s="866"/>
      <c r="AZ74" s="868"/>
      <c r="BA74" s="868"/>
      <c r="BB74" s="868"/>
      <c r="BC74" s="868"/>
      <c r="BD74" s="869"/>
      <c r="BE74" s="224"/>
      <c r="BF74" s="224"/>
      <c r="BG74" s="224"/>
      <c r="BH74" s="224"/>
      <c r="BI74" s="224"/>
      <c r="BJ74" s="224"/>
      <c r="BK74" s="224"/>
      <c r="BL74" s="224"/>
      <c r="BM74" s="224"/>
      <c r="BN74" s="224"/>
      <c r="BO74" s="224"/>
      <c r="BP74" s="224"/>
      <c r="BQ74" s="221">
        <v>68</v>
      </c>
      <c r="BR74" s="226"/>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15">
      <c r="A75" s="221">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4"/>
      <c r="BF75" s="224"/>
      <c r="BG75" s="224"/>
      <c r="BH75" s="224"/>
      <c r="BI75" s="224"/>
      <c r="BJ75" s="224"/>
      <c r="BK75" s="224"/>
      <c r="BL75" s="224"/>
      <c r="BM75" s="224"/>
      <c r="BN75" s="224"/>
      <c r="BO75" s="224"/>
      <c r="BP75" s="224"/>
      <c r="BQ75" s="221">
        <v>69</v>
      </c>
      <c r="BR75" s="226"/>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15">
      <c r="A76" s="221">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4"/>
      <c r="BF76" s="224"/>
      <c r="BG76" s="224"/>
      <c r="BH76" s="224"/>
      <c r="BI76" s="224"/>
      <c r="BJ76" s="224"/>
      <c r="BK76" s="224"/>
      <c r="BL76" s="224"/>
      <c r="BM76" s="224"/>
      <c r="BN76" s="224"/>
      <c r="BO76" s="224"/>
      <c r="BP76" s="224"/>
      <c r="BQ76" s="221">
        <v>70</v>
      </c>
      <c r="BR76" s="226"/>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15">
      <c r="A77" s="221">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4"/>
      <c r="BF77" s="224"/>
      <c r="BG77" s="224"/>
      <c r="BH77" s="224"/>
      <c r="BI77" s="224"/>
      <c r="BJ77" s="224"/>
      <c r="BK77" s="224"/>
      <c r="BL77" s="224"/>
      <c r="BM77" s="224"/>
      <c r="BN77" s="224"/>
      <c r="BO77" s="224"/>
      <c r="BP77" s="224"/>
      <c r="BQ77" s="221">
        <v>71</v>
      </c>
      <c r="BR77" s="226"/>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15">
      <c r="A78" s="221">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4"/>
      <c r="BF78" s="224"/>
      <c r="BG78" s="224"/>
      <c r="BH78" s="224"/>
      <c r="BI78" s="224"/>
      <c r="BJ78" s="212"/>
      <c r="BK78" s="212"/>
      <c r="BL78" s="212"/>
      <c r="BM78" s="212"/>
      <c r="BN78" s="212"/>
      <c r="BO78" s="224"/>
      <c r="BP78" s="224"/>
      <c r="BQ78" s="221">
        <v>72</v>
      </c>
      <c r="BR78" s="226"/>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15">
      <c r="A79" s="221">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4"/>
      <c r="BF79" s="224"/>
      <c r="BG79" s="224"/>
      <c r="BH79" s="224"/>
      <c r="BI79" s="224"/>
      <c r="BJ79" s="212"/>
      <c r="BK79" s="212"/>
      <c r="BL79" s="212"/>
      <c r="BM79" s="212"/>
      <c r="BN79" s="212"/>
      <c r="BO79" s="224"/>
      <c r="BP79" s="224"/>
      <c r="BQ79" s="221">
        <v>73</v>
      </c>
      <c r="BR79" s="226"/>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15">
      <c r="A80" s="221">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4"/>
      <c r="BF80" s="224"/>
      <c r="BG80" s="224"/>
      <c r="BH80" s="224"/>
      <c r="BI80" s="224"/>
      <c r="BJ80" s="224"/>
      <c r="BK80" s="224"/>
      <c r="BL80" s="224"/>
      <c r="BM80" s="224"/>
      <c r="BN80" s="224"/>
      <c r="BO80" s="224"/>
      <c r="BP80" s="224"/>
      <c r="BQ80" s="221">
        <v>74</v>
      </c>
      <c r="BR80" s="226"/>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15">
      <c r="A81" s="221">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4"/>
      <c r="BF81" s="224"/>
      <c r="BG81" s="224"/>
      <c r="BH81" s="224"/>
      <c r="BI81" s="224"/>
      <c r="BJ81" s="224"/>
      <c r="BK81" s="224"/>
      <c r="BL81" s="224"/>
      <c r="BM81" s="224"/>
      <c r="BN81" s="224"/>
      <c r="BO81" s="224"/>
      <c r="BP81" s="224"/>
      <c r="BQ81" s="221">
        <v>75</v>
      </c>
      <c r="BR81" s="226"/>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15">
      <c r="A82" s="221">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4"/>
      <c r="BF82" s="224"/>
      <c r="BG82" s="224"/>
      <c r="BH82" s="224"/>
      <c r="BI82" s="224"/>
      <c r="BJ82" s="224"/>
      <c r="BK82" s="224"/>
      <c r="BL82" s="224"/>
      <c r="BM82" s="224"/>
      <c r="BN82" s="224"/>
      <c r="BO82" s="224"/>
      <c r="BP82" s="224"/>
      <c r="BQ82" s="221">
        <v>76</v>
      </c>
      <c r="BR82" s="226"/>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15">
      <c r="A83" s="221">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4"/>
      <c r="BF83" s="224"/>
      <c r="BG83" s="224"/>
      <c r="BH83" s="224"/>
      <c r="BI83" s="224"/>
      <c r="BJ83" s="224"/>
      <c r="BK83" s="224"/>
      <c r="BL83" s="224"/>
      <c r="BM83" s="224"/>
      <c r="BN83" s="224"/>
      <c r="BO83" s="224"/>
      <c r="BP83" s="224"/>
      <c r="BQ83" s="221">
        <v>77</v>
      </c>
      <c r="BR83" s="226"/>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15">
      <c r="A84" s="221">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4"/>
      <c r="BF84" s="224"/>
      <c r="BG84" s="224"/>
      <c r="BH84" s="224"/>
      <c r="BI84" s="224"/>
      <c r="BJ84" s="224"/>
      <c r="BK84" s="224"/>
      <c r="BL84" s="224"/>
      <c r="BM84" s="224"/>
      <c r="BN84" s="224"/>
      <c r="BO84" s="224"/>
      <c r="BP84" s="224"/>
      <c r="BQ84" s="221">
        <v>78</v>
      </c>
      <c r="BR84" s="226"/>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15">
      <c r="A85" s="221">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4"/>
      <c r="BF85" s="224"/>
      <c r="BG85" s="224"/>
      <c r="BH85" s="224"/>
      <c r="BI85" s="224"/>
      <c r="BJ85" s="224"/>
      <c r="BK85" s="224"/>
      <c r="BL85" s="224"/>
      <c r="BM85" s="224"/>
      <c r="BN85" s="224"/>
      <c r="BO85" s="224"/>
      <c r="BP85" s="224"/>
      <c r="BQ85" s="221">
        <v>79</v>
      </c>
      <c r="BR85" s="226"/>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15">
      <c r="A86" s="221">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4"/>
      <c r="BF86" s="224"/>
      <c r="BG86" s="224"/>
      <c r="BH86" s="224"/>
      <c r="BI86" s="224"/>
      <c r="BJ86" s="224"/>
      <c r="BK86" s="224"/>
      <c r="BL86" s="224"/>
      <c r="BM86" s="224"/>
      <c r="BN86" s="224"/>
      <c r="BO86" s="224"/>
      <c r="BP86" s="224"/>
      <c r="BQ86" s="221">
        <v>80</v>
      </c>
      <c r="BR86" s="226"/>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15">
      <c r="A87" s="227">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4"/>
      <c r="BF87" s="224"/>
      <c r="BG87" s="224"/>
      <c r="BH87" s="224"/>
      <c r="BI87" s="224"/>
      <c r="BJ87" s="224"/>
      <c r="BK87" s="224"/>
      <c r="BL87" s="224"/>
      <c r="BM87" s="224"/>
      <c r="BN87" s="224"/>
      <c r="BO87" s="224"/>
      <c r="BP87" s="224"/>
      <c r="BQ87" s="221">
        <v>81</v>
      </c>
      <c r="BR87" s="226"/>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2">
      <c r="A88" s="223"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16764</v>
      </c>
      <c r="AG88" s="880"/>
      <c r="AH88" s="880"/>
      <c r="AI88" s="880"/>
      <c r="AJ88" s="880"/>
      <c r="AK88" s="877"/>
      <c r="AL88" s="877"/>
      <c r="AM88" s="877"/>
      <c r="AN88" s="877"/>
      <c r="AO88" s="877"/>
      <c r="AP88" s="880">
        <v>816</v>
      </c>
      <c r="AQ88" s="880"/>
      <c r="AR88" s="880"/>
      <c r="AS88" s="880"/>
      <c r="AT88" s="880"/>
      <c r="AU88" s="880">
        <v>203</v>
      </c>
      <c r="AV88" s="880"/>
      <c r="AW88" s="880"/>
      <c r="AX88" s="880"/>
      <c r="AY88" s="880"/>
      <c r="AZ88" s="885"/>
      <c r="BA88" s="885"/>
      <c r="BB88" s="885"/>
      <c r="BC88" s="885"/>
      <c r="BD88" s="886"/>
      <c r="BE88" s="224"/>
      <c r="BF88" s="224"/>
      <c r="BG88" s="224"/>
      <c r="BH88" s="224"/>
      <c r="BI88" s="224"/>
      <c r="BJ88" s="224"/>
      <c r="BK88" s="224"/>
      <c r="BL88" s="224"/>
      <c r="BM88" s="224"/>
      <c r="BN88" s="224"/>
      <c r="BO88" s="224"/>
      <c r="BP88" s="224"/>
      <c r="BQ88" s="221">
        <v>82</v>
      </c>
      <c r="BR88" s="226"/>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35</v>
      </c>
      <c r="CS102" s="888"/>
      <c r="CT102" s="888"/>
      <c r="CU102" s="888"/>
      <c r="CV102" s="927"/>
      <c r="CW102" s="926">
        <v>16</v>
      </c>
      <c r="CX102" s="888"/>
      <c r="CY102" s="888"/>
      <c r="CZ102" s="888"/>
      <c r="DA102" s="927"/>
      <c r="DB102" s="926" t="s">
        <v>546</v>
      </c>
      <c r="DC102" s="888"/>
      <c r="DD102" s="888"/>
      <c r="DE102" s="888"/>
      <c r="DF102" s="927"/>
      <c r="DG102" s="926" t="s">
        <v>546</v>
      </c>
      <c r="DH102" s="888"/>
      <c r="DI102" s="888"/>
      <c r="DJ102" s="888"/>
      <c r="DK102" s="927"/>
      <c r="DL102" s="926" t="s">
        <v>546</v>
      </c>
      <c r="DM102" s="888"/>
      <c r="DN102" s="888"/>
      <c r="DO102" s="888"/>
      <c r="DP102" s="927"/>
      <c r="DQ102" s="926" t="s">
        <v>546</v>
      </c>
      <c r="DR102" s="888"/>
      <c r="DS102" s="888"/>
      <c r="DT102" s="888"/>
      <c r="DU102" s="927"/>
      <c r="DV102" s="825"/>
      <c r="DW102" s="826"/>
      <c r="DX102" s="826"/>
      <c r="DY102" s="826"/>
      <c r="DZ102" s="950"/>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2"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995904</v>
      </c>
      <c r="AB110" s="936"/>
      <c r="AC110" s="936"/>
      <c r="AD110" s="936"/>
      <c r="AE110" s="937"/>
      <c r="AF110" s="938">
        <v>938328</v>
      </c>
      <c r="AG110" s="936"/>
      <c r="AH110" s="936"/>
      <c r="AI110" s="936"/>
      <c r="AJ110" s="937"/>
      <c r="AK110" s="938">
        <v>803968</v>
      </c>
      <c r="AL110" s="936"/>
      <c r="AM110" s="936"/>
      <c r="AN110" s="936"/>
      <c r="AO110" s="937"/>
      <c r="AP110" s="939">
        <v>13.1</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7711100</v>
      </c>
      <c r="BR110" s="967"/>
      <c r="BS110" s="967"/>
      <c r="BT110" s="967"/>
      <c r="BU110" s="967"/>
      <c r="BV110" s="967">
        <v>7199686</v>
      </c>
      <c r="BW110" s="967"/>
      <c r="BX110" s="967"/>
      <c r="BY110" s="967"/>
      <c r="BZ110" s="967"/>
      <c r="CA110" s="967">
        <v>6902608</v>
      </c>
      <c r="CB110" s="967"/>
      <c r="CC110" s="967"/>
      <c r="CD110" s="967"/>
      <c r="CE110" s="967"/>
      <c r="CF110" s="980">
        <v>112.1</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2"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v>9167</v>
      </c>
      <c r="BR111" s="962"/>
      <c r="BS111" s="962"/>
      <c r="BT111" s="962"/>
      <c r="BU111" s="962"/>
      <c r="BV111" s="962">
        <v>7750</v>
      </c>
      <c r="BW111" s="962"/>
      <c r="BX111" s="962"/>
      <c r="BY111" s="962"/>
      <c r="BZ111" s="962"/>
      <c r="CA111" s="962">
        <v>6613</v>
      </c>
      <c r="CB111" s="962"/>
      <c r="CC111" s="962"/>
      <c r="CD111" s="962"/>
      <c r="CE111" s="962"/>
      <c r="CF111" s="956">
        <v>0.1</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2"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2192596</v>
      </c>
      <c r="BR112" s="962"/>
      <c r="BS112" s="962"/>
      <c r="BT112" s="962"/>
      <c r="BU112" s="962"/>
      <c r="BV112" s="962">
        <v>2139448</v>
      </c>
      <c r="BW112" s="962"/>
      <c r="BX112" s="962"/>
      <c r="BY112" s="962"/>
      <c r="BZ112" s="962"/>
      <c r="CA112" s="962">
        <v>2322152</v>
      </c>
      <c r="CB112" s="962"/>
      <c r="CC112" s="962"/>
      <c r="CD112" s="962"/>
      <c r="CE112" s="962"/>
      <c r="CF112" s="956">
        <v>37.700000000000003</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2"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164289</v>
      </c>
      <c r="AB113" s="974"/>
      <c r="AC113" s="974"/>
      <c r="AD113" s="974"/>
      <c r="AE113" s="975"/>
      <c r="AF113" s="976">
        <v>148496</v>
      </c>
      <c r="AG113" s="974"/>
      <c r="AH113" s="974"/>
      <c r="AI113" s="974"/>
      <c r="AJ113" s="975"/>
      <c r="AK113" s="976">
        <v>142812</v>
      </c>
      <c r="AL113" s="974"/>
      <c r="AM113" s="974"/>
      <c r="AN113" s="974"/>
      <c r="AO113" s="975"/>
      <c r="AP113" s="977">
        <v>2.2999999999999998</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327153</v>
      </c>
      <c r="BR113" s="962"/>
      <c r="BS113" s="962"/>
      <c r="BT113" s="962"/>
      <c r="BU113" s="962"/>
      <c r="BV113" s="962">
        <v>287515</v>
      </c>
      <c r="BW113" s="962"/>
      <c r="BX113" s="962"/>
      <c r="BY113" s="962"/>
      <c r="BZ113" s="962"/>
      <c r="CA113" s="962">
        <v>203296</v>
      </c>
      <c r="CB113" s="962"/>
      <c r="CC113" s="962"/>
      <c r="CD113" s="962"/>
      <c r="CE113" s="962"/>
      <c r="CF113" s="956">
        <v>3.3</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2"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104090</v>
      </c>
      <c r="AB114" s="995"/>
      <c r="AC114" s="995"/>
      <c r="AD114" s="995"/>
      <c r="AE114" s="996"/>
      <c r="AF114" s="997">
        <v>100761</v>
      </c>
      <c r="AG114" s="995"/>
      <c r="AH114" s="995"/>
      <c r="AI114" s="995"/>
      <c r="AJ114" s="996"/>
      <c r="AK114" s="997">
        <v>104787</v>
      </c>
      <c r="AL114" s="995"/>
      <c r="AM114" s="995"/>
      <c r="AN114" s="995"/>
      <c r="AO114" s="996"/>
      <c r="AP114" s="998">
        <v>1.7</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989607</v>
      </c>
      <c r="BR114" s="962"/>
      <c r="BS114" s="962"/>
      <c r="BT114" s="962"/>
      <c r="BU114" s="962"/>
      <c r="BV114" s="962">
        <v>1121685</v>
      </c>
      <c r="BW114" s="962"/>
      <c r="BX114" s="962"/>
      <c r="BY114" s="962"/>
      <c r="BZ114" s="962"/>
      <c r="CA114" s="962">
        <v>1071446</v>
      </c>
      <c r="CB114" s="962"/>
      <c r="CC114" s="962"/>
      <c r="CD114" s="962"/>
      <c r="CE114" s="962"/>
      <c r="CF114" s="956">
        <v>17.399999999999999</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2"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11384</v>
      </c>
      <c r="AB115" s="974"/>
      <c r="AC115" s="974"/>
      <c r="AD115" s="974"/>
      <c r="AE115" s="975"/>
      <c r="AF115" s="976">
        <v>1527</v>
      </c>
      <c r="AG115" s="974"/>
      <c r="AH115" s="974"/>
      <c r="AI115" s="974"/>
      <c r="AJ115" s="975"/>
      <c r="AK115" s="976">
        <v>1293</v>
      </c>
      <c r="AL115" s="974"/>
      <c r="AM115" s="974"/>
      <c r="AN115" s="974"/>
      <c r="AO115" s="975"/>
      <c r="AP115" s="977">
        <v>0</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2"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2"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1275667</v>
      </c>
      <c r="AB117" s="1015"/>
      <c r="AC117" s="1015"/>
      <c r="AD117" s="1015"/>
      <c r="AE117" s="1016"/>
      <c r="AF117" s="1017">
        <v>1189112</v>
      </c>
      <c r="AG117" s="1015"/>
      <c r="AH117" s="1015"/>
      <c r="AI117" s="1015"/>
      <c r="AJ117" s="1016"/>
      <c r="AK117" s="1017">
        <v>1052860</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2"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2"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5" t="s">
        <v>177</v>
      </c>
      <c r="BA119" s="235"/>
      <c r="BB119" s="235"/>
      <c r="BC119" s="235"/>
      <c r="BD119" s="235"/>
      <c r="BE119" s="235"/>
      <c r="BF119" s="235"/>
      <c r="BG119" s="235"/>
      <c r="BH119" s="235"/>
      <c r="BI119" s="235"/>
      <c r="BJ119" s="235"/>
      <c r="BK119" s="235"/>
      <c r="BL119" s="235"/>
      <c r="BM119" s="235"/>
      <c r="BN119" s="235"/>
      <c r="BO119" s="1013" t="s">
        <v>440</v>
      </c>
      <c r="BP119" s="1041"/>
      <c r="BQ119" s="1035">
        <v>11229623</v>
      </c>
      <c r="BR119" s="1036"/>
      <c r="BS119" s="1036"/>
      <c r="BT119" s="1036"/>
      <c r="BU119" s="1036"/>
      <c r="BV119" s="1036">
        <v>10756084</v>
      </c>
      <c r="BW119" s="1036"/>
      <c r="BX119" s="1036"/>
      <c r="BY119" s="1036"/>
      <c r="BZ119" s="1036"/>
      <c r="CA119" s="1036">
        <v>10506115</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9167</v>
      </c>
      <c r="DH119" s="1022"/>
      <c r="DI119" s="1022"/>
      <c r="DJ119" s="1022"/>
      <c r="DK119" s="1023"/>
      <c r="DL119" s="1021">
        <v>7750</v>
      </c>
      <c r="DM119" s="1022"/>
      <c r="DN119" s="1022"/>
      <c r="DO119" s="1022"/>
      <c r="DP119" s="1023"/>
      <c r="DQ119" s="1021">
        <v>6613</v>
      </c>
      <c r="DR119" s="1022"/>
      <c r="DS119" s="1022"/>
      <c r="DT119" s="1022"/>
      <c r="DU119" s="1023"/>
      <c r="DV119" s="1024">
        <v>0.1</v>
      </c>
      <c r="DW119" s="1025"/>
      <c r="DX119" s="1025"/>
      <c r="DY119" s="1025"/>
      <c r="DZ119" s="1026"/>
    </row>
    <row r="120" spans="1:130" s="212"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5862231</v>
      </c>
      <c r="BR120" s="967"/>
      <c r="BS120" s="967"/>
      <c r="BT120" s="967"/>
      <c r="BU120" s="967"/>
      <c r="BV120" s="967">
        <v>5626551</v>
      </c>
      <c r="BW120" s="967"/>
      <c r="BX120" s="967"/>
      <c r="BY120" s="967"/>
      <c r="BZ120" s="967"/>
      <c r="CA120" s="967">
        <v>5243392</v>
      </c>
      <c r="CB120" s="967"/>
      <c r="CC120" s="967"/>
      <c r="CD120" s="967"/>
      <c r="CE120" s="967"/>
      <c r="CF120" s="980">
        <v>85.1</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2032153</v>
      </c>
      <c r="DH120" s="967"/>
      <c r="DI120" s="967"/>
      <c r="DJ120" s="967"/>
      <c r="DK120" s="967"/>
      <c r="DL120" s="967">
        <v>2022266</v>
      </c>
      <c r="DM120" s="967"/>
      <c r="DN120" s="967"/>
      <c r="DO120" s="967"/>
      <c r="DP120" s="967"/>
      <c r="DQ120" s="967">
        <v>2214287</v>
      </c>
      <c r="DR120" s="967"/>
      <c r="DS120" s="967"/>
      <c r="DT120" s="967"/>
      <c r="DU120" s="967"/>
      <c r="DV120" s="968">
        <v>35.9</v>
      </c>
      <c r="DW120" s="968"/>
      <c r="DX120" s="968"/>
      <c r="DY120" s="968"/>
      <c r="DZ120" s="969"/>
    </row>
    <row r="121" spans="1:130" s="212"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t="s">
        <v>121</v>
      </c>
      <c r="BR121" s="962"/>
      <c r="BS121" s="962"/>
      <c r="BT121" s="962"/>
      <c r="BU121" s="962"/>
      <c r="BV121" s="962" t="s">
        <v>121</v>
      </c>
      <c r="BW121" s="962"/>
      <c r="BX121" s="962"/>
      <c r="BY121" s="962"/>
      <c r="BZ121" s="962"/>
      <c r="CA121" s="962" t="s">
        <v>121</v>
      </c>
      <c r="CB121" s="962"/>
      <c r="CC121" s="962"/>
      <c r="CD121" s="962"/>
      <c r="CE121" s="962"/>
      <c r="CF121" s="956" t="s">
        <v>121</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155944</v>
      </c>
      <c r="DH121" s="962"/>
      <c r="DI121" s="962"/>
      <c r="DJ121" s="962"/>
      <c r="DK121" s="962"/>
      <c r="DL121" s="962">
        <v>111880</v>
      </c>
      <c r="DM121" s="962"/>
      <c r="DN121" s="962"/>
      <c r="DO121" s="962"/>
      <c r="DP121" s="962"/>
      <c r="DQ121" s="962">
        <v>66373</v>
      </c>
      <c r="DR121" s="962"/>
      <c r="DS121" s="962"/>
      <c r="DT121" s="962"/>
      <c r="DU121" s="962"/>
      <c r="DV121" s="963">
        <v>1.1000000000000001</v>
      </c>
      <c r="DW121" s="963"/>
      <c r="DX121" s="963"/>
      <c r="DY121" s="963"/>
      <c r="DZ121" s="964"/>
    </row>
    <row r="122" spans="1:130" s="212"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7887369</v>
      </c>
      <c r="BR122" s="1036"/>
      <c r="BS122" s="1036"/>
      <c r="BT122" s="1036"/>
      <c r="BU122" s="1036"/>
      <c r="BV122" s="1036">
        <v>7635516</v>
      </c>
      <c r="BW122" s="1036"/>
      <c r="BX122" s="1036"/>
      <c r="BY122" s="1036"/>
      <c r="BZ122" s="1036"/>
      <c r="CA122" s="1036">
        <v>7326031</v>
      </c>
      <c r="CB122" s="1036"/>
      <c r="CC122" s="1036"/>
      <c r="CD122" s="1036"/>
      <c r="CE122" s="1036"/>
      <c r="CF122" s="1053">
        <v>118.9</v>
      </c>
      <c r="CG122" s="1054"/>
      <c r="CH122" s="1054"/>
      <c r="CI122" s="1054"/>
      <c r="CJ122" s="1054"/>
      <c r="CK122" s="1045"/>
      <c r="CL122" s="1046"/>
      <c r="CM122" s="1046"/>
      <c r="CN122" s="1046"/>
      <c r="CO122" s="1047"/>
      <c r="CP122" s="1055" t="s">
        <v>448</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v>41492</v>
      </c>
      <c r="DR122" s="962"/>
      <c r="DS122" s="962"/>
      <c r="DT122" s="962"/>
      <c r="DU122" s="962"/>
      <c r="DV122" s="963">
        <v>0.7</v>
      </c>
      <c r="DW122" s="963"/>
      <c r="DX122" s="963"/>
      <c r="DY122" s="963"/>
      <c r="DZ122" s="964"/>
    </row>
    <row r="123" spans="1:130" s="212"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5" t="s">
        <v>177</v>
      </c>
      <c r="BA123" s="235"/>
      <c r="BB123" s="235"/>
      <c r="BC123" s="235"/>
      <c r="BD123" s="235"/>
      <c r="BE123" s="235"/>
      <c r="BF123" s="235"/>
      <c r="BG123" s="235"/>
      <c r="BH123" s="235"/>
      <c r="BI123" s="235"/>
      <c r="BJ123" s="235"/>
      <c r="BK123" s="235"/>
      <c r="BL123" s="235"/>
      <c r="BM123" s="235"/>
      <c r="BN123" s="235"/>
      <c r="BO123" s="1013" t="s">
        <v>449</v>
      </c>
      <c r="BP123" s="1041"/>
      <c r="BQ123" s="1099">
        <v>13749600</v>
      </c>
      <c r="BR123" s="1100"/>
      <c r="BS123" s="1100"/>
      <c r="BT123" s="1100"/>
      <c r="BU123" s="1100"/>
      <c r="BV123" s="1100">
        <v>13262067</v>
      </c>
      <c r="BW123" s="1100"/>
      <c r="BX123" s="1100"/>
      <c r="BY123" s="1100"/>
      <c r="BZ123" s="1100"/>
      <c r="CA123" s="1100">
        <v>12569423</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2"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4499</v>
      </c>
      <c r="DH124" s="1022"/>
      <c r="DI124" s="1022"/>
      <c r="DJ124" s="1022"/>
      <c r="DK124" s="1023"/>
      <c r="DL124" s="1021">
        <v>5302</v>
      </c>
      <c r="DM124" s="1022"/>
      <c r="DN124" s="1022"/>
      <c r="DO124" s="1022"/>
      <c r="DP124" s="1023"/>
      <c r="DQ124" s="1021" t="s">
        <v>121</v>
      </c>
      <c r="DR124" s="1022"/>
      <c r="DS124" s="1022"/>
      <c r="DT124" s="1022"/>
      <c r="DU124" s="1023"/>
      <c r="DV124" s="1024" t="s">
        <v>121</v>
      </c>
      <c r="DW124" s="1025"/>
      <c r="DX124" s="1025"/>
      <c r="DY124" s="1025"/>
      <c r="DZ124" s="1026"/>
    </row>
    <row r="125" spans="1:130" s="212"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2"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11294</v>
      </c>
      <c r="AB126" s="995"/>
      <c r="AC126" s="995"/>
      <c r="AD126" s="995"/>
      <c r="AE126" s="996"/>
      <c r="AF126" s="997">
        <v>1438</v>
      </c>
      <c r="AG126" s="995"/>
      <c r="AH126" s="995"/>
      <c r="AI126" s="995"/>
      <c r="AJ126" s="996"/>
      <c r="AK126" s="997">
        <v>1157</v>
      </c>
      <c r="AL126" s="995"/>
      <c r="AM126" s="995"/>
      <c r="AN126" s="995"/>
      <c r="AO126" s="996"/>
      <c r="AP126" s="998">
        <v>0</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2" customFormat="1" ht="26.25" customHeight="1" x14ac:dyDescent="0.15">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90</v>
      </c>
      <c r="AB127" s="995"/>
      <c r="AC127" s="995"/>
      <c r="AD127" s="995"/>
      <c r="AE127" s="996"/>
      <c r="AF127" s="997">
        <v>89</v>
      </c>
      <c r="AG127" s="995"/>
      <c r="AH127" s="995"/>
      <c r="AI127" s="995"/>
      <c r="AJ127" s="996"/>
      <c r="AK127" s="997">
        <v>136</v>
      </c>
      <c r="AL127" s="995"/>
      <c r="AM127" s="995"/>
      <c r="AN127" s="995"/>
      <c r="AO127" s="996"/>
      <c r="AP127" s="998">
        <v>0</v>
      </c>
      <c r="AQ127" s="999"/>
      <c r="AR127" s="999"/>
      <c r="AS127" s="999"/>
      <c r="AT127" s="1000"/>
      <c r="AU127" s="214"/>
      <c r="AV127" s="214"/>
      <c r="AW127" s="214"/>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2" customFormat="1" ht="26.25" customHeight="1" thickBot="1" x14ac:dyDescent="0.2">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408</v>
      </c>
      <c r="AB128" s="1082"/>
      <c r="AC128" s="1082"/>
      <c r="AD128" s="1082"/>
      <c r="AE128" s="1083"/>
      <c r="AF128" s="1084">
        <v>11869</v>
      </c>
      <c r="AG128" s="1082"/>
      <c r="AH128" s="1082"/>
      <c r="AI128" s="1082"/>
      <c r="AJ128" s="1083"/>
      <c r="AK128" s="1084">
        <v>18038</v>
      </c>
      <c r="AL128" s="1082"/>
      <c r="AM128" s="1082"/>
      <c r="AN128" s="1082"/>
      <c r="AO128" s="1083"/>
      <c r="AP128" s="1085"/>
      <c r="AQ128" s="1086"/>
      <c r="AR128" s="1086"/>
      <c r="AS128" s="1086"/>
      <c r="AT128" s="1087"/>
      <c r="AU128" s="214"/>
      <c r="AV128" s="214"/>
      <c r="AW128" s="214"/>
      <c r="AX128" s="932" t="s">
        <v>463</v>
      </c>
      <c r="AY128" s="933"/>
      <c r="AZ128" s="933"/>
      <c r="BA128" s="933"/>
      <c r="BB128" s="933"/>
      <c r="BC128" s="933"/>
      <c r="BD128" s="933"/>
      <c r="BE128" s="934"/>
      <c r="BF128" s="1088" t="s">
        <v>121</v>
      </c>
      <c r="BG128" s="1089"/>
      <c r="BH128" s="1089"/>
      <c r="BI128" s="1089"/>
      <c r="BJ128" s="1089"/>
      <c r="BK128" s="1089"/>
      <c r="BL128" s="1090"/>
      <c r="BM128" s="1088">
        <v>14.13</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2"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6466170</v>
      </c>
      <c r="AB129" s="995"/>
      <c r="AC129" s="995"/>
      <c r="AD129" s="995"/>
      <c r="AE129" s="996"/>
      <c r="AF129" s="997">
        <v>6579605</v>
      </c>
      <c r="AG129" s="995"/>
      <c r="AH129" s="995"/>
      <c r="AI129" s="995"/>
      <c r="AJ129" s="996"/>
      <c r="AK129" s="997">
        <v>6754949</v>
      </c>
      <c r="AL129" s="995"/>
      <c r="AM129" s="995"/>
      <c r="AN129" s="995"/>
      <c r="AO129" s="996"/>
      <c r="AP129" s="1109"/>
      <c r="AQ129" s="1110"/>
      <c r="AR129" s="1110"/>
      <c r="AS129" s="1110"/>
      <c r="AT129" s="1111"/>
      <c r="AU129" s="215"/>
      <c r="AV129" s="215"/>
      <c r="AW129" s="215"/>
      <c r="AX129" s="1101" t="s">
        <v>466</v>
      </c>
      <c r="AY129" s="959"/>
      <c r="AZ129" s="959"/>
      <c r="BA129" s="959"/>
      <c r="BB129" s="959"/>
      <c r="BC129" s="959"/>
      <c r="BD129" s="959"/>
      <c r="BE129" s="960"/>
      <c r="BF129" s="1102" t="s">
        <v>121</v>
      </c>
      <c r="BG129" s="1103"/>
      <c r="BH129" s="1103"/>
      <c r="BI129" s="1103"/>
      <c r="BJ129" s="1103"/>
      <c r="BK129" s="1103"/>
      <c r="BL129" s="1104"/>
      <c r="BM129" s="1102">
        <v>19.13</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685071</v>
      </c>
      <c r="AB130" s="995"/>
      <c r="AC130" s="995"/>
      <c r="AD130" s="995"/>
      <c r="AE130" s="996"/>
      <c r="AF130" s="997">
        <v>621518</v>
      </c>
      <c r="AG130" s="995"/>
      <c r="AH130" s="995"/>
      <c r="AI130" s="995"/>
      <c r="AJ130" s="996"/>
      <c r="AK130" s="997">
        <v>595277</v>
      </c>
      <c r="AL130" s="995"/>
      <c r="AM130" s="995"/>
      <c r="AN130" s="995"/>
      <c r="AO130" s="996"/>
      <c r="AP130" s="1109"/>
      <c r="AQ130" s="1110"/>
      <c r="AR130" s="1110"/>
      <c r="AS130" s="1110"/>
      <c r="AT130" s="1111"/>
      <c r="AU130" s="215"/>
      <c r="AV130" s="215"/>
      <c r="AW130" s="215"/>
      <c r="AX130" s="1101" t="s">
        <v>469</v>
      </c>
      <c r="AY130" s="959"/>
      <c r="AZ130" s="959"/>
      <c r="BA130" s="959"/>
      <c r="BB130" s="959"/>
      <c r="BC130" s="959"/>
      <c r="BD130" s="959"/>
      <c r="BE130" s="960"/>
      <c r="BF130" s="1137">
        <v>8.8000000000000007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5781099</v>
      </c>
      <c r="AB131" s="1022"/>
      <c r="AC131" s="1022"/>
      <c r="AD131" s="1022"/>
      <c r="AE131" s="1023"/>
      <c r="AF131" s="1021">
        <v>5958087</v>
      </c>
      <c r="AG131" s="1022"/>
      <c r="AH131" s="1022"/>
      <c r="AI131" s="1022"/>
      <c r="AJ131" s="1023"/>
      <c r="AK131" s="1021">
        <v>6159672</v>
      </c>
      <c r="AL131" s="1022"/>
      <c r="AM131" s="1022"/>
      <c r="AN131" s="1022"/>
      <c r="AO131" s="1023"/>
      <c r="AP131" s="1146"/>
      <c r="AQ131" s="1147"/>
      <c r="AR131" s="1147"/>
      <c r="AS131" s="1147"/>
      <c r="AT131" s="1148"/>
      <c r="AU131" s="215"/>
      <c r="AV131" s="215"/>
      <c r="AW131" s="215"/>
      <c r="AX131" s="1119" t="s">
        <v>471</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10.20892394</v>
      </c>
      <c r="AB132" s="1133"/>
      <c r="AC132" s="1133"/>
      <c r="AD132" s="1133"/>
      <c r="AE132" s="1134"/>
      <c r="AF132" s="1135">
        <v>9.3272387600000002</v>
      </c>
      <c r="AG132" s="1133"/>
      <c r="AH132" s="1133"/>
      <c r="AI132" s="1133"/>
      <c r="AJ132" s="1134"/>
      <c r="AK132" s="1135">
        <v>7.1358507400000004</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9.1999999999999993</v>
      </c>
      <c r="AB133" s="1116"/>
      <c r="AC133" s="1116"/>
      <c r="AD133" s="1116"/>
      <c r="AE133" s="1117"/>
      <c r="AF133" s="1115">
        <v>9.1999999999999993</v>
      </c>
      <c r="AG133" s="1116"/>
      <c r="AH133" s="1116"/>
      <c r="AI133" s="1116"/>
      <c r="AJ133" s="1117"/>
      <c r="AK133" s="1115">
        <v>8.8000000000000007</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en4RjgOl7c0LFjHfarUVi7b6gB10YTtvsA9+kG7/tfZR3h+rZUoM5eu8PHcrE/ebmRcOy4uaRplOeBIrFL+1Q==" saltValue="s1fpldPHaDxtT78pkcAY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CX51" sqref="CX51"/>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3lOPW54kWkrN4LFq/0wuk2pIQhsUGWvyXx9jzGOR/yX9oFH2HdQd5yI65UCuFqeuC/qyoVUnN7u9LHH5lvEYeA==" saltValue="7GzOuuTsBcbPKP/4cPlzG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S7"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ooQEaoFf+JYI9rsAhLalKsrFDGC9vottuQ9fMob5jv/+KucOJNN3vFmVExAlo+TTmlhjaTWAFfP87owx5ShYw==" saltValue="T2+5y3cyKk3FdkDRRFjk/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2"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50" t="s">
        <v>478</v>
      </c>
      <c r="AP7" s="253"/>
      <c r="AQ7" s="254" t="s">
        <v>479</v>
      </c>
      <c r="AR7" s="255"/>
    </row>
    <row r="8" spans="1:46" x14ac:dyDescent="0.15">
      <c r="A8" s="247"/>
      <c r="AK8" s="256"/>
      <c r="AL8" s="257"/>
      <c r="AM8" s="257"/>
      <c r="AN8" s="258"/>
      <c r="AO8" s="1151"/>
      <c r="AP8" s="259" t="s">
        <v>480</v>
      </c>
      <c r="AQ8" s="260" t="s">
        <v>481</v>
      </c>
      <c r="AR8" s="261" t="s">
        <v>482</v>
      </c>
    </row>
    <row r="9" spans="1:46" x14ac:dyDescent="0.15">
      <c r="A9" s="247"/>
      <c r="AK9" s="1152" t="s">
        <v>483</v>
      </c>
      <c r="AL9" s="1153"/>
      <c r="AM9" s="1153"/>
      <c r="AN9" s="1154"/>
      <c r="AO9" s="262">
        <v>1742003</v>
      </c>
      <c r="AP9" s="262">
        <v>57059</v>
      </c>
      <c r="AQ9" s="263">
        <v>83961</v>
      </c>
      <c r="AR9" s="264">
        <v>-32</v>
      </c>
    </row>
    <row r="10" spans="1:46" ht="13.5" customHeight="1" x14ac:dyDescent="0.15">
      <c r="A10" s="247"/>
      <c r="AK10" s="1152" t="s">
        <v>484</v>
      </c>
      <c r="AL10" s="1153"/>
      <c r="AM10" s="1153"/>
      <c r="AN10" s="1154"/>
      <c r="AO10" s="265">
        <v>470776</v>
      </c>
      <c r="AP10" s="265">
        <v>15420</v>
      </c>
      <c r="AQ10" s="266">
        <v>9090</v>
      </c>
      <c r="AR10" s="267">
        <v>69.599999999999994</v>
      </c>
    </row>
    <row r="11" spans="1:46" ht="13.5" customHeight="1" x14ac:dyDescent="0.15">
      <c r="A11" s="247"/>
      <c r="AK11" s="1152" t="s">
        <v>485</v>
      </c>
      <c r="AL11" s="1153"/>
      <c r="AM11" s="1153"/>
      <c r="AN11" s="1154"/>
      <c r="AO11" s="265">
        <v>300</v>
      </c>
      <c r="AP11" s="265">
        <v>10</v>
      </c>
      <c r="AQ11" s="266">
        <v>842</v>
      </c>
      <c r="AR11" s="267">
        <v>-98.8</v>
      </c>
    </row>
    <row r="12" spans="1:46" ht="13.5" customHeight="1" x14ac:dyDescent="0.15">
      <c r="A12" s="247"/>
      <c r="AK12" s="1152" t="s">
        <v>486</v>
      </c>
      <c r="AL12" s="1153"/>
      <c r="AM12" s="1153"/>
      <c r="AN12" s="1154"/>
      <c r="AO12" s="265" t="s">
        <v>487</v>
      </c>
      <c r="AP12" s="265" t="s">
        <v>487</v>
      </c>
      <c r="AQ12" s="266">
        <v>5</v>
      </c>
      <c r="AR12" s="267" t="s">
        <v>487</v>
      </c>
    </row>
    <row r="13" spans="1:46" ht="13.5" customHeight="1" x14ac:dyDescent="0.15">
      <c r="A13" s="247"/>
      <c r="AK13" s="1152" t="s">
        <v>488</v>
      </c>
      <c r="AL13" s="1153"/>
      <c r="AM13" s="1153"/>
      <c r="AN13" s="1154"/>
      <c r="AO13" s="265">
        <v>179028</v>
      </c>
      <c r="AP13" s="265">
        <v>5864</v>
      </c>
      <c r="AQ13" s="266">
        <v>2396</v>
      </c>
      <c r="AR13" s="267">
        <v>144.69999999999999</v>
      </c>
    </row>
    <row r="14" spans="1:46" ht="13.5" customHeight="1" x14ac:dyDescent="0.15">
      <c r="A14" s="247"/>
      <c r="AK14" s="1152" t="s">
        <v>489</v>
      </c>
      <c r="AL14" s="1153"/>
      <c r="AM14" s="1153"/>
      <c r="AN14" s="1154"/>
      <c r="AO14" s="265">
        <v>19310</v>
      </c>
      <c r="AP14" s="265">
        <v>632</v>
      </c>
      <c r="AQ14" s="266">
        <v>1197</v>
      </c>
      <c r="AR14" s="267">
        <v>-47.2</v>
      </c>
    </row>
    <row r="15" spans="1:46" ht="13.5" customHeight="1" x14ac:dyDescent="0.15">
      <c r="A15" s="247"/>
      <c r="AK15" s="1155" t="s">
        <v>490</v>
      </c>
      <c r="AL15" s="1156"/>
      <c r="AM15" s="1156"/>
      <c r="AN15" s="1157"/>
      <c r="AO15" s="265">
        <v>-96945</v>
      </c>
      <c r="AP15" s="265">
        <v>-3175</v>
      </c>
      <c r="AQ15" s="266">
        <v>-4989</v>
      </c>
      <c r="AR15" s="267">
        <v>-36.4</v>
      </c>
    </row>
    <row r="16" spans="1:46" x14ac:dyDescent="0.15">
      <c r="A16" s="247"/>
      <c r="AK16" s="1155" t="s">
        <v>177</v>
      </c>
      <c r="AL16" s="1156"/>
      <c r="AM16" s="1156"/>
      <c r="AN16" s="1157"/>
      <c r="AO16" s="265">
        <v>2314472</v>
      </c>
      <c r="AP16" s="265">
        <v>75810</v>
      </c>
      <c r="AQ16" s="266">
        <v>92501</v>
      </c>
      <c r="AR16" s="267">
        <v>-18</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58" t="s">
        <v>495</v>
      </c>
      <c r="AL21" s="1159"/>
      <c r="AM21" s="1159"/>
      <c r="AN21" s="1160"/>
      <c r="AO21" s="277">
        <v>5.67</v>
      </c>
      <c r="AP21" s="278">
        <v>7.91</v>
      </c>
      <c r="AQ21" s="279">
        <v>-2.2400000000000002</v>
      </c>
      <c r="AS21" s="280"/>
      <c r="AT21" s="276"/>
    </row>
    <row r="22" spans="1:46" s="248" customFormat="1" x14ac:dyDescent="0.15">
      <c r="A22" s="276"/>
      <c r="AK22" s="1158" t="s">
        <v>496</v>
      </c>
      <c r="AL22" s="1159"/>
      <c r="AM22" s="1159"/>
      <c r="AN22" s="1160"/>
      <c r="AO22" s="281">
        <v>97.5</v>
      </c>
      <c r="AP22" s="282">
        <v>97.2</v>
      </c>
      <c r="AQ22" s="283">
        <v>0.3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50" t="s">
        <v>478</v>
      </c>
      <c r="AP30" s="253"/>
      <c r="AQ30" s="254" t="s">
        <v>479</v>
      </c>
      <c r="AR30" s="255"/>
    </row>
    <row r="31" spans="1:46" x14ac:dyDescent="0.15">
      <c r="A31" s="247"/>
      <c r="AK31" s="256"/>
      <c r="AL31" s="257"/>
      <c r="AM31" s="257"/>
      <c r="AN31" s="258"/>
      <c r="AO31" s="1151"/>
      <c r="AP31" s="259" t="s">
        <v>480</v>
      </c>
      <c r="AQ31" s="260" t="s">
        <v>481</v>
      </c>
      <c r="AR31" s="261" t="s">
        <v>482</v>
      </c>
    </row>
    <row r="32" spans="1:46" ht="27" customHeight="1" x14ac:dyDescent="0.15">
      <c r="A32" s="247"/>
      <c r="AK32" s="1166" t="s">
        <v>500</v>
      </c>
      <c r="AL32" s="1167"/>
      <c r="AM32" s="1167"/>
      <c r="AN32" s="1168"/>
      <c r="AO32" s="291">
        <v>803968</v>
      </c>
      <c r="AP32" s="291">
        <v>26334</v>
      </c>
      <c r="AQ32" s="292">
        <v>33492</v>
      </c>
      <c r="AR32" s="293">
        <v>-21.4</v>
      </c>
    </row>
    <row r="33" spans="1:46" ht="13.5" customHeight="1" x14ac:dyDescent="0.15">
      <c r="A33" s="247"/>
      <c r="AK33" s="1166" t="s">
        <v>501</v>
      </c>
      <c r="AL33" s="1167"/>
      <c r="AM33" s="1167"/>
      <c r="AN33" s="1168"/>
      <c r="AO33" s="291" t="s">
        <v>487</v>
      </c>
      <c r="AP33" s="291" t="s">
        <v>487</v>
      </c>
      <c r="AQ33" s="292" t="s">
        <v>487</v>
      </c>
      <c r="AR33" s="293" t="s">
        <v>487</v>
      </c>
    </row>
    <row r="34" spans="1:46" ht="27" customHeight="1" x14ac:dyDescent="0.15">
      <c r="A34" s="247"/>
      <c r="AK34" s="1166" t="s">
        <v>502</v>
      </c>
      <c r="AL34" s="1167"/>
      <c r="AM34" s="1167"/>
      <c r="AN34" s="1168"/>
      <c r="AO34" s="291" t="s">
        <v>487</v>
      </c>
      <c r="AP34" s="291" t="s">
        <v>487</v>
      </c>
      <c r="AQ34" s="292" t="s">
        <v>487</v>
      </c>
      <c r="AR34" s="293" t="s">
        <v>487</v>
      </c>
    </row>
    <row r="35" spans="1:46" ht="27" customHeight="1" x14ac:dyDescent="0.15">
      <c r="A35" s="247"/>
      <c r="AK35" s="1166" t="s">
        <v>503</v>
      </c>
      <c r="AL35" s="1167"/>
      <c r="AM35" s="1167"/>
      <c r="AN35" s="1168"/>
      <c r="AO35" s="291">
        <v>142812</v>
      </c>
      <c r="AP35" s="291">
        <v>4678</v>
      </c>
      <c r="AQ35" s="292">
        <v>10423</v>
      </c>
      <c r="AR35" s="293">
        <v>-55.1</v>
      </c>
    </row>
    <row r="36" spans="1:46" ht="27" customHeight="1" x14ac:dyDescent="0.15">
      <c r="A36" s="247"/>
      <c r="AK36" s="1166" t="s">
        <v>504</v>
      </c>
      <c r="AL36" s="1167"/>
      <c r="AM36" s="1167"/>
      <c r="AN36" s="1168"/>
      <c r="AO36" s="291">
        <v>104787</v>
      </c>
      <c r="AP36" s="291">
        <v>3432</v>
      </c>
      <c r="AQ36" s="292">
        <v>3289</v>
      </c>
      <c r="AR36" s="293">
        <v>4.3</v>
      </c>
    </row>
    <row r="37" spans="1:46" ht="13.5" customHeight="1" x14ac:dyDescent="0.15">
      <c r="A37" s="247"/>
      <c r="AK37" s="1166" t="s">
        <v>505</v>
      </c>
      <c r="AL37" s="1167"/>
      <c r="AM37" s="1167"/>
      <c r="AN37" s="1168"/>
      <c r="AO37" s="291">
        <v>1293</v>
      </c>
      <c r="AP37" s="291">
        <v>42</v>
      </c>
      <c r="AQ37" s="292">
        <v>152</v>
      </c>
      <c r="AR37" s="293">
        <v>-72.400000000000006</v>
      </c>
    </row>
    <row r="38" spans="1:46" ht="27" customHeight="1" x14ac:dyDescent="0.15">
      <c r="A38" s="247"/>
      <c r="AK38" s="1169" t="s">
        <v>506</v>
      </c>
      <c r="AL38" s="1170"/>
      <c r="AM38" s="1170"/>
      <c r="AN38" s="1171"/>
      <c r="AO38" s="294" t="s">
        <v>487</v>
      </c>
      <c r="AP38" s="294" t="s">
        <v>487</v>
      </c>
      <c r="AQ38" s="295">
        <v>2</v>
      </c>
      <c r="AR38" s="283" t="s">
        <v>487</v>
      </c>
      <c r="AS38" s="290"/>
    </row>
    <row r="39" spans="1:46" x14ac:dyDescent="0.15">
      <c r="A39" s="247"/>
      <c r="AK39" s="1169" t="s">
        <v>507</v>
      </c>
      <c r="AL39" s="1170"/>
      <c r="AM39" s="1170"/>
      <c r="AN39" s="1171"/>
      <c r="AO39" s="291">
        <v>-18038</v>
      </c>
      <c r="AP39" s="291">
        <v>-591</v>
      </c>
      <c r="AQ39" s="292">
        <v>-2605</v>
      </c>
      <c r="AR39" s="293">
        <v>-77.3</v>
      </c>
      <c r="AS39" s="290"/>
    </row>
    <row r="40" spans="1:46" ht="27" customHeight="1" x14ac:dyDescent="0.15">
      <c r="A40" s="247"/>
      <c r="AK40" s="1166" t="s">
        <v>508</v>
      </c>
      <c r="AL40" s="1167"/>
      <c r="AM40" s="1167"/>
      <c r="AN40" s="1168"/>
      <c r="AO40" s="291">
        <v>-595277</v>
      </c>
      <c r="AP40" s="291">
        <v>-19498</v>
      </c>
      <c r="AQ40" s="292">
        <v>-28956</v>
      </c>
      <c r="AR40" s="293">
        <v>-32.700000000000003</v>
      </c>
      <c r="AS40" s="290"/>
    </row>
    <row r="41" spans="1:46" x14ac:dyDescent="0.15">
      <c r="A41" s="247"/>
      <c r="AK41" s="1172" t="s">
        <v>287</v>
      </c>
      <c r="AL41" s="1173"/>
      <c r="AM41" s="1173"/>
      <c r="AN41" s="1174"/>
      <c r="AO41" s="291">
        <v>439545</v>
      </c>
      <c r="AP41" s="291">
        <v>14397</v>
      </c>
      <c r="AQ41" s="292">
        <v>15797</v>
      </c>
      <c r="AR41" s="293">
        <v>-8.9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61" t="s">
        <v>478</v>
      </c>
      <c r="AN49" s="1163" t="s">
        <v>511</v>
      </c>
      <c r="AO49" s="1164"/>
      <c r="AP49" s="1164"/>
      <c r="AQ49" s="1164"/>
      <c r="AR49" s="1165"/>
    </row>
    <row r="50" spans="1:44" x14ac:dyDescent="0.15">
      <c r="A50" s="247"/>
      <c r="AK50" s="305"/>
      <c r="AL50" s="306"/>
      <c r="AM50" s="1162"/>
      <c r="AN50" s="307" t="s">
        <v>512</v>
      </c>
      <c r="AO50" s="308" t="s">
        <v>513</v>
      </c>
      <c r="AP50" s="309" t="s">
        <v>514</v>
      </c>
      <c r="AQ50" s="310" t="s">
        <v>515</v>
      </c>
      <c r="AR50" s="311" t="s">
        <v>516</v>
      </c>
    </row>
    <row r="51" spans="1:44" x14ac:dyDescent="0.15">
      <c r="A51" s="247"/>
      <c r="AK51" s="303" t="s">
        <v>517</v>
      </c>
      <c r="AL51" s="304"/>
      <c r="AM51" s="312">
        <v>507725</v>
      </c>
      <c r="AN51" s="313">
        <v>16459</v>
      </c>
      <c r="AO51" s="314">
        <v>-62.6</v>
      </c>
      <c r="AP51" s="315">
        <v>53895</v>
      </c>
      <c r="AQ51" s="316">
        <v>-8.8000000000000007</v>
      </c>
      <c r="AR51" s="317">
        <v>-53.8</v>
      </c>
    </row>
    <row r="52" spans="1:44" x14ac:dyDescent="0.15">
      <c r="A52" s="247"/>
      <c r="AK52" s="318"/>
      <c r="AL52" s="319" t="s">
        <v>518</v>
      </c>
      <c r="AM52" s="320">
        <v>361749</v>
      </c>
      <c r="AN52" s="321">
        <v>11727</v>
      </c>
      <c r="AO52" s="322">
        <v>-63.3</v>
      </c>
      <c r="AP52" s="323">
        <v>31224</v>
      </c>
      <c r="AQ52" s="324">
        <v>4.4000000000000004</v>
      </c>
      <c r="AR52" s="325">
        <v>-67.7</v>
      </c>
    </row>
    <row r="53" spans="1:44" x14ac:dyDescent="0.15">
      <c r="A53" s="247"/>
      <c r="AK53" s="303" t="s">
        <v>519</v>
      </c>
      <c r="AL53" s="304"/>
      <c r="AM53" s="312">
        <v>827940</v>
      </c>
      <c r="AN53" s="313">
        <v>26967</v>
      </c>
      <c r="AO53" s="314">
        <v>63.8</v>
      </c>
      <c r="AP53" s="315">
        <v>56181</v>
      </c>
      <c r="AQ53" s="316">
        <v>4.2</v>
      </c>
      <c r="AR53" s="317">
        <v>59.6</v>
      </c>
    </row>
    <row r="54" spans="1:44" x14ac:dyDescent="0.15">
      <c r="A54" s="247"/>
      <c r="AK54" s="318"/>
      <c r="AL54" s="319" t="s">
        <v>518</v>
      </c>
      <c r="AM54" s="320">
        <v>364525</v>
      </c>
      <c r="AN54" s="321">
        <v>11873</v>
      </c>
      <c r="AO54" s="322">
        <v>1.2</v>
      </c>
      <c r="AP54" s="323">
        <v>32039</v>
      </c>
      <c r="AQ54" s="324">
        <v>2.6</v>
      </c>
      <c r="AR54" s="325">
        <v>-1.4</v>
      </c>
    </row>
    <row r="55" spans="1:44" x14ac:dyDescent="0.15">
      <c r="A55" s="247"/>
      <c r="AK55" s="303" t="s">
        <v>520</v>
      </c>
      <c r="AL55" s="304"/>
      <c r="AM55" s="312">
        <v>885808</v>
      </c>
      <c r="AN55" s="313">
        <v>28992</v>
      </c>
      <c r="AO55" s="314">
        <v>7.5</v>
      </c>
      <c r="AP55" s="315">
        <v>47730</v>
      </c>
      <c r="AQ55" s="316">
        <v>-15</v>
      </c>
      <c r="AR55" s="317">
        <v>22.5</v>
      </c>
    </row>
    <row r="56" spans="1:44" x14ac:dyDescent="0.15">
      <c r="A56" s="247"/>
      <c r="AK56" s="318"/>
      <c r="AL56" s="319" t="s">
        <v>518</v>
      </c>
      <c r="AM56" s="320">
        <v>500530</v>
      </c>
      <c r="AN56" s="321">
        <v>16382</v>
      </c>
      <c r="AO56" s="322">
        <v>38</v>
      </c>
      <c r="AP56" s="323">
        <v>26378</v>
      </c>
      <c r="AQ56" s="324">
        <v>-17.7</v>
      </c>
      <c r="AR56" s="325">
        <v>55.7</v>
      </c>
    </row>
    <row r="57" spans="1:44" x14ac:dyDescent="0.15">
      <c r="A57" s="247"/>
      <c r="AK57" s="303" t="s">
        <v>521</v>
      </c>
      <c r="AL57" s="304"/>
      <c r="AM57" s="312">
        <v>956478</v>
      </c>
      <c r="AN57" s="313">
        <v>31310</v>
      </c>
      <c r="AO57" s="314">
        <v>8</v>
      </c>
      <c r="AP57" s="315">
        <v>61921</v>
      </c>
      <c r="AQ57" s="316">
        <v>29.7</v>
      </c>
      <c r="AR57" s="317">
        <v>-21.7</v>
      </c>
    </row>
    <row r="58" spans="1:44" x14ac:dyDescent="0.15">
      <c r="A58" s="247"/>
      <c r="AK58" s="318"/>
      <c r="AL58" s="319" t="s">
        <v>518</v>
      </c>
      <c r="AM58" s="320">
        <v>794387</v>
      </c>
      <c r="AN58" s="321">
        <v>26004</v>
      </c>
      <c r="AO58" s="322">
        <v>58.7</v>
      </c>
      <c r="AP58" s="323">
        <v>34719</v>
      </c>
      <c r="AQ58" s="324">
        <v>31.6</v>
      </c>
      <c r="AR58" s="325">
        <v>27.1</v>
      </c>
    </row>
    <row r="59" spans="1:44" x14ac:dyDescent="0.15">
      <c r="A59" s="247"/>
      <c r="AK59" s="303" t="s">
        <v>522</v>
      </c>
      <c r="AL59" s="304"/>
      <c r="AM59" s="312">
        <v>1153595</v>
      </c>
      <c r="AN59" s="313">
        <v>37786</v>
      </c>
      <c r="AO59" s="314">
        <v>20.7</v>
      </c>
      <c r="AP59" s="315">
        <v>62764</v>
      </c>
      <c r="AQ59" s="316">
        <v>1.4</v>
      </c>
      <c r="AR59" s="317">
        <v>19.3</v>
      </c>
    </row>
    <row r="60" spans="1:44" x14ac:dyDescent="0.15">
      <c r="A60" s="247"/>
      <c r="AK60" s="318"/>
      <c r="AL60" s="319" t="s">
        <v>518</v>
      </c>
      <c r="AM60" s="320">
        <v>753610</v>
      </c>
      <c r="AN60" s="321">
        <v>24684</v>
      </c>
      <c r="AO60" s="322">
        <v>-5.0999999999999996</v>
      </c>
      <c r="AP60" s="323">
        <v>36476</v>
      </c>
      <c r="AQ60" s="324">
        <v>5.0999999999999996</v>
      </c>
      <c r="AR60" s="325">
        <v>-10.199999999999999</v>
      </c>
    </row>
    <row r="61" spans="1:44" x14ac:dyDescent="0.15">
      <c r="A61" s="247"/>
      <c r="AK61" s="303" t="s">
        <v>523</v>
      </c>
      <c r="AL61" s="326"/>
      <c r="AM61" s="312">
        <v>866309</v>
      </c>
      <c r="AN61" s="313">
        <v>28303</v>
      </c>
      <c r="AO61" s="314">
        <v>7.5</v>
      </c>
      <c r="AP61" s="315">
        <v>56498</v>
      </c>
      <c r="AQ61" s="327">
        <v>2.2999999999999998</v>
      </c>
      <c r="AR61" s="317">
        <v>5.2</v>
      </c>
    </row>
    <row r="62" spans="1:44" x14ac:dyDescent="0.15">
      <c r="A62" s="247"/>
      <c r="AK62" s="318"/>
      <c r="AL62" s="319" t="s">
        <v>518</v>
      </c>
      <c r="AM62" s="320">
        <v>554960</v>
      </c>
      <c r="AN62" s="321">
        <v>18134</v>
      </c>
      <c r="AO62" s="322">
        <v>5.9</v>
      </c>
      <c r="AP62" s="323">
        <v>32167</v>
      </c>
      <c r="AQ62" s="324">
        <v>5.2</v>
      </c>
      <c r="AR62" s="325">
        <v>0.7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pb5mQUyVsVNeMFIRAZRKqMsEsLctbA3AmIgSdSgH99Cdp2LqlZ7Y04teNfEcsHzcwBnP8v2poVaxs/ehF/PMrQ==" saltValue="0ibaP6G4XStmTuRs0w0OK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8" zoomScale="85" zoomScaleNormal="85" zoomScaleSheetLayoutView="55" workbookViewId="0">
      <selection activeCell="AE60" sqref="AE60"/>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LCDFkV1s6ucCj2ZMAOFuGtkPGYDsqWuVW6UKEtVoNQk+OYvOiGThUxFS2eHlIRxMepcIfglYicNAI90GCsidYQ==" saltValue="0lvsAbV7BntFSOadVFB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B71" zoomScale="85" zoomScaleNormal="85" zoomScaleSheetLayoutView="55" workbookViewId="0">
      <selection activeCell="CR102" sqref="CR102"/>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KfJB4VjNAydpzxFWdV8PRzZS3cio8gLWp5RZ8UnedIYoDVHSWYpXRhu+LIrZV7P7Q2ioJIRs7JQMWQLxYNvWBA==" saltValue="CsDId+OMB3SBIA3CFxhF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5" zoomScaleSheetLayoutView="100" workbookViewId="0">
      <selection activeCell="K44" sqref="K4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22.98</v>
      </c>
      <c r="G47" s="12">
        <v>22.56</v>
      </c>
      <c r="H47" s="12">
        <v>21.79</v>
      </c>
      <c r="I47" s="12">
        <v>24.95</v>
      </c>
      <c r="J47" s="13">
        <v>23.3</v>
      </c>
    </row>
    <row r="48" spans="2:10" ht="57.75" customHeight="1" x14ac:dyDescent="0.15">
      <c r="B48" s="14"/>
      <c r="C48" s="1177" t="s">
        <v>4</v>
      </c>
      <c r="D48" s="1177"/>
      <c r="E48" s="1178"/>
      <c r="F48" s="15">
        <v>8.18</v>
      </c>
      <c r="G48" s="16">
        <v>12.7</v>
      </c>
      <c r="H48" s="16">
        <v>11.97</v>
      </c>
      <c r="I48" s="16">
        <v>8.6</v>
      </c>
      <c r="J48" s="17">
        <v>8.94</v>
      </c>
    </row>
    <row r="49" spans="2:10" ht="57.75" customHeight="1" thickBot="1" x14ac:dyDescent="0.2">
      <c r="B49" s="18"/>
      <c r="C49" s="1179" t="s">
        <v>5</v>
      </c>
      <c r="D49" s="1179"/>
      <c r="E49" s="1180"/>
      <c r="F49" s="19">
        <v>5.98</v>
      </c>
      <c r="G49" s="20">
        <v>6</v>
      </c>
      <c r="H49" s="20" t="s">
        <v>530</v>
      </c>
      <c r="I49" s="20">
        <v>0.37</v>
      </c>
      <c r="J49" s="21" t="s">
        <v>531</v>
      </c>
    </row>
    <row r="50" spans="2:10" x14ac:dyDescent="0.15"/>
  </sheetData>
  <sheetProtection algorithmName="SHA-512" hashValue="VUEaufVlqwvB5txxpn6q0RepCtj/x5NEpwQU8k5nDk/ny7VW8Gc6+uCoi4QIsvomBN94A+hWW37x8iGQbaHyLQ==" saltValue="jNJiiANhOLr7xYxdnd4m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topLeftCell="A32" zoomScaleSheetLayoutView="100" workbookViewId="0">
      <selection activeCell="J44" sqref="J4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5" t="s">
        <v>532</v>
      </c>
      <c r="D34" s="1185"/>
      <c r="E34" s="1186"/>
      <c r="F34" s="32">
        <v>8.17</v>
      </c>
      <c r="G34" s="33">
        <v>12.69</v>
      </c>
      <c r="H34" s="33">
        <v>11.96</v>
      </c>
      <c r="I34" s="33">
        <v>8.59</v>
      </c>
      <c r="J34" s="34">
        <v>8.93</v>
      </c>
      <c r="K34" s="22"/>
      <c r="L34" s="22"/>
      <c r="M34" s="22"/>
      <c r="N34" s="22"/>
      <c r="O34" s="22"/>
      <c r="P34" s="22"/>
    </row>
    <row r="35" spans="1:16" ht="39" customHeight="1" x14ac:dyDescent="0.15">
      <c r="A35" s="22"/>
      <c r="B35" s="35"/>
      <c r="C35" s="1181" t="s">
        <v>533</v>
      </c>
      <c r="D35" s="1181"/>
      <c r="E35" s="1182"/>
      <c r="F35" s="36">
        <v>4.6399999999999997</v>
      </c>
      <c r="G35" s="37">
        <v>5.53</v>
      </c>
      <c r="H35" s="37">
        <v>6.74</v>
      </c>
      <c r="I35" s="37">
        <v>7.95</v>
      </c>
      <c r="J35" s="38">
        <v>8.84</v>
      </c>
      <c r="K35" s="22"/>
      <c r="L35" s="22"/>
      <c r="M35" s="22"/>
      <c r="N35" s="22"/>
      <c r="O35" s="22"/>
      <c r="P35" s="22"/>
    </row>
    <row r="36" spans="1:16" ht="39" customHeight="1" x14ac:dyDescent="0.15">
      <c r="A36" s="22"/>
      <c r="B36" s="35"/>
      <c r="C36" s="1181" t="s">
        <v>534</v>
      </c>
      <c r="D36" s="1181"/>
      <c r="E36" s="1182"/>
      <c r="F36" s="36">
        <v>0.49</v>
      </c>
      <c r="G36" s="37">
        <v>0.85</v>
      </c>
      <c r="H36" s="37">
        <v>1.75</v>
      </c>
      <c r="I36" s="37">
        <v>2.2200000000000002</v>
      </c>
      <c r="J36" s="38">
        <v>1.93</v>
      </c>
      <c r="K36" s="22"/>
      <c r="L36" s="22"/>
      <c r="M36" s="22"/>
      <c r="N36" s="22"/>
      <c r="O36" s="22"/>
      <c r="P36" s="22"/>
    </row>
    <row r="37" spans="1:16" ht="39" customHeight="1" x14ac:dyDescent="0.15">
      <c r="A37" s="22"/>
      <c r="B37" s="35"/>
      <c r="C37" s="1181" t="s">
        <v>535</v>
      </c>
      <c r="D37" s="1181"/>
      <c r="E37" s="1182"/>
      <c r="F37" s="36">
        <v>1.18</v>
      </c>
      <c r="G37" s="37">
        <v>1.2</v>
      </c>
      <c r="H37" s="37">
        <v>1.45</v>
      </c>
      <c r="I37" s="37">
        <v>1.77</v>
      </c>
      <c r="J37" s="38">
        <v>1.91</v>
      </c>
      <c r="K37" s="22"/>
      <c r="L37" s="22"/>
      <c r="M37" s="22"/>
      <c r="N37" s="22"/>
      <c r="O37" s="22"/>
      <c r="P37" s="22"/>
    </row>
    <row r="38" spans="1:16" ht="39" customHeight="1" x14ac:dyDescent="0.15">
      <c r="A38" s="22"/>
      <c r="B38" s="35"/>
      <c r="C38" s="1181" t="s">
        <v>536</v>
      </c>
      <c r="D38" s="1181"/>
      <c r="E38" s="1182"/>
      <c r="F38" s="36">
        <v>1.26</v>
      </c>
      <c r="G38" s="37">
        <v>1.34</v>
      </c>
      <c r="H38" s="37">
        <v>0.86</v>
      </c>
      <c r="I38" s="37">
        <v>0.6</v>
      </c>
      <c r="J38" s="38">
        <v>0.84</v>
      </c>
      <c r="K38" s="22"/>
      <c r="L38" s="22"/>
      <c r="M38" s="22"/>
      <c r="N38" s="22"/>
      <c r="O38" s="22"/>
      <c r="P38" s="22"/>
    </row>
    <row r="39" spans="1:16" ht="39" customHeight="1" x14ac:dyDescent="0.15">
      <c r="A39" s="22"/>
      <c r="B39" s="35"/>
      <c r="C39" s="1181" t="s">
        <v>537</v>
      </c>
      <c r="D39" s="1181"/>
      <c r="E39" s="1182"/>
      <c r="F39" s="36">
        <v>0.03</v>
      </c>
      <c r="G39" s="37">
        <v>0.02</v>
      </c>
      <c r="H39" s="37">
        <v>0.05</v>
      </c>
      <c r="I39" s="37">
        <v>0.41</v>
      </c>
      <c r="J39" s="38">
        <v>0.11</v>
      </c>
      <c r="K39" s="22"/>
      <c r="L39" s="22"/>
      <c r="M39" s="22"/>
      <c r="N39" s="22"/>
      <c r="O39" s="22"/>
      <c r="P39" s="22"/>
    </row>
    <row r="40" spans="1:16" ht="39" customHeight="1" x14ac:dyDescent="0.15">
      <c r="A40" s="22"/>
      <c r="B40" s="35"/>
      <c r="C40" s="1181" t="s">
        <v>538</v>
      </c>
      <c r="D40" s="1181"/>
      <c r="E40" s="1182"/>
      <c r="F40" s="36">
        <v>0.05</v>
      </c>
      <c r="G40" s="37">
        <v>0.06</v>
      </c>
      <c r="H40" s="37">
        <v>0.03</v>
      </c>
      <c r="I40" s="37">
        <v>0.04</v>
      </c>
      <c r="J40" s="38">
        <v>0.04</v>
      </c>
      <c r="K40" s="22"/>
      <c r="L40" s="22"/>
      <c r="M40" s="22"/>
      <c r="N40" s="22"/>
      <c r="O40" s="22"/>
      <c r="P40" s="22"/>
    </row>
    <row r="41" spans="1:16" ht="39" customHeight="1" x14ac:dyDescent="0.15">
      <c r="A41" s="22"/>
      <c r="B41" s="35"/>
      <c r="C41" s="1181"/>
      <c r="D41" s="1181"/>
      <c r="E41" s="1182"/>
      <c r="F41" s="36"/>
      <c r="G41" s="37"/>
      <c r="H41" s="37"/>
      <c r="I41" s="37"/>
      <c r="J41" s="38"/>
      <c r="K41" s="22"/>
      <c r="L41" s="22"/>
      <c r="M41" s="22"/>
      <c r="N41" s="22"/>
      <c r="O41" s="22"/>
      <c r="P41" s="22"/>
    </row>
    <row r="42" spans="1:16" ht="39" customHeight="1" x14ac:dyDescent="0.15">
      <c r="A42" s="22"/>
      <c r="B42" s="39"/>
      <c r="C42" s="1181" t="s">
        <v>539</v>
      </c>
      <c r="D42" s="1181"/>
      <c r="E42" s="1182"/>
      <c r="F42" s="36" t="s">
        <v>487</v>
      </c>
      <c r="G42" s="37" t="s">
        <v>487</v>
      </c>
      <c r="H42" s="37" t="s">
        <v>487</v>
      </c>
      <c r="I42" s="37" t="s">
        <v>487</v>
      </c>
      <c r="J42" s="38" t="s">
        <v>487</v>
      </c>
      <c r="K42" s="22"/>
      <c r="L42" s="22"/>
      <c r="M42" s="22"/>
      <c r="N42" s="22"/>
      <c r="O42" s="22"/>
      <c r="P42" s="22"/>
    </row>
    <row r="43" spans="1:16" ht="39" customHeight="1" thickBot="1" x14ac:dyDescent="0.2">
      <c r="A43" s="22"/>
      <c r="B43" s="40"/>
      <c r="C43" s="1183" t="s">
        <v>540</v>
      </c>
      <c r="D43" s="1183"/>
      <c r="E43" s="1184"/>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G1Q21QRH+uFvwhN+mOnllBAPlzTJZdLzCIh+AnTLoa6eGePnJp5/j1gGLy0a1Rd0p+6sEC15G7NPgAnW3cfWCA==" saltValue="lk6jIayi59RmgQn2jFAI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6"/>
  <sheetViews>
    <sheetView showGridLines="0" topLeftCell="A26" zoomScaleSheetLayoutView="55" workbookViewId="0">
      <selection activeCell="P54" sqref="P54"/>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927</v>
      </c>
      <c r="L45" s="58">
        <v>941</v>
      </c>
      <c r="M45" s="58">
        <v>996</v>
      </c>
      <c r="N45" s="58">
        <v>938</v>
      </c>
      <c r="O45" s="59">
        <v>804</v>
      </c>
      <c r="P45" s="46"/>
      <c r="Q45" s="46"/>
      <c r="R45" s="46"/>
      <c r="S45" s="46"/>
      <c r="T45" s="46"/>
      <c r="U45" s="46"/>
    </row>
    <row r="46" spans="1:21" ht="30.75" customHeight="1" x14ac:dyDescent="0.15">
      <c r="A46" s="46"/>
      <c r="B46" s="1189"/>
      <c r="C46" s="1190"/>
      <c r="D46" s="60"/>
      <c r="E46" s="1195" t="s">
        <v>11</v>
      </c>
      <c r="F46" s="1195"/>
      <c r="G46" s="1195"/>
      <c r="H46" s="1195"/>
      <c r="I46" s="1195"/>
      <c r="J46" s="1196"/>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95" t="s">
        <v>12</v>
      </c>
      <c r="F47" s="1195"/>
      <c r="G47" s="1195"/>
      <c r="H47" s="1195"/>
      <c r="I47" s="1195"/>
      <c r="J47" s="1196"/>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95" t="s">
        <v>13</v>
      </c>
      <c r="F48" s="1195"/>
      <c r="G48" s="1195"/>
      <c r="H48" s="1195"/>
      <c r="I48" s="1195"/>
      <c r="J48" s="1196"/>
      <c r="K48" s="61">
        <v>193</v>
      </c>
      <c r="L48" s="62">
        <v>170</v>
      </c>
      <c r="M48" s="62">
        <v>164</v>
      </c>
      <c r="N48" s="62">
        <v>148</v>
      </c>
      <c r="O48" s="63">
        <v>143</v>
      </c>
      <c r="P48" s="46"/>
      <c r="Q48" s="46"/>
      <c r="R48" s="46"/>
      <c r="S48" s="46"/>
      <c r="T48" s="46"/>
      <c r="U48" s="46"/>
    </row>
    <row r="49" spans="1:21" ht="30.75" customHeight="1" x14ac:dyDescent="0.15">
      <c r="A49" s="46"/>
      <c r="B49" s="1189"/>
      <c r="C49" s="1190"/>
      <c r="D49" s="60"/>
      <c r="E49" s="1195" t="s">
        <v>14</v>
      </c>
      <c r="F49" s="1195"/>
      <c r="G49" s="1195"/>
      <c r="H49" s="1195"/>
      <c r="I49" s="1195"/>
      <c r="J49" s="1196"/>
      <c r="K49" s="61">
        <v>118</v>
      </c>
      <c r="L49" s="62">
        <v>108</v>
      </c>
      <c r="M49" s="62">
        <v>104</v>
      </c>
      <c r="N49" s="62">
        <v>101</v>
      </c>
      <c r="O49" s="63">
        <v>105</v>
      </c>
      <c r="P49" s="46"/>
      <c r="Q49" s="46"/>
      <c r="R49" s="46"/>
      <c r="S49" s="46"/>
      <c r="T49" s="46"/>
      <c r="U49" s="46"/>
    </row>
    <row r="50" spans="1:21" ht="30.75" customHeight="1" x14ac:dyDescent="0.15">
      <c r="A50" s="46"/>
      <c r="B50" s="1189"/>
      <c r="C50" s="1190"/>
      <c r="D50" s="60"/>
      <c r="E50" s="1195" t="s">
        <v>15</v>
      </c>
      <c r="F50" s="1195"/>
      <c r="G50" s="1195"/>
      <c r="H50" s="1195"/>
      <c r="I50" s="1195"/>
      <c r="J50" s="1196"/>
      <c r="K50" s="61">
        <v>13</v>
      </c>
      <c r="L50" s="62">
        <v>12</v>
      </c>
      <c r="M50" s="62">
        <v>11</v>
      </c>
      <c r="N50" s="62">
        <v>2</v>
      </c>
      <c r="O50" s="63">
        <v>1</v>
      </c>
      <c r="P50" s="46"/>
      <c r="Q50" s="46"/>
      <c r="R50" s="46"/>
      <c r="S50" s="46"/>
      <c r="T50" s="46"/>
      <c r="U50" s="46"/>
    </row>
    <row r="51" spans="1:21" ht="30.75" customHeight="1" x14ac:dyDescent="0.15">
      <c r="A51" s="46"/>
      <c r="B51" s="1191"/>
      <c r="C51" s="1192"/>
      <c r="D51" s="64"/>
      <c r="E51" s="1195" t="s">
        <v>16</v>
      </c>
      <c r="F51" s="1195"/>
      <c r="G51" s="1195"/>
      <c r="H51" s="1195"/>
      <c r="I51" s="1195"/>
      <c r="J51" s="1196"/>
      <c r="K51" s="61" t="s">
        <v>487</v>
      </c>
      <c r="L51" s="62" t="s">
        <v>487</v>
      </c>
      <c r="M51" s="62" t="s">
        <v>487</v>
      </c>
      <c r="N51" s="62" t="s">
        <v>487</v>
      </c>
      <c r="O51" s="63" t="s">
        <v>487</v>
      </c>
      <c r="P51" s="46"/>
      <c r="Q51" s="46"/>
      <c r="R51" s="46"/>
      <c r="S51" s="46"/>
      <c r="T51" s="46"/>
      <c r="U51" s="46"/>
    </row>
    <row r="52" spans="1:21" ht="30.75" customHeight="1" x14ac:dyDescent="0.15">
      <c r="A52" s="46"/>
      <c r="B52" s="1197" t="s">
        <v>17</v>
      </c>
      <c r="C52" s="1198"/>
      <c r="D52" s="64"/>
      <c r="E52" s="1195" t="s">
        <v>18</v>
      </c>
      <c r="F52" s="1195"/>
      <c r="G52" s="1195"/>
      <c r="H52" s="1195"/>
      <c r="I52" s="1195"/>
      <c r="J52" s="1196"/>
      <c r="K52" s="61">
        <v>735</v>
      </c>
      <c r="L52" s="62">
        <v>738</v>
      </c>
      <c r="M52" s="62">
        <v>685</v>
      </c>
      <c r="N52" s="62">
        <v>634</v>
      </c>
      <c r="O52" s="63">
        <v>614</v>
      </c>
      <c r="P52" s="46"/>
      <c r="Q52" s="46"/>
      <c r="R52" s="46"/>
      <c r="S52" s="46"/>
      <c r="T52" s="46"/>
      <c r="U52" s="46"/>
    </row>
    <row r="53" spans="1:21" ht="30.75" customHeight="1" thickBot="1" x14ac:dyDescent="0.2">
      <c r="A53" s="46"/>
      <c r="B53" s="1199" t="s">
        <v>19</v>
      </c>
      <c r="C53" s="1200"/>
      <c r="D53" s="65"/>
      <c r="E53" s="1201" t="s">
        <v>20</v>
      </c>
      <c r="F53" s="1201"/>
      <c r="G53" s="1201"/>
      <c r="H53" s="1201"/>
      <c r="I53" s="1201"/>
      <c r="J53" s="1202"/>
      <c r="K53" s="66">
        <v>516</v>
      </c>
      <c r="L53" s="67">
        <v>493</v>
      </c>
      <c r="M53" s="67">
        <v>590</v>
      </c>
      <c r="N53" s="67">
        <v>555</v>
      </c>
      <c r="O53" s="68">
        <v>439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203" t="s">
        <v>24</v>
      </c>
      <c r="C58" s="1204"/>
      <c r="D58" s="1209" t="s">
        <v>25</v>
      </c>
      <c r="E58" s="1210"/>
      <c r="F58" s="1210"/>
      <c r="G58" s="1210"/>
      <c r="H58" s="1210"/>
      <c r="I58" s="1210"/>
      <c r="J58" s="1211"/>
      <c r="K58" s="81"/>
      <c r="L58" s="82"/>
      <c r="M58" s="82"/>
      <c r="N58" s="82"/>
      <c r="O58" s="83"/>
    </row>
    <row r="59" spans="1:21" ht="31.5" customHeight="1" x14ac:dyDescent="0.15">
      <c r="B59" s="1205"/>
      <c r="C59" s="1206"/>
      <c r="D59" s="1212" t="s">
        <v>26</v>
      </c>
      <c r="E59" s="1213"/>
      <c r="F59" s="1213"/>
      <c r="G59" s="1213"/>
      <c r="H59" s="1213"/>
      <c r="I59" s="1213"/>
      <c r="J59" s="1214"/>
      <c r="K59" s="84"/>
      <c r="L59" s="85"/>
      <c r="M59" s="85"/>
      <c r="N59" s="85"/>
      <c r="O59" s="86"/>
    </row>
    <row r="60" spans="1:21" ht="31.5" customHeight="1" thickBot="1" x14ac:dyDescent="0.2">
      <c r="B60" s="1207"/>
      <c r="C60" s="1208"/>
      <c r="D60" s="1215" t="s">
        <v>27</v>
      </c>
      <c r="E60" s="1216"/>
      <c r="F60" s="1216"/>
      <c r="G60" s="1216"/>
      <c r="H60" s="1216"/>
      <c r="I60" s="1216"/>
      <c r="J60" s="121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sheetData>
  <sheetProtection algorithmName="SHA-512" hashValue="eqCfb8ruKfd3iYL+qDung4IhecpLMnlHYrJExpRu6mwGL20NBLEhL5G14Zo6YoO+c6fiGU9vgRVxXU5/WCQOcg==" saltValue="Rt7wiEu8u1TNARNVoInAd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2" zoomScaleSheetLayoutView="100" workbookViewId="0">
      <selection activeCell="P54" sqref="P54"/>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18" t="s">
        <v>30</v>
      </c>
      <c r="C41" s="1219"/>
      <c r="D41" s="103"/>
      <c r="E41" s="1224" t="s">
        <v>31</v>
      </c>
      <c r="F41" s="1224"/>
      <c r="G41" s="1224"/>
      <c r="H41" s="1225"/>
      <c r="I41" s="330">
        <v>7962</v>
      </c>
      <c r="J41" s="331">
        <v>8132</v>
      </c>
      <c r="K41" s="331">
        <v>7711</v>
      </c>
      <c r="L41" s="331">
        <v>7200</v>
      </c>
      <c r="M41" s="332">
        <v>6903</v>
      </c>
    </row>
    <row r="42" spans="2:13" ht="27.75" customHeight="1" x14ac:dyDescent="0.15">
      <c r="B42" s="1220"/>
      <c r="C42" s="1221"/>
      <c r="D42" s="104"/>
      <c r="E42" s="1226" t="s">
        <v>32</v>
      </c>
      <c r="F42" s="1226"/>
      <c r="G42" s="1226"/>
      <c r="H42" s="1227"/>
      <c r="I42" s="333">
        <v>33</v>
      </c>
      <c r="J42" s="334">
        <v>20</v>
      </c>
      <c r="K42" s="334">
        <v>9</v>
      </c>
      <c r="L42" s="334">
        <v>8</v>
      </c>
      <c r="M42" s="335">
        <v>7</v>
      </c>
    </row>
    <row r="43" spans="2:13" ht="27.75" customHeight="1" x14ac:dyDescent="0.15">
      <c r="B43" s="1220"/>
      <c r="C43" s="1221"/>
      <c r="D43" s="104"/>
      <c r="E43" s="1226" t="s">
        <v>33</v>
      </c>
      <c r="F43" s="1226"/>
      <c r="G43" s="1226"/>
      <c r="H43" s="1227"/>
      <c r="I43" s="333">
        <v>2237</v>
      </c>
      <c r="J43" s="334">
        <v>2284</v>
      </c>
      <c r="K43" s="334">
        <v>2193</v>
      </c>
      <c r="L43" s="334">
        <v>2139</v>
      </c>
      <c r="M43" s="335">
        <v>2322</v>
      </c>
    </row>
    <row r="44" spans="2:13" ht="27.75" customHeight="1" x14ac:dyDescent="0.15">
      <c r="B44" s="1220"/>
      <c r="C44" s="1221"/>
      <c r="D44" s="104"/>
      <c r="E44" s="1226" t="s">
        <v>34</v>
      </c>
      <c r="F44" s="1226"/>
      <c r="G44" s="1226"/>
      <c r="H44" s="1227"/>
      <c r="I44" s="333">
        <v>457</v>
      </c>
      <c r="J44" s="334">
        <v>427</v>
      </c>
      <c r="K44" s="334">
        <v>327</v>
      </c>
      <c r="L44" s="334">
        <v>288</v>
      </c>
      <c r="M44" s="335">
        <v>203</v>
      </c>
    </row>
    <row r="45" spans="2:13" ht="27.75" customHeight="1" x14ac:dyDescent="0.15">
      <c r="B45" s="1220"/>
      <c r="C45" s="1221"/>
      <c r="D45" s="104"/>
      <c r="E45" s="1226" t="s">
        <v>35</v>
      </c>
      <c r="F45" s="1226"/>
      <c r="G45" s="1226"/>
      <c r="H45" s="1227"/>
      <c r="I45" s="333">
        <v>1245</v>
      </c>
      <c r="J45" s="334">
        <v>1174</v>
      </c>
      <c r="K45" s="334">
        <v>990</v>
      </c>
      <c r="L45" s="334">
        <v>1122</v>
      </c>
      <c r="M45" s="335">
        <v>1071</v>
      </c>
    </row>
    <row r="46" spans="2:13" ht="27.75" customHeight="1" x14ac:dyDescent="0.15">
      <c r="B46" s="1220"/>
      <c r="C46" s="1221"/>
      <c r="D46" s="105"/>
      <c r="E46" s="1226" t="s">
        <v>36</v>
      </c>
      <c r="F46" s="1226"/>
      <c r="G46" s="1226"/>
      <c r="H46" s="1227"/>
      <c r="I46" s="333" t="s">
        <v>487</v>
      </c>
      <c r="J46" s="334" t="s">
        <v>487</v>
      </c>
      <c r="K46" s="334" t="s">
        <v>487</v>
      </c>
      <c r="L46" s="334" t="s">
        <v>487</v>
      </c>
      <c r="M46" s="335" t="s">
        <v>487</v>
      </c>
    </row>
    <row r="47" spans="2:13" ht="27.75" customHeight="1" x14ac:dyDescent="0.15">
      <c r="B47" s="1220"/>
      <c r="C47" s="1221"/>
      <c r="D47" s="106"/>
      <c r="E47" s="1228" t="s">
        <v>37</v>
      </c>
      <c r="F47" s="1229"/>
      <c r="G47" s="1229"/>
      <c r="H47" s="1230"/>
      <c r="I47" s="333" t="s">
        <v>487</v>
      </c>
      <c r="J47" s="334" t="s">
        <v>487</v>
      </c>
      <c r="K47" s="334" t="s">
        <v>487</v>
      </c>
      <c r="L47" s="334" t="s">
        <v>487</v>
      </c>
      <c r="M47" s="335" t="s">
        <v>487</v>
      </c>
    </row>
    <row r="48" spans="2:13" ht="27.75" customHeight="1" x14ac:dyDescent="0.15">
      <c r="B48" s="1220"/>
      <c r="C48" s="1221"/>
      <c r="D48" s="104"/>
      <c r="E48" s="1226" t="s">
        <v>38</v>
      </c>
      <c r="F48" s="1226"/>
      <c r="G48" s="1226"/>
      <c r="H48" s="1227"/>
      <c r="I48" s="333" t="s">
        <v>487</v>
      </c>
      <c r="J48" s="334" t="s">
        <v>487</v>
      </c>
      <c r="K48" s="334" t="s">
        <v>487</v>
      </c>
      <c r="L48" s="334" t="s">
        <v>487</v>
      </c>
      <c r="M48" s="335" t="s">
        <v>487</v>
      </c>
    </row>
    <row r="49" spans="2:13" ht="27.75" customHeight="1" x14ac:dyDescent="0.15">
      <c r="B49" s="1222"/>
      <c r="C49" s="1223"/>
      <c r="D49" s="104"/>
      <c r="E49" s="1226" t="s">
        <v>39</v>
      </c>
      <c r="F49" s="1226"/>
      <c r="G49" s="1226"/>
      <c r="H49" s="1227"/>
      <c r="I49" s="333" t="s">
        <v>487</v>
      </c>
      <c r="J49" s="334" t="s">
        <v>487</v>
      </c>
      <c r="K49" s="334" t="s">
        <v>487</v>
      </c>
      <c r="L49" s="334" t="s">
        <v>487</v>
      </c>
      <c r="M49" s="335" t="s">
        <v>487</v>
      </c>
    </row>
    <row r="50" spans="2:13" ht="27.75" customHeight="1" x14ac:dyDescent="0.15">
      <c r="B50" s="1231" t="s">
        <v>40</v>
      </c>
      <c r="C50" s="1232"/>
      <c r="D50" s="107"/>
      <c r="E50" s="1226" t="s">
        <v>41</v>
      </c>
      <c r="F50" s="1226"/>
      <c r="G50" s="1226"/>
      <c r="H50" s="1227"/>
      <c r="I50" s="333">
        <v>5332</v>
      </c>
      <c r="J50" s="334">
        <v>5696</v>
      </c>
      <c r="K50" s="334">
        <v>5862</v>
      </c>
      <c r="L50" s="334">
        <v>5627</v>
      </c>
      <c r="M50" s="335">
        <v>5243</v>
      </c>
    </row>
    <row r="51" spans="2:13" ht="27.75" customHeight="1" x14ac:dyDescent="0.15">
      <c r="B51" s="1220"/>
      <c r="C51" s="1221"/>
      <c r="D51" s="104"/>
      <c r="E51" s="1226" t="s">
        <v>42</v>
      </c>
      <c r="F51" s="1226"/>
      <c r="G51" s="1226"/>
      <c r="H51" s="1227"/>
      <c r="I51" s="333">
        <v>0</v>
      </c>
      <c r="J51" s="334" t="s">
        <v>487</v>
      </c>
      <c r="K51" s="334" t="s">
        <v>487</v>
      </c>
      <c r="L51" s="334" t="s">
        <v>487</v>
      </c>
      <c r="M51" s="335" t="s">
        <v>487</v>
      </c>
    </row>
    <row r="52" spans="2:13" ht="27.75" customHeight="1" x14ac:dyDescent="0.15">
      <c r="B52" s="1222"/>
      <c r="C52" s="1223"/>
      <c r="D52" s="104"/>
      <c r="E52" s="1226" t="s">
        <v>43</v>
      </c>
      <c r="F52" s="1226"/>
      <c r="G52" s="1226"/>
      <c r="H52" s="1227"/>
      <c r="I52" s="333">
        <v>8319</v>
      </c>
      <c r="J52" s="334">
        <v>8258</v>
      </c>
      <c r="K52" s="334">
        <v>7887</v>
      </c>
      <c r="L52" s="334">
        <v>7636</v>
      </c>
      <c r="M52" s="335">
        <v>7326</v>
      </c>
    </row>
    <row r="53" spans="2:13" ht="27.75" customHeight="1" thickBot="1" x14ac:dyDescent="0.2">
      <c r="B53" s="1233" t="s">
        <v>19</v>
      </c>
      <c r="C53" s="1234"/>
      <c r="D53" s="108"/>
      <c r="E53" s="1235" t="s">
        <v>44</v>
      </c>
      <c r="F53" s="1235"/>
      <c r="G53" s="1235"/>
      <c r="H53" s="1236"/>
      <c r="I53" s="336">
        <v>-1717</v>
      </c>
      <c r="J53" s="337">
        <v>-1917</v>
      </c>
      <c r="K53" s="337">
        <v>-2520</v>
      </c>
      <c r="L53" s="337">
        <v>-2506</v>
      </c>
      <c r="M53" s="338">
        <v>-2063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aDN/Xq7qIxbsLN1LAR+KsNU8DuelFCLqXxYfqd14hvhPXlTIY/KEf+8ykYxSBEU0q2V+V3k8ON6fQg3qdSX2w==" saltValue="jMr2qIMAoRrxPlbgw0c8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15" zoomScaleNormal="100" zoomScaleSheetLayoutView="100" workbookViewId="0">
      <selection activeCell="L60" sqref="L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45" t="s">
        <v>46</v>
      </c>
      <c r="D55" s="1245"/>
      <c r="E55" s="1246"/>
      <c r="F55" s="339">
        <v>1409</v>
      </c>
      <c r="G55" s="339">
        <v>1641</v>
      </c>
      <c r="H55" s="340">
        <v>1574</v>
      </c>
    </row>
    <row r="56" spans="2:8" ht="52.5" customHeight="1" x14ac:dyDescent="0.15">
      <c r="B56" s="120"/>
      <c r="C56" s="1247" t="s">
        <v>47</v>
      </c>
      <c r="D56" s="1247"/>
      <c r="E56" s="1248"/>
      <c r="F56" s="341">
        <v>1019</v>
      </c>
      <c r="G56" s="341">
        <v>934</v>
      </c>
      <c r="H56" s="342">
        <v>832</v>
      </c>
    </row>
    <row r="57" spans="2:8" ht="53.25" customHeight="1" x14ac:dyDescent="0.15">
      <c r="B57" s="120"/>
      <c r="C57" s="1249" t="s">
        <v>48</v>
      </c>
      <c r="D57" s="1249"/>
      <c r="E57" s="1250"/>
      <c r="F57" s="343">
        <v>2927</v>
      </c>
      <c r="G57" s="343">
        <v>2541</v>
      </c>
      <c r="H57" s="344">
        <v>2292</v>
      </c>
    </row>
    <row r="58" spans="2:8" ht="45.75" customHeight="1" x14ac:dyDescent="0.15">
      <c r="B58" s="121"/>
      <c r="C58" s="1237" t="s">
        <v>557</v>
      </c>
      <c r="D58" s="1238"/>
      <c r="E58" s="1239"/>
      <c r="F58" s="345">
        <v>1359</v>
      </c>
      <c r="G58" s="345">
        <v>1191</v>
      </c>
      <c r="H58" s="346">
        <v>914</v>
      </c>
    </row>
    <row r="59" spans="2:8" ht="45.75" customHeight="1" x14ac:dyDescent="0.15">
      <c r="B59" s="121"/>
      <c r="C59" s="1237" t="s">
        <v>558</v>
      </c>
      <c r="D59" s="1238"/>
      <c r="E59" s="1239"/>
      <c r="F59" s="345">
        <v>1113</v>
      </c>
      <c r="G59" s="345">
        <v>915</v>
      </c>
      <c r="H59" s="346">
        <v>973</v>
      </c>
    </row>
    <row r="60" spans="2:8" ht="45.75" customHeight="1" x14ac:dyDescent="0.15">
      <c r="B60" s="121"/>
      <c r="C60" s="1237" t="s">
        <v>559</v>
      </c>
      <c r="D60" s="1238"/>
      <c r="E60" s="1239"/>
      <c r="F60" s="345">
        <v>454</v>
      </c>
      <c r="G60" s="345">
        <v>433</v>
      </c>
      <c r="H60" s="346">
        <v>403</v>
      </c>
    </row>
    <row r="61" spans="2:8" ht="45.75" customHeight="1" x14ac:dyDescent="0.15">
      <c r="B61" s="121"/>
      <c r="C61" s="1237" t="s">
        <v>560</v>
      </c>
      <c r="D61" s="1238"/>
      <c r="E61" s="1239"/>
      <c r="F61" s="345">
        <v>1</v>
      </c>
      <c r="G61" s="345">
        <v>2</v>
      </c>
      <c r="H61" s="346">
        <v>2</v>
      </c>
    </row>
    <row r="62" spans="2:8" ht="45.75" customHeight="1" thickBot="1" x14ac:dyDescent="0.2">
      <c r="B62" s="122"/>
      <c r="C62" s="1240"/>
      <c r="D62" s="1241"/>
      <c r="E62" s="1242"/>
      <c r="F62" s="347"/>
      <c r="G62" s="347"/>
      <c r="H62" s="348"/>
    </row>
    <row r="63" spans="2:8" ht="52.5" customHeight="1" thickBot="1" x14ac:dyDescent="0.2">
      <c r="B63" s="123"/>
      <c r="C63" s="1243" t="s">
        <v>49</v>
      </c>
      <c r="D63" s="1243"/>
      <c r="E63" s="1244"/>
      <c r="F63" s="349">
        <v>5354</v>
      </c>
      <c r="G63" s="349">
        <v>5116</v>
      </c>
      <c r="H63" s="350">
        <v>4698</v>
      </c>
    </row>
    <row r="64" spans="2:8" x14ac:dyDescent="0.15"/>
  </sheetData>
  <sheetProtection algorithmName="SHA-512" hashValue="WDomxdx6sjKnoY83nAvjuWra1rY/mko9eEuLeCkoTA8kW5s/7jhBZEmHqkXDcsPIS39QIaiML/5s+MrcODLTIA==" saltValue="HIKEBDPkE7VwmEmnbdCO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985D1-7C3F-47C4-A23D-DD0559AC1C67}">
  <dimension ref="A1:DE85"/>
  <sheetViews>
    <sheetView tabSelected="1" workbookViewId="0">
      <selection activeCell="A37" sqref="A3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377"/>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6" t="s">
        <v>571</v>
      </c>
      <c r="AO43" s="387"/>
      <c r="AP43" s="387"/>
      <c r="AQ43" s="387"/>
      <c r="AR43" s="387"/>
      <c r="AS43" s="387"/>
      <c r="AT43" s="387"/>
      <c r="AU43" s="387"/>
      <c r="AV43" s="387"/>
      <c r="AW43" s="387"/>
      <c r="AX43" s="387"/>
      <c r="AY43" s="387"/>
      <c r="AZ43" s="387"/>
      <c r="BA43" s="387"/>
      <c r="BB43" s="387"/>
      <c r="BC43" s="387"/>
      <c r="BD43" s="387"/>
      <c r="BE43" s="387"/>
      <c r="BF43" s="387"/>
      <c r="BG43" s="387"/>
      <c r="BH43" s="387"/>
      <c r="BI43" s="387"/>
      <c r="BJ43" s="387"/>
      <c r="BK43" s="387"/>
      <c r="BL43" s="387"/>
      <c r="BM43" s="387"/>
      <c r="BN43" s="387"/>
      <c r="BO43" s="387"/>
      <c r="BP43" s="387"/>
      <c r="BQ43" s="387"/>
      <c r="BR43" s="387"/>
      <c r="BS43" s="387"/>
      <c r="BT43" s="387"/>
      <c r="BU43" s="387"/>
      <c r="BV43" s="387"/>
      <c r="BW43" s="387"/>
      <c r="BX43" s="387"/>
      <c r="BY43" s="387"/>
      <c r="BZ43" s="387"/>
      <c r="CA43" s="387"/>
      <c r="CB43" s="387"/>
      <c r="CC43" s="387"/>
      <c r="CD43" s="387"/>
      <c r="CE43" s="387"/>
      <c r="CF43" s="387"/>
      <c r="CG43" s="387"/>
      <c r="CH43" s="387"/>
      <c r="CI43" s="387"/>
      <c r="CJ43" s="387"/>
      <c r="CK43" s="387"/>
      <c r="CL43" s="387"/>
      <c r="CM43" s="387"/>
      <c r="CN43" s="387"/>
      <c r="CO43" s="387"/>
      <c r="CP43" s="387"/>
      <c r="CQ43" s="387"/>
      <c r="CR43" s="387"/>
      <c r="CS43" s="387"/>
      <c r="CT43" s="387"/>
      <c r="CU43" s="387"/>
      <c r="CV43" s="387"/>
      <c r="CW43" s="387"/>
      <c r="CX43" s="387"/>
      <c r="CY43" s="387"/>
      <c r="CZ43" s="387"/>
      <c r="DA43" s="387"/>
      <c r="DB43" s="387"/>
      <c r="DC43" s="388"/>
    </row>
    <row r="44" spans="2:109" x14ac:dyDescent="0.15">
      <c r="B44" s="247"/>
      <c r="AN44" s="389"/>
      <c r="AO44" s="390"/>
      <c r="AP44" s="390"/>
      <c r="AQ44" s="390"/>
      <c r="AR44" s="390"/>
      <c r="AS44" s="390"/>
      <c r="AT44" s="390"/>
      <c r="AU44" s="390"/>
      <c r="AV44" s="390"/>
      <c r="AW44" s="390"/>
      <c r="AX44" s="390"/>
      <c r="AY44" s="390"/>
      <c r="AZ44" s="390"/>
      <c r="BA44" s="390"/>
      <c r="BB44" s="390"/>
      <c r="BC44" s="390"/>
      <c r="BD44" s="390"/>
      <c r="BE44" s="390"/>
      <c r="BF44" s="390"/>
      <c r="BG44" s="390"/>
      <c r="BH44" s="390"/>
      <c r="BI44" s="390"/>
      <c r="BJ44" s="390"/>
      <c r="BK44" s="390"/>
      <c r="BL44" s="390"/>
      <c r="BM44" s="390"/>
      <c r="BN44" s="390"/>
      <c r="BO44" s="390"/>
      <c r="BP44" s="390"/>
      <c r="BQ44" s="390"/>
      <c r="BR44" s="390"/>
      <c r="BS44" s="390"/>
      <c r="BT44" s="390"/>
      <c r="BU44" s="390"/>
      <c r="BV44" s="390"/>
      <c r="BW44" s="390"/>
      <c r="BX44" s="390"/>
      <c r="BY44" s="390"/>
      <c r="BZ44" s="390"/>
      <c r="CA44" s="390"/>
      <c r="CB44" s="390"/>
      <c r="CC44" s="390"/>
      <c r="CD44" s="390"/>
      <c r="CE44" s="390"/>
      <c r="CF44" s="390"/>
      <c r="CG44" s="390"/>
      <c r="CH44" s="390"/>
      <c r="CI44" s="390"/>
      <c r="CJ44" s="390"/>
      <c r="CK44" s="390"/>
      <c r="CL44" s="390"/>
      <c r="CM44" s="390"/>
      <c r="CN44" s="390"/>
      <c r="CO44" s="390"/>
      <c r="CP44" s="390"/>
      <c r="CQ44" s="390"/>
      <c r="CR44" s="390"/>
      <c r="CS44" s="390"/>
      <c r="CT44" s="390"/>
      <c r="CU44" s="390"/>
      <c r="CV44" s="390"/>
      <c r="CW44" s="390"/>
      <c r="CX44" s="390"/>
      <c r="CY44" s="390"/>
      <c r="CZ44" s="390"/>
      <c r="DA44" s="390"/>
      <c r="DB44" s="390"/>
      <c r="DC44" s="391"/>
    </row>
    <row r="45" spans="2:109" x14ac:dyDescent="0.15">
      <c r="B45" s="247"/>
      <c r="AN45" s="389"/>
      <c r="AO45" s="390"/>
      <c r="AP45" s="390"/>
      <c r="AQ45" s="390"/>
      <c r="AR45" s="390"/>
      <c r="AS45" s="390"/>
      <c r="AT45" s="390"/>
      <c r="AU45" s="390"/>
      <c r="AV45" s="390"/>
      <c r="AW45" s="390"/>
      <c r="AX45" s="390"/>
      <c r="AY45" s="390"/>
      <c r="AZ45" s="390"/>
      <c r="BA45" s="390"/>
      <c r="BB45" s="390"/>
      <c r="BC45" s="390"/>
      <c r="BD45" s="390"/>
      <c r="BE45" s="390"/>
      <c r="BF45" s="390"/>
      <c r="BG45" s="390"/>
      <c r="BH45" s="390"/>
      <c r="BI45" s="390"/>
      <c r="BJ45" s="390"/>
      <c r="BK45" s="390"/>
      <c r="BL45" s="390"/>
      <c r="BM45" s="390"/>
      <c r="BN45" s="390"/>
      <c r="BO45" s="390"/>
      <c r="BP45" s="390"/>
      <c r="BQ45" s="390"/>
      <c r="BR45" s="390"/>
      <c r="BS45" s="390"/>
      <c r="BT45" s="390"/>
      <c r="BU45" s="390"/>
      <c r="BV45" s="390"/>
      <c r="BW45" s="390"/>
      <c r="BX45" s="390"/>
      <c r="BY45" s="390"/>
      <c r="BZ45" s="390"/>
      <c r="CA45" s="390"/>
      <c r="CB45" s="390"/>
      <c r="CC45" s="390"/>
      <c r="CD45" s="390"/>
      <c r="CE45" s="390"/>
      <c r="CF45" s="390"/>
      <c r="CG45" s="390"/>
      <c r="CH45" s="390"/>
      <c r="CI45" s="390"/>
      <c r="CJ45" s="390"/>
      <c r="CK45" s="390"/>
      <c r="CL45" s="390"/>
      <c r="CM45" s="390"/>
      <c r="CN45" s="390"/>
      <c r="CO45" s="390"/>
      <c r="CP45" s="390"/>
      <c r="CQ45" s="390"/>
      <c r="CR45" s="390"/>
      <c r="CS45" s="390"/>
      <c r="CT45" s="390"/>
      <c r="CU45" s="390"/>
      <c r="CV45" s="390"/>
      <c r="CW45" s="390"/>
      <c r="CX45" s="390"/>
      <c r="CY45" s="390"/>
      <c r="CZ45" s="390"/>
      <c r="DA45" s="390"/>
      <c r="DB45" s="390"/>
      <c r="DC45" s="391"/>
    </row>
    <row r="46" spans="2:109" x14ac:dyDescent="0.15">
      <c r="B46" s="247"/>
      <c r="AN46" s="389"/>
      <c r="AO46" s="390"/>
      <c r="AP46" s="390"/>
      <c r="AQ46" s="390"/>
      <c r="AR46" s="390"/>
      <c r="AS46" s="390"/>
      <c r="AT46" s="390"/>
      <c r="AU46" s="390"/>
      <c r="AV46" s="390"/>
      <c r="AW46" s="390"/>
      <c r="AX46" s="390"/>
      <c r="AY46" s="390"/>
      <c r="AZ46" s="390"/>
      <c r="BA46" s="390"/>
      <c r="BB46" s="390"/>
      <c r="BC46" s="390"/>
      <c r="BD46" s="390"/>
      <c r="BE46" s="390"/>
      <c r="BF46" s="390"/>
      <c r="BG46" s="390"/>
      <c r="BH46" s="390"/>
      <c r="BI46" s="390"/>
      <c r="BJ46" s="390"/>
      <c r="BK46" s="390"/>
      <c r="BL46" s="390"/>
      <c r="BM46" s="390"/>
      <c r="BN46" s="390"/>
      <c r="BO46" s="390"/>
      <c r="BP46" s="390"/>
      <c r="BQ46" s="390"/>
      <c r="BR46" s="390"/>
      <c r="BS46" s="390"/>
      <c r="BT46" s="390"/>
      <c r="BU46" s="390"/>
      <c r="BV46" s="390"/>
      <c r="BW46" s="390"/>
      <c r="BX46" s="390"/>
      <c r="BY46" s="390"/>
      <c r="BZ46" s="390"/>
      <c r="CA46" s="390"/>
      <c r="CB46" s="390"/>
      <c r="CC46" s="390"/>
      <c r="CD46" s="390"/>
      <c r="CE46" s="390"/>
      <c r="CF46" s="390"/>
      <c r="CG46" s="390"/>
      <c r="CH46" s="390"/>
      <c r="CI46" s="390"/>
      <c r="CJ46" s="390"/>
      <c r="CK46" s="390"/>
      <c r="CL46" s="390"/>
      <c r="CM46" s="390"/>
      <c r="CN46" s="390"/>
      <c r="CO46" s="390"/>
      <c r="CP46" s="390"/>
      <c r="CQ46" s="390"/>
      <c r="CR46" s="390"/>
      <c r="CS46" s="390"/>
      <c r="CT46" s="390"/>
      <c r="CU46" s="390"/>
      <c r="CV46" s="390"/>
      <c r="CW46" s="390"/>
      <c r="CX46" s="390"/>
      <c r="CY46" s="390"/>
      <c r="CZ46" s="390"/>
      <c r="DA46" s="390"/>
      <c r="DB46" s="390"/>
      <c r="DC46" s="391"/>
    </row>
    <row r="47" spans="2:109" x14ac:dyDescent="0.15">
      <c r="B47" s="247"/>
      <c r="AN47" s="392"/>
      <c r="AO47" s="393"/>
      <c r="AP47" s="393"/>
      <c r="AQ47" s="393"/>
      <c r="AR47" s="393"/>
      <c r="AS47" s="393"/>
      <c r="AT47" s="393"/>
      <c r="AU47" s="393"/>
      <c r="AV47" s="393"/>
      <c r="AW47" s="393"/>
      <c r="AX47" s="393"/>
      <c r="AY47" s="393"/>
      <c r="AZ47" s="393"/>
      <c r="BA47" s="393"/>
      <c r="BB47" s="393"/>
      <c r="BC47" s="393"/>
      <c r="BD47" s="393"/>
      <c r="BE47" s="393"/>
      <c r="BF47" s="393"/>
      <c r="BG47" s="393"/>
      <c r="BH47" s="393"/>
      <c r="BI47" s="393"/>
      <c r="BJ47" s="393"/>
      <c r="BK47" s="393"/>
      <c r="BL47" s="393"/>
      <c r="BM47" s="393"/>
      <c r="BN47" s="393"/>
      <c r="BO47" s="393"/>
      <c r="BP47" s="393"/>
      <c r="BQ47" s="393"/>
      <c r="BR47" s="393"/>
      <c r="BS47" s="393"/>
      <c r="BT47" s="393"/>
      <c r="BU47" s="393"/>
      <c r="BV47" s="393"/>
      <c r="BW47" s="393"/>
      <c r="BX47" s="393"/>
      <c r="BY47" s="393"/>
      <c r="BZ47" s="393"/>
      <c r="CA47" s="393"/>
      <c r="CB47" s="393"/>
      <c r="CC47" s="393"/>
      <c r="CD47" s="393"/>
      <c r="CE47" s="393"/>
      <c r="CF47" s="393"/>
      <c r="CG47" s="393"/>
      <c r="CH47" s="393"/>
      <c r="CI47" s="393"/>
      <c r="CJ47" s="393"/>
      <c r="CK47" s="393"/>
      <c r="CL47" s="393"/>
      <c r="CM47" s="393"/>
      <c r="CN47" s="393"/>
      <c r="CO47" s="393"/>
      <c r="CP47" s="393"/>
      <c r="CQ47" s="393"/>
      <c r="CR47" s="393"/>
      <c r="CS47" s="393"/>
      <c r="CT47" s="393"/>
      <c r="CU47" s="393"/>
      <c r="CV47" s="393"/>
      <c r="CW47" s="393"/>
      <c r="CX47" s="393"/>
      <c r="CY47" s="393"/>
      <c r="CZ47" s="393"/>
      <c r="DA47" s="393"/>
      <c r="DB47" s="393"/>
      <c r="DC47" s="39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563</v>
      </c>
    </row>
    <row r="50" spans="1:109" x14ac:dyDescent="0.15">
      <c r="B50" s="247"/>
      <c r="G50" s="378"/>
      <c r="H50" s="378"/>
      <c r="I50" s="378"/>
      <c r="J50" s="378"/>
      <c r="K50" s="360"/>
      <c r="L50" s="360"/>
      <c r="M50" s="361"/>
      <c r="N50" s="361"/>
      <c r="AN50" s="396"/>
      <c r="AO50" s="397"/>
      <c r="AP50" s="397"/>
      <c r="AQ50" s="397"/>
      <c r="AR50" s="397"/>
      <c r="AS50" s="397"/>
      <c r="AT50" s="397"/>
      <c r="AU50" s="397"/>
      <c r="AV50" s="397"/>
      <c r="AW50" s="397"/>
      <c r="AX50" s="397"/>
      <c r="AY50" s="397"/>
      <c r="AZ50" s="397"/>
      <c r="BA50" s="397"/>
      <c r="BB50" s="397"/>
      <c r="BC50" s="397"/>
      <c r="BD50" s="397"/>
      <c r="BE50" s="397"/>
      <c r="BF50" s="397"/>
      <c r="BG50" s="397"/>
      <c r="BH50" s="397"/>
      <c r="BI50" s="397"/>
      <c r="BJ50" s="397"/>
      <c r="BK50" s="397"/>
      <c r="BL50" s="397"/>
      <c r="BM50" s="397"/>
      <c r="BN50" s="397"/>
      <c r="BO50" s="398"/>
      <c r="BP50" s="384" t="s">
        <v>525</v>
      </c>
      <c r="BQ50" s="384"/>
      <c r="BR50" s="384"/>
      <c r="BS50" s="384"/>
      <c r="BT50" s="384"/>
      <c r="BU50" s="384"/>
      <c r="BV50" s="384"/>
      <c r="BW50" s="384"/>
      <c r="BX50" s="384" t="s">
        <v>526</v>
      </c>
      <c r="BY50" s="384"/>
      <c r="BZ50" s="384"/>
      <c r="CA50" s="384"/>
      <c r="CB50" s="384"/>
      <c r="CC50" s="384"/>
      <c r="CD50" s="384"/>
      <c r="CE50" s="384"/>
      <c r="CF50" s="384" t="s">
        <v>527</v>
      </c>
      <c r="CG50" s="384"/>
      <c r="CH50" s="384"/>
      <c r="CI50" s="384"/>
      <c r="CJ50" s="384"/>
      <c r="CK50" s="384"/>
      <c r="CL50" s="384"/>
      <c r="CM50" s="384"/>
      <c r="CN50" s="384" t="s">
        <v>528</v>
      </c>
      <c r="CO50" s="384"/>
      <c r="CP50" s="384"/>
      <c r="CQ50" s="384"/>
      <c r="CR50" s="384"/>
      <c r="CS50" s="384"/>
      <c r="CT50" s="384"/>
      <c r="CU50" s="384"/>
      <c r="CV50" s="384" t="s">
        <v>529</v>
      </c>
      <c r="CW50" s="384"/>
      <c r="CX50" s="384"/>
      <c r="CY50" s="384"/>
      <c r="CZ50" s="384"/>
      <c r="DA50" s="384"/>
      <c r="DB50" s="384"/>
      <c r="DC50" s="384"/>
    </row>
    <row r="51" spans="1:109" ht="13.5" customHeight="1" x14ac:dyDescent="0.15">
      <c r="B51" s="247"/>
      <c r="G51" s="395"/>
      <c r="H51" s="395"/>
      <c r="I51" s="399"/>
      <c r="J51" s="399"/>
      <c r="K51" s="385"/>
      <c r="L51" s="385"/>
      <c r="M51" s="385"/>
      <c r="N51" s="385"/>
      <c r="AM51" s="359"/>
      <c r="AN51" s="383" t="s">
        <v>564</v>
      </c>
      <c r="AO51" s="383"/>
      <c r="AP51" s="383"/>
      <c r="AQ51" s="383"/>
      <c r="AR51" s="383"/>
      <c r="AS51" s="383"/>
      <c r="AT51" s="383"/>
      <c r="AU51" s="383"/>
      <c r="AV51" s="383"/>
      <c r="AW51" s="383"/>
      <c r="AX51" s="383"/>
      <c r="AY51" s="383"/>
      <c r="AZ51" s="383"/>
      <c r="BA51" s="383"/>
      <c r="BB51" s="383" t="s">
        <v>565</v>
      </c>
      <c r="BC51" s="383"/>
      <c r="BD51" s="383"/>
      <c r="BE51" s="383"/>
      <c r="BF51" s="383"/>
      <c r="BG51" s="383"/>
      <c r="BH51" s="383"/>
      <c r="BI51" s="383"/>
      <c r="BJ51" s="383"/>
      <c r="BK51" s="383"/>
      <c r="BL51" s="383"/>
      <c r="BM51" s="383"/>
      <c r="BN51" s="383"/>
      <c r="BO51" s="383"/>
      <c r="BP51" s="380"/>
      <c r="BQ51" s="380"/>
      <c r="BR51" s="380"/>
      <c r="BS51" s="380"/>
      <c r="BT51" s="380"/>
      <c r="BU51" s="380"/>
      <c r="BV51" s="380"/>
      <c r="BW51" s="380"/>
      <c r="BX51" s="380"/>
      <c r="BY51" s="380"/>
      <c r="BZ51" s="380"/>
      <c r="CA51" s="380"/>
      <c r="CB51" s="380"/>
      <c r="CC51" s="380"/>
      <c r="CD51" s="380"/>
      <c r="CE51" s="380"/>
      <c r="CF51" s="380"/>
      <c r="CG51" s="380"/>
      <c r="CH51" s="380"/>
      <c r="CI51" s="380"/>
      <c r="CJ51" s="380"/>
      <c r="CK51" s="380"/>
      <c r="CL51" s="380"/>
      <c r="CM51" s="380"/>
      <c r="CN51" s="380"/>
      <c r="CO51" s="380"/>
      <c r="CP51" s="380"/>
      <c r="CQ51" s="380"/>
      <c r="CR51" s="380"/>
      <c r="CS51" s="380"/>
      <c r="CT51" s="380"/>
      <c r="CU51" s="380"/>
      <c r="CV51" s="380"/>
      <c r="CW51" s="380"/>
      <c r="CX51" s="380"/>
      <c r="CY51" s="380"/>
      <c r="CZ51" s="380"/>
      <c r="DA51" s="380"/>
      <c r="DB51" s="380"/>
      <c r="DC51" s="380"/>
    </row>
    <row r="52" spans="1:109" x14ac:dyDescent="0.15">
      <c r="B52" s="247"/>
      <c r="G52" s="395"/>
      <c r="H52" s="395"/>
      <c r="I52" s="399"/>
      <c r="J52" s="399"/>
      <c r="K52" s="385"/>
      <c r="L52" s="385"/>
      <c r="M52" s="385"/>
      <c r="N52" s="385"/>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0"/>
      <c r="BQ52" s="380"/>
      <c r="BR52" s="380"/>
      <c r="BS52" s="380"/>
      <c r="BT52" s="380"/>
      <c r="BU52" s="380"/>
      <c r="BV52" s="380"/>
      <c r="BW52" s="380"/>
      <c r="BX52" s="380"/>
      <c r="BY52" s="380"/>
      <c r="BZ52" s="380"/>
      <c r="CA52" s="380"/>
      <c r="CB52" s="380"/>
      <c r="CC52" s="380"/>
      <c r="CD52" s="380"/>
      <c r="CE52" s="380"/>
      <c r="CF52" s="380"/>
      <c r="CG52" s="380"/>
      <c r="CH52" s="380"/>
      <c r="CI52" s="380"/>
      <c r="CJ52" s="380"/>
      <c r="CK52" s="380"/>
      <c r="CL52" s="380"/>
      <c r="CM52" s="380"/>
      <c r="CN52" s="380"/>
      <c r="CO52" s="380"/>
      <c r="CP52" s="380"/>
      <c r="CQ52" s="380"/>
      <c r="CR52" s="380"/>
      <c r="CS52" s="380"/>
      <c r="CT52" s="380"/>
      <c r="CU52" s="380"/>
      <c r="CV52" s="380"/>
      <c r="CW52" s="380"/>
      <c r="CX52" s="380"/>
      <c r="CY52" s="380"/>
      <c r="CZ52" s="380"/>
      <c r="DA52" s="380"/>
      <c r="DB52" s="380"/>
      <c r="DC52" s="380"/>
    </row>
    <row r="53" spans="1:109" x14ac:dyDescent="0.15">
      <c r="A53" s="358"/>
      <c r="B53" s="247"/>
      <c r="G53" s="395"/>
      <c r="H53" s="395"/>
      <c r="I53" s="378"/>
      <c r="J53" s="378"/>
      <c r="K53" s="385"/>
      <c r="L53" s="385"/>
      <c r="M53" s="385"/>
      <c r="N53" s="385"/>
      <c r="AM53" s="359"/>
      <c r="AN53" s="383"/>
      <c r="AO53" s="383"/>
      <c r="AP53" s="383"/>
      <c r="AQ53" s="383"/>
      <c r="AR53" s="383"/>
      <c r="AS53" s="383"/>
      <c r="AT53" s="383"/>
      <c r="AU53" s="383"/>
      <c r="AV53" s="383"/>
      <c r="AW53" s="383"/>
      <c r="AX53" s="383"/>
      <c r="AY53" s="383"/>
      <c r="AZ53" s="383"/>
      <c r="BA53" s="383"/>
      <c r="BB53" s="383" t="s">
        <v>566</v>
      </c>
      <c r="BC53" s="383"/>
      <c r="BD53" s="383"/>
      <c r="BE53" s="383"/>
      <c r="BF53" s="383"/>
      <c r="BG53" s="383"/>
      <c r="BH53" s="383"/>
      <c r="BI53" s="383"/>
      <c r="BJ53" s="383"/>
      <c r="BK53" s="383"/>
      <c r="BL53" s="383"/>
      <c r="BM53" s="383"/>
      <c r="BN53" s="383"/>
      <c r="BO53" s="383"/>
      <c r="BP53" s="380">
        <v>61.2</v>
      </c>
      <c r="BQ53" s="380"/>
      <c r="BR53" s="380"/>
      <c r="BS53" s="380"/>
      <c r="BT53" s="380"/>
      <c r="BU53" s="380"/>
      <c r="BV53" s="380"/>
      <c r="BW53" s="380"/>
      <c r="BX53" s="380">
        <v>61.9</v>
      </c>
      <c r="BY53" s="380"/>
      <c r="BZ53" s="380"/>
      <c r="CA53" s="380"/>
      <c r="CB53" s="380"/>
      <c r="CC53" s="380"/>
      <c r="CD53" s="380"/>
      <c r="CE53" s="380"/>
      <c r="CF53" s="380">
        <v>62.6</v>
      </c>
      <c r="CG53" s="380"/>
      <c r="CH53" s="380"/>
      <c r="CI53" s="380"/>
      <c r="CJ53" s="380"/>
      <c r="CK53" s="380"/>
      <c r="CL53" s="380"/>
      <c r="CM53" s="380"/>
      <c r="CN53" s="380">
        <v>63.9</v>
      </c>
      <c r="CO53" s="380"/>
      <c r="CP53" s="380"/>
      <c r="CQ53" s="380"/>
      <c r="CR53" s="380"/>
      <c r="CS53" s="380"/>
      <c r="CT53" s="380"/>
      <c r="CU53" s="380"/>
      <c r="CV53" s="380">
        <v>65.599999999999994</v>
      </c>
      <c r="CW53" s="380"/>
      <c r="CX53" s="380"/>
      <c r="CY53" s="380"/>
      <c r="CZ53" s="380"/>
      <c r="DA53" s="380"/>
      <c r="DB53" s="380"/>
      <c r="DC53" s="380"/>
    </row>
    <row r="54" spans="1:109" x14ac:dyDescent="0.15">
      <c r="A54" s="358"/>
      <c r="B54" s="247"/>
      <c r="G54" s="395"/>
      <c r="H54" s="395"/>
      <c r="I54" s="378"/>
      <c r="J54" s="378"/>
      <c r="K54" s="385"/>
      <c r="L54" s="385"/>
      <c r="M54" s="385"/>
      <c r="N54" s="385"/>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0"/>
      <c r="BQ54" s="380"/>
      <c r="BR54" s="380"/>
      <c r="BS54" s="380"/>
      <c r="BT54" s="380"/>
      <c r="BU54" s="380"/>
      <c r="BV54" s="380"/>
      <c r="BW54" s="380"/>
      <c r="BX54" s="380"/>
      <c r="BY54" s="380"/>
      <c r="BZ54" s="380"/>
      <c r="CA54" s="380"/>
      <c r="CB54" s="380"/>
      <c r="CC54" s="380"/>
      <c r="CD54" s="380"/>
      <c r="CE54" s="380"/>
      <c r="CF54" s="380"/>
      <c r="CG54" s="380"/>
      <c r="CH54" s="380"/>
      <c r="CI54" s="380"/>
      <c r="CJ54" s="380"/>
      <c r="CK54" s="380"/>
      <c r="CL54" s="380"/>
      <c r="CM54" s="380"/>
      <c r="CN54" s="380"/>
      <c r="CO54" s="380"/>
      <c r="CP54" s="380"/>
      <c r="CQ54" s="380"/>
      <c r="CR54" s="380"/>
      <c r="CS54" s="380"/>
      <c r="CT54" s="380"/>
      <c r="CU54" s="380"/>
      <c r="CV54" s="380"/>
      <c r="CW54" s="380"/>
      <c r="CX54" s="380"/>
      <c r="CY54" s="380"/>
      <c r="CZ54" s="380"/>
      <c r="DA54" s="380"/>
      <c r="DB54" s="380"/>
      <c r="DC54" s="380"/>
    </row>
    <row r="55" spans="1:109" x14ac:dyDescent="0.15">
      <c r="A55" s="358"/>
      <c r="B55" s="247"/>
      <c r="G55" s="378"/>
      <c r="H55" s="378"/>
      <c r="I55" s="378"/>
      <c r="J55" s="378"/>
      <c r="K55" s="385"/>
      <c r="L55" s="385"/>
      <c r="M55" s="385"/>
      <c r="N55" s="385"/>
      <c r="AN55" s="384" t="s">
        <v>567</v>
      </c>
      <c r="AO55" s="384"/>
      <c r="AP55" s="384"/>
      <c r="AQ55" s="384"/>
      <c r="AR55" s="384"/>
      <c r="AS55" s="384"/>
      <c r="AT55" s="384"/>
      <c r="AU55" s="384"/>
      <c r="AV55" s="384"/>
      <c r="AW55" s="384"/>
      <c r="AX55" s="384"/>
      <c r="AY55" s="384"/>
      <c r="AZ55" s="384"/>
      <c r="BA55" s="384"/>
      <c r="BB55" s="383" t="s">
        <v>565</v>
      </c>
      <c r="BC55" s="383"/>
      <c r="BD55" s="383"/>
      <c r="BE55" s="383"/>
      <c r="BF55" s="383"/>
      <c r="BG55" s="383"/>
      <c r="BH55" s="383"/>
      <c r="BI55" s="383"/>
      <c r="BJ55" s="383"/>
      <c r="BK55" s="383"/>
      <c r="BL55" s="383"/>
      <c r="BM55" s="383"/>
      <c r="BN55" s="383"/>
      <c r="BO55" s="383"/>
      <c r="BP55" s="380">
        <v>10.9</v>
      </c>
      <c r="BQ55" s="380"/>
      <c r="BR55" s="380"/>
      <c r="BS55" s="380"/>
      <c r="BT55" s="380"/>
      <c r="BU55" s="380"/>
      <c r="BV55" s="380"/>
      <c r="BW55" s="380"/>
      <c r="BX55" s="380">
        <v>6.5</v>
      </c>
      <c r="BY55" s="380"/>
      <c r="BZ55" s="380"/>
      <c r="CA55" s="380"/>
      <c r="CB55" s="380"/>
      <c r="CC55" s="380"/>
      <c r="CD55" s="380"/>
      <c r="CE55" s="380"/>
      <c r="CF55" s="380">
        <v>0</v>
      </c>
      <c r="CG55" s="380"/>
      <c r="CH55" s="380"/>
      <c r="CI55" s="380"/>
      <c r="CJ55" s="380"/>
      <c r="CK55" s="380"/>
      <c r="CL55" s="380"/>
      <c r="CM55" s="380"/>
      <c r="CN55" s="380">
        <v>0</v>
      </c>
      <c r="CO55" s="380"/>
      <c r="CP55" s="380"/>
      <c r="CQ55" s="380"/>
      <c r="CR55" s="380"/>
      <c r="CS55" s="380"/>
      <c r="CT55" s="380"/>
      <c r="CU55" s="380"/>
      <c r="CV55" s="380">
        <v>0</v>
      </c>
      <c r="CW55" s="380"/>
      <c r="CX55" s="380"/>
      <c r="CY55" s="380"/>
      <c r="CZ55" s="380"/>
      <c r="DA55" s="380"/>
      <c r="DB55" s="380"/>
      <c r="DC55" s="380"/>
    </row>
    <row r="56" spans="1:109" x14ac:dyDescent="0.15">
      <c r="A56" s="358"/>
      <c r="B56" s="247"/>
      <c r="G56" s="378"/>
      <c r="H56" s="378"/>
      <c r="I56" s="378"/>
      <c r="J56" s="378"/>
      <c r="K56" s="385"/>
      <c r="L56" s="385"/>
      <c r="M56" s="385"/>
      <c r="N56" s="385"/>
      <c r="AN56" s="384"/>
      <c r="AO56" s="384"/>
      <c r="AP56" s="384"/>
      <c r="AQ56" s="384"/>
      <c r="AR56" s="384"/>
      <c r="AS56" s="384"/>
      <c r="AT56" s="384"/>
      <c r="AU56" s="384"/>
      <c r="AV56" s="384"/>
      <c r="AW56" s="384"/>
      <c r="AX56" s="384"/>
      <c r="AY56" s="384"/>
      <c r="AZ56" s="384"/>
      <c r="BA56" s="384"/>
      <c r="BB56" s="383"/>
      <c r="BC56" s="383"/>
      <c r="BD56" s="383"/>
      <c r="BE56" s="383"/>
      <c r="BF56" s="383"/>
      <c r="BG56" s="383"/>
      <c r="BH56" s="383"/>
      <c r="BI56" s="383"/>
      <c r="BJ56" s="383"/>
      <c r="BK56" s="383"/>
      <c r="BL56" s="383"/>
      <c r="BM56" s="383"/>
      <c r="BN56" s="383"/>
      <c r="BO56" s="383"/>
      <c r="BP56" s="380"/>
      <c r="BQ56" s="380"/>
      <c r="BR56" s="380"/>
      <c r="BS56" s="380"/>
      <c r="BT56" s="380"/>
      <c r="BU56" s="380"/>
      <c r="BV56" s="380"/>
      <c r="BW56" s="380"/>
      <c r="BX56" s="380"/>
      <c r="BY56" s="380"/>
      <c r="BZ56" s="380"/>
      <c r="CA56" s="380"/>
      <c r="CB56" s="380"/>
      <c r="CC56" s="380"/>
      <c r="CD56" s="380"/>
      <c r="CE56" s="380"/>
      <c r="CF56" s="380"/>
      <c r="CG56" s="380"/>
      <c r="CH56" s="380"/>
      <c r="CI56" s="380"/>
      <c r="CJ56" s="380"/>
      <c r="CK56" s="380"/>
      <c r="CL56" s="380"/>
      <c r="CM56" s="380"/>
      <c r="CN56" s="380"/>
      <c r="CO56" s="380"/>
      <c r="CP56" s="380"/>
      <c r="CQ56" s="380"/>
      <c r="CR56" s="380"/>
      <c r="CS56" s="380"/>
      <c r="CT56" s="380"/>
      <c r="CU56" s="380"/>
      <c r="CV56" s="380"/>
      <c r="CW56" s="380"/>
      <c r="CX56" s="380"/>
      <c r="CY56" s="380"/>
      <c r="CZ56" s="380"/>
      <c r="DA56" s="380"/>
      <c r="DB56" s="380"/>
      <c r="DC56" s="380"/>
    </row>
    <row r="57" spans="1:109" s="358" customFormat="1" x14ac:dyDescent="0.15">
      <c r="B57" s="362"/>
      <c r="G57" s="378"/>
      <c r="H57" s="378"/>
      <c r="I57" s="381"/>
      <c r="J57" s="381"/>
      <c r="K57" s="385"/>
      <c r="L57" s="385"/>
      <c r="M57" s="385"/>
      <c r="N57" s="385"/>
      <c r="AM57" s="243"/>
      <c r="AN57" s="384"/>
      <c r="AO57" s="384"/>
      <c r="AP57" s="384"/>
      <c r="AQ57" s="384"/>
      <c r="AR57" s="384"/>
      <c r="AS57" s="384"/>
      <c r="AT57" s="384"/>
      <c r="AU57" s="384"/>
      <c r="AV57" s="384"/>
      <c r="AW57" s="384"/>
      <c r="AX57" s="384"/>
      <c r="AY57" s="384"/>
      <c r="AZ57" s="384"/>
      <c r="BA57" s="384"/>
      <c r="BB57" s="383" t="s">
        <v>566</v>
      </c>
      <c r="BC57" s="383"/>
      <c r="BD57" s="383"/>
      <c r="BE57" s="383"/>
      <c r="BF57" s="383"/>
      <c r="BG57" s="383"/>
      <c r="BH57" s="383"/>
      <c r="BI57" s="383"/>
      <c r="BJ57" s="383"/>
      <c r="BK57" s="383"/>
      <c r="BL57" s="383"/>
      <c r="BM57" s="383"/>
      <c r="BN57" s="383"/>
      <c r="BO57" s="383"/>
      <c r="BP57" s="380">
        <v>62.2</v>
      </c>
      <c r="BQ57" s="380"/>
      <c r="BR57" s="380"/>
      <c r="BS57" s="380"/>
      <c r="BT57" s="380"/>
      <c r="BU57" s="380"/>
      <c r="BV57" s="380"/>
      <c r="BW57" s="380"/>
      <c r="BX57" s="380">
        <v>63.6</v>
      </c>
      <c r="BY57" s="380"/>
      <c r="BZ57" s="380"/>
      <c r="CA57" s="380"/>
      <c r="CB57" s="380"/>
      <c r="CC57" s="380"/>
      <c r="CD57" s="380"/>
      <c r="CE57" s="380"/>
      <c r="CF57" s="380">
        <v>64.7</v>
      </c>
      <c r="CG57" s="380"/>
      <c r="CH57" s="380"/>
      <c r="CI57" s="380"/>
      <c r="CJ57" s="380"/>
      <c r="CK57" s="380"/>
      <c r="CL57" s="380"/>
      <c r="CM57" s="380"/>
      <c r="CN57" s="380">
        <v>66.099999999999994</v>
      </c>
      <c r="CO57" s="380"/>
      <c r="CP57" s="380"/>
      <c r="CQ57" s="380"/>
      <c r="CR57" s="380"/>
      <c r="CS57" s="380"/>
      <c r="CT57" s="380"/>
      <c r="CU57" s="380"/>
      <c r="CV57" s="380">
        <v>67.7</v>
      </c>
      <c r="CW57" s="380"/>
      <c r="CX57" s="380"/>
      <c r="CY57" s="380"/>
      <c r="CZ57" s="380"/>
      <c r="DA57" s="380"/>
      <c r="DB57" s="380"/>
      <c r="DC57" s="380"/>
      <c r="DD57" s="363"/>
      <c r="DE57" s="362"/>
    </row>
    <row r="58" spans="1:109" s="358" customFormat="1" x14ac:dyDescent="0.15">
      <c r="A58" s="243"/>
      <c r="B58" s="362"/>
      <c r="G58" s="378"/>
      <c r="H58" s="378"/>
      <c r="I58" s="381"/>
      <c r="J58" s="381"/>
      <c r="K58" s="385"/>
      <c r="L58" s="385"/>
      <c r="M58" s="385"/>
      <c r="N58" s="385"/>
      <c r="AM58" s="243"/>
      <c r="AN58" s="384"/>
      <c r="AO58" s="384"/>
      <c r="AP58" s="384"/>
      <c r="AQ58" s="384"/>
      <c r="AR58" s="384"/>
      <c r="AS58" s="384"/>
      <c r="AT58" s="384"/>
      <c r="AU58" s="384"/>
      <c r="AV58" s="384"/>
      <c r="AW58" s="384"/>
      <c r="AX58" s="384"/>
      <c r="AY58" s="384"/>
      <c r="AZ58" s="384"/>
      <c r="BA58" s="384"/>
      <c r="BB58" s="383"/>
      <c r="BC58" s="383"/>
      <c r="BD58" s="383"/>
      <c r="BE58" s="383"/>
      <c r="BF58" s="383"/>
      <c r="BG58" s="383"/>
      <c r="BH58" s="383"/>
      <c r="BI58" s="383"/>
      <c r="BJ58" s="383"/>
      <c r="BK58" s="383"/>
      <c r="BL58" s="383"/>
      <c r="BM58" s="383"/>
      <c r="BN58" s="383"/>
      <c r="BO58" s="383"/>
      <c r="BP58" s="380"/>
      <c r="BQ58" s="380"/>
      <c r="BR58" s="380"/>
      <c r="BS58" s="380"/>
      <c r="BT58" s="380"/>
      <c r="BU58" s="380"/>
      <c r="BV58" s="380"/>
      <c r="BW58" s="380"/>
      <c r="BX58" s="380"/>
      <c r="BY58" s="380"/>
      <c r="BZ58" s="380"/>
      <c r="CA58" s="380"/>
      <c r="CB58" s="380"/>
      <c r="CC58" s="380"/>
      <c r="CD58" s="380"/>
      <c r="CE58" s="380"/>
      <c r="CF58" s="380"/>
      <c r="CG58" s="380"/>
      <c r="CH58" s="380"/>
      <c r="CI58" s="380"/>
      <c r="CJ58" s="380"/>
      <c r="CK58" s="380"/>
      <c r="CL58" s="380"/>
      <c r="CM58" s="380"/>
      <c r="CN58" s="380"/>
      <c r="CO58" s="380"/>
      <c r="CP58" s="380"/>
      <c r="CQ58" s="380"/>
      <c r="CR58" s="380"/>
      <c r="CS58" s="380"/>
      <c r="CT58" s="380"/>
      <c r="CU58" s="380"/>
      <c r="CV58" s="380"/>
      <c r="CW58" s="380"/>
      <c r="CX58" s="380"/>
      <c r="CY58" s="380"/>
      <c r="CZ58" s="380"/>
      <c r="DA58" s="380"/>
      <c r="DB58" s="380"/>
      <c r="DC58" s="38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568</v>
      </c>
    </row>
    <row r="64" spans="1:109" x14ac:dyDescent="0.15">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6" t="s">
        <v>570</v>
      </c>
      <c r="AO65" s="387"/>
      <c r="AP65" s="387"/>
      <c r="AQ65" s="387"/>
      <c r="AR65" s="387"/>
      <c r="AS65" s="387"/>
      <c r="AT65" s="387"/>
      <c r="AU65" s="387"/>
      <c r="AV65" s="387"/>
      <c r="AW65" s="387"/>
      <c r="AX65" s="387"/>
      <c r="AY65" s="387"/>
      <c r="AZ65" s="387"/>
      <c r="BA65" s="387"/>
      <c r="BB65" s="387"/>
      <c r="BC65" s="387"/>
      <c r="BD65" s="387"/>
      <c r="BE65" s="387"/>
      <c r="BF65" s="387"/>
      <c r="BG65" s="387"/>
      <c r="BH65" s="387"/>
      <c r="BI65" s="387"/>
      <c r="BJ65" s="387"/>
      <c r="BK65" s="387"/>
      <c r="BL65" s="387"/>
      <c r="BM65" s="387"/>
      <c r="BN65" s="387"/>
      <c r="BO65" s="387"/>
      <c r="BP65" s="387"/>
      <c r="BQ65" s="387"/>
      <c r="BR65" s="387"/>
      <c r="BS65" s="387"/>
      <c r="BT65" s="387"/>
      <c r="BU65" s="387"/>
      <c r="BV65" s="387"/>
      <c r="BW65" s="387"/>
      <c r="BX65" s="387"/>
      <c r="BY65" s="387"/>
      <c r="BZ65" s="387"/>
      <c r="CA65" s="387"/>
      <c r="CB65" s="387"/>
      <c r="CC65" s="387"/>
      <c r="CD65" s="387"/>
      <c r="CE65" s="387"/>
      <c r="CF65" s="387"/>
      <c r="CG65" s="387"/>
      <c r="CH65" s="387"/>
      <c r="CI65" s="387"/>
      <c r="CJ65" s="387"/>
      <c r="CK65" s="387"/>
      <c r="CL65" s="387"/>
      <c r="CM65" s="387"/>
      <c r="CN65" s="387"/>
      <c r="CO65" s="387"/>
      <c r="CP65" s="387"/>
      <c r="CQ65" s="387"/>
      <c r="CR65" s="387"/>
      <c r="CS65" s="387"/>
      <c r="CT65" s="387"/>
      <c r="CU65" s="387"/>
      <c r="CV65" s="387"/>
      <c r="CW65" s="387"/>
      <c r="CX65" s="387"/>
      <c r="CY65" s="387"/>
      <c r="CZ65" s="387"/>
      <c r="DA65" s="387"/>
      <c r="DB65" s="387"/>
      <c r="DC65" s="388"/>
    </row>
    <row r="66" spans="2:107" x14ac:dyDescent="0.15">
      <c r="B66" s="247"/>
      <c r="AN66" s="389"/>
      <c r="AO66" s="390"/>
      <c r="AP66" s="390"/>
      <c r="AQ66" s="390"/>
      <c r="AR66" s="390"/>
      <c r="AS66" s="390"/>
      <c r="AT66" s="390"/>
      <c r="AU66" s="390"/>
      <c r="AV66" s="390"/>
      <c r="AW66" s="390"/>
      <c r="AX66" s="390"/>
      <c r="AY66" s="390"/>
      <c r="AZ66" s="390"/>
      <c r="BA66" s="390"/>
      <c r="BB66" s="390"/>
      <c r="BC66" s="390"/>
      <c r="BD66" s="390"/>
      <c r="BE66" s="390"/>
      <c r="BF66" s="390"/>
      <c r="BG66" s="390"/>
      <c r="BH66" s="390"/>
      <c r="BI66" s="390"/>
      <c r="BJ66" s="390"/>
      <c r="BK66" s="390"/>
      <c r="BL66" s="390"/>
      <c r="BM66" s="390"/>
      <c r="BN66" s="390"/>
      <c r="BO66" s="390"/>
      <c r="BP66" s="390"/>
      <c r="BQ66" s="390"/>
      <c r="BR66" s="390"/>
      <c r="BS66" s="390"/>
      <c r="BT66" s="390"/>
      <c r="BU66" s="390"/>
      <c r="BV66" s="390"/>
      <c r="BW66" s="390"/>
      <c r="BX66" s="390"/>
      <c r="BY66" s="390"/>
      <c r="BZ66" s="390"/>
      <c r="CA66" s="390"/>
      <c r="CB66" s="390"/>
      <c r="CC66" s="390"/>
      <c r="CD66" s="390"/>
      <c r="CE66" s="390"/>
      <c r="CF66" s="390"/>
      <c r="CG66" s="390"/>
      <c r="CH66" s="390"/>
      <c r="CI66" s="390"/>
      <c r="CJ66" s="390"/>
      <c r="CK66" s="390"/>
      <c r="CL66" s="390"/>
      <c r="CM66" s="390"/>
      <c r="CN66" s="390"/>
      <c r="CO66" s="390"/>
      <c r="CP66" s="390"/>
      <c r="CQ66" s="390"/>
      <c r="CR66" s="390"/>
      <c r="CS66" s="390"/>
      <c r="CT66" s="390"/>
      <c r="CU66" s="390"/>
      <c r="CV66" s="390"/>
      <c r="CW66" s="390"/>
      <c r="CX66" s="390"/>
      <c r="CY66" s="390"/>
      <c r="CZ66" s="390"/>
      <c r="DA66" s="390"/>
      <c r="DB66" s="390"/>
      <c r="DC66" s="391"/>
    </row>
    <row r="67" spans="2:107" x14ac:dyDescent="0.15">
      <c r="B67" s="247"/>
      <c r="AN67" s="389"/>
      <c r="AO67" s="390"/>
      <c r="AP67" s="390"/>
      <c r="AQ67" s="390"/>
      <c r="AR67" s="390"/>
      <c r="AS67" s="390"/>
      <c r="AT67" s="390"/>
      <c r="AU67" s="390"/>
      <c r="AV67" s="390"/>
      <c r="AW67" s="390"/>
      <c r="AX67" s="390"/>
      <c r="AY67" s="390"/>
      <c r="AZ67" s="390"/>
      <c r="BA67" s="390"/>
      <c r="BB67" s="390"/>
      <c r="BC67" s="390"/>
      <c r="BD67" s="390"/>
      <c r="BE67" s="390"/>
      <c r="BF67" s="390"/>
      <c r="BG67" s="390"/>
      <c r="BH67" s="390"/>
      <c r="BI67" s="390"/>
      <c r="BJ67" s="390"/>
      <c r="BK67" s="390"/>
      <c r="BL67" s="390"/>
      <c r="BM67" s="390"/>
      <c r="BN67" s="390"/>
      <c r="BO67" s="390"/>
      <c r="BP67" s="390"/>
      <c r="BQ67" s="390"/>
      <c r="BR67" s="390"/>
      <c r="BS67" s="390"/>
      <c r="BT67" s="390"/>
      <c r="BU67" s="390"/>
      <c r="BV67" s="390"/>
      <c r="BW67" s="390"/>
      <c r="BX67" s="390"/>
      <c r="BY67" s="390"/>
      <c r="BZ67" s="390"/>
      <c r="CA67" s="390"/>
      <c r="CB67" s="390"/>
      <c r="CC67" s="390"/>
      <c r="CD67" s="390"/>
      <c r="CE67" s="390"/>
      <c r="CF67" s="390"/>
      <c r="CG67" s="390"/>
      <c r="CH67" s="390"/>
      <c r="CI67" s="390"/>
      <c r="CJ67" s="390"/>
      <c r="CK67" s="390"/>
      <c r="CL67" s="390"/>
      <c r="CM67" s="390"/>
      <c r="CN67" s="390"/>
      <c r="CO67" s="390"/>
      <c r="CP67" s="390"/>
      <c r="CQ67" s="390"/>
      <c r="CR67" s="390"/>
      <c r="CS67" s="390"/>
      <c r="CT67" s="390"/>
      <c r="CU67" s="390"/>
      <c r="CV67" s="390"/>
      <c r="CW67" s="390"/>
      <c r="CX67" s="390"/>
      <c r="CY67" s="390"/>
      <c r="CZ67" s="390"/>
      <c r="DA67" s="390"/>
      <c r="DB67" s="390"/>
      <c r="DC67" s="391"/>
    </row>
    <row r="68" spans="2:107" x14ac:dyDescent="0.15">
      <c r="B68" s="247"/>
      <c r="AN68" s="389"/>
      <c r="AO68" s="390"/>
      <c r="AP68" s="390"/>
      <c r="AQ68" s="390"/>
      <c r="AR68" s="390"/>
      <c r="AS68" s="390"/>
      <c r="AT68" s="390"/>
      <c r="AU68" s="390"/>
      <c r="AV68" s="390"/>
      <c r="AW68" s="390"/>
      <c r="AX68" s="390"/>
      <c r="AY68" s="390"/>
      <c r="AZ68" s="390"/>
      <c r="BA68" s="390"/>
      <c r="BB68" s="390"/>
      <c r="BC68" s="390"/>
      <c r="BD68" s="390"/>
      <c r="BE68" s="390"/>
      <c r="BF68" s="390"/>
      <c r="BG68" s="390"/>
      <c r="BH68" s="390"/>
      <c r="BI68" s="390"/>
      <c r="BJ68" s="390"/>
      <c r="BK68" s="390"/>
      <c r="BL68" s="390"/>
      <c r="BM68" s="390"/>
      <c r="BN68" s="390"/>
      <c r="BO68" s="390"/>
      <c r="BP68" s="390"/>
      <c r="BQ68" s="390"/>
      <c r="BR68" s="390"/>
      <c r="BS68" s="390"/>
      <c r="BT68" s="390"/>
      <c r="BU68" s="390"/>
      <c r="BV68" s="390"/>
      <c r="BW68" s="390"/>
      <c r="BX68" s="390"/>
      <c r="BY68" s="390"/>
      <c r="BZ68" s="390"/>
      <c r="CA68" s="390"/>
      <c r="CB68" s="390"/>
      <c r="CC68" s="390"/>
      <c r="CD68" s="390"/>
      <c r="CE68" s="390"/>
      <c r="CF68" s="390"/>
      <c r="CG68" s="390"/>
      <c r="CH68" s="390"/>
      <c r="CI68" s="390"/>
      <c r="CJ68" s="390"/>
      <c r="CK68" s="390"/>
      <c r="CL68" s="390"/>
      <c r="CM68" s="390"/>
      <c r="CN68" s="390"/>
      <c r="CO68" s="390"/>
      <c r="CP68" s="390"/>
      <c r="CQ68" s="390"/>
      <c r="CR68" s="390"/>
      <c r="CS68" s="390"/>
      <c r="CT68" s="390"/>
      <c r="CU68" s="390"/>
      <c r="CV68" s="390"/>
      <c r="CW68" s="390"/>
      <c r="CX68" s="390"/>
      <c r="CY68" s="390"/>
      <c r="CZ68" s="390"/>
      <c r="DA68" s="390"/>
      <c r="DB68" s="390"/>
      <c r="DC68" s="391"/>
    </row>
    <row r="69" spans="2:107" x14ac:dyDescent="0.15">
      <c r="B69" s="247"/>
      <c r="AN69" s="392"/>
      <c r="AO69" s="393"/>
      <c r="AP69" s="393"/>
      <c r="AQ69" s="393"/>
      <c r="AR69" s="393"/>
      <c r="AS69" s="393"/>
      <c r="AT69" s="393"/>
      <c r="AU69" s="393"/>
      <c r="AV69" s="393"/>
      <c r="AW69" s="393"/>
      <c r="AX69" s="393"/>
      <c r="AY69" s="393"/>
      <c r="AZ69" s="393"/>
      <c r="BA69" s="393"/>
      <c r="BB69" s="393"/>
      <c r="BC69" s="393"/>
      <c r="BD69" s="393"/>
      <c r="BE69" s="393"/>
      <c r="BF69" s="393"/>
      <c r="BG69" s="393"/>
      <c r="BH69" s="393"/>
      <c r="BI69" s="393"/>
      <c r="BJ69" s="393"/>
      <c r="BK69" s="393"/>
      <c r="BL69" s="393"/>
      <c r="BM69" s="393"/>
      <c r="BN69" s="393"/>
      <c r="BO69" s="393"/>
      <c r="BP69" s="393"/>
      <c r="BQ69" s="393"/>
      <c r="BR69" s="393"/>
      <c r="BS69" s="393"/>
      <c r="BT69" s="393"/>
      <c r="BU69" s="393"/>
      <c r="BV69" s="393"/>
      <c r="BW69" s="393"/>
      <c r="BX69" s="393"/>
      <c r="BY69" s="393"/>
      <c r="BZ69" s="393"/>
      <c r="CA69" s="393"/>
      <c r="CB69" s="393"/>
      <c r="CC69" s="393"/>
      <c r="CD69" s="393"/>
      <c r="CE69" s="393"/>
      <c r="CF69" s="393"/>
      <c r="CG69" s="393"/>
      <c r="CH69" s="393"/>
      <c r="CI69" s="393"/>
      <c r="CJ69" s="393"/>
      <c r="CK69" s="393"/>
      <c r="CL69" s="393"/>
      <c r="CM69" s="393"/>
      <c r="CN69" s="393"/>
      <c r="CO69" s="393"/>
      <c r="CP69" s="393"/>
      <c r="CQ69" s="393"/>
      <c r="CR69" s="393"/>
      <c r="CS69" s="393"/>
      <c r="CT69" s="393"/>
      <c r="CU69" s="393"/>
      <c r="CV69" s="393"/>
      <c r="CW69" s="393"/>
      <c r="CX69" s="393"/>
      <c r="CY69" s="393"/>
      <c r="CZ69" s="393"/>
      <c r="DA69" s="393"/>
      <c r="DB69" s="393"/>
      <c r="DC69" s="39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563</v>
      </c>
    </row>
    <row r="72" spans="2:107" x14ac:dyDescent="0.15">
      <c r="B72" s="247"/>
      <c r="G72" s="378"/>
      <c r="H72" s="378"/>
      <c r="I72" s="378"/>
      <c r="J72" s="378"/>
      <c r="K72" s="360"/>
      <c r="L72" s="360"/>
      <c r="M72" s="361"/>
      <c r="N72" s="361"/>
      <c r="AN72" s="396"/>
      <c r="AO72" s="397"/>
      <c r="AP72" s="397"/>
      <c r="AQ72" s="397"/>
      <c r="AR72" s="397"/>
      <c r="AS72" s="397"/>
      <c r="AT72" s="397"/>
      <c r="AU72" s="397"/>
      <c r="AV72" s="397"/>
      <c r="AW72" s="397"/>
      <c r="AX72" s="397"/>
      <c r="AY72" s="397"/>
      <c r="AZ72" s="397"/>
      <c r="BA72" s="397"/>
      <c r="BB72" s="397"/>
      <c r="BC72" s="397"/>
      <c r="BD72" s="397"/>
      <c r="BE72" s="397"/>
      <c r="BF72" s="397"/>
      <c r="BG72" s="397"/>
      <c r="BH72" s="397"/>
      <c r="BI72" s="397"/>
      <c r="BJ72" s="397"/>
      <c r="BK72" s="397"/>
      <c r="BL72" s="397"/>
      <c r="BM72" s="397"/>
      <c r="BN72" s="397"/>
      <c r="BO72" s="398"/>
      <c r="BP72" s="384" t="s">
        <v>525</v>
      </c>
      <c r="BQ72" s="384"/>
      <c r="BR72" s="384"/>
      <c r="BS72" s="384"/>
      <c r="BT72" s="384"/>
      <c r="BU72" s="384"/>
      <c r="BV72" s="384"/>
      <c r="BW72" s="384"/>
      <c r="BX72" s="384" t="s">
        <v>526</v>
      </c>
      <c r="BY72" s="384"/>
      <c r="BZ72" s="384"/>
      <c r="CA72" s="384"/>
      <c r="CB72" s="384"/>
      <c r="CC72" s="384"/>
      <c r="CD72" s="384"/>
      <c r="CE72" s="384"/>
      <c r="CF72" s="384" t="s">
        <v>527</v>
      </c>
      <c r="CG72" s="384"/>
      <c r="CH72" s="384"/>
      <c r="CI72" s="384"/>
      <c r="CJ72" s="384"/>
      <c r="CK72" s="384"/>
      <c r="CL72" s="384"/>
      <c r="CM72" s="384"/>
      <c r="CN72" s="384" t="s">
        <v>528</v>
      </c>
      <c r="CO72" s="384"/>
      <c r="CP72" s="384"/>
      <c r="CQ72" s="384"/>
      <c r="CR72" s="384"/>
      <c r="CS72" s="384"/>
      <c r="CT72" s="384"/>
      <c r="CU72" s="384"/>
      <c r="CV72" s="384" t="s">
        <v>529</v>
      </c>
      <c r="CW72" s="384"/>
      <c r="CX72" s="384"/>
      <c r="CY72" s="384"/>
      <c r="CZ72" s="384"/>
      <c r="DA72" s="384"/>
      <c r="DB72" s="384"/>
      <c r="DC72" s="384"/>
    </row>
    <row r="73" spans="2:107" x14ac:dyDescent="0.15">
      <c r="B73" s="247"/>
      <c r="G73" s="395"/>
      <c r="H73" s="395"/>
      <c r="I73" s="395"/>
      <c r="J73" s="395"/>
      <c r="K73" s="379"/>
      <c r="L73" s="379"/>
      <c r="M73" s="379"/>
      <c r="N73" s="379"/>
      <c r="AM73" s="359"/>
      <c r="AN73" s="383" t="s">
        <v>564</v>
      </c>
      <c r="AO73" s="383"/>
      <c r="AP73" s="383"/>
      <c r="AQ73" s="383"/>
      <c r="AR73" s="383"/>
      <c r="AS73" s="383"/>
      <c r="AT73" s="383"/>
      <c r="AU73" s="383"/>
      <c r="AV73" s="383"/>
      <c r="AW73" s="383"/>
      <c r="AX73" s="383"/>
      <c r="AY73" s="383"/>
      <c r="AZ73" s="383"/>
      <c r="BA73" s="383"/>
      <c r="BB73" s="383" t="s">
        <v>565</v>
      </c>
      <c r="BC73" s="383"/>
      <c r="BD73" s="383"/>
      <c r="BE73" s="383"/>
      <c r="BF73" s="383"/>
      <c r="BG73" s="383"/>
      <c r="BH73" s="383"/>
      <c r="BI73" s="383"/>
      <c r="BJ73" s="383"/>
      <c r="BK73" s="383"/>
      <c r="BL73" s="383"/>
      <c r="BM73" s="383"/>
      <c r="BN73" s="383"/>
      <c r="BO73" s="383"/>
      <c r="BP73" s="380"/>
      <c r="BQ73" s="380"/>
      <c r="BR73" s="380"/>
      <c r="BS73" s="380"/>
      <c r="BT73" s="380"/>
      <c r="BU73" s="380"/>
      <c r="BV73" s="380"/>
      <c r="BW73" s="380"/>
      <c r="BX73" s="380"/>
      <c r="BY73" s="380"/>
      <c r="BZ73" s="380"/>
      <c r="CA73" s="380"/>
      <c r="CB73" s="380"/>
      <c r="CC73" s="380"/>
      <c r="CD73" s="380"/>
      <c r="CE73" s="380"/>
      <c r="CF73" s="380"/>
      <c r="CG73" s="380"/>
      <c r="CH73" s="380"/>
      <c r="CI73" s="380"/>
      <c r="CJ73" s="380"/>
      <c r="CK73" s="380"/>
      <c r="CL73" s="380"/>
      <c r="CM73" s="380"/>
      <c r="CN73" s="380"/>
      <c r="CO73" s="380"/>
      <c r="CP73" s="380"/>
      <c r="CQ73" s="380"/>
      <c r="CR73" s="380"/>
      <c r="CS73" s="380"/>
      <c r="CT73" s="380"/>
      <c r="CU73" s="380"/>
      <c r="CV73" s="380"/>
      <c r="CW73" s="380"/>
      <c r="CX73" s="380"/>
      <c r="CY73" s="380"/>
      <c r="CZ73" s="380"/>
      <c r="DA73" s="380"/>
      <c r="DB73" s="380"/>
      <c r="DC73" s="380"/>
    </row>
    <row r="74" spans="2:107" x14ac:dyDescent="0.15">
      <c r="B74" s="247"/>
      <c r="G74" s="395"/>
      <c r="H74" s="395"/>
      <c r="I74" s="395"/>
      <c r="J74" s="395"/>
      <c r="K74" s="379"/>
      <c r="L74" s="379"/>
      <c r="M74" s="379"/>
      <c r="N74" s="379"/>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0"/>
      <c r="BQ74" s="380"/>
      <c r="BR74" s="380"/>
      <c r="BS74" s="380"/>
      <c r="BT74" s="380"/>
      <c r="BU74" s="380"/>
      <c r="BV74" s="380"/>
      <c r="BW74" s="380"/>
      <c r="BX74" s="380"/>
      <c r="BY74" s="380"/>
      <c r="BZ74" s="380"/>
      <c r="CA74" s="380"/>
      <c r="CB74" s="380"/>
      <c r="CC74" s="380"/>
      <c r="CD74" s="380"/>
      <c r="CE74" s="380"/>
      <c r="CF74" s="380"/>
      <c r="CG74" s="380"/>
      <c r="CH74" s="380"/>
      <c r="CI74" s="380"/>
      <c r="CJ74" s="380"/>
      <c r="CK74" s="380"/>
      <c r="CL74" s="380"/>
      <c r="CM74" s="380"/>
      <c r="CN74" s="380"/>
      <c r="CO74" s="380"/>
      <c r="CP74" s="380"/>
      <c r="CQ74" s="380"/>
      <c r="CR74" s="380"/>
      <c r="CS74" s="380"/>
      <c r="CT74" s="380"/>
      <c r="CU74" s="380"/>
      <c r="CV74" s="380"/>
      <c r="CW74" s="380"/>
      <c r="CX74" s="380"/>
      <c r="CY74" s="380"/>
      <c r="CZ74" s="380"/>
      <c r="DA74" s="380"/>
      <c r="DB74" s="380"/>
      <c r="DC74" s="380"/>
    </row>
    <row r="75" spans="2:107" x14ac:dyDescent="0.15">
      <c r="B75" s="247"/>
      <c r="G75" s="395"/>
      <c r="H75" s="395"/>
      <c r="I75" s="378"/>
      <c r="J75" s="378"/>
      <c r="K75" s="385"/>
      <c r="L75" s="385"/>
      <c r="M75" s="385"/>
      <c r="N75" s="385"/>
      <c r="AM75" s="359"/>
      <c r="AN75" s="383"/>
      <c r="AO75" s="383"/>
      <c r="AP75" s="383"/>
      <c r="AQ75" s="383"/>
      <c r="AR75" s="383"/>
      <c r="AS75" s="383"/>
      <c r="AT75" s="383"/>
      <c r="AU75" s="383"/>
      <c r="AV75" s="383"/>
      <c r="AW75" s="383"/>
      <c r="AX75" s="383"/>
      <c r="AY75" s="383"/>
      <c r="AZ75" s="383"/>
      <c r="BA75" s="383"/>
      <c r="BB75" s="383" t="s">
        <v>569</v>
      </c>
      <c r="BC75" s="383"/>
      <c r="BD75" s="383"/>
      <c r="BE75" s="383"/>
      <c r="BF75" s="383"/>
      <c r="BG75" s="383"/>
      <c r="BH75" s="383"/>
      <c r="BI75" s="383"/>
      <c r="BJ75" s="383"/>
      <c r="BK75" s="383"/>
      <c r="BL75" s="383"/>
      <c r="BM75" s="383"/>
      <c r="BN75" s="383"/>
      <c r="BO75" s="383"/>
      <c r="BP75" s="380">
        <v>8.6</v>
      </c>
      <c r="BQ75" s="380"/>
      <c r="BR75" s="380"/>
      <c r="BS75" s="380"/>
      <c r="BT75" s="380"/>
      <c r="BU75" s="380"/>
      <c r="BV75" s="380"/>
      <c r="BW75" s="380"/>
      <c r="BX75" s="380">
        <v>8.6999999999999993</v>
      </c>
      <c r="BY75" s="380"/>
      <c r="BZ75" s="380"/>
      <c r="CA75" s="380"/>
      <c r="CB75" s="380"/>
      <c r="CC75" s="380"/>
      <c r="CD75" s="380"/>
      <c r="CE75" s="380"/>
      <c r="CF75" s="380">
        <v>9.1999999999999993</v>
      </c>
      <c r="CG75" s="380"/>
      <c r="CH75" s="380"/>
      <c r="CI75" s="380"/>
      <c r="CJ75" s="380"/>
      <c r="CK75" s="380"/>
      <c r="CL75" s="380"/>
      <c r="CM75" s="380"/>
      <c r="CN75" s="380">
        <v>9.1999999999999993</v>
      </c>
      <c r="CO75" s="380"/>
      <c r="CP75" s="380"/>
      <c r="CQ75" s="380"/>
      <c r="CR75" s="380"/>
      <c r="CS75" s="380"/>
      <c r="CT75" s="380"/>
      <c r="CU75" s="380"/>
      <c r="CV75" s="380">
        <v>8.8000000000000007</v>
      </c>
      <c r="CW75" s="380"/>
      <c r="CX75" s="380"/>
      <c r="CY75" s="380"/>
      <c r="CZ75" s="380"/>
      <c r="DA75" s="380"/>
      <c r="DB75" s="380"/>
      <c r="DC75" s="380"/>
    </row>
    <row r="76" spans="2:107" x14ac:dyDescent="0.15">
      <c r="B76" s="247"/>
      <c r="G76" s="395"/>
      <c r="H76" s="395"/>
      <c r="I76" s="378"/>
      <c r="J76" s="378"/>
      <c r="K76" s="385"/>
      <c r="L76" s="385"/>
      <c r="M76" s="385"/>
      <c r="N76" s="385"/>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0"/>
      <c r="BQ76" s="380"/>
      <c r="BR76" s="380"/>
      <c r="BS76" s="380"/>
      <c r="BT76" s="380"/>
      <c r="BU76" s="380"/>
      <c r="BV76" s="380"/>
      <c r="BW76" s="380"/>
      <c r="BX76" s="380"/>
      <c r="BY76" s="380"/>
      <c r="BZ76" s="380"/>
      <c r="CA76" s="380"/>
      <c r="CB76" s="380"/>
      <c r="CC76" s="380"/>
      <c r="CD76" s="380"/>
      <c r="CE76" s="380"/>
      <c r="CF76" s="380"/>
      <c r="CG76" s="380"/>
      <c r="CH76" s="380"/>
      <c r="CI76" s="380"/>
      <c r="CJ76" s="380"/>
      <c r="CK76" s="380"/>
      <c r="CL76" s="380"/>
      <c r="CM76" s="380"/>
      <c r="CN76" s="380"/>
      <c r="CO76" s="380"/>
      <c r="CP76" s="380"/>
      <c r="CQ76" s="380"/>
      <c r="CR76" s="380"/>
      <c r="CS76" s="380"/>
      <c r="CT76" s="380"/>
      <c r="CU76" s="380"/>
      <c r="CV76" s="380"/>
      <c r="CW76" s="380"/>
      <c r="CX76" s="380"/>
      <c r="CY76" s="380"/>
      <c r="CZ76" s="380"/>
      <c r="DA76" s="380"/>
      <c r="DB76" s="380"/>
      <c r="DC76" s="380"/>
    </row>
    <row r="77" spans="2:107" x14ac:dyDescent="0.15">
      <c r="B77" s="247"/>
      <c r="G77" s="378"/>
      <c r="H77" s="378"/>
      <c r="I77" s="378"/>
      <c r="J77" s="378"/>
      <c r="K77" s="379"/>
      <c r="L77" s="379"/>
      <c r="M77" s="379"/>
      <c r="N77" s="379"/>
      <c r="AN77" s="384" t="s">
        <v>567</v>
      </c>
      <c r="AO77" s="384"/>
      <c r="AP77" s="384"/>
      <c r="AQ77" s="384"/>
      <c r="AR77" s="384"/>
      <c r="AS77" s="384"/>
      <c r="AT77" s="384"/>
      <c r="AU77" s="384"/>
      <c r="AV77" s="384"/>
      <c r="AW77" s="384"/>
      <c r="AX77" s="384"/>
      <c r="AY77" s="384"/>
      <c r="AZ77" s="384"/>
      <c r="BA77" s="384"/>
      <c r="BB77" s="383" t="s">
        <v>565</v>
      </c>
      <c r="BC77" s="383"/>
      <c r="BD77" s="383"/>
      <c r="BE77" s="383"/>
      <c r="BF77" s="383"/>
      <c r="BG77" s="383"/>
      <c r="BH77" s="383"/>
      <c r="BI77" s="383"/>
      <c r="BJ77" s="383"/>
      <c r="BK77" s="383"/>
      <c r="BL77" s="383"/>
      <c r="BM77" s="383"/>
      <c r="BN77" s="383"/>
      <c r="BO77" s="383"/>
      <c r="BP77" s="380">
        <v>10.9</v>
      </c>
      <c r="BQ77" s="380"/>
      <c r="BR77" s="380"/>
      <c r="BS77" s="380"/>
      <c r="BT77" s="380"/>
      <c r="BU77" s="380"/>
      <c r="BV77" s="380"/>
      <c r="BW77" s="380"/>
      <c r="BX77" s="380">
        <v>6.5</v>
      </c>
      <c r="BY77" s="380"/>
      <c r="BZ77" s="380"/>
      <c r="CA77" s="380"/>
      <c r="CB77" s="380"/>
      <c r="CC77" s="380"/>
      <c r="CD77" s="380"/>
      <c r="CE77" s="380"/>
      <c r="CF77" s="380">
        <v>0</v>
      </c>
      <c r="CG77" s="380"/>
      <c r="CH77" s="380"/>
      <c r="CI77" s="380"/>
      <c r="CJ77" s="380"/>
      <c r="CK77" s="380"/>
      <c r="CL77" s="380"/>
      <c r="CM77" s="380"/>
      <c r="CN77" s="380">
        <v>0</v>
      </c>
      <c r="CO77" s="380"/>
      <c r="CP77" s="380"/>
      <c r="CQ77" s="380"/>
      <c r="CR77" s="380"/>
      <c r="CS77" s="380"/>
      <c r="CT77" s="380"/>
      <c r="CU77" s="380"/>
      <c r="CV77" s="380">
        <v>0</v>
      </c>
      <c r="CW77" s="380"/>
      <c r="CX77" s="380"/>
      <c r="CY77" s="380"/>
      <c r="CZ77" s="380"/>
      <c r="DA77" s="380"/>
      <c r="DB77" s="380"/>
      <c r="DC77" s="380"/>
    </row>
    <row r="78" spans="2:107" x14ac:dyDescent="0.15">
      <c r="B78" s="247"/>
      <c r="G78" s="378"/>
      <c r="H78" s="378"/>
      <c r="I78" s="378"/>
      <c r="J78" s="378"/>
      <c r="K78" s="379"/>
      <c r="L78" s="379"/>
      <c r="M78" s="379"/>
      <c r="N78" s="379"/>
      <c r="AN78" s="384"/>
      <c r="AO78" s="384"/>
      <c r="AP78" s="384"/>
      <c r="AQ78" s="384"/>
      <c r="AR78" s="384"/>
      <c r="AS78" s="384"/>
      <c r="AT78" s="384"/>
      <c r="AU78" s="384"/>
      <c r="AV78" s="384"/>
      <c r="AW78" s="384"/>
      <c r="AX78" s="384"/>
      <c r="AY78" s="384"/>
      <c r="AZ78" s="384"/>
      <c r="BA78" s="384"/>
      <c r="BB78" s="383"/>
      <c r="BC78" s="383"/>
      <c r="BD78" s="383"/>
      <c r="BE78" s="383"/>
      <c r="BF78" s="383"/>
      <c r="BG78" s="383"/>
      <c r="BH78" s="383"/>
      <c r="BI78" s="383"/>
      <c r="BJ78" s="383"/>
      <c r="BK78" s="383"/>
      <c r="BL78" s="383"/>
      <c r="BM78" s="383"/>
      <c r="BN78" s="383"/>
      <c r="BO78" s="383"/>
      <c r="BP78" s="380"/>
      <c r="BQ78" s="380"/>
      <c r="BR78" s="380"/>
      <c r="BS78" s="380"/>
      <c r="BT78" s="380"/>
      <c r="BU78" s="380"/>
      <c r="BV78" s="380"/>
      <c r="BW78" s="380"/>
      <c r="BX78" s="380"/>
      <c r="BY78" s="380"/>
      <c r="BZ78" s="380"/>
      <c r="CA78" s="380"/>
      <c r="CB78" s="380"/>
      <c r="CC78" s="380"/>
      <c r="CD78" s="380"/>
      <c r="CE78" s="380"/>
      <c r="CF78" s="380"/>
      <c r="CG78" s="380"/>
      <c r="CH78" s="380"/>
      <c r="CI78" s="380"/>
      <c r="CJ78" s="380"/>
      <c r="CK78" s="380"/>
      <c r="CL78" s="380"/>
      <c r="CM78" s="380"/>
      <c r="CN78" s="380"/>
      <c r="CO78" s="380"/>
      <c r="CP78" s="380"/>
      <c r="CQ78" s="380"/>
      <c r="CR78" s="380"/>
      <c r="CS78" s="380"/>
      <c r="CT78" s="380"/>
      <c r="CU78" s="380"/>
      <c r="CV78" s="380"/>
      <c r="CW78" s="380"/>
      <c r="CX78" s="380"/>
      <c r="CY78" s="380"/>
      <c r="CZ78" s="380"/>
      <c r="DA78" s="380"/>
      <c r="DB78" s="380"/>
      <c r="DC78" s="380"/>
    </row>
    <row r="79" spans="2:107" x14ac:dyDescent="0.15">
      <c r="B79" s="247"/>
      <c r="G79" s="378"/>
      <c r="H79" s="378"/>
      <c r="I79" s="381"/>
      <c r="J79" s="381"/>
      <c r="K79" s="382"/>
      <c r="L79" s="382"/>
      <c r="M79" s="382"/>
      <c r="N79" s="382"/>
      <c r="AN79" s="384"/>
      <c r="AO79" s="384"/>
      <c r="AP79" s="384"/>
      <c r="AQ79" s="384"/>
      <c r="AR79" s="384"/>
      <c r="AS79" s="384"/>
      <c r="AT79" s="384"/>
      <c r="AU79" s="384"/>
      <c r="AV79" s="384"/>
      <c r="AW79" s="384"/>
      <c r="AX79" s="384"/>
      <c r="AY79" s="384"/>
      <c r="AZ79" s="384"/>
      <c r="BA79" s="384"/>
      <c r="BB79" s="383" t="s">
        <v>569</v>
      </c>
      <c r="BC79" s="383"/>
      <c r="BD79" s="383"/>
      <c r="BE79" s="383"/>
      <c r="BF79" s="383"/>
      <c r="BG79" s="383"/>
      <c r="BH79" s="383"/>
      <c r="BI79" s="383"/>
      <c r="BJ79" s="383"/>
      <c r="BK79" s="383"/>
      <c r="BL79" s="383"/>
      <c r="BM79" s="383"/>
      <c r="BN79" s="383"/>
      <c r="BO79" s="383"/>
      <c r="BP79" s="380">
        <v>5.9</v>
      </c>
      <c r="BQ79" s="380"/>
      <c r="BR79" s="380"/>
      <c r="BS79" s="380"/>
      <c r="BT79" s="380"/>
      <c r="BU79" s="380"/>
      <c r="BV79" s="380"/>
      <c r="BW79" s="380"/>
      <c r="BX79" s="380">
        <v>5.9</v>
      </c>
      <c r="BY79" s="380"/>
      <c r="BZ79" s="380"/>
      <c r="CA79" s="380"/>
      <c r="CB79" s="380"/>
      <c r="CC79" s="380"/>
      <c r="CD79" s="380"/>
      <c r="CE79" s="380"/>
      <c r="CF79" s="380">
        <v>6.1</v>
      </c>
      <c r="CG79" s="380"/>
      <c r="CH79" s="380"/>
      <c r="CI79" s="380"/>
      <c r="CJ79" s="380"/>
      <c r="CK79" s="380"/>
      <c r="CL79" s="380"/>
      <c r="CM79" s="380"/>
      <c r="CN79" s="380">
        <v>6.5</v>
      </c>
      <c r="CO79" s="380"/>
      <c r="CP79" s="380"/>
      <c r="CQ79" s="380"/>
      <c r="CR79" s="380"/>
      <c r="CS79" s="380"/>
      <c r="CT79" s="380"/>
      <c r="CU79" s="380"/>
      <c r="CV79" s="380">
        <v>6.6</v>
      </c>
      <c r="CW79" s="380"/>
      <c r="CX79" s="380"/>
      <c r="CY79" s="380"/>
      <c r="CZ79" s="380"/>
      <c r="DA79" s="380"/>
      <c r="DB79" s="380"/>
      <c r="DC79" s="380"/>
    </row>
    <row r="80" spans="2:107" x14ac:dyDescent="0.15">
      <c r="B80" s="247"/>
      <c r="G80" s="378"/>
      <c r="H80" s="378"/>
      <c r="I80" s="381"/>
      <c r="J80" s="381"/>
      <c r="K80" s="382"/>
      <c r="L80" s="382"/>
      <c r="M80" s="382"/>
      <c r="N80" s="382"/>
      <c r="AN80" s="384"/>
      <c r="AO80" s="384"/>
      <c r="AP80" s="384"/>
      <c r="AQ80" s="384"/>
      <c r="AR80" s="384"/>
      <c r="AS80" s="384"/>
      <c r="AT80" s="384"/>
      <c r="AU80" s="384"/>
      <c r="AV80" s="384"/>
      <c r="AW80" s="384"/>
      <c r="AX80" s="384"/>
      <c r="AY80" s="384"/>
      <c r="AZ80" s="384"/>
      <c r="BA80" s="384"/>
      <c r="BB80" s="383"/>
      <c r="BC80" s="383"/>
      <c r="BD80" s="383"/>
      <c r="BE80" s="383"/>
      <c r="BF80" s="383"/>
      <c r="BG80" s="383"/>
      <c r="BH80" s="383"/>
      <c r="BI80" s="383"/>
      <c r="BJ80" s="383"/>
      <c r="BK80" s="383"/>
      <c r="BL80" s="383"/>
      <c r="BM80" s="383"/>
      <c r="BN80" s="383"/>
      <c r="BO80" s="383"/>
      <c r="BP80" s="380"/>
      <c r="BQ80" s="380"/>
      <c r="BR80" s="380"/>
      <c r="BS80" s="380"/>
      <c r="BT80" s="380"/>
      <c r="BU80" s="380"/>
      <c r="BV80" s="380"/>
      <c r="BW80" s="380"/>
      <c r="BX80" s="380"/>
      <c r="BY80" s="380"/>
      <c r="BZ80" s="380"/>
      <c r="CA80" s="380"/>
      <c r="CB80" s="380"/>
      <c r="CC80" s="380"/>
      <c r="CD80" s="380"/>
      <c r="CE80" s="380"/>
      <c r="CF80" s="380"/>
      <c r="CG80" s="380"/>
      <c r="CH80" s="380"/>
      <c r="CI80" s="380"/>
      <c r="CJ80" s="380"/>
      <c r="CK80" s="380"/>
      <c r="CL80" s="380"/>
      <c r="CM80" s="380"/>
      <c r="CN80" s="380"/>
      <c r="CO80" s="380"/>
      <c r="CP80" s="380"/>
      <c r="CQ80" s="380"/>
      <c r="CR80" s="380"/>
      <c r="CS80" s="380"/>
      <c r="CT80" s="380"/>
      <c r="CU80" s="380"/>
      <c r="CV80" s="380"/>
      <c r="CW80" s="380"/>
      <c r="CX80" s="380"/>
      <c r="CY80" s="380"/>
      <c r="CZ80" s="380"/>
      <c r="DA80" s="380"/>
      <c r="DB80" s="380"/>
      <c r="DC80" s="38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0BF38-3F41-4188-AF45-1D6CB79568D4}">
  <sheetPr>
    <pageSetUpPr fitToPage="1"/>
  </sheetPr>
  <dimension ref="A1:DR125"/>
  <sheetViews>
    <sheetView topLeftCell="C79" zoomScale="80" zoomScaleNormal="80" workbookViewId="0">
      <selection activeCell="CM10" sqref="CM1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phoneticPr fontId="2"/>
  <pageMargins left="0.7" right="0.7" top="0.75" bottom="0.75" header="0.3" footer="0.3"/>
  <pageSetup paperSize="8" scale="47"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E8633-8BA1-4735-9656-6D71CEB740DF}">
  <sheetPr>
    <pageSetUpPr fitToPage="1"/>
  </sheetPr>
  <dimension ref="A1:DR125"/>
  <sheetViews>
    <sheetView zoomScale="70" zoomScaleNormal="70" workbookViewId="0">
      <selection activeCell="BJ109" sqref="BJ10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phoneticPr fontId="2"/>
  <pageMargins left="0.7" right="0.7" top="0.75" bottom="0.75" header="0.3" footer="0.3"/>
  <pageSetup paperSize="8" scale="47"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16459</v>
      </c>
      <c r="E3" s="142"/>
      <c r="F3" s="143">
        <v>53895</v>
      </c>
      <c r="G3" s="144"/>
      <c r="H3" s="145"/>
    </row>
    <row r="4" spans="1:8" x14ac:dyDescent="0.15">
      <c r="A4" s="146"/>
      <c r="B4" s="147"/>
      <c r="C4" s="148"/>
      <c r="D4" s="149">
        <v>11727</v>
      </c>
      <c r="E4" s="150"/>
      <c r="F4" s="151">
        <v>31224</v>
      </c>
      <c r="G4" s="152"/>
      <c r="H4" s="153"/>
    </row>
    <row r="5" spans="1:8" x14ac:dyDescent="0.15">
      <c r="A5" s="134" t="s">
        <v>519</v>
      </c>
      <c r="B5" s="139"/>
      <c r="C5" s="140"/>
      <c r="D5" s="141">
        <v>26967</v>
      </c>
      <c r="E5" s="142"/>
      <c r="F5" s="143">
        <v>56181</v>
      </c>
      <c r="G5" s="144"/>
      <c r="H5" s="145"/>
    </row>
    <row r="6" spans="1:8" x14ac:dyDescent="0.15">
      <c r="A6" s="146"/>
      <c r="B6" s="147"/>
      <c r="C6" s="148"/>
      <c r="D6" s="149">
        <v>11873</v>
      </c>
      <c r="E6" s="150"/>
      <c r="F6" s="151">
        <v>32039</v>
      </c>
      <c r="G6" s="152"/>
      <c r="H6" s="153"/>
    </row>
    <row r="7" spans="1:8" x14ac:dyDescent="0.15">
      <c r="A7" s="134" t="s">
        <v>520</v>
      </c>
      <c r="B7" s="139"/>
      <c r="C7" s="140"/>
      <c r="D7" s="141">
        <v>28992</v>
      </c>
      <c r="E7" s="142"/>
      <c r="F7" s="143">
        <v>47730</v>
      </c>
      <c r="G7" s="144"/>
      <c r="H7" s="145"/>
    </row>
    <row r="8" spans="1:8" x14ac:dyDescent="0.15">
      <c r="A8" s="146"/>
      <c r="B8" s="147"/>
      <c r="C8" s="148"/>
      <c r="D8" s="149">
        <v>16382</v>
      </c>
      <c r="E8" s="150"/>
      <c r="F8" s="151">
        <v>26378</v>
      </c>
      <c r="G8" s="152"/>
      <c r="H8" s="153"/>
    </row>
    <row r="9" spans="1:8" x14ac:dyDescent="0.15">
      <c r="A9" s="134" t="s">
        <v>521</v>
      </c>
      <c r="B9" s="139"/>
      <c r="C9" s="140"/>
      <c r="D9" s="141">
        <v>31310</v>
      </c>
      <c r="E9" s="142"/>
      <c r="F9" s="143">
        <v>61921</v>
      </c>
      <c r="G9" s="144"/>
      <c r="H9" s="145"/>
    </row>
    <row r="10" spans="1:8" x14ac:dyDescent="0.15">
      <c r="A10" s="146"/>
      <c r="B10" s="147"/>
      <c r="C10" s="148"/>
      <c r="D10" s="149">
        <v>26004</v>
      </c>
      <c r="E10" s="150"/>
      <c r="F10" s="151">
        <v>34719</v>
      </c>
      <c r="G10" s="152"/>
      <c r="H10" s="153"/>
    </row>
    <row r="11" spans="1:8" x14ac:dyDescent="0.15">
      <c r="A11" s="134" t="s">
        <v>522</v>
      </c>
      <c r="B11" s="139"/>
      <c r="C11" s="140"/>
      <c r="D11" s="141">
        <v>37786</v>
      </c>
      <c r="E11" s="142"/>
      <c r="F11" s="143">
        <v>62764</v>
      </c>
      <c r="G11" s="144"/>
      <c r="H11" s="145"/>
    </row>
    <row r="12" spans="1:8" x14ac:dyDescent="0.15">
      <c r="A12" s="146"/>
      <c r="B12" s="147"/>
      <c r="C12" s="154"/>
      <c r="D12" s="149">
        <v>24684</v>
      </c>
      <c r="E12" s="150"/>
      <c r="F12" s="151">
        <v>36476</v>
      </c>
      <c r="G12" s="152"/>
      <c r="H12" s="153"/>
    </row>
    <row r="13" spans="1:8" x14ac:dyDescent="0.15">
      <c r="A13" s="134"/>
      <c r="B13" s="139"/>
      <c r="C13" s="140"/>
      <c r="D13" s="141">
        <v>28303</v>
      </c>
      <c r="E13" s="142"/>
      <c r="F13" s="143">
        <v>56498</v>
      </c>
      <c r="G13" s="155"/>
      <c r="H13" s="145"/>
    </row>
    <row r="14" spans="1:8" x14ac:dyDescent="0.15">
      <c r="A14" s="146"/>
      <c r="B14" s="147"/>
      <c r="C14" s="148"/>
      <c r="D14" s="149">
        <v>18134</v>
      </c>
      <c r="E14" s="150"/>
      <c r="F14" s="151">
        <v>32167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8.18</v>
      </c>
      <c r="C19" s="156">
        <f>ROUND(VALUE(SUBSTITUTE(実質収支比率等に係る経年分析!G$48,"▲","-")),2)</f>
        <v>12.7</v>
      </c>
      <c r="D19" s="156">
        <f>ROUND(VALUE(SUBSTITUTE(実質収支比率等に係る経年分析!H$48,"▲","-")),2)</f>
        <v>11.97</v>
      </c>
      <c r="E19" s="156">
        <f>ROUND(VALUE(SUBSTITUTE(実質収支比率等に係る経年分析!I$48,"▲","-")),2)</f>
        <v>8.6</v>
      </c>
      <c r="F19" s="156">
        <f>ROUND(VALUE(SUBSTITUTE(実質収支比率等に係る経年分析!J$48,"▲","-")),2)</f>
        <v>8.94</v>
      </c>
    </row>
    <row r="20" spans="1:11" x14ac:dyDescent="0.15">
      <c r="A20" s="156" t="s">
        <v>53</v>
      </c>
      <c r="B20" s="156">
        <f>ROUND(VALUE(SUBSTITUTE(実質収支比率等に係る経年分析!F$47,"▲","-")),2)</f>
        <v>22.98</v>
      </c>
      <c r="C20" s="156">
        <f>ROUND(VALUE(SUBSTITUTE(実質収支比率等に係る経年分析!G$47,"▲","-")),2)</f>
        <v>22.56</v>
      </c>
      <c r="D20" s="156">
        <f>ROUND(VALUE(SUBSTITUTE(実質収支比率等に係る経年分析!H$47,"▲","-")),2)</f>
        <v>21.79</v>
      </c>
      <c r="E20" s="156">
        <f>ROUND(VALUE(SUBSTITUTE(実質収支比率等に係る経年分析!I$47,"▲","-")),2)</f>
        <v>24.95</v>
      </c>
      <c r="F20" s="156">
        <f>ROUND(VALUE(SUBSTITUTE(実質収支比率等に係る経年分析!J$47,"▲","-")),2)</f>
        <v>23.3</v>
      </c>
    </row>
    <row r="21" spans="1:11" x14ac:dyDescent="0.15">
      <c r="A21" s="156" t="s">
        <v>54</v>
      </c>
      <c r="B21" s="156">
        <f>IF(ISNUMBER(VALUE(SUBSTITUTE(実質収支比率等に係る経年分析!F$49,"▲","-"))),ROUND(VALUE(SUBSTITUTE(実質収支比率等に係る経年分析!F$49,"▲","-")),2),NA())</f>
        <v>5.98</v>
      </c>
      <c r="C21" s="156">
        <f>IF(ISNUMBER(VALUE(SUBSTITUTE(実質収支比率等に係る経年分析!G$49,"▲","-"))),ROUND(VALUE(SUBSTITUTE(実質収支比率等に係る経年分析!G$49,"▲","-")),2),NA())</f>
        <v>6</v>
      </c>
      <c r="D21" s="156">
        <f>IF(ISNUMBER(VALUE(SUBSTITUTE(実質収支比率等に係る経年分析!H$49,"▲","-"))),ROUND(VALUE(SUBSTITUTE(実質収支比率等に係る経年分析!H$49,"▲","-")),2),NA())</f>
        <v>-2.59</v>
      </c>
      <c r="E21" s="156">
        <f>IF(ISNUMBER(VALUE(SUBSTITUTE(実質収支比率等に係る経年分析!I$49,"▲","-"))),ROUND(VALUE(SUBSTITUTE(実質収支比率等に係る経年分析!I$49,"▲","-")),2),NA())</f>
        <v>0.37</v>
      </c>
      <c r="F21" s="156">
        <f>IF(ISNUMBER(VALUE(SUBSTITUTE(実質収支比率等に係る経年分析!J$49,"▲","-"))),ROUND(VALUE(SUBSTITUTE(実質収支比率等に係る経年分析!J$49,"▲","-")),2),NA())</f>
        <v>-0.43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農業集落排水事業特別会計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0.84</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1.91</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2.2200000000000002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1.93</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4.6399999999999997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5.53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8.84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8.59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8.93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735</v>
      </c>
      <c r="E42" s="158"/>
      <c r="F42" s="158"/>
      <c r="G42" s="158">
        <f>'実質公債費比率（分子）の構造'!L$52</f>
        <v>738</v>
      </c>
      <c r="H42" s="158"/>
      <c r="I42" s="158"/>
      <c r="J42" s="158">
        <f>'実質公債費比率（分子）の構造'!M$52</f>
        <v>685</v>
      </c>
      <c r="K42" s="158"/>
      <c r="L42" s="158"/>
      <c r="M42" s="158">
        <f>'実質公債費比率（分子）の構造'!N$52</f>
        <v>634</v>
      </c>
      <c r="N42" s="158"/>
      <c r="O42" s="158"/>
      <c r="P42" s="158">
        <f>'実質公債費比率（分子）の構造'!O$52</f>
        <v>614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13</v>
      </c>
      <c r="C44" s="158"/>
      <c r="D44" s="158"/>
      <c r="E44" s="158">
        <f>'実質公債費比率（分子）の構造'!L$50</f>
        <v>12</v>
      </c>
      <c r="F44" s="158"/>
      <c r="G44" s="158"/>
      <c r="H44" s="158">
        <f>'実質公債費比率（分子）の構造'!M$50</f>
        <v>11</v>
      </c>
      <c r="I44" s="158"/>
      <c r="J44" s="158"/>
      <c r="K44" s="158">
        <f>'実質公債費比率（分子）の構造'!N$50</f>
        <v>2</v>
      </c>
      <c r="L44" s="158"/>
      <c r="M44" s="158"/>
      <c r="N44" s="158">
        <f>'実質公債費比率（分子）の構造'!O$50</f>
        <v>1</v>
      </c>
      <c r="O44" s="158"/>
      <c r="P44" s="158"/>
    </row>
    <row r="45" spans="1:16" x14ac:dyDescent="0.15">
      <c r="A45" s="158" t="s">
        <v>63</v>
      </c>
      <c r="B45" s="158">
        <f>'実質公債費比率（分子）の構造'!K$49</f>
        <v>118</v>
      </c>
      <c r="C45" s="158"/>
      <c r="D45" s="158"/>
      <c r="E45" s="158">
        <f>'実質公債費比率（分子）の構造'!L$49</f>
        <v>108</v>
      </c>
      <c r="F45" s="158"/>
      <c r="G45" s="158"/>
      <c r="H45" s="158">
        <f>'実質公債費比率（分子）の構造'!M$49</f>
        <v>104</v>
      </c>
      <c r="I45" s="158"/>
      <c r="J45" s="158"/>
      <c r="K45" s="158">
        <f>'実質公債費比率（分子）の構造'!N$49</f>
        <v>101</v>
      </c>
      <c r="L45" s="158"/>
      <c r="M45" s="158"/>
      <c r="N45" s="158">
        <f>'実質公債費比率（分子）の構造'!O$49</f>
        <v>105</v>
      </c>
      <c r="O45" s="158"/>
      <c r="P45" s="158"/>
    </row>
    <row r="46" spans="1:16" x14ac:dyDescent="0.15">
      <c r="A46" s="158" t="s">
        <v>64</v>
      </c>
      <c r="B46" s="158">
        <f>'実質公債費比率（分子）の構造'!K$48</f>
        <v>193</v>
      </c>
      <c r="C46" s="158"/>
      <c r="D46" s="158"/>
      <c r="E46" s="158">
        <f>'実質公債費比率（分子）の構造'!L$48</f>
        <v>170</v>
      </c>
      <c r="F46" s="158"/>
      <c r="G46" s="158"/>
      <c r="H46" s="158">
        <f>'実質公債費比率（分子）の構造'!M$48</f>
        <v>164</v>
      </c>
      <c r="I46" s="158"/>
      <c r="J46" s="158"/>
      <c r="K46" s="158">
        <f>'実質公債費比率（分子）の構造'!N$48</f>
        <v>148</v>
      </c>
      <c r="L46" s="158"/>
      <c r="M46" s="158"/>
      <c r="N46" s="158">
        <f>'実質公債費比率（分子）の構造'!O$48</f>
        <v>143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927</v>
      </c>
      <c r="C49" s="158"/>
      <c r="D49" s="158"/>
      <c r="E49" s="158">
        <f>'実質公債費比率（分子）の構造'!L$45</f>
        <v>941</v>
      </c>
      <c r="F49" s="158"/>
      <c r="G49" s="158"/>
      <c r="H49" s="158">
        <f>'実質公債費比率（分子）の構造'!M$45</f>
        <v>996</v>
      </c>
      <c r="I49" s="158"/>
      <c r="J49" s="158"/>
      <c r="K49" s="158">
        <f>'実質公債費比率（分子）の構造'!N$45</f>
        <v>938</v>
      </c>
      <c r="L49" s="158"/>
      <c r="M49" s="158"/>
      <c r="N49" s="158">
        <f>'実質公債費比率（分子）の構造'!O$45</f>
        <v>804</v>
      </c>
      <c r="O49" s="158"/>
      <c r="P49" s="158"/>
    </row>
    <row r="50" spans="1:16" x14ac:dyDescent="0.15">
      <c r="A50" s="158" t="s">
        <v>67</v>
      </c>
      <c r="B50" s="158" t="e">
        <f>NA()</f>
        <v>#N/A</v>
      </c>
      <c r="C50" s="158">
        <f>IF(ISNUMBER('実質公債費比率（分子）の構造'!K$53),'実質公債費比率（分子）の構造'!K$53,NA())</f>
        <v>516</v>
      </c>
      <c r="D50" s="158" t="e">
        <f>NA()</f>
        <v>#N/A</v>
      </c>
      <c r="E50" s="158" t="e">
        <f>NA()</f>
        <v>#N/A</v>
      </c>
      <c r="F50" s="158">
        <f>IF(ISNUMBER('実質公債費比率（分子）の構造'!L$53),'実質公債費比率（分子）の構造'!L$53,NA())</f>
        <v>493</v>
      </c>
      <c r="G50" s="158" t="e">
        <f>NA()</f>
        <v>#N/A</v>
      </c>
      <c r="H50" s="158" t="e">
        <f>NA()</f>
        <v>#N/A</v>
      </c>
      <c r="I50" s="158">
        <f>IF(ISNUMBER('実質公債費比率（分子）の構造'!M$53),'実質公債費比率（分子）の構造'!M$53,NA())</f>
        <v>590</v>
      </c>
      <c r="J50" s="158" t="e">
        <f>NA()</f>
        <v>#N/A</v>
      </c>
      <c r="K50" s="158" t="e">
        <f>NA()</f>
        <v>#N/A</v>
      </c>
      <c r="L50" s="158">
        <f>IF(ISNUMBER('実質公債費比率（分子）の構造'!N$53),'実質公債費比率（分子）の構造'!N$53,NA())</f>
        <v>555</v>
      </c>
      <c r="M50" s="158" t="e">
        <f>NA()</f>
        <v>#N/A</v>
      </c>
      <c r="N50" s="158" t="e">
        <f>NA()</f>
        <v>#N/A</v>
      </c>
      <c r="O50" s="158">
        <f>IF(ISNUMBER('実質公債費比率（分子）の構造'!O$53),'実質公債費比率（分子）の構造'!O$53,NA())</f>
        <v>439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8319</v>
      </c>
      <c r="E56" s="157"/>
      <c r="F56" s="157"/>
      <c r="G56" s="157">
        <f>'将来負担比率（分子）の構造'!J$52</f>
        <v>8258</v>
      </c>
      <c r="H56" s="157"/>
      <c r="I56" s="157"/>
      <c r="J56" s="157">
        <f>'将来負担比率（分子）の構造'!K$52</f>
        <v>7887</v>
      </c>
      <c r="K56" s="157"/>
      <c r="L56" s="157"/>
      <c r="M56" s="157">
        <f>'将来負担比率（分子）の構造'!L$52</f>
        <v>7636</v>
      </c>
      <c r="N56" s="157"/>
      <c r="O56" s="157"/>
      <c r="P56" s="157">
        <f>'将来負担比率（分子）の構造'!M$52</f>
        <v>7326</v>
      </c>
    </row>
    <row r="57" spans="1:16" x14ac:dyDescent="0.15">
      <c r="A57" s="157" t="s">
        <v>42</v>
      </c>
      <c r="B57" s="157"/>
      <c r="C57" s="157"/>
      <c r="D57" s="157">
        <f>'将来負担比率（分子）の構造'!I$51</f>
        <v>0</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5332</v>
      </c>
      <c r="E58" s="157"/>
      <c r="F58" s="157"/>
      <c r="G58" s="157">
        <f>'将来負担比率（分子）の構造'!J$50</f>
        <v>5696</v>
      </c>
      <c r="H58" s="157"/>
      <c r="I58" s="157"/>
      <c r="J58" s="157">
        <f>'将来負担比率（分子）の構造'!K$50</f>
        <v>5862</v>
      </c>
      <c r="K58" s="157"/>
      <c r="L58" s="157"/>
      <c r="M58" s="157">
        <f>'将来負担比率（分子）の構造'!L$50</f>
        <v>5627</v>
      </c>
      <c r="N58" s="157"/>
      <c r="O58" s="157"/>
      <c r="P58" s="157">
        <f>'将来負担比率（分子）の構造'!M$50</f>
        <v>5243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1245</v>
      </c>
      <c r="C62" s="157"/>
      <c r="D62" s="157"/>
      <c r="E62" s="157">
        <f>'将来負担比率（分子）の構造'!J$45</f>
        <v>1174</v>
      </c>
      <c r="F62" s="157"/>
      <c r="G62" s="157"/>
      <c r="H62" s="157">
        <f>'将来負担比率（分子）の構造'!K$45</f>
        <v>990</v>
      </c>
      <c r="I62" s="157"/>
      <c r="J62" s="157"/>
      <c r="K62" s="157">
        <f>'将来負担比率（分子）の構造'!L$45</f>
        <v>1122</v>
      </c>
      <c r="L62" s="157"/>
      <c r="M62" s="157"/>
      <c r="N62" s="157">
        <f>'将来負担比率（分子）の構造'!M$45</f>
        <v>1071</v>
      </c>
      <c r="O62" s="157"/>
      <c r="P62" s="157"/>
    </row>
    <row r="63" spans="1:16" x14ac:dyDescent="0.15">
      <c r="A63" s="157" t="s">
        <v>34</v>
      </c>
      <c r="B63" s="157">
        <f>'将来負担比率（分子）の構造'!I$44</f>
        <v>457</v>
      </c>
      <c r="C63" s="157"/>
      <c r="D63" s="157"/>
      <c r="E63" s="157">
        <f>'将来負担比率（分子）の構造'!J$44</f>
        <v>427</v>
      </c>
      <c r="F63" s="157"/>
      <c r="G63" s="157"/>
      <c r="H63" s="157">
        <f>'将来負担比率（分子）の構造'!K$44</f>
        <v>327</v>
      </c>
      <c r="I63" s="157"/>
      <c r="J63" s="157"/>
      <c r="K63" s="157">
        <f>'将来負担比率（分子）の構造'!L$44</f>
        <v>288</v>
      </c>
      <c r="L63" s="157"/>
      <c r="M63" s="157"/>
      <c r="N63" s="157">
        <f>'将来負担比率（分子）の構造'!M$44</f>
        <v>203</v>
      </c>
      <c r="O63" s="157"/>
      <c r="P63" s="157"/>
    </row>
    <row r="64" spans="1:16" x14ac:dyDescent="0.15">
      <c r="A64" s="157" t="s">
        <v>33</v>
      </c>
      <c r="B64" s="157">
        <f>'将来負担比率（分子）の構造'!I$43</f>
        <v>2237</v>
      </c>
      <c r="C64" s="157"/>
      <c r="D64" s="157"/>
      <c r="E64" s="157">
        <f>'将来負担比率（分子）の構造'!J$43</f>
        <v>2284</v>
      </c>
      <c r="F64" s="157"/>
      <c r="G64" s="157"/>
      <c r="H64" s="157">
        <f>'将来負担比率（分子）の構造'!K$43</f>
        <v>2193</v>
      </c>
      <c r="I64" s="157"/>
      <c r="J64" s="157"/>
      <c r="K64" s="157">
        <f>'将来負担比率（分子）の構造'!L$43</f>
        <v>2139</v>
      </c>
      <c r="L64" s="157"/>
      <c r="M64" s="157"/>
      <c r="N64" s="157">
        <f>'将来負担比率（分子）の構造'!M$43</f>
        <v>2322</v>
      </c>
      <c r="O64" s="157"/>
      <c r="P64" s="157"/>
    </row>
    <row r="65" spans="1:16" x14ac:dyDescent="0.15">
      <c r="A65" s="157" t="s">
        <v>32</v>
      </c>
      <c r="B65" s="157">
        <f>'将来負担比率（分子）の構造'!I$42</f>
        <v>33</v>
      </c>
      <c r="C65" s="157"/>
      <c r="D65" s="157"/>
      <c r="E65" s="157">
        <f>'将来負担比率（分子）の構造'!J$42</f>
        <v>20</v>
      </c>
      <c r="F65" s="157"/>
      <c r="G65" s="157"/>
      <c r="H65" s="157">
        <f>'将来負担比率（分子）の構造'!K$42</f>
        <v>9</v>
      </c>
      <c r="I65" s="157"/>
      <c r="J65" s="157"/>
      <c r="K65" s="157">
        <f>'将来負担比率（分子）の構造'!L$42</f>
        <v>8</v>
      </c>
      <c r="L65" s="157"/>
      <c r="M65" s="157"/>
      <c r="N65" s="157">
        <f>'将来負担比率（分子）の構造'!M$42</f>
        <v>7</v>
      </c>
      <c r="O65" s="157"/>
      <c r="P65" s="157"/>
    </row>
    <row r="66" spans="1:16" x14ac:dyDescent="0.15">
      <c r="A66" s="157" t="s">
        <v>31</v>
      </c>
      <c r="B66" s="157">
        <f>'将来負担比率（分子）の構造'!I$41</f>
        <v>7962</v>
      </c>
      <c r="C66" s="157"/>
      <c r="D66" s="157"/>
      <c r="E66" s="157">
        <f>'将来負担比率（分子）の構造'!J$41</f>
        <v>8132</v>
      </c>
      <c r="F66" s="157"/>
      <c r="G66" s="157"/>
      <c r="H66" s="157">
        <f>'将来負担比率（分子）の構造'!K$41</f>
        <v>7711</v>
      </c>
      <c r="I66" s="157"/>
      <c r="J66" s="157"/>
      <c r="K66" s="157">
        <f>'将来負担比率（分子）の構造'!L$41</f>
        <v>7200</v>
      </c>
      <c r="L66" s="157"/>
      <c r="M66" s="157"/>
      <c r="N66" s="157">
        <f>'将来負担比率（分子）の構造'!M$41</f>
        <v>6903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1409</v>
      </c>
      <c r="C72" s="161">
        <f>基金残高に係る経年分析!G55</f>
        <v>1641</v>
      </c>
      <c r="D72" s="161">
        <f>基金残高に係る経年分析!H55</f>
        <v>1574</v>
      </c>
    </row>
    <row r="73" spans="1:16" x14ac:dyDescent="0.15">
      <c r="A73" s="160" t="s">
        <v>74</v>
      </c>
      <c r="B73" s="161">
        <f>基金残高に係る経年分析!F56</f>
        <v>1019</v>
      </c>
      <c r="C73" s="161">
        <f>基金残高に係る経年分析!G56</f>
        <v>934</v>
      </c>
      <c r="D73" s="161">
        <f>基金残高に係る経年分析!H56</f>
        <v>832</v>
      </c>
    </row>
    <row r="74" spans="1:16" x14ac:dyDescent="0.15">
      <c r="A74" s="160" t="s">
        <v>75</v>
      </c>
      <c r="B74" s="161">
        <f>基金残高に係る経年分析!F57</f>
        <v>2927</v>
      </c>
      <c r="C74" s="161">
        <f>基金残高に係る経年分析!G57</f>
        <v>2541</v>
      </c>
      <c r="D74" s="161">
        <f>基金残高に係る経年分析!H57</f>
        <v>2292</v>
      </c>
    </row>
  </sheetData>
  <sheetProtection algorithmName="SHA-512" hashValue="LOEybuQb7CCrnxtZ0k9Api+P23U11dNVRtpCx23S5LrgQuIlMYCysgge0bT3qnJ7p1kPnLWpE/s9caEAy8LG4Q==" saltValue="xReOYjtAgf2us7OmOZPa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根岸 諒介</cp:lastModifiedBy>
  <cp:lastPrinted>2026-09-01T07:25:58Z</cp:lastPrinted>
  <dcterms:created xsi:type="dcterms:W3CDTF">2026-02-23T05:35:31Z</dcterms:created>
  <dcterms:modified xsi:type="dcterms:W3CDTF">2026-09-10T00:13:41Z</dcterms:modified>
  <cp:category/>
</cp:coreProperties>
</file>