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192.168.100.202\share\kizai_sen\R３年度\03　財政担当\17 財政状況資料集\R06\R08.08.21（918〆）令和６年度財政状況資料集の作成について（2回目・地方公会計関係）\★県提出\"/>
    </mc:Choice>
  </mc:AlternateContent>
  <xr:revisionPtr revIDLastSave="0" documentId="13_ncr:1_{27CE0E31-7547-4C8B-8788-5159A7D1E6D2}" xr6:coauthVersionLast="47" xr6:coauthVersionMax="47" xr10:uidLastSave="{00000000-0000-0000-0000-000000000000}"/>
  <bookViews>
    <workbookView xWindow="-107" yWindow="-107" windowWidth="20847" windowHeight="11111"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CO34" i="10"/>
  <c r="BW34" i="10"/>
  <c r="BW35" i="10" s="1"/>
  <c r="BW36" i="10" s="1"/>
  <c r="BW37" i="10" s="1"/>
  <c r="BW38" i="10" s="1"/>
  <c r="BW39" i="10" s="1"/>
  <c r="BW40" i="10" s="1"/>
  <c r="BW41" i="10" s="1"/>
  <c r="BE34" i="10"/>
  <c r="AM34" i="10"/>
  <c r="U34" i="10"/>
  <c r="U35" i="10" s="1"/>
  <c r="U36" i="10" s="1"/>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<sst xmlns="http://schemas.openxmlformats.org/spreadsheetml/2006/main" count="1159" uniqueCount="564">
  <si>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</si>
  <si>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</si>
  <si>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</si>
  <si>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</si>
  <si>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</si>
  <si>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</si>
  <si>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</si>
  <si>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</si>
  <si>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</si>
  <si>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</si>
  <si>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</si>
  <si>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</si>
  <si>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</si>
  <si>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</si>
  <si>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</si>
  <si>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</si>
  <si>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</si>
  <si>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</si>
  <si>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</si>
  <si>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</si>
  <si>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</si>
  <si>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</si>
  <si>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</si>
  <si>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</si>
  <si>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</si>
  <si>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</si>
  <si>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</si>
  <si>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</si>
  <si>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</si>
  <si>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</si>
  <si>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</si>
  <si>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</si>
  <si>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</si>
  <si>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</si>
  <si>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</si>
  <si>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</si>
  <si>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</si>
  <si>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</si>
  <si>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</si>
  <si>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</si>
  <si>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</si>
  <si>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</si>
  <si>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</si>
  <si>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</si>
  <si>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</si>
  <si>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</si>
  <si>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</si>
  <si>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</si>
  <si>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</si>
  <si>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</si>
  <si>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</si>
  <si>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</si>
  <si>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</si>
  <si>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</si>
  <si>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</si>
  <si>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</si>
  <si>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</si>
  <si>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</si>
  <si>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</si>
  <si>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</si>
  <si>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</si>
  <si>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</si>
  <si>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</si>
  <si>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</si>
  <si>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</si>
  <si>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</si>
  <si>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</si>
  <si>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</si>
  <si>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</si>
  <si>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</si>
  <si>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</si>
  <si>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</si>
  <si>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</si>
  <si>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</si>
  <si>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</si>
  <si>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</si>
  <si>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</si>
  <si>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</si>
  <si>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</si>
  <si>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</si>
  <si>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</si>
  <si>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</si>
  <si>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</si>
  <si>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</si>
  <si>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</si>
  <si>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</si>
  <si>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</si>
  <si>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</si>
  <si>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</si>
  <si>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</si>
  <si>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</si>
  <si>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</si>
  <si>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</si>
  <si>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</si>
  <si>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皆野町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</si>
  <si>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</si>
  <si>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</si>
  <si>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</si>
  <si>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</si>
  <si>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</si>
  <si>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</si>
  <si>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</si>
  <si>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</si>
  <si>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</si>
  <si>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</si>
  <si>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</si>
  <si>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</si>
  <si>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</si>
  <si>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</si>
  <si>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</si>
  <si>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</si>
  <si>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</si>
  <si>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</si>
  <si>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</si>
  <si>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</si>
  <si>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</si>
  <si>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</si>
  <si>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</si>
  <si>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</si>
  <si>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</si>
  <si>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</si>
  <si>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</si>
  <si>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</si>
  <si>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</si>
  <si>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</si>
  <si>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</si>
  <si>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</si>
  <si>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</si>
  <si>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</si>
  <si>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</si>
  <si>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</si>
  <si>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</si>
  <si>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</si>
  <si>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</si>
  <si>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</si>
  <si>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</si>
  <si>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</si>
  <si>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</si>
  <si>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</si>
  <si>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</si>
  <si>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</si>
  <si>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</si>
  <si>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</si>
  <si>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</si>
  <si>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</si>
  <si>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</si>
  <si>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</si>
  <si>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</si>
  <si>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</si>
  <si>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</si>
  <si>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</si>
  <si>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</si>
  <si>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</si>
  <si>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</si>
  <si>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</si>
  <si>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</si>
  <si>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</si>
  <si>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</si>
  <si>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</si>
  <si>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</si>
  <si>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</si>
  <si>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</si>
  <si>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</si>
  <si>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</si>
  <si>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</si>
  <si>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</si>
  <si>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</si>
  <si>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</si>
  <si>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</si>
  <si>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</si>
  <si>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</si>
  <si>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</si>
  <si>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</si>
  <si>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</si>
  <si>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</si>
  <si>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</si>
  <si>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</si>
  <si>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</si>
  <si>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</si>
  <si>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</si>
  <si>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</si>
  <si>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</si>
  <si>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</si>
  <si>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</si>
  <si>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</si>
  <si>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</si>
  <si>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</si>
  <si>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</si>
  <si>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</si>
  <si>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</si>
  <si>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</si>
  <si>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</si>
  <si>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</si>
  <si>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</si>
  <si>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</si>
  <si>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</si>
  <si>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</si>
  <si>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</si>
  <si>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</si>
  <si>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</si>
  <si>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</si>
  <si>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</si>
  <si>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</si>
  <si>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</si>
  <si>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埼玉県皆野町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</si>
  <si>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</si>
  <si>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</si>
  <si>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</si>
  <si>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</si>
  <si>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</si>
  <si>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</si>
  <si>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</si>
  <si>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</si>
  <si>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</si>
  <si>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</si>
  <si>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</si>
  <si>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</si>
  <si>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</si>
  <si>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</si>
  <si>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</si>
  <si>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</si>
  <si>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</si>
  <si>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</si>
  <si>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</si>
  <si>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</si>
  <si>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</si>
  <si>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</si>
  <si>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</si>
  <si>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</si>
  <si>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</si>
  <si>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</si>
  <si>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</si>
  <si>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</si>
  <si>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</si>
  <si>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</si>
  <si>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</si>
  <si>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</si>
  <si>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</si>
  <si>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</si>
  <si>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</si>
  <si>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</si>
  <si>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</si>
  <si>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</si>
  <si>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</si>
  <si>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</si>
  <si>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</si>
  <si>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</si>
  <si>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</si>
  <si>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</si>
  <si>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</si>
  <si>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</si>
  <si>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</si>
  <si>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</si>
  <si>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</si>
  <si>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</si>
  <si>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</si>
  <si>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</si>
  <si>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</si>
  <si>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</si>
  <si>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</si>
  <si>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</si>
  <si>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</si>
  <si>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</si>
  <si>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</si>
  <si>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</si>
  <si>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</si>
  <si>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</si>
  <si>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</si>
  <si>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</si>
  <si>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</si>
  <si>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</si>
  <si>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</si>
  <si>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</si>
  <si>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</si>
  <si>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</si>
  <si>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</si>
  <si>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</si>
  <si>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</si>
  <si>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</si>
  <si>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</si>
  <si>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</si>
  <si>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</si>
  <si>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</si>
  <si>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</si>
  <si>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</si>
  <si>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</si>
  <si>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</si>
  <si>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</si>
  <si>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</si>
  <si>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</si>
  <si>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</si>
  <si>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</si>
  <si>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</si>
  <si>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</si>
  <si>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</si>
  <si>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</si>
  <si>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</si>
  <si>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</si>
  <si>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</si>
  <si>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</si>
  <si>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</si>
  <si>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</si>
  <si>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</si>
  <si>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</si>
  <si>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</si>
  <si>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</si>
  <si>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</si>
  <si>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</si>
  <si>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</si>
  <si>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</si>
  <si>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</si>
  <si>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</si>
  <si>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</si>
  <si>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</si>
  <si>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</si>
  <si>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</si>
  <si>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</si>
  <si>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</si>
  <si>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</si>
  <si>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</si>
  <si>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</si>
  <si>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</si>
  <si>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</si>
  <si>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</si>
  <si>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</si>
  <si>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</si>
  <si>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</si>
  <si>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</si>
  <si>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</si>
  <si>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</si>
  <si>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</si>
  <si>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</si>
  <si>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</si>
  <si>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</si>
  <si>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</si>
  <si>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</si>
  <si>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</si>
  <si>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</si>
  <si>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</si>
  <si>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</si>
  <si>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</si>
  <si>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</si>
  <si>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</si>
  <si>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</si>
  <si>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</si>
  <si>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</si>
  <si>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</si>
  <si>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</si>
  <si>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</si>
  <si>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</si>
  <si>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</si>
  <si>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</si>
  <si>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</si>
  <si>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</si>
  <si>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</si>
  <si>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埼玉県皆野町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</si>
  <si>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</si>
  <si>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</si>
  <si>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</si>
  <si>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</si>
  <si>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</si>
  <si>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</si>
  <si>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</si>
  <si>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</si>
  <si>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</si>
  <si>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</si>
  <si>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</si>
  <si>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</si>
  <si>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</si>
  <si>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</si>
  <si>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</si>
  <si>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</si>
  <si>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</si>
  <si>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</si>
  <si>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</si>
  <si>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</si>
  <si>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</si>
  <si>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</si>
  <si>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</si>
  <si>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</si>
  <si>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</si>
  <si>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</si>
  <si>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</si>
  <si>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</si>
  <si>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</si>
  <si>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</si>
  <si>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</si>
  <si>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</si>
  <si>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</si>
  <si>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後期高齢者医療特別会計</t>
    <phoneticPr fontId="5"/>
  </si>
  <si>
    <t>国民健康保険特別会計</t>
    <phoneticPr fontId="5"/>
  </si>
  <si>
    <t>介護保険特別会計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</si>
  <si>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</si>
  <si>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</si>
  <si>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</si>
  <si>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</si>
  <si>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</si>
  <si>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</si>
  <si>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</si>
  <si>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</si>
  <si>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</si>
  <si>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</si>
  <si>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</si>
  <si>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</si>
  <si>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</si>
  <si>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</si>
  <si>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</si>
  <si>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</si>
  <si>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</si>
  <si>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</si>
  <si>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</si>
  <si>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</si>
  <si>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</si>
  <si>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</si>
  <si>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</si>
  <si>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</si>
  <si>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</si>
  <si>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</si>
  <si>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</si>
  <si>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</si>
  <si>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</si>
  <si>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</si>
  <si>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</si>
  <si>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</si>
  <si>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</si>
  <si>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</si>
  <si>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</si>
  <si>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</si>
  <si>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</si>
  <si>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</si>
  <si>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</si>
  <si>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</si>
  <si>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</si>
  <si>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</si>
  <si>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</si>
  <si>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</si>
  <si>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</si>
  <si>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</si>
  <si>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</si>
  <si>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</si>
  <si>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</si>
  <si>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</si>
  <si>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</si>
  <si>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</si>
  <si>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</si>
  <si>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</si>
  <si>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</si>
  <si>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</si>
  <si>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</si>
  <si>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</si>
  <si>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</si>
  <si>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</si>
  <si>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</si>
  <si>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</si>
  <si>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</si>
  <si>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</si>
  <si>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</si>
  <si>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</si>
  <si>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</si>
  <si>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</si>
  <si>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</si>
  <si>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</si>
  <si>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</si>
  <si>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</si>
  <si>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</si>
  <si>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</si>
  <si>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</si>
  <si>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</si>
  <si>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</si>
  <si>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</si>
  <si>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</si>
  <si>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</si>
  <si>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</si>
  <si>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</si>
  <si>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</si>
  <si>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</si>
  <si>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</si>
  <si>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</si>
  <si>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</si>
  <si>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</si>
  <si>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</si>
  <si>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</si>
  <si>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</si>
  <si>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</si>
  <si>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</si>
  <si>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</si>
  <si>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</si>
  <si>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</si>
  <si>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</si>
  <si>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</si>
  <si>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</si>
  <si>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</si>
  <si>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</si>
  <si>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</si>
  <si>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</si>
  <si>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</si>
  <si>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</si>
  <si>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</si>
  <si>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</si>
  <si>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</si>
  <si>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</si>
  <si>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</si>
  <si>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</si>
  <si>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</si>
  <si>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</si>
  <si>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</si>
  <si>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</si>
  <si>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</si>
  <si>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</si>
  <si>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</si>
  <si>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</si>
  <si>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</si>
  <si>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</si>
  <si>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</si>
  <si>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</si>
  <si>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</si>
  <si>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</si>
  <si>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</si>
  <si>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</si>
  <si>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</si>
  <si>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</si>
  <si>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</si>
  <si>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</si>
  <si>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</si>
  <si>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</si>
  <si>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</si>
  <si>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</si>
  <si>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</si>
  <si>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</si>
  <si>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</si>
  <si>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</si>
  <si>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</si>
  <si>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</si>
  <si>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</si>
  <si>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</si>
  <si>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</si>
  <si>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</si>
  <si>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秩父広域市町村圏組合</t>
  </si>
  <si>
    <t>一般会計</t>
    <rPh sb="0" eb="2">
      <t>イッパン</t>
    </rPh>
    <rPh sb="2" eb="4">
      <t>カイケイ</t>
    </rPh>
    <phoneticPr fontId="2"/>
  </si>
  <si>
    <t>水道事業会計</t>
    <rPh sb="0" eb="2">
      <t>スイドウ</t>
    </rPh>
    <rPh sb="2" eb="4">
      <t>ジギョウ</t>
    </rPh>
    <rPh sb="4" eb="6">
      <t>カイケイ</t>
    </rPh>
    <phoneticPr fontId="20"/>
  </si>
  <si>
    <t>皆野・長瀞下水道組合</t>
  </si>
  <si>
    <t>下水道事業特別会計</t>
    <rPh sb="0" eb="3">
      <t>ゲスイドウ</t>
    </rPh>
    <rPh sb="3" eb="5">
      <t>ジギョウ</t>
    </rPh>
    <rPh sb="5" eb="9">
      <t>トクベツカイケイ</t>
    </rPh>
    <phoneticPr fontId="20"/>
  </si>
  <si>
    <t>埼玉県後期高齢者医療広域連合</t>
    <rPh sb="0" eb="3">
      <t>サイタマケン</t>
    </rPh>
    <rPh sb="3" eb="5">
      <t>コウキ</t>
    </rPh>
    <rPh sb="5" eb="7">
      <t>コウレイ</t>
    </rPh>
    <rPh sb="7" eb="8">
      <t>シャ</t>
    </rPh>
    <rPh sb="8" eb="10">
      <t>イリョウ</t>
    </rPh>
    <rPh sb="10" eb="12">
      <t>コウイキ</t>
    </rPh>
    <rPh sb="12" eb="14">
      <t>レンゴウ</t>
    </rPh>
    <phoneticPr fontId="2"/>
  </si>
  <si>
    <t>埼玉県市町村総合事務組合</t>
    <rPh sb="0" eb="3">
      <t>サイタマケン</t>
    </rPh>
    <rPh sb="3" eb="6">
      <t>シチョウソン</t>
    </rPh>
    <rPh sb="6" eb="8">
      <t>ソウゴウ</t>
    </rPh>
    <rPh sb="8" eb="12">
      <t>ジムクミアイ</t>
    </rPh>
    <phoneticPr fontId="2"/>
  </si>
  <si>
    <t>彩の国さいたま人づくり広域連合</t>
    <rPh sb="0" eb="1">
      <t>サイ</t>
    </rPh>
    <rPh sb="2" eb="3">
      <t>クニ</t>
    </rPh>
    <rPh sb="7" eb="8">
      <t>ヒト</t>
    </rPh>
    <rPh sb="11" eb="15">
      <t>コウイキレンゴウ</t>
    </rPh>
    <phoneticPr fontId="2"/>
  </si>
  <si>
    <t>特別会計</t>
    <rPh sb="0" eb="4">
      <t>トクベツカイケイ</t>
    </rPh>
    <phoneticPr fontId="2"/>
  </si>
  <si>
    <t>交通災害特別会計</t>
    <rPh sb="0" eb="4">
      <t>コウツウサイガイ</t>
    </rPh>
    <rPh sb="4" eb="6">
      <t>トクベツ</t>
    </rPh>
    <rPh sb="6" eb="8">
      <t>カイケイ</t>
    </rPh>
    <phoneticPr fontId="2"/>
  </si>
  <si>
    <t>公共施設整備基金</t>
  </si>
  <si>
    <t>地域福祉基金</t>
  </si>
  <si>
    <t>森林環境整備基金</t>
  </si>
  <si>
    <t>災害見舞基金</t>
  </si>
  <si>
    <t>ふるさと水と土保全対策基金</t>
  </si>
  <si>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</si>
  <si>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</si>
  <si>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</si>
  <si>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6年度の将来負担比率は、前年度と同様に充当可能財源が将来負担額を上回ったため算定されなかったが、有形固定資産減価償却率は、施設の老朽化等が進んでいることから、前年度と比べて1.6%上昇した。
　公共施設等総合管理計画では今後30年間において今あるすべての公共施設等を保有し続けた場合、その維持・更新等に必要な額は約188億円の不足が生じると推計している。今後も施設の老朽化による有形固定資産減価償却率の上昇が見込まれるが、効率的かつ効果的な施設の統廃合や維持・補修を実施し、有形固定資産減価償却率の低下を図るとともに、将来負担比率の上昇も抑えていく。</t>
    <rPh sb="64" eb="66">
      <t>シセツ</t>
    </rPh>
    <rPh sb="67" eb="70">
      <t>ロウキュウカ</t>
    </rPh>
    <rPh sb="70" eb="71">
      <t>ナド</t>
    </rPh>
    <rPh sb="72" eb="73">
      <t>スス</t>
    </rPh>
    <rPh sb="169" eb="170">
      <t>ショウ</t>
    </rPh>
    <rPh sb="173" eb="175">
      <t>スイケイ</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</si>
  <si>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</si>
  <si>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</si>
  <si>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</si>
  <si>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</si>
  <si>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</si>
  <si>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</si>
  <si>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令和6年度の将来負担比率は、前年度と同様に充当可能財源が将来負担額を上回ったため算定されず、実質公債費比率も昨年度から0.1%減少した。
　実質公債費比率については、令和6年度に償還が開始となった額（9,897千円）よりも、令和5年度に償還が終了した額（37,471千円）が上回ったため、比率が減少した。
　将来負担比率と実質公債費比率はともに減少しているものの、今後、物価高騰や公共施設の老朽化による維持・更新の費用の増加が見込まれる。計画的な財政運営を行い、適正な比率を維持していく。</t>
    <rPh sb="186" eb="188">
      <t>ブッカ</t>
    </rPh>
    <rPh sb="188" eb="190">
      <t>コウトウ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</si>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</sst>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theme="1"/>
      <name val="ＭＳ ゴシック"/>
      <family val="2"/>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6">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8" fillId="0" borderId="0">
      <alignment vertical="center"/>
    </xf>
    <xf numFmtId="0" fontId="38" fillId="0" borderId="0">
      <alignment vertical="center"/>
    </xf>
    <xf numFmtId="38" fontId="14" fillId="0" borderId="0" applyFont="0" applyFill="0" applyBorder="0" applyAlignment="0" applyProtection="0">
      <alignment vertical="center"/>
    </xf>
    <xf numFmtId="0" fontId="39" fillId="0" borderId="0">
      <alignment vertical="center"/>
    </xf>
    <xf numFmtId="0" fontId="39" fillId="0" borderId="0">
      <alignment vertical="center"/>
    </xf>
  </cellStyleXfs>
  <cellXfs count="126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114" xfId="15" applyFont="1" applyBorder="1" applyAlignment="1" applyProtection="1">
      <alignment horizontal="lef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1" applyFont="1">
      <alignment vertical="center"/>
    </xf>
  </cellXfs>
  <cellStyles count="26">
    <cellStyle name="桁区切り 2" xfId="23" xr:uid="{C4359DBF-8E1C-4A86-BE09-099633E976DB}"/>
    <cellStyle name="標準" xfId="0" builtinId="0"/>
    <cellStyle name="標準 10" xfId="25" xr:uid="{DE6D3841-095F-448F-81CF-C9CA12B7D438}"/>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E4C7A1E7-6143-4078-941F-D90FDE2AFC07}"/>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8CA5D773-1AFB-4692-85FA-99840ABB86BC}"/>
    <cellStyle name="標準 8" xfId="22" xr:uid="{0AAFCF3F-F3D3-4E32-AC0E-B1347098F3B1}"/>
    <cellStyle name="標準 9" xfId="24" xr:uid="{C27D6536-0AEE-4102-AC24-D6D58A842C1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3435-4FE5-B386-B121E621F81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34254</c:v>
                </c:pt>
                <c:pt idx="1">
                  <c:v>19981</c:v>
                </c:pt>
                <c:pt idx="2">
                  <c:v>27405</c:v>
                </c:pt>
                <c:pt idx="3">
                  <c:v>25183</c:v>
                </c:pt>
                <c:pt idx="4">
                  <c:v>26358</c:v>
                </c:pt>
              </c:numCache>
            </c:numRef>
          </c:val>
          <c:smooth val="0"/>
          <c:extLst>
            <c:ext xmlns:c16="http://schemas.microsoft.com/office/drawing/2014/chart" uri="{C3380CC4-5D6E-409C-BE32-E72D297353CC}">
              <c16:uniqueId val="{00000001-3435-4FE5-B386-B121E621F81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7.39</c:v>
                </c:pt>
                <c:pt idx="1">
                  <c:v>5.99</c:v>
                </c:pt>
                <c:pt idx="2">
                  <c:v>4.07</c:v>
                </c:pt>
                <c:pt idx="3">
                  <c:v>6.01</c:v>
                </c:pt>
                <c:pt idx="4">
                  <c:v>3.92</c:v>
                </c:pt>
              </c:numCache>
            </c:numRef>
          </c:val>
          <c:extLst>
            <c:ext xmlns:c16="http://schemas.microsoft.com/office/drawing/2014/chart" uri="{C3380CC4-5D6E-409C-BE32-E72D297353CC}">
              <c16:uniqueId val="{00000000-714F-44FB-BF0D-4EE5DA17E7A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17.940000000000001</c:v>
                </c:pt>
                <c:pt idx="1">
                  <c:v>32.49</c:v>
                </c:pt>
                <c:pt idx="2">
                  <c:v>37.130000000000003</c:v>
                </c:pt>
                <c:pt idx="3">
                  <c:v>36.61</c:v>
                </c:pt>
                <c:pt idx="4">
                  <c:v>41.74</c:v>
                </c:pt>
              </c:numCache>
            </c:numRef>
          </c:val>
          <c:extLst>
            <c:ext xmlns:c16="http://schemas.microsoft.com/office/drawing/2014/chart" uri="{C3380CC4-5D6E-409C-BE32-E72D297353CC}">
              <c16:uniqueId val="{00000001-714F-44FB-BF0D-4EE5DA17E7A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2.94</c:v>
                </c:pt>
                <c:pt idx="1">
                  <c:v>15.05</c:v>
                </c:pt>
                <c:pt idx="2">
                  <c:v>2.0299999999999998</c:v>
                </c:pt>
                <c:pt idx="3">
                  <c:v>1.46</c:v>
                </c:pt>
                <c:pt idx="4">
                  <c:v>4.03</c:v>
                </c:pt>
              </c:numCache>
            </c:numRef>
          </c:val>
          <c:smooth val="0"/>
          <c:extLst>
            <c:ext xmlns:c16="http://schemas.microsoft.com/office/drawing/2014/chart" uri="{C3380CC4-5D6E-409C-BE32-E72D297353CC}">
              <c16:uniqueId val="{00000002-714F-44FB-BF0D-4EE5DA17E7A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783-4B05-B14C-D5A593F05D0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783-4B05-B14C-D5A593F05D0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783-4B05-B14C-D5A593F05D07}"/>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D783-4B05-B14C-D5A593F05D07}"/>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D783-4B05-B14C-D5A593F05D07}"/>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D783-4B05-B14C-D5A593F05D07}"/>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0.03</c:v>
                </c:pt>
                <c:pt idx="2">
                  <c:v>#N/A</c:v>
                </c:pt>
                <c:pt idx="3">
                  <c:v>0.04</c:v>
                </c:pt>
                <c:pt idx="4">
                  <c:v>#N/A</c:v>
                </c:pt>
                <c:pt idx="5">
                  <c:v>0.06</c:v>
                </c:pt>
                <c:pt idx="6">
                  <c:v>#N/A</c:v>
                </c:pt>
                <c:pt idx="7">
                  <c:v>0.06</c:v>
                </c:pt>
                <c:pt idx="8">
                  <c:v>#N/A</c:v>
                </c:pt>
                <c:pt idx="9">
                  <c:v>0.06</c:v>
                </c:pt>
              </c:numCache>
            </c:numRef>
          </c:val>
          <c:extLst>
            <c:ext xmlns:c16="http://schemas.microsoft.com/office/drawing/2014/chart" uri="{C3380CC4-5D6E-409C-BE32-E72D297353CC}">
              <c16:uniqueId val="{00000006-D783-4B05-B14C-D5A593F05D07}"/>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2.15</c:v>
                </c:pt>
                <c:pt idx="2">
                  <c:v>#N/A</c:v>
                </c:pt>
                <c:pt idx="3">
                  <c:v>1.59</c:v>
                </c:pt>
                <c:pt idx="4">
                  <c:v>#N/A</c:v>
                </c:pt>
                <c:pt idx="5">
                  <c:v>0.87</c:v>
                </c:pt>
                <c:pt idx="6">
                  <c:v>#N/A</c:v>
                </c:pt>
                <c:pt idx="7">
                  <c:v>1.07</c:v>
                </c:pt>
                <c:pt idx="8">
                  <c:v>#N/A</c:v>
                </c:pt>
                <c:pt idx="9">
                  <c:v>1.28</c:v>
                </c:pt>
              </c:numCache>
            </c:numRef>
          </c:val>
          <c:extLst>
            <c:ext xmlns:c16="http://schemas.microsoft.com/office/drawing/2014/chart" uri="{C3380CC4-5D6E-409C-BE32-E72D297353CC}">
              <c16:uniqueId val="{00000007-D783-4B05-B14C-D5A593F05D07}"/>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1.87</c:v>
                </c:pt>
                <c:pt idx="2">
                  <c:v>#N/A</c:v>
                </c:pt>
                <c:pt idx="3">
                  <c:v>2.2799999999999998</c:v>
                </c:pt>
                <c:pt idx="4">
                  <c:v>#N/A</c:v>
                </c:pt>
                <c:pt idx="5">
                  <c:v>2.76</c:v>
                </c:pt>
                <c:pt idx="6">
                  <c:v>#N/A</c:v>
                </c:pt>
                <c:pt idx="7">
                  <c:v>1.35</c:v>
                </c:pt>
                <c:pt idx="8">
                  <c:v>#N/A</c:v>
                </c:pt>
                <c:pt idx="9">
                  <c:v>1.7</c:v>
                </c:pt>
              </c:numCache>
            </c:numRef>
          </c:val>
          <c:extLst>
            <c:ext xmlns:c16="http://schemas.microsoft.com/office/drawing/2014/chart" uri="{C3380CC4-5D6E-409C-BE32-E72D297353CC}">
              <c16:uniqueId val="{00000008-D783-4B05-B14C-D5A593F05D0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7.38</c:v>
                </c:pt>
                <c:pt idx="2">
                  <c:v>#N/A</c:v>
                </c:pt>
                <c:pt idx="3">
                  <c:v>5.98</c:v>
                </c:pt>
                <c:pt idx="4">
                  <c:v>#N/A</c:v>
                </c:pt>
                <c:pt idx="5">
                  <c:v>4.0599999999999996</c:v>
                </c:pt>
                <c:pt idx="6">
                  <c:v>#N/A</c:v>
                </c:pt>
                <c:pt idx="7">
                  <c:v>6.01</c:v>
                </c:pt>
                <c:pt idx="8">
                  <c:v>#N/A</c:v>
                </c:pt>
                <c:pt idx="9">
                  <c:v>3.92</c:v>
                </c:pt>
              </c:numCache>
            </c:numRef>
          </c:val>
          <c:extLst>
            <c:ext xmlns:c16="http://schemas.microsoft.com/office/drawing/2014/chart" uri="{C3380CC4-5D6E-409C-BE32-E72D297353CC}">
              <c16:uniqueId val="{00000009-D783-4B05-B14C-D5A593F05D0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380</c:v>
                </c:pt>
                <c:pt idx="5">
                  <c:v>375</c:v>
                </c:pt>
                <c:pt idx="8">
                  <c:v>367</c:v>
                </c:pt>
                <c:pt idx="11">
                  <c:v>344</c:v>
                </c:pt>
                <c:pt idx="14">
                  <c:v>328</c:v>
                </c:pt>
              </c:numCache>
            </c:numRef>
          </c:val>
          <c:extLst>
            <c:ext xmlns:c16="http://schemas.microsoft.com/office/drawing/2014/chart" uri="{C3380CC4-5D6E-409C-BE32-E72D297353CC}">
              <c16:uniqueId val="{00000000-3BB1-4580-8B10-BE36286A580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BB1-4580-8B10-BE36286A580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BB1-4580-8B10-BE36286A580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221</c:v>
                </c:pt>
                <c:pt idx="3">
                  <c:v>216</c:v>
                </c:pt>
                <c:pt idx="6">
                  <c:v>212</c:v>
                </c:pt>
                <c:pt idx="9">
                  <c:v>214</c:v>
                </c:pt>
                <c:pt idx="12">
                  <c:v>208</c:v>
                </c:pt>
              </c:numCache>
            </c:numRef>
          </c:val>
          <c:extLst>
            <c:ext xmlns:c16="http://schemas.microsoft.com/office/drawing/2014/chart" uri="{C3380CC4-5D6E-409C-BE32-E72D297353CC}">
              <c16:uniqueId val="{00000003-3BB1-4580-8B10-BE36286A580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BB1-4580-8B10-BE36286A580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BB1-4580-8B10-BE36286A580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BB1-4580-8B10-BE36286A580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335</c:v>
                </c:pt>
                <c:pt idx="3">
                  <c:v>331</c:v>
                </c:pt>
                <c:pt idx="6">
                  <c:v>325</c:v>
                </c:pt>
                <c:pt idx="9">
                  <c:v>313</c:v>
                </c:pt>
                <c:pt idx="12">
                  <c:v>289</c:v>
                </c:pt>
              </c:numCache>
            </c:numRef>
          </c:val>
          <c:extLst>
            <c:ext xmlns:c16="http://schemas.microsoft.com/office/drawing/2014/chart" uri="{C3380CC4-5D6E-409C-BE32-E72D297353CC}">
              <c16:uniqueId val="{00000007-3BB1-4580-8B10-BE36286A580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176</c:v>
                </c:pt>
                <c:pt idx="2">
                  <c:v>#N/A</c:v>
                </c:pt>
                <c:pt idx="3">
                  <c:v>#N/A</c:v>
                </c:pt>
                <c:pt idx="4">
                  <c:v>172</c:v>
                </c:pt>
                <c:pt idx="5">
                  <c:v>#N/A</c:v>
                </c:pt>
                <c:pt idx="6">
                  <c:v>#N/A</c:v>
                </c:pt>
                <c:pt idx="7">
                  <c:v>170</c:v>
                </c:pt>
                <c:pt idx="8">
                  <c:v>#N/A</c:v>
                </c:pt>
                <c:pt idx="9">
                  <c:v>#N/A</c:v>
                </c:pt>
                <c:pt idx="10">
                  <c:v>183</c:v>
                </c:pt>
                <c:pt idx="11">
                  <c:v>#N/A</c:v>
                </c:pt>
                <c:pt idx="12">
                  <c:v>#N/A</c:v>
                </c:pt>
                <c:pt idx="13">
                  <c:v>169</c:v>
                </c:pt>
                <c:pt idx="14">
                  <c:v>#N/A</c:v>
                </c:pt>
              </c:numCache>
            </c:numRef>
          </c:val>
          <c:smooth val="0"/>
          <c:extLst>
            <c:ext xmlns:c16="http://schemas.microsoft.com/office/drawing/2014/chart" uri="{C3380CC4-5D6E-409C-BE32-E72D297353CC}">
              <c16:uniqueId val="{00000008-3BB1-4580-8B10-BE36286A580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3756</c:v>
                </c:pt>
                <c:pt idx="5">
                  <c:v>3625</c:v>
                </c:pt>
                <c:pt idx="8">
                  <c:v>3465</c:v>
                </c:pt>
                <c:pt idx="11">
                  <c:v>3299</c:v>
                </c:pt>
                <c:pt idx="14">
                  <c:v>2907</c:v>
                </c:pt>
              </c:numCache>
            </c:numRef>
          </c:val>
          <c:extLst>
            <c:ext xmlns:c16="http://schemas.microsoft.com/office/drawing/2014/chart" uri="{C3380CC4-5D6E-409C-BE32-E72D297353CC}">
              <c16:uniqueId val="{00000000-C783-4827-96BD-D75DCC698E5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C783-4827-96BD-D75DCC698E5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2028</c:v>
                </c:pt>
                <c:pt idx="5">
                  <c:v>2584</c:v>
                </c:pt>
                <c:pt idx="8">
                  <c:v>2916</c:v>
                </c:pt>
                <c:pt idx="11">
                  <c:v>2862</c:v>
                </c:pt>
                <c:pt idx="14">
                  <c:v>3008</c:v>
                </c:pt>
              </c:numCache>
            </c:numRef>
          </c:val>
          <c:extLst>
            <c:ext xmlns:c16="http://schemas.microsoft.com/office/drawing/2014/chart" uri="{C3380CC4-5D6E-409C-BE32-E72D297353CC}">
              <c16:uniqueId val="{00000002-C783-4827-96BD-D75DCC698E5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783-4827-96BD-D75DCC698E5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783-4827-96BD-D75DCC698E5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783-4827-96BD-D75DCC698E5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952</c:v>
                </c:pt>
                <c:pt idx="3">
                  <c:v>926</c:v>
                </c:pt>
                <c:pt idx="6">
                  <c:v>921</c:v>
                </c:pt>
                <c:pt idx="9">
                  <c:v>908</c:v>
                </c:pt>
                <c:pt idx="12">
                  <c:v>901</c:v>
                </c:pt>
              </c:numCache>
            </c:numRef>
          </c:val>
          <c:extLst>
            <c:ext xmlns:c16="http://schemas.microsoft.com/office/drawing/2014/chart" uri="{C3380CC4-5D6E-409C-BE32-E72D297353CC}">
              <c16:uniqueId val="{00000006-C783-4827-96BD-D75DCC698E5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1636</c:v>
                </c:pt>
                <c:pt idx="3">
                  <c:v>1463</c:v>
                </c:pt>
                <c:pt idx="6">
                  <c:v>1302</c:v>
                </c:pt>
                <c:pt idx="9">
                  <c:v>1164</c:v>
                </c:pt>
                <c:pt idx="12">
                  <c:v>1063</c:v>
                </c:pt>
              </c:numCache>
            </c:numRef>
          </c:val>
          <c:extLst>
            <c:ext xmlns:c16="http://schemas.microsoft.com/office/drawing/2014/chart" uri="{C3380CC4-5D6E-409C-BE32-E72D297353CC}">
              <c16:uniqueId val="{00000007-C783-4827-96BD-D75DCC698E5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C783-4827-96BD-D75DCC698E5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783-4827-96BD-D75DCC698E5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2993</c:v>
                </c:pt>
                <c:pt idx="3">
                  <c:v>2922</c:v>
                </c:pt>
                <c:pt idx="6">
                  <c:v>2783</c:v>
                </c:pt>
                <c:pt idx="9">
                  <c:v>2643</c:v>
                </c:pt>
                <c:pt idx="12">
                  <c:v>2582</c:v>
                </c:pt>
              </c:numCache>
            </c:numRef>
          </c:val>
          <c:extLst>
            <c:ext xmlns:c16="http://schemas.microsoft.com/office/drawing/2014/chart" uri="{C3380CC4-5D6E-409C-BE32-E72D297353CC}">
              <c16:uniqueId val="{0000000A-C783-4827-96BD-D75DCC698E5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783-4827-96BD-D75DCC698E5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1176</c:v>
                </c:pt>
                <c:pt idx="1">
                  <c:v>1161</c:v>
                </c:pt>
                <c:pt idx="2">
                  <c:v>1355</c:v>
                </c:pt>
              </c:numCache>
            </c:numRef>
          </c:val>
          <c:extLst>
            <c:ext xmlns:c16="http://schemas.microsoft.com/office/drawing/2014/chart" uri="{C3380CC4-5D6E-409C-BE32-E72D297353CC}">
              <c16:uniqueId val="{00000000-0E52-46E6-82FA-517584B8D68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490</c:v>
                </c:pt>
                <c:pt idx="1">
                  <c:v>490</c:v>
                </c:pt>
                <c:pt idx="2">
                  <c:v>509</c:v>
                </c:pt>
              </c:numCache>
            </c:numRef>
          </c:val>
          <c:extLst>
            <c:ext xmlns:c16="http://schemas.microsoft.com/office/drawing/2014/chart" uri="{C3380CC4-5D6E-409C-BE32-E72D297353CC}">
              <c16:uniqueId val="{00000001-0E52-46E6-82FA-517584B8D68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969</c:v>
                </c:pt>
                <c:pt idx="1">
                  <c:v>992</c:v>
                </c:pt>
                <c:pt idx="2">
                  <c:v>990</c:v>
                </c:pt>
              </c:numCache>
            </c:numRef>
          </c:val>
          <c:extLst>
            <c:ext xmlns:c16="http://schemas.microsoft.com/office/drawing/2014/chart" uri="{C3380CC4-5D6E-409C-BE32-E72D297353CC}">
              <c16:uniqueId val="{00000002-0E52-46E6-82FA-517584B8D68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{18E76F8D-558D-4081-8F29-40A8CD0B27D3}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D19-4CB2-9283-1C95D20C873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{C085446C-EB0D-4EC1-8D36-56F04BE91D5E}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D19-4CB2-9283-1C95D20C873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{A50A2D37-5F2D-491C-BA5A-711F9CF8BA68}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D19-4CB2-9283-1C95D20C873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{1141770B-1176-4E4F-9864-C2B1364F289D}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D19-4CB2-9283-1C95D20C873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{8D199A73-6A3C-421D-B77C-5E3DD426050D}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D19-4CB2-9283-1C95D20C873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{36B7D25E-03B2-4EAA-8717-D029DAF76551}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D19-4CB2-9283-1C95D20C873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{965701F7-D71A-4F19-B058-73EFB1DFCC9B}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D19-4CB2-9283-1C95D20C873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{787D1440-0DDB-43F9-9DC8-8DE84854E464}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D19-4CB2-9283-1C95D20C873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{65A78BE2-581A-4C77-B98B-F4CEB5DB7C12}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D19-4CB2-9283-1C95D20C873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54.5</c:v>
                </c:pt>
                <c:pt idx="8">
                  <c:v>56.3</c:v>
                </c:pt>
                <c:pt idx="16">
                  <c:v>58.3</c:v>
                </c:pt>
                <c:pt idx="24">
                  <c:v>59.9</c:v>
                </c:pt>
                <c:pt idx="32">
                  <c:v>61.5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D19-4CB2-9283-1C95D20C873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{280F6368-5E2A-4192-92DF-97C1B40066BF}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D19-4CB2-9283-1C95D20C873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{488372B3-A0DB-49D6-8860-4CE65AAEAACA}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D19-4CB2-9283-1C95D20C873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{42F66098-03E9-4B1B-AA3B-CAF1759480E8}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D19-4CB2-9283-1C95D20C873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{1890CC5B-192E-4EAF-B078-6AE6BB6AC29B}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D19-4CB2-9283-1C95D20C873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{CC8DAF7A-D67C-4D73-AEF0-F548CE7F9DA8}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D19-4CB2-9283-1C95D20C873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{43DAD492-1BBD-4813-94D1-99269CAF0A82}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D19-4CB2-9283-1C95D20C873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{C73A1C1B-87EC-4319-8562-A12F4B421157}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D19-4CB2-9283-1C95D20C8730}"/>
                </c:ext>
              </c:extLst>
            </c:dLbl>
            <c:dLbl>
              <c:idx val="24"/>
              <c:layout>
                <c:manualLayout>
                  <c:x val="-4.5538669966447891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{4F8ED547-BAB1-47A4-893C-5B7E5671AE9B}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D19-4CB2-9283-1C95D20C8730}"/>
                </c:ext>
              </c:extLst>
            </c:dLbl>
            <c:dLbl>
              <c:idx val="32"/>
              <c:layout>
                <c:manualLayout>
                  <c:x val="-1.8492831334020431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{7551A6A5-1B7E-4B22-A1FD-D99B87F62C9D}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D19-4CB2-9283-1C95D20C873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2D19-4CB2-9283-1C95D20C8730}"/>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{723F2DE8-4870-4AAF-91D0-1F24914774D2}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AD9-4C87-8AE0-44EBCA2081D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{05385120-1377-427C-9494-4483C192E45B}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AD9-4C87-8AE0-44EBCA2081D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{090F4C05-82EC-4A3B-8B48-9145C9F85057}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AD9-4C87-8AE0-44EBCA2081D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{1C5C60D2-18DF-43C2-8AE5-44B7035349B0}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AD9-4C87-8AE0-44EBCA2081D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{E0F5B02B-88EA-43BC-B308-93EC776C2E8F}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AD9-4C87-8AE0-44EBCA2081D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{EE72F952-FD52-4F3A-BAE4-E6F577ECA5B4}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AD9-4C87-8AE0-44EBCA2081D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{700BF3C2-5A57-4003-B2E4-D328949341FC}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AD9-4C87-8AE0-44EBCA2081D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{AD6DDA20-0AE7-44AF-8BBD-C1816847855A}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AD9-4C87-8AE0-44EBCA2081D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{424F1C92-6583-437C-ADA7-FA6C3D6C1802}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AD9-4C87-8AE0-44EBCA2081D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7.1</c:v>
                </c:pt>
                <c:pt idx="8">
                  <c:v>6.7</c:v>
                </c:pt>
                <c:pt idx="16">
                  <c:v>6.3</c:v>
                </c:pt>
                <c:pt idx="24">
                  <c:v>6.2</c:v>
                </c:pt>
                <c:pt idx="32">
                  <c:v>6.1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AD9-4C87-8AE0-44EBCA2081D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{FA632CB5-5AE5-46B1-A2A1-F39BD45DC71A}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AD9-4C87-8AE0-44EBCA2081D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{10C1B8BC-B4BE-43B7-B2D0-7B2EECF538C0}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AD9-4C87-8AE0-44EBCA2081D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{278641B6-7894-40CF-ACA2-F40438920B7A}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AD9-4C87-8AE0-44EBCA2081D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{FA945843-8489-443E-940B-74EF91E7BB80}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AD9-4C87-8AE0-44EBCA2081D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{89935DD3-21DE-4AE5-9464-BFD0CE4FFE2E}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AD9-4C87-8AE0-44EBCA2081D8}"/>
                </c:ext>
              </c:extLst>
            </c:dLbl>
            <c:dLbl>
              <c:idx val="8"/>
              <c:layout>
                <c:manualLayout>
                  <c:x val="-4.490505736590110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{A8475E37-5691-4335-9DBF-C1FFAD2E6570}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AD9-4C87-8AE0-44EBCA2081D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{EED792C6-2BBF-4276-8A38-9818178231A9}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AD9-4C87-8AE0-44EBCA2081D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{EADDD662-396A-4295-A39B-B97657E1D178}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AD9-4C87-8AE0-44EBCA2081D8}"/>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{9AE96B4D-0F84-4309-8367-CCE03635CD03}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AD9-4C87-8AE0-44EBCA2081D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2AD9-4C87-8AE0-44EBCA2081D8}"/>
            </c:ext>
          </c:extLst>
        </c:ser>
        <c:dLbls>
          <c:showLegendKey val="0"/>
          <c:showVal val="1"/>
          <c:showCatName val="0"/>
          <c:showSerName val="0"/>
          <c:showPercent val="0"/>
          <c:showBubbleSize val="0"/>
        </c:dLbls>
        <c:axId val="84219776"/>
        <c:axId val="84234240"/>
      </c:scatterChart>
      <c:valAx>
        <c:axId val="84219776"/>
        <c:scaling>
          <c:orientation val="maxMin"/>
          <c:max val="8.9"/>
          <c:min val="7.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埼玉県皆野町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8,878
8,767
63.74
4,762,225
4,610,307
127,434
3,246,812
2,582,170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去５年間において、財政力指数はほぼ横ばいである。昨年度と比較すると、基準財政収入額は定額減税による税収の減少などにより８百万円減額している。その一方で、基準財政需要額は社会保障関係経費の増加などにより</a:t>
          </a:r>
          <a:r>
            <a:rPr kumimoji="1" lang="en-US" altLang="ja-JP" sz="1300">
              <a:latin typeface="ＭＳ Ｐゴシック" panose="020B0600070205080204" pitchFamily="50" charset="-128"/>
              <a:ea typeface="ＭＳ Ｐゴシック" panose="020B0600070205080204" pitchFamily="50" charset="-128"/>
            </a:rPr>
            <a:t>87</a:t>
          </a:r>
          <a:r>
            <a:rPr kumimoji="1" lang="ja-JP" altLang="en-US" sz="1300">
              <a:latin typeface="ＭＳ Ｐゴシック" panose="020B0600070205080204" pitchFamily="50" charset="-128"/>
              <a:ea typeface="ＭＳ Ｐゴシック" panose="020B0600070205080204" pitchFamily="50" charset="-128"/>
            </a:rPr>
            <a:t>百万円増額してしているため、指数としては</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ポイント上昇している。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今後も自主財源を確保し続けるとともに、限られた財源の中で計画的な財政運営に努め、財政基盤の強化を図る。</a:t>
          </a: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65617</xdr:rowOff>
    </xdr:from>
    <xdr:to>
      <xdr:col>23</xdr:col>
      <xdr:colOff>133350</xdr:colOff>
      <xdr:row>42</xdr:row>
      <xdr:rowOff>79022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266517"/>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13705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14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65617</xdr:rowOff>
    </xdr:from>
    <xdr:to>
      <xdr:col>19</xdr:col>
      <xdr:colOff>133350</xdr:colOff>
      <xdr:row>42</xdr:row>
      <xdr:rowOff>79022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2665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128005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328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38805</xdr:rowOff>
    </xdr:from>
    <xdr:to>
      <xdr:col>15</xdr:col>
      <xdr:colOff>82550</xdr:colOff>
      <xdr:row>42</xdr:row>
      <xdr:rowOff>65617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2397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114599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11995</xdr:rowOff>
    </xdr:from>
    <xdr:to>
      <xdr:col>11</xdr:col>
      <xdr:colOff>31750</xdr:colOff>
      <xdr:row>42</xdr:row>
      <xdr:rowOff>38805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21289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74382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14817</xdr:rowOff>
    </xdr:from>
    <xdr:to>
      <xdr:col>23</xdr:col>
      <xdr:colOff>184150</xdr:colOff>
      <xdr:row>42</xdr:row>
      <xdr:rowOff>116417</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31344</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06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28222</xdr:rowOff>
    </xdr:from>
    <xdr:to>
      <xdr:col>19</xdr:col>
      <xdr:colOff>184150</xdr:colOff>
      <xdr:row>42</xdr:row>
      <xdr:rowOff>129822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139999</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997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14817</xdr:rowOff>
    </xdr:from>
    <xdr:to>
      <xdr:col>15</xdr:col>
      <xdr:colOff>133350</xdr:colOff>
      <xdr:row>42</xdr:row>
      <xdr:rowOff>116417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126594</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159455</xdr:rowOff>
    </xdr:from>
    <xdr:to>
      <xdr:col>11</xdr:col>
      <xdr:colOff>82550</xdr:colOff>
      <xdr:row>42</xdr:row>
      <xdr:rowOff>89605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99782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132645</xdr:rowOff>
    </xdr:from>
    <xdr:to>
      <xdr:col>7</xdr:col>
      <xdr:colOff>31750</xdr:colOff>
      <xdr:row>42</xdr:row>
      <xdr:rowOff>62795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72972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93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昨年度と比較して</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％増加した。近年の給与改定や社会保障関係経費の増加などによる経常的経費に充当している一般財源額が</a:t>
          </a:r>
          <a:r>
            <a:rPr kumimoji="1" lang="en-US" altLang="ja-JP" sz="1300">
              <a:latin typeface="ＭＳ Ｐゴシック" panose="020B0600070205080204" pitchFamily="50" charset="-128"/>
              <a:ea typeface="ＭＳ Ｐゴシック" panose="020B0600070205080204" pitchFamily="50" charset="-128"/>
            </a:rPr>
            <a:t>151</a:t>
          </a:r>
          <a:r>
            <a:rPr kumimoji="1" lang="ja-JP" altLang="en-US" sz="1300">
              <a:latin typeface="ＭＳ Ｐゴシック" panose="020B0600070205080204" pitchFamily="50" charset="-128"/>
              <a:ea typeface="ＭＳ Ｐゴシック" panose="020B0600070205080204" pitchFamily="50" charset="-128"/>
            </a:rPr>
            <a:t>百万円増加したのに加え、分母となる臨時財政対策債の大幅な減額によってパーセントが上昇した。直近数年間はこのような傾向が見られ、年々パーセントが上昇し続けている要因となっている。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今後も必要となる経常的経費を精査しながら、バランスを取っていくことが必要になる。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150622</xdr:rowOff>
    </xdr:from>
    <xdr:to>
      <xdr:col>23</xdr:col>
      <xdr:colOff>133350</xdr:colOff>
      <xdr:row>63</xdr:row>
      <xdr:rowOff>66040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780522"/>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54881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85598</xdr:rowOff>
    </xdr:from>
    <xdr:to>
      <xdr:col>19</xdr:col>
      <xdr:colOff>133350</xdr:colOff>
      <xdr:row>62</xdr:row>
      <xdr:rowOff>150622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544048"/>
          <a:ext cx="889000" cy="23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164355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6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83312</xdr:rowOff>
    </xdr:from>
    <xdr:to>
      <xdr:col>15</xdr:col>
      <xdr:colOff>82550</xdr:colOff>
      <xdr:row>61</xdr:row>
      <xdr:rowOff>85598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370312"/>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83312</xdr:rowOff>
    </xdr:from>
    <xdr:to>
      <xdr:col>11</xdr:col>
      <xdr:colOff>31750</xdr:colOff>
      <xdr:row>62</xdr:row>
      <xdr:rowOff>169926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370312"/>
          <a:ext cx="889000" cy="42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108729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15240</xdr:rowOff>
    </xdr:from>
    <xdr:to>
      <xdr:col>23</xdr:col>
      <xdr:colOff>184150</xdr:colOff>
      <xdr:row>63</xdr:row>
      <xdr:rowOff>116840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31767</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66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99822</xdr:rowOff>
    </xdr:from>
    <xdr:to>
      <xdr:col>19</xdr:col>
      <xdr:colOff>184150</xdr:colOff>
      <xdr:row>63</xdr:row>
      <xdr:rowOff>29972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72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40149</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4985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34798</xdr:rowOff>
    </xdr:from>
    <xdr:to>
      <xdr:col>15</xdr:col>
      <xdr:colOff>133350</xdr:colOff>
      <xdr:row>61</xdr:row>
      <xdr:rowOff>136398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49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146575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26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32512</xdr:rowOff>
    </xdr:from>
    <xdr:to>
      <xdr:col>11</xdr:col>
      <xdr:colOff>82550</xdr:colOff>
      <xdr:row>60</xdr:row>
      <xdr:rowOff>134112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31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144289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08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119126</xdr:rowOff>
    </xdr:from>
    <xdr:to>
      <xdr:col>7</xdr:col>
      <xdr:colOff>31750</xdr:colOff>
      <xdr:row>63</xdr:row>
      <xdr:rowOff>49276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7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59453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517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[176,064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過去５年間において、左記の決算額はほぼ横ばいである。昨年度と比較すると、給与改定や各事業における委託料の増加などにより、</a:t>
          </a:r>
          <a:r>
            <a:rPr kumimoji="1" lang="en-US" altLang="ja-JP" sz="1300">
              <a:latin typeface="ＭＳ Ｐゴシック" panose="020B0600070205080204" pitchFamily="50" charset="-128"/>
              <a:ea typeface="ＭＳ Ｐゴシック" panose="020B0600070205080204" pitchFamily="50" charset="-128"/>
            </a:rPr>
            <a:t>7,984</a:t>
          </a:r>
          <a:r>
            <a:rPr kumimoji="1" lang="ja-JP" altLang="en-US" sz="1300">
              <a:latin typeface="ＭＳ Ｐゴシック" panose="020B0600070205080204" pitchFamily="50" charset="-128"/>
              <a:ea typeface="ＭＳ Ｐゴシック" panose="020B0600070205080204" pitchFamily="50" charset="-128"/>
            </a:rPr>
            <a:t>円増加している。しかし依然として、類似団体や各平均値と比較すると低い値となっている。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住民サービス向上のため、ラスパイレス指数の改善などによる職員数の確保や現状の経費の見直しを行いながら、より良い財政運営を行っていく。</a:t>
          </a:r>
          <a:endParaRPr kumimoji="1" lang="en-US" altLang="ja-JP" sz="1300" baseline="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74766</xdr:rowOff>
    </xdr:from>
    <xdr:to>
      <xdr:col>23</xdr:col>
      <xdr:colOff>133350</xdr:colOff>
      <xdr:row>81</xdr:row>
      <xdr:rowOff>78618</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3962216"/>
          <a:ext cx="838200" cy="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88971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9764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69275</xdr:rowOff>
    </xdr:from>
    <xdr:to>
      <xdr:col>19</xdr:col>
      <xdr:colOff>133350</xdr:colOff>
      <xdr:row>81</xdr:row>
      <xdr:rowOff>74766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3956725"/>
          <a:ext cx="889000" cy="5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68546</xdr:rowOff>
    </xdr:from>
    <xdr:to>
      <xdr:col>15</xdr:col>
      <xdr:colOff>82550</xdr:colOff>
      <xdr:row>81</xdr:row>
      <xdr:rowOff>69275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3955996"/>
          <a:ext cx="889000" cy="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68546</xdr:rowOff>
    </xdr:from>
    <xdr:to>
      <xdr:col>11</xdr:col>
      <xdr:colOff>31750</xdr:colOff>
      <xdr:row>81</xdr:row>
      <xdr:rowOff>69318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1447800" y="13955996"/>
          <a:ext cx="889000" cy="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27818</xdr:rowOff>
    </xdr:from>
    <xdr:to>
      <xdr:col>23</xdr:col>
      <xdr:colOff>184150</xdr:colOff>
      <xdr:row>81</xdr:row>
      <xdr:rowOff>129418</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1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120545</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36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23966</xdr:rowOff>
    </xdr:from>
    <xdr:to>
      <xdr:col>19</xdr:col>
      <xdr:colOff>184150</xdr:colOff>
      <xdr:row>81</xdr:row>
      <xdr:rowOff>125566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135743</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680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18475</xdr:rowOff>
    </xdr:from>
    <xdr:to>
      <xdr:col>15</xdr:col>
      <xdr:colOff>133350</xdr:colOff>
      <xdr:row>81</xdr:row>
      <xdr:rowOff>120075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0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130252</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674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17746</xdr:rowOff>
    </xdr:from>
    <xdr:to>
      <xdr:col>11</xdr:col>
      <xdr:colOff>82550</xdr:colOff>
      <xdr:row>81</xdr:row>
      <xdr:rowOff>119346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0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129523</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674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18518</xdr:rowOff>
    </xdr:from>
    <xdr:to>
      <xdr:col>7</xdr:col>
      <xdr:colOff>31750</xdr:colOff>
      <xdr:row>81</xdr:row>
      <xdr:rowOff>120118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0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130295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674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ラスパイレス指数はほぼ横ばいが続いている。依然として類似団体や全国市町村の平均から下回り続けている。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適正な給与水準の維持は、必要となる職員数の確保につながるため、国と同水準になるように引き続き見直していくことが必要となる。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110368</xdr:rowOff>
    </xdr:from>
    <xdr:to>
      <xdr:col>81</xdr:col>
      <xdr:colOff>44450</xdr:colOff>
      <xdr:row>83</xdr:row>
      <xdr:rowOff>156332</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340718"/>
          <a:ext cx="838200" cy="45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156332</xdr:rowOff>
    </xdr:from>
    <xdr:to>
      <xdr:col>77</xdr:col>
      <xdr:colOff>44450</xdr:colOff>
      <xdr:row>84</xdr:row>
      <xdr:rowOff>53823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386682"/>
          <a:ext cx="889000" cy="6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53823</xdr:rowOff>
    </xdr:from>
    <xdr:to>
      <xdr:col>72</xdr:col>
      <xdr:colOff>203200</xdr:colOff>
      <xdr:row>84</xdr:row>
      <xdr:rowOff>53823</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4556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7862</xdr:rowOff>
    </xdr:from>
    <xdr:to>
      <xdr:col>68</xdr:col>
      <xdr:colOff>152400</xdr:colOff>
      <xdr:row>84</xdr:row>
      <xdr:rowOff>53823</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409662"/>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62291</xdr:rowOff>
    </xdr:from>
    <xdr:to>
      <xdr:col>64</xdr:col>
      <xdr:colOff>152400</xdr:colOff>
      <xdr:row>86</xdr:row>
      <xdr:rowOff>163891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80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148668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89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59568</xdr:rowOff>
    </xdr:from>
    <xdr:to>
      <xdr:col>81</xdr:col>
      <xdr:colOff>95250</xdr:colOff>
      <xdr:row>83</xdr:row>
      <xdr:rowOff>161168</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28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76095</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134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105532</xdr:rowOff>
    </xdr:from>
    <xdr:to>
      <xdr:col>77</xdr:col>
      <xdr:colOff>95250</xdr:colOff>
      <xdr:row>84</xdr:row>
      <xdr:rowOff>35682</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33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45859</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104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3023</xdr:rowOff>
    </xdr:from>
    <xdr:to>
      <xdr:col>73</xdr:col>
      <xdr:colOff>44450</xdr:colOff>
      <xdr:row>84</xdr:row>
      <xdr:rowOff>104623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40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114800</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173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3023</xdr:rowOff>
    </xdr:from>
    <xdr:to>
      <xdr:col>68</xdr:col>
      <xdr:colOff>203200</xdr:colOff>
      <xdr:row>84</xdr:row>
      <xdr:rowOff>104623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40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114800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173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128512</xdr:rowOff>
    </xdr:from>
    <xdr:to>
      <xdr:col>64</xdr:col>
      <xdr:colOff>152400</xdr:colOff>
      <xdr:row>84</xdr:row>
      <xdr:rowOff>58662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35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68839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12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では採用人数の増加や、ラスパイレス指数の改善などにより職員数を増加させてきたものの、類似団体と比較すると下回り続けている。ただし、全国や埼玉県の平均人数よりも上回っているため、適切な職員数を考慮しながら、住民サービス向上のための職員数を維持する必要がある。　</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92159</xdr:rowOff>
    </xdr:from>
    <xdr:to>
      <xdr:col>81</xdr:col>
      <xdr:colOff>44450</xdr:colOff>
      <xdr:row>60</xdr:row>
      <xdr:rowOff>153289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379159"/>
          <a:ext cx="838200" cy="6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24595</xdr:rowOff>
    </xdr:from>
    <xdr:to>
      <xdr:col>77</xdr:col>
      <xdr:colOff>44450</xdr:colOff>
      <xdr:row>60</xdr:row>
      <xdr:rowOff>92159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311595"/>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24595</xdr:rowOff>
    </xdr:from>
    <xdr:to>
      <xdr:col>72</xdr:col>
      <xdr:colOff>203200</xdr:colOff>
      <xdr:row>60</xdr:row>
      <xdr:rowOff>31031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311595"/>
          <a:ext cx="889000" cy="6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19769</xdr:rowOff>
    </xdr:from>
    <xdr:to>
      <xdr:col>68</xdr:col>
      <xdr:colOff>152400</xdr:colOff>
      <xdr:row>60</xdr:row>
      <xdr:rowOff>31031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06769"/>
          <a:ext cx="889000" cy="11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102489</xdr:rowOff>
    </xdr:from>
    <xdr:to>
      <xdr:col>81</xdr:col>
      <xdr:colOff>95250</xdr:colOff>
      <xdr:row>61</xdr:row>
      <xdr:rowOff>32639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38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119016</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234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41359</xdr:rowOff>
    </xdr:from>
    <xdr:to>
      <xdr:col>77</xdr:col>
      <xdr:colOff>95250</xdr:colOff>
      <xdr:row>60</xdr:row>
      <xdr:rowOff>142959</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328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153136</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0972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145245</xdr:rowOff>
    </xdr:from>
    <xdr:to>
      <xdr:col>73</xdr:col>
      <xdr:colOff>44450</xdr:colOff>
      <xdr:row>60</xdr:row>
      <xdr:rowOff>75395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26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85572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2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151681</xdr:rowOff>
    </xdr:from>
    <xdr:to>
      <xdr:col>68</xdr:col>
      <xdr:colOff>203200</xdr:colOff>
      <xdr:row>60</xdr:row>
      <xdr:rowOff>81831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26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92008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36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140419</xdr:rowOff>
    </xdr:from>
    <xdr:to>
      <xdr:col>64</xdr:col>
      <xdr:colOff>152400</xdr:colOff>
      <xdr:row>60</xdr:row>
      <xdr:rowOff>70569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5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80746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24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近年は改善傾向にあり、類似団体と比較しても値は下回り続けている。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年度の臨時財政対策債（</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百万円）など金額の大きい地方債の償還終了や、分母となる標準財政規模が</a:t>
          </a:r>
          <a:r>
            <a:rPr kumimoji="1" lang="en-US" altLang="ja-JP" sz="1300">
              <a:latin typeface="ＭＳ Ｐゴシック" panose="020B0600070205080204" pitchFamily="50" charset="-128"/>
              <a:ea typeface="ＭＳ Ｐゴシック" panose="020B0600070205080204" pitchFamily="50" charset="-128"/>
            </a:rPr>
            <a:t>75</a:t>
          </a:r>
          <a:r>
            <a:rPr kumimoji="1" lang="ja-JP" altLang="en-US" sz="1300">
              <a:latin typeface="ＭＳ Ｐゴシック" panose="020B0600070205080204" pitchFamily="50" charset="-128"/>
              <a:ea typeface="ＭＳ Ｐゴシック" panose="020B0600070205080204" pitchFamily="50" charset="-128"/>
            </a:rPr>
            <a:t>百万円増加したことなどにより、前年度から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％減少した。ただし、今後は老朽化した施設の建て替えに地方債を活用していくため、交付税措置等の条件も考慮しながら財政運営を行っていく。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163322</xdr:rowOff>
    </xdr:from>
    <xdr:to>
      <xdr:col>81</xdr:col>
      <xdr:colOff>44450</xdr:colOff>
      <xdr:row>40</xdr:row>
      <xdr:rowOff>1524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684987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125493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83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1524</xdr:rowOff>
    </xdr:from>
    <xdr:to>
      <xdr:col>77</xdr:col>
      <xdr:colOff>44450</xdr:colOff>
      <xdr:row>40</xdr:row>
      <xdr:rowOff>11176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685952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11176</xdr:rowOff>
    </xdr:from>
    <xdr:to>
      <xdr:col>72</xdr:col>
      <xdr:colOff>203200</xdr:colOff>
      <xdr:row>40</xdr:row>
      <xdr:rowOff>49784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686917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49784</xdr:rowOff>
    </xdr:from>
    <xdr:to>
      <xdr:col>68</xdr:col>
      <xdr:colOff>152400</xdr:colOff>
      <xdr:row>40</xdr:row>
      <xdr:rowOff>88392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690778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112522</xdr:rowOff>
    </xdr:from>
    <xdr:to>
      <xdr:col>81</xdr:col>
      <xdr:colOff>95250</xdr:colOff>
      <xdr:row>40</xdr:row>
      <xdr:rowOff>42672</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79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129049</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64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122174</xdr:rowOff>
    </xdr:from>
    <xdr:to>
      <xdr:col>77</xdr:col>
      <xdr:colOff>95250</xdr:colOff>
      <xdr:row>40</xdr:row>
      <xdr:rowOff>52324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8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62501</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577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131826</xdr:rowOff>
    </xdr:from>
    <xdr:to>
      <xdr:col>73</xdr:col>
      <xdr:colOff>44450</xdr:colOff>
      <xdr:row>40</xdr:row>
      <xdr:rowOff>61976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81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72153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58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170434</xdr:rowOff>
    </xdr:from>
    <xdr:to>
      <xdr:col>68</xdr:col>
      <xdr:colOff>203200</xdr:colOff>
      <xdr:row>40</xdr:row>
      <xdr:rowOff>100584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85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110761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62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37592</xdr:rowOff>
    </xdr:from>
    <xdr:to>
      <xdr:col>64</xdr:col>
      <xdr:colOff>152400</xdr:colOff>
      <xdr:row>40</xdr:row>
      <xdr:rowOff>139192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89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149369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66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に引き続き、充当可能財源が将来負担額を上回ったため、比率は算定されなかった。町及び一部事務組合などの地方債償還が進行したことや、充当可能基金が増加したことで、充当可能財源が将来負担額を上回ったことから将来負担比率は負数となった。</a:t>
          </a:r>
        </a:p>
        <a:p>
          <a:r>
            <a:rPr kumimoji="1" lang="ja-JP" altLang="en-US" sz="1300">
              <a:latin typeface="ＭＳ Ｐゴシック" panose="020B0600070205080204" pitchFamily="50" charset="-128"/>
              <a:ea typeface="ＭＳ Ｐゴシック" panose="020B0600070205080204" pitchFamily="50" charset="-128"/>
            </a:rPr>
            <a:t>　今後は、基金活用による充当可能財源等の減少や起債の増による比率の上昇が見込まれるため、実施事業の適正化を図り、財政の健全化に努める。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埼玉県皆野町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8,878
8,767
63.74
4,762,225
4,610,307
127,434
3,246,812
2,582,170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近年上昇し続けており、昨年度と比較すると</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ポイント増加している。これは、近年の改定による給与額の向上や、職員数の増加によるものが主な要因である。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また、類似団体と比較すると差は近年縮まっており、給与水準や職員数の改善が少しづつ図られている。ただし、依然としてラスパイレス指数は低い水準にあるため、引き続き改善を図っていく。</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159004</xdr:rowOff>
    </xdr:from>
    <xdr:to>
      <xdr:col>24</xdr:col>
      <xdr:colOff>25400</xdr:colOff>
      <xdr:row>37</xdr:row>
      <xdr:rowOff>33274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3120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67564</xdr:rowOff>
    </xdr:from>
    <xdr:to>
      <xdr:col>19</xdr:col>
      <xdr:colOff>187325</xdr:colOff>
      <xdr:row>36</xdr:row>
      <xdr:rowOff>159004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3976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26416</xdr:rowOff>
    </xdr:from>
    <xdr:to>
      <xdr:col>15</xdr:col>
      <xdr:colOff>98425</xdr:colOff>
      <xdr:row>36</xdr:row>
      <xdr:rowOff>67564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9861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26416</xdr:rowOff>
    </xdr:from>
    <xdr:to>
      <xdr:col>11</xdr:col>
      <xdr:colOff>9525</xdr:colOff>
      <xdr:row>36</xdr:row>
      <xdr:rowOff>163576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98616"/>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153924</xdr:rowOff>
    </xdr:from>
    <xdr:to>
      <xdr:col>24</xdr:col>
      <xdr:colOff>76200</xdr:colOff>
      <xdr:row>37</xdr:row>
      <xdr:rowOff>84074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170451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7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108204</xdr:rowOff>
    </xdr:from>
    <xdr:to>
      <xdr:col>20</xdr:col>
      <xdr:colOff>38100</xdr:colOff>
      <xdr:row>37</xdr:row>
      <xdr:rowOff>38354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48531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xdr:rowOff>
    </xdr:from>
    <xdr:to>
      <xdr:col>15</xdr:col>
      <xdr:colOff>149225</xdr:colOff>
      <xdr:row>36</xdr:row>
      <xdr:rowOff>118364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128541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147066</xdr:rowOff>
    </xdr:from>
    <xdr:to>
      <xdr:col>11</xdr:col>
      <xdr:colOff>60325</xdr:colOff>
      <xdr:row>36</xdr:row>
      <xdr:rowOff>77216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87393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112776</xdr:rowOff>
    </xdr:from>
    <xdr:to>
      <xdr:col>6</xdr:col>
      <xdr:colOff>171450</xdr:colOff>
      <xdr:row>37</xdr:row>
      <xdr:rowOff>42926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53103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過去５年間において、ほぼ横ばいが続いているものの、昨年度は例年の支出に加えて、職員用</a:t>
          </a:r>
          <a:r>
            <a:rPr kumimoji="1" lang="en-US" altLang="ja-JP" sz="1200">
              <a:latin typeface="ＭＳ Ｐゴシック" panose="020B0600070205080204" pitchFamily="50" charset="-128"/>
              <a:ea typeface="ＭＳ Ｐゴシック" panose="020B0600070205080204" pitchFamily="50" charset="-128"/>
            </a:rPr>
            <a:t>PC</a:t>
          </a:r>
          <a:r>
            <a:rPr kumimoji="1" lang="ja-JP" altLang="en-US" sz="1200">
              <a:latin typeface="ＭＳ Ｐゴシック" panose="020B0600070205080204" pitchFamily="50" charset="-128"/>
              <a:ea typeface="ＭＳ Ｐゴシック" panose="020B0600070205080204" pitchFamily="50" charset="-128"/>
            </a:rPr>
            <a:t>更新費（７百万円）やソフトウェア購入費（５百万円）があったため、近年の中では微増となっている。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また、令和６年度においては、予防接種委託料の７百万円増加や、子ども子育て支援事業計画策定業務委託料（６百万円）など新規事業が主な内容である。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引き続き費用対効果を十分に検討しながら、適切な支出に努める。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43180</xdr:rowOff>
    </xdr:from>
    <xdr:to>
      <xdr:col>82</xdr:col>
      <xdr:colOff>107950</xdr:colOff>
      <xdr:row>15</xdr:row>
      <xdr:rowOff>69850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61493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113047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168910</xdr:rowOff>
    </xdr:from>
    <xdr:to>
      <xdr:col>78</xdr:col>
      <xdr:colOff>69850</xdr:colOff>
      <xdr:row>15</xdr:row>
      <xdr:rowOff>69850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56921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146050</xdr:rowOff>
    </xdr:from>
    <xdr:to>
      <xdr:col>73</xdr:col>
      <xdr:colOff>180975</xdr:colOff>
      <xdr:row>14</xdr:row>
      <xdr:rowOff>168910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5463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146050</xdr:rowOff>
    </xdr:from>
    <xdr:to>
      <xdr:col>69</xdr:col>
      <xdr:colOff>92075</xdr:colOff>
      <xdr:row>15</xdr:row>
      <xdr:rowOff>39370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54635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163830</xdr:rowOff>
    </xdr:from>
    <xdr:to>
      <xdr:col>82</xdr:col>
      <xdr:colOff>158750</xdr:colOff>
      <xdr:row>15</xdr:row>
      <xdr:rowOff>93980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56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8907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40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19050</xdr:rowOff>
    </xdr:from>
    <xdr:to>
      <xdr:col>78</xdr:col>
      <xdr:colOff>120650</xdr:colOff>
      <xdr:row>15</xdr:row>
      <xdr:rowOff>120650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130827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359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118110</xdr:rowOff>
    </xdr:from>
    <xdr:to>
      <xdr:col>74</xdr:col>
      <xdr:colOff>31750</xdr:colOff>
      <xdr:row>15</xdr:row>
      <xdr:rowOff>48260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51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58437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28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95250</xdr:rowOff>
    </xdr:from>
    <xdr:to>
      <xdr:col>69</xdr:col>
      <xdr:colOff>142875</xdr:colOff>
      <xdr:row>15</xdr:row>
      <xdr:rowOff>25400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49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35577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26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160020</xdr:rowOff>
    </xdr:from>
    <xdr:to>
      <xdr:col>65</xdr:col>
      <xdr:colOff>53975</xdr:colOff>
      <xdr:row>15</xdr:row>
      <xdr:rowOff>90170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100347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32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近年上昇し続けており、令和３年度から</a:t>
          </a:r>
          <a:r>
            <a:rPr kumimoji="1" lang="en-US" altLang="ja-JP" sz="1200">
              <a:latin typeface="ＭＳ Ｐゴシック" panose="020B0600070205080204" pitchFamily="50" charset="-128"/>
              <a:ea typeface="ＭＳ Ｐゴシック" panose="020B0600070205080204" pitchFamily="50" charset="-128"/>
            </a:rPr>
            <a:t>2.3</a:t>
          </a:r>
          <a:r>
            <a:rPr kumimoji="1" lang="ja-JP" altLang="en-US" sz="1200">
              <a:latin typeface="ＭＳ Ｐゴシック" panose="020B0600070205080204" pitchFamily="50" charset="-128"/>
              <a:ea typeface="ＭＳ Ｐゴシック" panose="020B0600070205080204" pitchFamily="50" charset="-128"/>
            </a:rPr>
            <a:t>ポイント増加している。当町の高齢化率は令和６年４月時点で約</a:t>
          </a:r>
          <a:r>
            <a:rPr kumimoji="1" lang="en-US" altLang="ja-JP" sz="1200">
              <a:latin typeface="ＭＳ Ｐゴシック" panose="020B0600070205080204" pitchFamily="50" charset="-128"/>
              <a:ea typeface="ＭＳ Ｐゴシック" panose="020B0600070205080204" pitchFamily="50" charset="-128"/>
            </a:rPr>
            <a:t>39.9</a:t>
          </a:r>
          <a:r>
            <a:rPr kumimoji="1" lang="ja-JP" altLang="en-US" sz="1200">
              <a:latin typeface="ＭＳ Ｐゴシック" panose="020B0600070205080204" pitchFamily="50" charset="-128"/>
              <a:ea typeface="ＭＳ Ｐゴシック" panose="020B0600070205080204" pitchFamily="50" charset="-128"/>
            </a:rPr>
            <a:t>％と高く、社会保障関係経費の増加が類似団体と比較して上回る一因となっている。また、令和６年度は物価高騰緊急支援給付金や定額減税補足給付金があることで、昨年度と比較すると</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ポイント増加することとなった。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今後も高齢化率は上がる見込みのため、増加する社会保障関係経費を考慮しながら財政運営を行っていく。</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165100</xdr:rowOff>
    </xdr:from>
    <xdr:to>
      <xdr:col>24</xdr:col>
      <xdr:colOff>25400</xdr:colOff>
      <xdr:row>59</xdr:row>
      <xdr:rowOff>50800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93775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31750</xdr:rowOff>
    </xdr:from>
    <xdr:to>
      <xdr:col>19</xdr:col>
      <xdr:colOff>187325</xdr:colOff>
      <xdr:row>57</xdr:row>
      <xdr:rowOff>165100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8044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127000</xdr:rowOff>
    </xdr:from>
    <xdr:to>
      <xdr:col>15</xdr:col>
      <xdr:colOff>98425</xdr:colOff>
      <xdr:row>57</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728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127000</xdr:rowOff>
    </xdr:from>
    <xdr:to>
      <xdr:col>11</xdr:col>
      <xdr:colOff>9525</xdr:colOff>
      <xdr:row>57</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7282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0</xdr:rowOff>
    </xdr:from>
    <xdr:to>
      <xdr:col>24</xdr:col>
      <xdr:colOff>76200</xdr:colOff>
      <xdr:row>59</xdr:row>
      <xdr:rowOff>101600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143527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1008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114300</xdr:rowOff>
    </xdr:from>
    <xdr:to>
      <xdr:col>20</xdr:col>
      <xdr:colOff>38100</xdr:colOff>
      <xdr:row>58</xdr:row>
      <xdr:rowOff>44450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29227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973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152400</xdr:rowOff>
    </xdr:from>
    <xdr:to>
      <xdr:col>15</xdr:col>
      <xdr:colOff>149225</xdr:colOff>
      <xdr:row>57</xdr:row>
      <xdr:rowOff>82550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67327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0</xdr:rowOff>
    </xdr:from>
    <xdr:to>
      <xdr:col>6</xdr:col>
      <xdr:colOff>171450</xdr:colOff>
      <xdr:row>57</xdr:row>
      <xdr:rowOff>101600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86377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昨年度から</a:t>
          </a:r>
          <a:r>
            <a:rPr kumimoji="1" lang="en-US" altLang="ja-JP" sz="1200">
              <a:latin typeface="ＭＳ Ｐゴシック" panose="020B0600070205080204" pitchFamily="50" charset="-128"/>
              <a:ea typeface="ＭＳ Ｐゴシック" panose="020B0600070205080204" pitchFamily="50" charset="-128"/>
            </a:rPr>
            <a:t>1.4</a:t>
          </a:r>
          <a:r>
            <a:rPr kumimoji="1" lang="ja-JP" altLang="en-US" sz="1200">
              <a:latin typeface="ＭＳ Ｐゴシック" panose="020B0600070205080204" pitchFamily="50" charset="-128"/>
              <a:ea typeface="ＭＳ Ｐゴシック" panose="020B0600070205080204" pitchFamily="50" charset="-128"/>
            </a:rPr>
            <a:t>ポイント増加している。財政調整基金の積立額が</a:t>
          </a:r>
          <a:r>
            <a:rPr kumimoji="1" lang="en-US" altLang="ja-JP" sz="1200">
              <a:latin typeface="ＭＳ Ｐゴシック" panose="020B0600070205080204" pitchFamily="50" charset="-128"/>
              <a:ea typeface="ＭＳ Ｐゴシック" panose="020B0600070205080204" pitchFamily="50" charset="-128"/>
            </a:rPr>
            <a:t>127</a:t>
          </a:r>
          <a:r>
            <a:rPr kumimoji="1" lang="ja-JP" altLang="en-US" sz="1200">
              <a:latin typeface="ＭＳ Ｐゴシック" panose="020B0600070205080204" pitchFamily="50" charset="-128"/>
              <a:ea typeface="ＭＳ Ｐゴシック" panose="020B0600070205080204" pitchFamily="50" charset="-128"/>
            </a:rPr>
            <a:t>百万円増額したことや、新しい学校給食センターの設計業務委託料（</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百万円）の追加が主な要因である。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また、性質別歳出決算分析表においては維持補修費と投資及び出資金が類似団体と比較すると上回っており、　左の表で類似団体よりも上回り続けている主な理由である。今後も老朽化施設の更新費用などの経費の増加が予想されるため、それらを考慮したうえで財政運営を行っていく。</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100330</xdr:rowOff>
    </xdr:from>
    <xdr:to>
      <xdr:col>82</xdr:col>
      <xdr:colOff>107950</xdr:colOff>
      <xdr:row>60</xdr:row>
      <xdr:rowOff>35560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5671800" y="1021588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100330</xdr:rowOff>
    </xdr:from>
    <xdr:to>
      <xdr:col>78</xdr:col>
      <xdr:colOff>69850</xdr:colOff>
      <xdr:row>59</xdr:row>
      <xdr:rowOff>138430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102158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72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107950</xdr:rowOff>
    </xdr:from>
    <xdr:to>
      <xdr:col>73</xdr:col>
      <xdr:colOff>180975</xdr:colOff>
      <xdr:row>59</xdr:row>
      <xdr:rowOff>138430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102235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107950</xdr:rowOff>
    </xdr:from>
    <xdr:to>
      <xdr:col>69</xdr:col>
      <xdr:colOff>92075</xdr:colOff>
      <xdr:row>60</xdr:row>
      <xdr:rowOff>20320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102235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54627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156210</xdr:rowOff>
    </xdr:from>
    <xdr:to>
      <xdr:col>82</xdr:col>
      <xdr:colOff>158750</xdr:colOff>
      <xdr:row>60</xdr:row>
      <xdr:rowOff>86360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1027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128287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49530</xdr:rowOff>
    </xdr:from>
    <xdr:to>
      <xdr:col>78</xdr:col>
      <xdr:colOff>120650</xdr:colOff>
      <xdr:row>59</xdr:row>
      <xdr:rowOff>151130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135907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25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87630</xdr:rowOff>
    </xdr:from>
    <xdr:to>
      <xdr:col>74</xdr:col>
      <xdr:colOff>31750</xdr:colOff>
      <xdr:row>60</xdr:row>
      <xdr:rowOff>17780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2557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28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57150</xdr:rowOff>
    </xdr:from>
    <xdr:to>
      <xdr:col>69</xdr:col>
      <xdr:colOff>142875</xdr:colOff>
      <xdr:row>59</xdr:row>
      <xdr:rowOff>158750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143527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140970</xdr:rowOff>
    </xdr:from>
    <xdr:to>
      <xdr:col>65</xdr:col>
      <xdr:colOff>53975</xdr:colOff>
      <xdr:row>60</xdr:row>
      <xdr:rowOff>71120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25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55897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34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過去５年間では微増傾向となっている。当町では例年、秩父広域市町村圏組合への負担金（</a:t>
          </a:r>
          <a:r>
            <a:rPr kumimoji="1" lang="en-US" altLang="ja-JP" sz="1200">
              <a:latin typeface="ＭＳ Ｐゴシック" panose="020B0600070205080204" pitchFamily="50" charset="-128"/>
              <a:ea typeface="ＭＳ Ｐゴシック" panose="020B0600070205080204" pitchFamily="50" charset="-128"/>
            </a:rPr>
            <a:t>R06</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399</a:t>
          </a:r>
          <a:r>
            <a:rPr kumimoji="1" lang="ja-JP" altLang="en-US" sz="1200">
              <a:latin typeface="ＭＳ Ｐゴシック" panose="020B0600070205080204" pitchFamily="50" charset="-128"/>
              <a:ea typeface="ＭＳ Ｐゴシック" panose="020B0600070205080204" pitchFamily="50" charset="-128"/>
            </a:rPr>
            <a:t>百万円）や皆野・長瀞下水道組合への負担金（</a:t>
          </a:r>
          <a:r>
            <a:rPr kumimoji="1" lang="en-US" altLang="ja-JP" sz="1200">
              <a:latin typeface="ＭＳ Ｐゴシック" panose="020B0600070205080204" pitchFamily="50" charset="-128"/>
              <a:ea typeface="ＭＳ Ｐゴシック" panose="020B0600070205080204" pitchFamily="50" charset="-128"/>
            </a:rPr>
            <a:t>R06</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211</a:t>
          </a:r>
          <a:r>
            <a:rPr kumimoji="1" lang="ja-JP" altLang="en-US" sz="1200">
              <a:latin typeface="ＭＳ Ｐゴシック" panose="020B0600070205080204" pitchFamily="50" charset="-128"/>
              <a:ea typeface="ＭＳ Ｐゴシック" panose="020B0600070205080204" pitchFamily="50" charset="-128"/>
            </a:rPr>
            <a:t>百万円）が多くを占めている。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また、令和６年度はエネルギー価格高騰対策中小企業等応援補助金（</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百万円）などの物価高騰に対応した補助金が主な内容となっている。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引き続き町からの補助内容を精査しながら、適切な支出に努める。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90424</xdr:rowOff>
    </xdr:from>
    <xdr:to>
      <xdr:col>82</xdr:col>
      <xdr:colOff>107950</xdr:colOff>
      <xdr:row>38</xdr:row>
      <xdr:rowOff>94996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60552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127017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299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40132</xdr:rowOff>
    </xdr:from>
    <xdr:to>
      <xdr:col>78</xdr:col>
      <xdr:colOff>69850</xdr:colOff>
      <xdr:row>38</xdr:row>
      <xdr:rowOff>94996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55523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165862</xdr:rowOff>
    </xdr:from>
    <xdr:to>
      <xdr:col>73</xdr:col>
      <xdr:colOff>180975</xdr:colOff>
      <xdr:row>38</xdr:row>
      <xdr:rowOff>40132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50951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165862</xdr:rowOff>
    </xdr:from>
    <xdr:to>
      <xdr:col>69</xdr:col>
      <xdr:colOff>92075</xdr:colOff>
      <xdr:row>38</xdr:row>
      <xdr:rowOff>44704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50951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162831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39624</xdr:rowOff>
    </xdr:from>
    <xdr:to>
      <xdr:col>82</xdr:col>
      <xdr:colOff>158750</xdr:colOff>
      <xdr:row>38</xdr:row>
      <xdr:rowOff>141224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11701</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44196</xdr:rowOff>
    </xdr:from>
    <xdr:to>
      <xdr:col>78</xdr:col>
      <xdr:colOff>120650</xdr:colOff>
      <xdr:row>38</xdr:row>
      <xdr:rowOff>145796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130573</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645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160782</xdr:rowOff>
    </xdr:from>
    <xdr:to>
      <xdr:col>74</xdr:col>
      <xdr:colOff>31750</xdr:colOff>
      <xdr:row>38</xdr:row>
      <xdr:rowOff>90932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75709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115062</xdr:rowOff>
    </xdr:from>
    <xdr:to>
      <xdr:col>69</xdr:col>
      <xdr:colOff>142875</xdr:colOff>
      <xdr:row>38</xdr:row>
      <xdr:rowOff>45212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29989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165354</xdr:rowOff>
    </xdr:from>
    <xdr:to>
      <xdr:col>65</xdr:col>
      <xdr:colOff>53975</xdr:colOff>
      <xdr:row>38</xdr:row>
      <xdr:rowOff>95504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80281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59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近年減少し続けており、昨年度と比較すると</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ポイント減少している。これは、平成</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年度の臨時財政対策債（</a:t>
          </a:r>
          <a:r>
            <a:rPr kumimoji="1" lang="en-US" altLang="ja-JP" sz="1200">
              <a:latin typeface="ＭＳ Ｐゴシック" panose="020B0600070205080204" pitchFamily="50" charset="-128"/>
              <a:ea typeface="ＭＳ Ｐゴシック" panose="020B0600070205080204" pitchFamily="50" charset="-128"/>
            </a:rPr>
            <a:t>21</a:t>
          </a:r>
          <a:r>
            <a:rPr kumimoji="1" lang="ja-JP" altLang="en-US" sz="1200">
              <a:latin typeface="ＭＳ Ｐゴシック" panose="020B0600070205080204" pitchFamily="50" charset="-128"/>
              <a:ea typeface="ＭＳ Ｐゴシック" panose="020B0600070205080204" pitchFamily="50" charset="-128"/>
            </a:rPr>
            <a:t>百万円）の償還終了など、過去の金額の大きい償還が終了してきたことが主な要因である。また、類似団体や全国・埼玉県平均よりも低水準を維持できている。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ただし、令和７年度以降、新しい学校給食センター建設や防災行政無線の更新など、大規模な事業の財源として地方債を充当しているため、公債費の増加が見込まれる。そのため、他の費目や将来への負担を熟慮しながら財政運営を行っていく。</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157480</xdr:rowOff>
    </xdr:from>
    <xdr:to>
      <xdr:col>24</xdr:col>
      <xdr:colOff>25400</xdr:colOff>
      <xdr:row>75</xdr:row>
      <xdr:rowOff>24130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28447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24130</xdr:rowOff>
    </xdr:from>
    <xdr:to>
      <xdr:col>19</xdr:col>
      <xdr:colOff>187325</xdr:colOff>
      <xdr:row>75</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098800" y="128828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27940</xdr:rowOff>
    </xdr:from>
    <xdr:to>
      <xdr:col>15</xdr:col>
      <xdr:colOff>98425</xdr:colOff>
      <xdr:row>75</xdr:row>
      <xdr:rowOff>39370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28866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27940</xdr:rowOff>
    </xdr:from>
    <xdr:to>
      <xdr:col>11</xdr:col>
      <xdr:colOff>9525</xdr:colOff>
      <xdr:row>75</xdr:row>
      <xdr:rowOff>85090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288669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120666</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106680</xdr:rowOff>
    </xdr:from>
    <xdr:to>
      <xdr:col>24</xdr:col>
      <xdr:colOff>76200</xdr:colOff>
      <xdr:row>75</xdr:row>
      <xdr:rowOff>36830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123207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144780</xdr:rowOff>
    </xdr:from>
    <xdr:to>
      <xdr:col>20</xdr:col>
      <xdr:colOff>38100</xdr:colOff>
      <xdr:row>75</xdr:row>
      <xdr:rowOff>74930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85107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60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160020</xdr:rowOff>
    </xdr:from>
    <xdr:to>
      <xdr:col>15</xdr:col>
      <xdr:colOff>149225</xdr:colOff>
      <xdr:row>75</xdr:row>
      <xdr:rowOff>90170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100347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148590</xdr:rowOff>
    </xdr:from>
    <xdr:to>
      <xdr:col>11</xdr:col>
      <xdr:colOff>60325</xdr:colOff>
      <xdr:row>75</xdr:row>
      <xdr:rowOff>78740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283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88917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60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34290</xdr:rowOff>
    </xdr:from>
    <xdr:to>
      <xdr:col>6</xdr:col>
      <xdr:colOff>171450</xdr:colOff>
      <xdr:row>75</xdr:row>
      <xdr:rowOff>135890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146067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66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昨年度から</a:t>
          </a:r>
          <a:r>
            <a:rPr kumimoji="1" lang="en-US" altLang="ja-JP" sz="1200">
              <a:latin typeface="ＭＳ Ｐゴシック" panose="020B0600070205080204" pitchFamily="50" charset="-128"/>
              <a:ea typeface="ＭＳ Ｐゴシック" panose="020B0600070205080204" pitchFamily="50" charset="-128"/>
            </a:rPr>
            <a:t>2.8</a:t>
          </a:r>
          <a:r>
            <a:rPr kumimoji="1" lang="ja-JP" altLang="en-US" sz="1200">
              <a:latin typeface="ＭＳ Ｐゴシック" panose="020B0600070205080204" pitchFamily="50" charset="-128"/>
              <a:ea typeface="ＭＳ Ｐゴシック" panose="020B0600070205080204" pitchFamily="50" charset="-128"/>
            </a:rPr>
            <a:t>ポイント増加しており、令和５年度以降、類似団体よりも上回っている。これは社会保障経費の増による扶助費の増加や、上記の「その他」に分類される経費の増加が主な理由である。 　</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令和７年度以降においても、社会保障経費の増に加え、老朽化施設の修繕・更新費用が増加する見込みである。引き続き行財政改革を進め、経費の削減に努めていく。</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85089</xdr:rowOff>
    </xdr:from>
    <xdr:to>
      <xdr:col>82</xdr:col>
      <xdr:colOff>107950</xdr:colOff>
      <xdr:row>79</xdr:row>
      <xdr:rowOff>20320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458189"/>
          <a:ext cx="8382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54611</xdr:rowOff>
    </xdr:from>
    <xdr:to>
      <xdr:col>78</xdr:col>
      <xdr:colOff>69850</xdr:colOff>
      <xdr:row>78</xdr:row>
      <xdr:rowOff>85089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256261"/>
          <a:ext cx="889000" cy="20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100330</xdr:rowOff>
    </xdr:from>
    <xdr:to>
      <xdr:col>73</xdr:col>
      <xdr:colOff>180975</xdr:colOff>
      <xdr:row>77</xdr:row>
      <xdr:rowOff>54611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130530"/>
          <a:ext cx="8890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100330</xdr:rowOff>
    </xdr:from>
    <xdr:to>
      <xdr:col>69</xdr:col>
      <xdr:colOff>92075</xdr:colOff>
      <xdr:row>78</xdr:row>
      <xdr:rowOff>39370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130530"/>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140970</xdr:rowOff>
    </xdr:from>
    <xdr:to>
      <xdr:col>82</xdr:col>
      <xdr:colOff>158750</xdr:colOff>
      <xdr:row>79</xdr:row>
      <xdr:rowOff>71120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51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113047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486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34289</xdr:rowOff>
    </xdr:from>
    <xdr:to>
      <xdr:col>78</xdr:col>
      <xdr:colOff>120650</xdr:colOff>
      <xdr:row>78</xdr:row>
      <xdr:rowOff>135889</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4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120666</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493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3811</xdr:rowOff>
    </xdr:from>
    <xdr:to>
      <xdr:col>74</xdr:col>
      <xdr:colOff>31750</xdr:colOff>
      <xdr:row>77</xdr:row>
      <xdr:rowOff>105411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115588</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49530</xdr:rowOff>
    </xdr:from>
    <xdr:to>
      <xdr:col>69</xdr:col>
      <xdr:colOff>142875</xdr:colOff>
      <xdr:row>76</xdr:row>
      <xdr:rowOff>151130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161307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160020</xdr:rowOff>
    </xdr:from>
    <xdr:to>
      <xdr:col>65</xdr:col>
      <xdr:colOff>53975</xdr:colOff>
      <xdr:row>78</xdr:row>
      <xdr:rowOff>90170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36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100347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13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埼玉県皆野町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93935</xdr:rowOff>
    </xdr:from>
    <xdr:to>
      <xdr:col>29</xdr:col>
      <xdr:colOff>127000</xdr:colOff>
      <xdr:row>18</xdr:row>
      <xdr:rowOff>138723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227660"/>
          <a:ext cx="647700" cy="447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138723</xdr:rowOff>
    </xdr:from>
    <xdr:to>
      <xdr:col>26</xdr:col>
      <xdr:colOff>50800</xdr:colOff>
      <xdr:row>19</xdr:row>
      <xdr:rowOff>40671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272448"/>
          <a:ext cx="698500" cy="733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40671</xdr:rowOff>
    </xdr:from>
    <xdr:to>
      <xdr:col>22</xdr:col>
      <xdr:colOff>114300</xdr:colOff>
      <xdr:row>19</xdr:row>
      <xdr:rowOff>47261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345846"/>
          <a:ext cx="698500" cy="65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42534</xdr:rowOff>
    </xdr:from>
    <xdr:to>
      <xdr:col>18</xdr:col>
      <xdr:colOff>177800</xdr:colOff>
      <xdr:row>19</xdr:row>
      <xdr:rowOff>47261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2908300" y="3347709"/>
          <a:ext cx="698500" cy="47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9494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0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43135</xdr:rowOff>
    </xdr:from>
    <xdr:to>
      <xdr:col>29</xdr:col>
      <xdr:colOff>177800</xdr:colOff>
      <xdr:row>18</xdr:row>
      <xdr:rowOff>144735</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176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15212</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14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87923</xdr:rowOff>
    </xdr:from>
    <xdr:to>
      <xdr:col>26</xdr:col>
      <xdr:colOff>101600</xdr:colOff>
      <xdr:row>19</xdr:row>
      <xdr:rowOff>18073</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2216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2850</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3080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161321</xdr:rowOff>
    </xdr:from>
    <xdr:to>
      <xdr:col>22</xdr:col>
      <xdr:colOff>165100</xdr:colOff>
      <xdr:row>19</xdr:row>
      <xdr:rowOff>91471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295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76248</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381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167911</xdr:rowOff>
    </xdr:from>
    <xdr:to>
      <xdr:col>19</xdr:col>
      <xdr:colOff>38100</xdr:colOff>
      <xdr:row>19</xdr:row>
      <xdr:rowOff>98061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3016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82838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38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163184</xdr:rowOff>
    </xdr:from>
    <xdr:to>
      <xdr:col>15</xdr:col>
      <xdr:colOff>101600</xdr:colOff>
      <xdr:row>19</xdr:row>
      <xdr:rowOff>93334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2969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78111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383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173584</xdr:rowOff>
    </xdr:from>
    <xdr:to>
      <xdr:col>29</xdr:col>
      <xdr:colOff>127000</xdr:colOff>
      <xdr:row>37</xdr:row>
      <xdr:rowOff>190665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298284"/>
          <a:ext cx="647700" cy="170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173584</xdr:rowOff>
    </xdr:from>
    <xdr:to>
      <xdr:col>26</xdr:col>
      <xdr:colOff>50800</xdr:colOff>
      <xdr:row>37</xdr:row>
      <xdr:rowOff>198374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298284"/>
          <a:ext cx="698500" cy="247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197803</xdr:rowOff>
    </xdr:from>
    <xdr:to>
      <xdr:col>22</xdr:col>
      <xdr:colOff>114300</xdr:colOff>
      <xdr:row>37</xdr:row>
      <xdr:rowOff>198374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3606800" y="7322503"/>
          <a:ext cx="698500" cy="5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195986</xdr:rowOff>
    </xdr:from>
    <xdr:to>
      <xdr:col>18</xdr:col>
      <xdr:colOff>177800</xdr:colOff>
      <xdr:row>37</xdr:row>
      <xdr:rowOff>197803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2908300" y="7320686"/>
          <a:ext cx="698500" cy="18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7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139865</xdr:rowOff>
    </xdr:from>
    <xdr:to>
      <xdr:col>29</xdr:col>
      <xdr:colOff>177800</xdr:colOff>
      <xdr:row>37</xdr:row>
      <xdr:rowOff>241465</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2645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111942</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236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122784</xdr:rowOff>
    </xdr:from>
    <xdr:to>
      <xdr:col>26</xdr:col>
      <xdr:colOff>101600</xdr:colOff>
      <xdr:row>37</xdr:row>
      <xdr:rowOff>224384</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2474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209161</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333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147574</xdr:rowOff>
    </xdr:from>
    <xdr:to>
      <xdr:col>22</xdr:col>
      <xdr:colOff>165100</xdr:colOff>
      <xdr:row>37</xdr:row>
      <xdr:rowOff>249174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272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233951</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358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147003</xdr:rowOff>
    </xdr:from>
    <xdr:to>
      <xdr:col>19</xdr:col>
      <xdr:colOff>38100</xdr:colOff>
      <xdr:row>37</xdr:row>
      <xdr:rowOff>248603</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271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233380</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358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145186</xdr:rowOff>
    </xdr:from>
    <xdr:to>
      <xdr:col>15</xdr:col>
      <xdr:colOff>101600</xdr:colOff>
      <xdr:row>37</xdr:row>
      <xdr:rowOff>246786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269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231563</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35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埼玉県皆野町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8,878
8,767
63.74
4,762,225
4,610,307
127,434
3,246,812
2,582,170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41082</xdr:rowOff>
    </xdr:from>
    <xdr:to>
      <xdr:col>24</xdr:col>
      <xdr:colOff>63500</xdr:colOff>
      <xdr:row>37</xdr:row>
      <xdr:rowOff>93652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84732"/>
          <a:ext cx="838200" cy="52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93652</xdr:rowOff>
    </xdr:from>
    <xdr:to>
      <xdr:col>19</xdr:col>
      <xdr:colOff>177800</xdr:colOff>
      <xdr:row>38</xdr:row>
      <xdr:rowOff>3949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37302"/>
          <a:ext cx="889000" cy="8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3949</xdr:rowOff>
    </xdr:from>
    <xdr:to>
      <xdr:col>15</xdr:col>
      <xdr:colOff>50800</xdr:colOff>
      <xdr:row>38</xdr:row>
      <xdr:rowOff>7844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19049"/>
          <a:ext cx="889000" cy="3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7844</xdr:rowOff>
    </xdr:from>
    <xdr:to>
      <xdr:col>10</xdr:col>
      <xdr:colOff>114300</xdr:colOff>
      <xdr:row>38</xdr:row>
      <xdr:rowOff>9604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22944"/>
          <a:ext cx="889000" cy="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163029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161732</xdr:rowOff>
    </xdr:from>
    <xdr:to>
      <xdr:col>24</xdr:col>
      <xdr:colOff>114300</xdr:colOff>
      <xdr:row>37</xdr:row>
      <xdr:rowOff>91882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3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76659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42852</xdr:rowOff>
    </xdr:from>
    <xdr:to>
      <xdr:col>20</xdr:col>
      <xdr:colOff>38100</xdr:colOff>
      <xdr:row>37</xdr:row>
      <xdr:rowOff>144452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8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135579</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79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124600</xdr:rowOff>
    </xdr:from>
    <xdr:to>
      <xdr:col>15</xdr:col>
      <xdr:colOff>101600</xdr:colOff>
      <xdr:row>38</xdr:row>
      <xdr:rowOff>54750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6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45876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6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128494</xdr:rowOff>
    </xdr:from>
    <xdr:to>
      <xdr:col>10</xdr:col>
      <xdr:colOff>165100</xdr:colOff>
      <xdr:row>38</xdr:row>
      <xdr:rowOff>58644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7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49771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64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130254</xdr:rowOff>
    </xdr:from>
    <xdr:to>
      <xdr:col>6</xdr:col>
      <xdr:colOff>38100</xdr:colOff>
      <xdr:row>38</xdr:row>
      <xdr:rowOff>60404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7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51531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66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112151</xdr:rowOff>
    </xdr:from>
    <xdr:to>
      <xdr:col>24</xdr:col>
      <xdr:colOff>63500</xdr:colOff>
      <xdr:row>58</xdr:row>
      <xdr:rowOff>112706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3797300" y="10056251"/>
          <a:ext cx="838200" cy="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112151</xdr:rowOff>
    </xdr:from>
    <xdr:to>
      <xdr:col>19</xdr:col>
      <xdr:colOff>177800</xdr:colOff>
      <xdr:row>58</xdr:row>
      <xdr:rowOff>112783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56251"/>
          <a:ext cx="889000" cy="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112783</xdr:rowOff>
    </xdr:from>
    <xdr:to>
      <xdr:col>15</xdr:col>
      <xdr:colOff>50800</xdr:colOff>
      <xdr:row>58</xdr:row>
      <xdr:rowOff>113338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56883"/>
          <a:ext cx="889000" cy="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111543</xdr:rowOff>
    </xdr:from>
    <xdr:to>
      <xdr:col>10</xdr:col>
      <xdr:colOff>114300</xdr:colOff>
      <xdr:row>58</xdr:row>
      <xdr:rowOff>113338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1130300" y="10055643"/>
          <a:ext cx="889000" cy="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61906</xdr:rowOff>
    </xdr:from>
    <xdr:to>
      <xdr:col>24</xdr:col>
      <xdr:colOff>114300</xdr:colOff>
      <xdr:row>58</xdr:row>
      <xdr:rowOff>163506</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1000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34377"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61351</xdr:rowOff>
    </xdr:from>
    <xdr:to>
      <xdr:col>20</xdr:col>
      <xdr:colOff>38100</xdr:colOff>
      <xdr:row>58</xdr:row>
      <xdr:rowOff>162951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1000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154078</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100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61983</xdr:rowOff>
    </xdr:from>
    <xdr:to>
      <xdr:col>15</xdr:col>
      <xdr:colOff>101600</xdr:colOff>
      <xdr:row>58</xdr:row>
      <xdr:rowOff>163583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1000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154710</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1009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62538</xdr:rowOff>
    </xdr:from>
    <xdr:to>
      <xdr:col>10</xdr:col>
      <xdr:colOff>165100</xdr:colOff>
      <xdr:row>58</xdr:row>
      <xdr:rowOff>164138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1000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155265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1009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60743</xdr:rowOff>
    </xdr:from>
    <xdr:to>
      <xdr:col>6</xdr:col>
      <xdr:colOff>38100</xdr:colOff>
      <xdr:row>58</xdr:row>
      <xdr:rowOff>162343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1000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153470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10097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65615</xdr:rowOff>
    </xdr:from>
    <xdr:to>
      <xdr:col>24</xdr:col>
      <xdr:colOff>63500</xdr:colOff>
      <xdr:row>76</xdr:row>
      <xdr:rowOff>92266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095815"/>
          <a:ext cx="838200" cy="26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24713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6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88475</xdr:rowOff>
    </xdr:from>
    <xdr:to>
      <xdr:col>19</xdr:col>
      <xdr:colOff>177800</xdr:colOff>
      <xdr:row>76</xdr:row>
      <xdr:rowOff>92266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118675"/>
          <a:ext cx="889000" cy="3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15663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38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67977</xdr:rowOff>
    </xdr:from>
    <xdr:to>
      <xdr:col>15</xdr:col>
      <xdr:colOff>50800</xdr:colOff>
      <xdr:row>76</xdr:row>
      <xdr:rowOff>88475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098177"/>
          <a:ext cx="889000" cy="20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31627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40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67977</xdr:rowOff>
    </xdr:from>
    <xdr:to>
      <xdr:col>10</xdr:col>
      <xdr:colOff>114300</xdr:colOff>
      <xdr:row>76</xdr:row>
      <xdr:rowOff>136271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098177"/>
          <a:ext cx="889000" cy="68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37304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41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62050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43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14815</xdr:rowOff>
    </xdr:from>
    <xdr:to>
      <xdr:col>24</xdr:col>
      <xdr:colOff>114300</xdr:colOff>
      <xdr:row>76</xdr:row>
      <xdr:rowOff>116415</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04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37692</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896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41466</xdr:rowOff>
    </xdr:from>
    <xdr:to>
      <xdr:col>20</xdr:col>
      <xdr:colOff>38100</xdr:colOff>
      <xdr:row>76</xdr:row>
      <xdr:rowOff>143066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07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159593</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84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37675</xdr:rowOff>
    </xdr:from>
    <xdr:to>
      <xdr:col>15</xdr:col>
      <xdr:colOff>101600</xdr:colOff>
      <xdr:row>76</xdr:row>
      <xdr:rowOff>139275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06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155801</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84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17177</xdr:rowOff>
    </xdr:from>
    <xdr:to>
      <xdr:col>10</xdr:col>
      <xdr:colOff>165100</xdr:colOff>
      <xdr:row>76</xdr:row>
      <xdr:rowOff>118777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04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135303</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822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85471</xdr:rowOff>
    </xdr:from>
    <xdr:to>
      <xdr:col>6</xdr:col>
      <xdr:colOff>38100</xdr:colOff>
      <xdr:row>77</xdr:row>
      <xdr:rowOff>15621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1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32148</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890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75121</xdr:rowOff>
    </xdr:from>
    <xdr:to>
      <xdr:col>24</xdr:col>
      <xdr:colOff>63500</xdr:colOff>
      <xdr:row>97</xdr:row>
      <xdr:rowOff>103398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705771"/>
          <a:ext cx="838200" cy="28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103398</xdr:rowOff>
    </xdr:from>
    <xdr:to>
      <xdr:col>19</xdr:col>
      <xdr:colOff>177800</xdr:colOff>
      <xdr:row>97</xdr:row>
      <xdr:rowOff>154818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734048"/>
          <a:ext cx="889000" cy="51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62068</xdr:rowOff>
    </xdr:from>
    <xdr:to>
      <xdr:col>15</xdr:col>
      <xdr:colOff>50800</xdr:colOff>
      <xdr:row>97</xdr:row>
      <xdr:rowOff>154818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692718"/>
          <a:ext cx="889000" cy="9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62068</xdr:rowOff>
    </xdr:from>
    <xdr:to>
      <xdr:col>10</xdr:col>
      <xdr:colOff>114300</xdr:colOff>
      <xdr:row>98</xdr:row>
      <xdr:rowOff>69017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692718"/>
          <a:ext cx="889000" cy="178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115709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129348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8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24321</xdr:rowOff>
    </xdr:from>
    <xdr:to>
      <xdr:col>24</xdr:col>
      <xdr:colOff>114300</xdr:colOff>
      <xdr:row>97</xdr:row>
      <xdr:rowOff>125921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65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2748</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63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52598</xdr:rowOff>
    </xdr:from>
    <xdr:to>
      <xdr:col>20</xdr:col>
      <xdr:colOff>38100</xdr:colOff>
      <xdr:row>97</xdr:row>
      <xdr:rowOff>154198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68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145325</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775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104018</xdr:rowOff>
    </xdr:from>
    <xdr:to>
      <xdr:col>15</xdr:col>
      <xdr:colOff>101600</xdr:colOff>
      <xdr:row>98</xdr:row>
      <xdr:rowOff>34168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73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25295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82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11268</xdr:rowOff>
    </xdr:from>
    <xdr:to>
      <xdr:col>10</xdr:col>
      <xdr:colOff>165100</xdr:colOff>
      <xdr:row>97</xdr:row>
      <xdr:rowOff>112868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641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103995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73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18217</xdr:rowOff>
    </xdr:from>
    <xdr:to>
      <xdr:col>6</xdr:col>
      <xdr:colOff>38100</xdr:colOff>
      <xdr:row>98</xdr:row>
      <xdr:rowOff>119817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8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110944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91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29187</xdr:rowOff>
    </xdr:from>
    <xdr:to>
      <xdr:col>55</xdr:col>
      <xdr:colOff>0</xdr:colOff>
      <xdr:row>39</xdr:row>
      <xdr:rowOff>37493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715737"/>
          <a:ext cx="838200" cy="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132488</xdr:rowOff>
    </xdr:from>
    <xdr:to>
      <xdr:col>50</xdr:col>
      <xdr:colOff>114300</xdr:colOff>
      <xdr:row>39</xdr:row>
      <xdr:rowOff>29187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647588"/>
          <a:ext cx="889000" cy="68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132488</xdr:rowOff>
    </xdr:from>
    <xdr:to>
      <xdr:col>45</xdr:col>
      <xdr:colOff>177800</xdr:colOff>
      <xdr:row>39</xdr:row>
      <xdr:rowOff>10175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647588"/>
          <a:ext cx="889000" cy="49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89809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6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140115</xdr:rowOff>
    </xdr:from>
    <xdr:to>
      <xdr:col>41</xdr:col>
      <xdr:colOff>50800</xdr:colOff>
      <xdr:row>39</xdr:row>
      <xdr:rowOff>10175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312315"/>
          <a:ext cx="889000" cy="384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131822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113834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4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158143</xdr:rowOff>
    </xdr:from>
    <xdr:to>
      <xdr:col>55</xdr:col>
      <xdr:colOff>50800</xdr:colOff>
      <xdr:row>39</xdr:row>
      <xdr:rowOff>88293</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67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73070</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588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149837</xdr:rowOff>
    </xdr:from>
    <xdr:to>
      <xdr:col>50</xdr:col>
      <xdr:colOff>165100</xdr:colOff>
      <xdr:row>39</xdr:row>
      <xdr:rowOff>79987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66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39</xdr:row>
      <xdr:rowOff>71114</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757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81688</xdr:rowOff>
    </xdr:from>
    <xdr:to>
      <xdr:col>46</xdr:col>
      <xdr:colOff>38100</xdr:colOff>
      <xdr:row>39</xdr:row>
      <xdr:rowOff>11838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59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39</xdr:row>
      <xdr:rowOff>2965</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689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130825</xdr:rowOff>
    </xdr:from>
    <xdr:to>
      <xdr:col>41</xdr:col>
      <xdr:colOff>101600</xdr:colOff>
      <xdr:row>39</xdr:row>
      <xdr:rowOff>60975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64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39</xdr:row>
      <xdr:rowOff>52102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738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89315</xdr:rowOff>
    </xdr:from>
    <xdr:to>
      <xdr:col>36</xdr:col>
      <xdr:colOff>165100</xdr:colOff>
      <xdr:row>37</xdr:row>
      <xdr:rowOff>19465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10592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354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127649</xdr:rowOff>
    </xdr:from>
    <xdr:to>
      <xdr:col>55</xdr:col>
      <xdr:colOff>0</xdr:colOff>
      <xdr:row>58</xdr:row>
      <xdr:rowOff>128186</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10071749"/>
          <a:ext cx="838200" cy="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127171</xdr:rowOff>
    </xdr:from>
    <xdr:to>
      <xdr:col>50</xdr:col>
      <xdr:colOff>114300</xdr:colOff>
      <xdr:row>58</xdr:row>
      <xdr:rowOff>128186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10071271"/>
          <a:ext cx="889000" cy="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127171</xdr:rowOff>
    </xdr:from>
    <xdr:to>
      <xdr:col>45</xdr:col>
      <xdr:colOff>177800</xdr:colOff>
      <xdr:row>58</xdr:row>
      <xdr:rowOff>130565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10071271"/>
          <a:ext cx="889000" cy="3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124039</xdr:rowOff>
    </xdr:from>
    <xdr:to>
      <xdr:col>41</xdr:col>
      <xdr:colOff>50800</xdr:colOff>
      <xdr:row>58</xdr:row>
      <xdr:rowOff>130565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10068139"/>
          <a:ext cx="889000" cy="6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76849</xdr:rowOff>
    </xdr:from>
    <xdr:to>
      <xdr:col>55</xdr:col>
      <xdr:colOff>50800</xdr:colOff>
      <xdr:row>59</xdr:row>
      <xdr:rowOff>6999</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1002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163226</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77386</xdr:rowOff>
    </xdr:from>
    <xdr:to>
      <xdr:col>50</xdr:col>
      <xdr:colOff>165100</xdr:colOff>
      <xdr:row>59</xdr:row>
      <xdr:rowOff>7536</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1002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170113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11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76371</xdr:rowOff>
    </xdr:from>
    <xdr:to>
      <xdr:col>46</xdr:col>
      <xdr:colOff>38100</xdr:colOff>
      <xdr:row>59</xdr:row>
      <xdr:rowOff>6521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10020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169098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113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79765</xdr:rowOff>
    </xdr:from>
    <xdr:to>
      <xdr:col>41</xdr:col>
      <xdr:colOff>101600</xdr:colOff>
      <xdr:row>59</xdr:row>
      <xdr:rowOff>9915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1002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1042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116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73239</xdr:rowOff>
    </xdr:from>
    <xdr:to>
      <xdr:col>36</xdr:col>
      <xdr:colOff>165100</xdr:colOff>
      <xdr:row>59</xdr:row>
      <xdr:rowOff>3389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1001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165966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110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139098</xdr:rowOff>
    </xdr:from>
    <xdr:to>
      <xdr:col>55</xdr:col>
      <xdr:colOff>0</xdr:colOff>
      <xdr:row>78</xdr:row>
      <xdr:rowOff>139567</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512198"/>
          <a:ext cx="838200" cy="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137314</xdr:rowOff>
    </xdr:from>
    <xdr:to>
      <xdr:col>50</xdr:col>
      <xdr:colOff>114300</xdr:colOff>
      <xdr:row>78</xdr:row>
      <xdr:rowOff>139567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510414"/>
          <a:ext cx="889000" cy="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137314</xdr:rowOff>
    </xdr:from>
    <xdr:to>
      <xdr:col>45</xdr:col>
      <xdr:colOff>177800</xdr:colOff>
      <xdr:row>78</xdr:row>
      <xdr:rowOff>138743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510414"/>
          <a:ext cx="88900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135849</xdr:rowOff>
    </xdr:from>
    <xdr:to>
      <xdr:col>41</xdr:col>
      <xdr:colOff>50800</xdr:colOff>
      <xdr:row>78</xdr:row>
      <xdr:rowOff>138743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508949"/>
          <a:ext cx="889000" cy="2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88298</xdr:rowOff>
    </xdr:from>
    <xdr:to>
      <xdr:col>55</xdr:col>
      <xdr:colOff>50800</xdr:colOff>
      <xdr:row>79</xdr:row>
      <xdr:rowOff>18448</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61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39447</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88767</xdr:rowOff>
    </xdr:from>
    <xdr:to>
      <xdr:col>50</xdr:col>
      <xdr:colOff>165100</xdr:colOff>
      <xdr:row>79</xdr:row>
      <xdr:rowOff>18917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6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10044</xdr:rowOff>
    </xdr:from>
    <xdr:ext cx="378565"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50017" y="13554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86514</xdr:rowOff>
    </xdr:from>
    <xdr:to>
      <xdr:col>46</xdr:col>
      <xdr:colOff>38100</xdr:colOff>
      <xdr:row>79</xdr:row>
      <xdr:rowOff>16664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5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7791</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552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87943</xdr:rowOff>
    </xdr:from>
    <xdr:to>
      <xdr:col>41</xdr:col>
      <xdr:colOff>101600</xdr:colOff>
      <xdr:row>79</xdr:row>
      <xdr:rowOff>18093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61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9220</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55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85049</xdr:rowOff>
    </xdr:from>
    <xdr:to>
      <xdr:col>36</xdr:col>
      <xdr:colOff>165100</xdr:colOff>
      <xdr:row>79</xdr:row>
      <xdr:rowOff>15199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5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6326</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550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86602</xdr:rowOff>
    </xdr:from>
    <xdr:to>
      <xdr:col>55</xdr:col>
      <xdr:colOff>0</xdr:colOff>
      <xdr:row>98</xdr:row>
      <xdr:rowOff>92728</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888702"/>
          <a:ext cx="838200" cy="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92728</xdr:rowOff>
    </xdr:from>
    <xdr:to>
      <xdr:col>50</xdr:col>
      <xdr:colOff>114300</xdr:colOff>
      <xdr:row>98</xdr:row>
      <xdr:rowOff>94515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894828"/>
          <a:ext cx="889000" cy="1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94515</xdr:rowOff>
    </xdr:from>
    <xdr:to>
      <xdr:col>45</xdr:col>
      <xdr:colOff>177800</xdr:colOff>
      <xdr:row>98</xdr:row>
      <xdr:rowOff>106603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896615"/>
          <a:ext cx="889000" cy="1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95628</xdr:rowOff>
    </xdr:from>
    <xdr:to>
      <xdr:col>41</xdr:col>
      <xdr:colOff>50800</xdr:colOff>
      <xdr:row>98</xdr:row>
      <xdr:rowOff>106603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97728"/>
          <a:ext cx="889000" cy="1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35802</xdr:rowOff>
    </xdr:from>
    <xdr:to>
      <xdr:col>55</xdr:col>
      <xdr:colOff>50800</xdr:colOff>
      <xdr:row>98</xdr:row>
      <xdr:rowOff>137402</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3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122179</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52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41928</xdr:rowOff>
    </xdr:from>
    <xdr:to>
      <xdr:col>50</xdr:col>
      <xdr:colOff>165100</xdr:colOff>
      <xdr:row>98</xdr:row>
      <xdr:rowOff>143528</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4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134655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36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43715</xdr:rowOff>
    </xdr:from>
    <xdr:to>
      <xdr:col>46</xdr:col>
      <xdr:colOff>38100</xdr:colOff>
      <xdr:row>98</xdr:row>
      <xdr:rowOff>145315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4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136442</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38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55803</xdr:rowOff>
    </xdr:from>
    <xdr:to>
      <xdr:col>41</xdr:col>
      <xdr:colOff>101600</xdr:colOff>
      <xdr:row>98</xdr:row>
      <xdr:rowOff>157403</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5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148530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5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44828</xdr:rowOff>
    </xdr:from>
    <xdr:to>
      <xdr:col>36</xdr:col>
      <xdr:colOff>165100</xdr:colOff>
      <xdr:row>98</xdr:row>
      <xdr:rowOff>146428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4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137555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939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133135</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48235"/>
          <a:ext cx="889000" cy="6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82335</xdr:rowOff>
    </xdr:from>
    <xdr:to>
      <xdr:col>67</xdr:col>
      <xdr:colOff>101600</xdr:colOff>
      <xdr:row>39</xdr:row>
      <xdr:rowOff>12485</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9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3612</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9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60652</xdr:rowOff>
    </xdr:from>
    <xdr:to>
      <xdr:col>85</xdr:col>
      <xdr:colOff>127000</xdr:colOff>
      <xdr:row>78</xdr:row>
      <xdr:rowOff>65332</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433752"/>
          <a:ext cx="838200" cy="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59277</xdr:rowOff>
    </xdr:from>
    <xdr:to>
      <xdr:col>81</xdr:col>
      <xdr:colOff>50800</xdr:colOff>
      <xdr:row>78</xdr:row>
      <xdr:rowOff>60652</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432377"/>
          <a:ext cx="889000" cy="1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58947</xdr:rowOff>
    </xdr:from>
    <xdr:to>
      <xdr:col>76</xdr:col>
      <xdr:colOff>114300</xdr:colOff>
      <xdr:row>78</xdr:row>
      <xdr:rowOff>59277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3432047"/>
          <a:ext cx="889000" cy="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58947</xdr:rowOff>
    </xdr:from>
    <xdr:to>
      <xdr:col>71</xdr:col>
      <xdr:colOff>177800</xdr:colOff>
      <xdr:row>78</xdr:row>
      <xdr:rowOff>59254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432047"/>
          <a:ext cx="889000" cy="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14532</xdr:rowOff>
    </xdr:from>
    <xdr:to>
      <xdr:col>85</xdr:col>
      <xdr:colOff>177800</xdr:colOff>
      <xdr:row>78</xdr:row>
      <xdr:rowOff>116132</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38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100909</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30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9852</xdr:rowOff>
    </xdr:from>
    <xdr:to>
      <xdr:col>81</xdr:col>
      <xdr:colOff>101600</xdr:colOff>
      <xdr:row>78</xdr:row>
      <xdr:rowOff>111452</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8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102579</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47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8477</xdr:rowOff>
    </xdr:from>
    <xdr:to>
      <xdr:col>76</xdr:col>
      <xdr:colOff>165100</xdr:colOff>
      <xdr:row>78</xdr:row>
      <xdr:rowOff>110077</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8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101204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4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8147</xdr:rowOff>
    </xdr:from>
    <xdr:to>
      <xdr:col>72</xdr:col>
      <xdr:colOff>38100</xdr:colOff>
      <xdr:row>78</xdr:row>
      <xdr:rowOff>109747</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81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100874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47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8454</xdr:rowOff>
    </xdr:from>
    <xdr:to>
      <xdr:col>67</xdr:col>
      <xdr:colOff>101600</xdr:colOff>
      <xdr:row>78</xdr:row>
      <xdr:rowOff>110054</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8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101181</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47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20569</xdr:rowOff>
    </xdr:from>
    <xdr:to>
      <xdr:col>85</xdr:col>
      <xdr:colOff>127000</xdr:colOff>
      <xdr:row>99</xdr:row>
      <xdr:rowOff>65695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994119"/>
          <a:ext cx="838200" cy="4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149347</xdr:rowOff>
    </xdr:from>
    <xdr:to>
      <xdr:col>81</xdr:col>
      <xdr:colOff>50800</xdr:colOff>
      <xdr:row>99</xdr:row>
      <xdr:rowOff>65695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951447"/>
          <a:ext cx="889000" cy="8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75381</xdr:rowOff>
    </xdr:from>
    <xdr:to>
      <xdr:col>76</xdr:col>
      <xdr:colOff>114300</xdr:colOff>
      <xdr:row>98</xdr:row>
      <xdr:rowOff>149347</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877481"/>
          <a:ext cx="889000" cy="73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75381</xdr:rowOff>
    </xdr:from>
    <xdr:to>
      <xdr:col>71</xdr:col>
      <xdr:colOff>177800</xdr:colOff>
      <xdr:row>99</xdr:row>
      <xdr:rowOff>65884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877481"/>
          <a:ext cx="889000" cy="161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141219</xdr:rowOff>
    </xdr:from>
    <xdr:to>
      <xdr:col>85</xdr:col>
      <xdr:colOff>177800</xdr:colOff>
      <xdr:row>99</xdr:row>
      <xdr:rowOff>71369</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943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56146</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858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14895</xdr:rowOff>
    </xdr:from>
    <xdr:to>
      <xdr:col>81</xdr:col>
      <xdr:colOff>101600</xdr:colOff>
      <xdr:row>99</xdr:row>
      <xdr:rowOff>116495</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98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107622</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7081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98547</xdr:rowOff>
    </xdr:from>
    <xdr:to>
      <xdr:col>76</xdr:col>
      <xdr:colOff>165100</xdr:colOff>
      <xdr:row>99</xdr:row>
      <xdr:rowOff>28697</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900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19824</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993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24581</xdr:rowOff>
    </xdr:from>
    <xdr:to>
      <xdr:col>72</xdr:col>
      <xdr:colOff>38100</xdr:colOff>
      <xdr:row>98</xdr:row>
      <xdr:rowOff>126181</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82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117308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91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15084</xdr:rowOff>
    </xdr:from>
    <xdr:to>
      <xdr:col>67</xdr:col>
      <xdr:colOff>101600</xdr:colOff>
      <xdr:row>99</xdr:row>
      <xdr:rowOff>116684</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98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107811</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7081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142329</xdr:rowOff>
    </xdr:from>
    <xdr:to>
      <xdr:col>116</xdr:col>
      <xdr:colOff>63500</xdr:colOff>
      <xdr:row>36</xdr:row>
      <xdr:rowOff>96914</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1323300" y="6143079"/>
          <a:ext cx="838200" cy="1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109923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453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96914</xdr:rowOff>
    </xdr:from>
    <xdr:to>
      <xdr:col>111</xdr:col>
      <xdr:colOff>177800</xdr:colOff>
      <xdr:row>37</xdr:row>
      <xdr:rowOff>136957</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0434300" y="6269114"/>
          <a:ext cx="889000" cy="211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130077</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64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19799</xdr:rowOff>
    </xdr:from>
    <xdr:to>
      <xdr:col>107</xdr:col>
      <xdr:colOff>50800</xdr:colOff>
      <xdr:row>37</xdr:row>
      <xdr:rowOff>136957</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363449"/>
          <a:ext cx="889000" cy="11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160062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675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19799</xdr:rowOff>
    </xdr:from>
    <xdr:to>
      <xdr:col>102</xdr:col>
      <xdr:colOff>114300</xdr:colOff>
      <xdr:row>37</xdr:row>
      <xdr:rowOff>100038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8656300" y="6363449"/>
          <a:ext cx="889000" cy="80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2786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68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6252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69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91529</xdr:rowOff>
    </xdr:from>
    <xdr:to>
      <xdr:col>116</xdr:col>
      <xdr:colOff>114300</xdr:colOff>
      <xdr:row>36</xdr:row>
      <xdr:rowOff>21679</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09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114406</xdr:rowOff>
    </xdr:from>
    <xdr:ext cx="534377"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594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46114</xdr:rowOff>
    </xdr:from>
    <xdr:to>
      <xdr:col>112</xdr:col>
      <xdr:colOff>38100</xdr:colOff>
      <xdr:row>36</xdr:row>
      <xdr:rowOff>147714</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21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34</xdr:row>
      <xdr:rowOff>164241</xdr:rowOff>
    </xdr:from>
    <xdr:ext cx="534377"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56111" y="599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86157</xdr:rowOff>
    </xdr:from>
    <xdr:to>
      <xdr:col>107</xdr:col>
      <xdr:colOff>101600</xdr:colOff>
      <xdr:row>38</xdr:row>
      <xdr:rowOff>16307</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42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32834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205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140449</xdr:rowOff>
    </xdr:from>
    <xdr:to>
      <xdr:col>102</xdr:col>
      <xdr:colOff>165100</xdr:colOff>
      <xdr:row>37</xdr:row>
      <xdr:rowOff>70599</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31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87126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087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49238</xdr:rowOff>
    </xdr:from>
    <xdr:to>
      <xdr:col>98</xdr:col>
      <xdr:colOff>38100</xdr:colOff>
      <xdr:row>37</xdr:row>
      <xdr:rowOff>150838</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39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167365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168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127813</xdr:rowOff>
    </xdr:from>
    <xdr:to>
      <xdr:col>116</xdr:col>
      <xdr:colOff>63500</xdr:colOff>
      <xdr:row>58</xdr:row>
      <xdr:rowOff>130008</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10071913"/>
          <a:ext cx="838200" cy="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130008</xdr:rowOff>
    </xdr:from>
    <xdr:to>
      <xdr:col>111</xdr:col>
      <xdr:colOff>177800</xdr:colOff>
      <xdr:row>58</xdr:row>
      <xdr:rowOff>131379</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10074108"/>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131379</xdr:rowOff>
    </xdr:from>
    <xdr:to>
      <xdr:col>107</xdr:col>
      <xdr:colOff>50800</xdr:colOff>
      <xdr:row>58</xdr:row>
      <xdr:rowOff>131653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10075479"/>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131333</xdr:rowOff>
    </xdr:from>
    <xdr:to>
      <xdr:col>102</xdr:col>
      <xdr:colOff>114300</xdr:colOff>
      <xdr:row>58</xdr:row>
      <xdr:rowOff>131653</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075433"/>
          <a:ext cx="8890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77013</xdr:rowOff>
    </xdr:from>
    <xdr:to>
      <xdr:col>116</xdr:col>
      <xdr:colOff>114300</xdr:colOff>
      <xdr:row>59</xdr:row>
      <xdr:rowOff>7163</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2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163390</xdr:rowOff>
    </xdr:from>
    <xdr:ext cx="378565"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36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79208</xdr:rowOff>
    </xdr:from>
    <xdr:to>
      <xdr:col>112</xdr:col>
      <xdr:colOff>38100</xdr:colOff>
      <xdr:row>59</xdr:row>
      <xdr:rowOff>9358</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2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485</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4017" y="10116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80579</xdr:rowOff>
    </xdr:from>
    <xdr:to>
      <xdr:col>107</xdr:col>
      <xdr:colOff>101600</xdr:colOff>
      <xdr:row>59</xdr:row>
      <xdr:rowOff>10729</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2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1856</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5017" y="10117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80853</xdr:rowOff>
    </xdr:from>
    <xdr:to>
      <xdr:col>102</xdr:col>
      <xdr:colOff>165100</xdr:colOff>
      <xdr:row>59</xdr:row>
      <xdr:rowOff>11003</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2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2130</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6017" y="101176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80533</xdr:rowOff>
    </xdr:from>
    <xdr:to>
      <xdr:col>98</xdr:col>
      <xdr:colOff>38100</xdr:colOff>
      <xdr:row>59</xdr:row>
      <xdr:rowOff>10683</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2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1810</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7017" y="101173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167458</xdr:rowOff>
    </xdr:from>
    <xdr:to>
      <xdr:col>116</xdr:col>
      <xdr:colOff>63500</xdr:colOff>
      <xdr:row>77</xdr:row>
      <xdr:rowOff>46301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3197658"/>
          <a:ext cx="8382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61011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748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46301</xdr:rowOff>
    </xdr:from>
    <xdr:to>
      <xdr:col>111</xdr:col>
      <xdr:colOff>177800</xdr:colOff>
      <xdr:row>77</xdr:row>
      <xdr:rowOff>93033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3247951"/>
          <a:ext cx="889000" cy="46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93033</xdr:rowOff>
    </xdr:from>
    <xdr:to>
      <xdr:col>107</xdr:col>
      <xdr:colOff>50800</xdr:colOff>
      <xdr:row>77</xdr:row>
      <xdr:rowOff>135031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3294683"/>
          <a:ext cx="889000" cy="41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142627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48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135031</xdr:rowOff>
    </xdr:from>
    <xdr:to>
      <xdr:col>102</xdr:col>
      <xdr:colOff>114300</xdr:colOff>
      <xdr:row>77</xdr:row>
      <xdr:rowOff>152828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3336681"/>
          <a:ext cx="889000" cy="17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118624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4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116658</xdr:rowOff>
    </xdr:from>
    <xdr:to>
      <xdr:col>116</xdr:col>
      <xdr:colOff>114300</xdr:colOff>
      <xdr:row>77</xdr:row>
      <xdr:rowOff>46808</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314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95085</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3125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166951</xdr:rowOff>
    </xdr:from>
    <xdr:to>
      <xdr:col>112</xdr:col>
      <xdr:colOff>38100</xdr:colOff>
      <xdr:row>77</xdr:row>
      <xdr:rowOff>97101</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319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88228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289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42233</xdr:rowOff>
    </xdr:from>
    <xdr:to>
      <xdr:col>107</xdr:col>
      <xdr:colOff>101600</xdr:colOff>
      <xdr:row>77</xdr:row>
      <xdr:rowOff>143833</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324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134960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336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84231</xdr:rowOff>
    </xdr:from>
    <xdr:to>
      <xdr:col>102</xdr:col>
      <xdr:colOff>165100</xdr:colOff>
      <xdr:row>78</xdr:row>
      <xdr:rowOff>14381</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328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5508</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378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102028</xdr:rowOff>
    </xdr:from>
    <xdr:to>
      <xdr:col>98</xdr:col>
      <xdr:colOff>38100</xdr:colOff>
      <xdr:row>78</xdr:row>
      <xdr:rowOff>32178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330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23305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39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総括：類似団体より高い項目はあるものの、全体としては平均程度または下回っている。今後も適切な程度を見極めながら、より良い財政運営を行っていく。</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人件費：類似団体と比べると職員数が少なく、ラスパイレス指数も低いため平均値よりも下回っている状況である。しかし、職員数やラスパイレス指数の改善により近年は類似団体との差が縮まっているため、引き続いて改善を図っていく。</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投資及び出資金：昨年度から</a:t>
          </a:r>
          <a:r>
            <a:rPr kumimoji="1" lang="en-US" altLang="ja-JP" sz="1200">
              <a:latin typeface="ＭＳ Ｐゴシック" panose="020B0600070205080204" pitchFamily="50" charset="-128"/>
              <a:ea typeface="ＭＳ Ｐゴシック" panose="020B0600070205080204" pitchFamily="50" charset="-128"/>
            </a:rPr>
            <a:t>3,308</a:t>
          </a:r>
          <a:r>
            <a:rPr kumimoji="1" lang="ja-JP" altLang="en-US" sz="1200">
              <a:latin typeface="ＭＳ Ｐゴシック" panose="020B0600070205080204" pitchFamily="50" charset="-128"/>
              <a:ea typeface="ＭＳ Ｐゴシック" panose="020B0600070205080204" pitchFamily="50" charset="-128"/>
            </a:rPr>
            <a:t>円増加しており、広域市町村圏組合への上水道広域化施設整備事業の出資金が昨年度から</a:t>
          </a:r>
          <a:r>
            <a:rPr kumimoji="1" lang="en-US" altLang="ja-JP" sz="1200">
              <a:latin typeface="ＭＳ Ｐゴシック" panose="020B0600070205080204" pitchFamily="50" charset="-128"/>
              <a:ea typeface="ＭＳ Ｐゴシック" panose="020B0600070205080204" pitchFamily="50" charset="-128"/>
            </a:rPr>
            <a:t>22</a:t>
          </a:r>
          <a:r>
            <a:rPr kumimoji="1" lang="ja-JP" altLang="en-US" sz="1200">
              <a:latin typeface="ＭＳ Ｐゴシック" panose="020B0600070205080204" pitchFamily="50" charset="-128"/>
              <a:ea typeface="ＭＳ Ｐゴシック" panose="020B0600070205080204" pitchFamily="50" charset="-128"/>
            </a:rPr>
            <a:t>百万円増加したことが主な理由である。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維持補修費：過去５年間、類似団体よりも上回り続けており、主なものは町道・林道の補修工事である。今後、老朽化施設の修繕費が多くなると予想されるため、必要となる修繕内容や費用を引き続き精査しながら、適切な支出に努めていく。</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繰出金：過去５年間類似団体よりも下回っているものの、差は徐々に縮まっている。医療費の増額などによる各特別会計への繰出額が増加しているため、町全体の健康気運の向上を図っていくことが必要とな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扶助費：類似団体の水準に近いものの、今後の高齢化率の上昇などによる社会保障関係経費の増加も見込まれる。今後の人口推移などを注視しつつ、必要な経費を精査しながら引き続き適切な支出に努めていく。</a:t>
          </a:r>
          <a:endParaRPr kumimoji="1" lang="en-US" altLang="ja-JP" sz="12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埼玉県皆野町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8,878
8,767
63.74
4,762,225
4,610,307
127,434
3,246,812
2,582,170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133350</xdr:rowOff>
    </xdr:from>
    <xdr:to>
      <xdr:col>24</xdr:col>
      <xdr:colOff>63500</xdr:colOff>
      <xdr:row>37</xdr:row>
      <xdr:rowOff>143129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77000"/>
          <a:ext cx="838200" cy="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143129</xdr:rowOff>
    </xdr:from>
    <xdr:to>
      <xdr:col>19</xdr:col>
      <xdr:colOff>177800</xdr:colOff>
      <xdr:row>38</xdr:row>
      <xdr:rowOff>57023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86779"/>
          <a:ext cx="889000" cy="8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32512</xdr:rowOff>
    </xdr:from>
    <xdr:to>
      <xdr:col>15</xdr:col>
      <xdr:colOff>50800</xdr:colOff>
      <xdr:row>38</xdr:row>
      <xdr:rowOff>57023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547612"/>
          <a:ext cx="889000" cy="2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21717</xdr:rowOff>
    </xdr:from>
    <xdr:to>
      <xdr:col>10</xdr:col>
      <xdr:colOff>114300</xdr:colOff>
      <xdr:row>38</xdr:row>
      <xdr:rowOff>32512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536817"/>
          <a:ext cx="889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34307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60977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0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92329</xdr:rowOff>
    </xdr:from>
    <xdr:to>
      <xdr:col>20</xdr:col>
      <xdr:colOff>38100</xdr:colOff>
      <xdr:row>38</xdr:row>
      <xdr:rowOff>22479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3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13606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28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6223</xdr:rowOff>
    </xdr:from>
    <xdr:to>
      <xdr:col>15</xdr:col>
      <xdr:colOff>101600</xdr:colOff>
      <xdr:row>38</xdr:row>
      <xdr:rowOff>107823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52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98950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153162</xdr:rowOff>
    </xdr:from>
    <xdr:to>
      <xdr:col>10</xdr:col>
      <xdr:colOff>165100</xdr:colOff>
      <xdr:row>38</xdr:row>
      <xdr:rowOff>83312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9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74439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8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142367</xdr:rowOff>
    </xdr:from>
    <xdr:to>
      <xdr:col>6</xdr:col>
      <xdr:colOff>38100</xdr:colOff>
      <xdr:row>38</xdr:row>
      <xdr:rowOff>72517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8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63644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78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93889</xdr:rowOff>
    </xdr:from>
    <xdr:to>
      <xdr:col>24</xdr:col>
      <xdr:colOff>63500</xdr:colOff>
      <xdr:row>58</xdr:row>
      <xdr:rowOff>102415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37989"/>
          <a:ext cx="838200" cy="8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78625</xdr:rowOff>
    </xdr:from>
    <xdr:to>
      <xdr:col>19</xdr:col>
      <xdr:colOff>177800</xdr:colOff>
      <xdr:row>58</xdr:row>
      <xdr:rowOff>102415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22725"/>
          <a:ext cx="889000" cy="23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67702</xdr:rowOff>
    </xdr:from>
    <xdr:to>
      <xdr:col>15</xdr:col>
      <xdr:colOff>50800</xdr:colOff>
      <xdr:row>58</xdr:row>
      <xdr:rowOff>78625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11802"/>
          <a:ext cx="889000" cy="10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1315</xdr:rowOff>
    </xdr:from>
    <xdr:to>
      <xdr:col>10</xdr:col>
      <xdr:colOff>114300</xdr:colOff>
      <xdr:row>58</xdr:row>
      <xdr:rowOff>67702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45415"/>
          <a:ext cx="889000" cy="66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43089</xdr:rowOff>
    </xdr:from>
    <xdr:to>
      <xdr:col>24</xdr:col>
      <xdr:colOff>114300</xdr:colOff>
      <xdr:row>58</xdr:row>
      <xdr:rowOff>144689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8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129466</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51615</xdr:rowOff>
    </xdr:from>
    <xdr:to>
      <xdr:col>20</xdr:col>
      <xdr:colOff>38100</xdr:colOff>
      <xdr:row>58</xdr:row>
      <xdr:rowOff>153215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9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144342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88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27825</xdr:rowOff>
    </xdr:from>
    <xdr:to>
      <xdr:col>15</xdr:col>
      <xdr:colOff>101600</xdr:colOff>
      <xdr:row>58</xdr:row>
      <xdr:rowOff>129425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7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120552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64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16902</xdr:rowOff>
    </xdr:from>
    <xdr:to>
      <xdr:col>10</xdr:col>
      <xdr:colOff>165100</xdr:colOff>
      <xdr:row>58</xdr:row>
      <xdr:rowOff>118502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61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109629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5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121965</xdr:rowOff>
    </xdr:from>
    <xdr:to>
      <xdr:col>6</xdr:col>
      <xdr:colOff>38100</xdr:colOff>
      <xdr:row>58</xdr:row>
      <xdr:rowOff>52115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9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43242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87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136678</xdr:rowOff>
    </xdr:from>
    <xdr:to>
      <xdr:col>24</xdr:col>
      <xdr:colOff>63500</xdr:colOff>
      <xdr:row>77</xdr:row>
      <xdr:rowOff>168680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338328"/>
          <a:ext cx="8382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168680</xdr:rowOff>
    </xdr:from>
    <xdr:to>
      <xdr:col>19</xdr:col>
      <xdr:colOff>177800</xdr:colOff>
      <xdr:row>78</xdr:row>
      <xdr:rowOff>8995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70330"/>
          <a:ext cx="889000" cy="11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42675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0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60</xdr:rowOff>
    </xdr:from>
    <xdr:to>
      <xdr:col>15</xdr:col>
      <xdr:colOff>50800</xdr:colOff>
      <xdr:row>78</xdr:row>
      <xdr:rowOff>8995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73160"/>
          <a:ext cx="889000" cy="8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94784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5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60</xdr:rowOff>
    </xdr:from>
    <xdr:to>
      <xdr:col>10</xdr:col>
      <xdr:colOff>114300</xdr:colOff>
      <xdr:row>78</xdr:row>
      <xdr:rowOff>76439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73160"/>
          <a:ext cx="889000" cy="76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61611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1871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85878</xdr:rowOff>
    </xdr:from>
    <xdr:to>
      <xdr:col>24</xdr:col>
      <xdr:colOff>114300</xdr:colOff>
      <xdr:row>78</xdr:row>
      <xdr:rowOff>16028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805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202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117880</xdr:rowOff>
    </xdr:from>
    <xdr:to>
      <xdr:col>20</xdr:col>
      <xdr:colOff>38100</xdr:colOff>
      <xdr:row>78</xdr:row>
      <xdr:rowOff>48030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31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39157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412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129645</xdr:rowOff>
    </xdr:from>
    <xdr:to>
      <xdr:col>15</xdr:col>
      <xdr:colOff>101600</xdr:colOff>
      <xdr:row>78</xdr:row>
      <xdr:rowOff>59795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3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50922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2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120710</xdr:rowOff>
    </xdr:from>
    <xdr:to>
      <xdr:col>10</xdr:col>
      <xdr:colOff>165100</xdr:colOff>
      <xdr:row>78</xdr:row>
      <xdr:rowOff>50860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2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41987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15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25639</xdr:rowOff>
    </xdr:from>
    <xdr:to>
      <xdr:col>6</xdr:col>
      <xdr:colOff>38100</xdr:colOff>
      <xdr:row>78</xdr:row>
      <xdr:rowOff>127239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9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118366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91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117794</xdr:rowOff>
    </xdr:from>
    <xdr:to>
      <xdr:col>24</xdr:col>
      <xdr:colOff>63500</xdr:colOff>
      <xdr:row>98</xdr:row>
      <xdr:rowOff>119132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19894"/>
          <a:ext cx="838200" cy="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118647</xdr:rowOff>
    </xdr:from>
    <xdr:to>
      <xdr:col>19</xdr:col>
      <xdr:colOff>177800</xdr:colOff>
      <xdr:row>98</xdr:row>
      <xdr:rowOff>119132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20747"/>
          <a:ext cx="889000" cy="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117407</xdr:rowOff>
    </xdr:from>
    <xdr:to>
      <xdr:col>15</xdr:col>
      <xdr:colOff>50800</xdr:colOff>
      <xdr:row>98</xdr:row>
      <xdr:rowOff>118647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19507"/>
          <a:ext cx="889000" cy="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117407</xdr:rowOff>
    </xdr:from>
    <xdr:to>
      <xdr:col>10</xdr:col>
      <xdr:colOff>114300</xdr:colOff>
      <xdr:row>98</xdr:row>
      <xdr:rowOff>122531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19507"/>
          <a:ext cx="889000" cy="5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480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66994</xdr:rowOff>
    </xdr:from>
    <xdr:to>
      <xdr:col>24</xdr:col>
      <xdr:colOff>114300</xdr:colOff>
      <xdr:row>98</xdr:row>
      <xdr:rowOff>168594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6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285</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68332</xdr:rowOff>
    </xdr:from>
    <xdr:to>
      <xdr:col>20</xdr:col>
      <xdr:colOff>38100</xdr:colOff>
      <xdr:row>98</xdr:row>
      <xdr:rowOff>169932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70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161059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63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67847</xdr:rowOff>
    </xdr:from>
    <xdr:to>
      <xdr:col>15</xdr:col>
      <xdr:colOff>101600</xdr:colOff>
      <xdr:row>98</xdr:row>
      <xdr:rowOff>169447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6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160574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62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66607</xdr:rowOff>
    </xdr:from>
    <xdr:to>
      <xdr:col>10</xdr:col>
      <xdr:colOff>165100</xdr:colOff>
      <xdr:row>98</xdr:row>
      <xdr:rowOff>168207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6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159334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71731</xdr:rowOff>
    </xdr:from>
    <xdr:to>
      <xdr:col>6</xdr:col>
      <xdr:colOff>38100</xdr:colOff>
      <xdr:row>99</xdr:row>
      <xdr:rowOff>1881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7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164458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6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87625</xdr:rowOff>
    </xdr:from>
    <xdr:to>
      <xdr:col>55</xdr:col>
      <xdr:colOff>0</xdr:colOff>
      <xdr:row>37</xdr:row>
      <xdr:rowOff>99375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431275"/>
          <a:ext cx="838200" cy="1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22567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537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83556</xdr:rowOff>
    </xdr:from>
    <xdr:to>
      <xdr:col>50</xdr:col>
      <xdr:colOff>114300</xdr:colOff>
      <xdr:row>37</xdr:row>
      <xdr:rowOff>87625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427206"/>
          <a:ext cx="889000" cy="4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140342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554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63028</xdr:rowOff>
    </xdr:from>
    <xdr:to>
      <xdr:col>45</xdr:col>
      <xdr:colOff>177800</xdr:colOff>
      <xdr:row>37</xdr:row>
      <xdr:rowOff>83556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406678"/>
          <a:ext cx="889000" cy="20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135450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65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50729</xdr:rowOff>
    </xdr:from>
    <xdr:to>
      <xdr:col>41</xdr:col>
      <xdr:colOff>50800</xdr:colOff>
      <xdr:row>37</xdr:row>
      <xdr:rowOff>63028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394379"/>
          <a:ext cx="889000" cy="1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143725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58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134261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64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48575</xdr:rowOff>
    </xdr:from>
    <xdr:to>
      <xdr:col>55</xdr:col>
      <xdr:colOff>50800</xdr:colOff>
      <xdr:row>37</xdr:row>
      <xdr:rowOff>150175</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39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71452</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243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36825</xdr:rowOff>
    </xdr:from>
    <xdr:to>
      <xdr:col>50</xdr:col>
      <xdr:colOff>165100</xdr:colOff>
      <xdr:row>37</xdr:row>
      <xdr:rowOff>138425</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38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154952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6155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32756</xdr:rowOff>
    </xdr:from>
    <xdr:to>
      <xdr:col>46</xdr:col>
      <xdr:colOff>38100</xdr:colOff>
      <xdr:row>37</xdr:row>
      <xdr:rowOff>134356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37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150883</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615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12228</xdr:rowOff>
    </xdr:from>
    <xdr:to>
      <xdr:col>41</xdr:col>
      <xdr:colOff>101600</xdr:colOff>
      <xdr:row>37</xdr:row>
      <xdr:rowOff>113828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35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130355</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613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171379</xdr:rowOff>
    </xdr:from>
    <xdr:to>
      <xdr:col>36</xdr:col>
      <xdr:colOff>165100</xdr:colOff>
      <xdr:row>37</xdr:row>
      <xdr:rowOff>101529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34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118056</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6118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1073</xdr:rowOff>
    </xdr:from>
    <xdr:to>
      <xdr:col>55</xdr:col>
      <xdr:colOff>0</xdr:colOff>
      <xdr:row>59</xdr:row>
      <xdr:rowOff>7493</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10116623"/>
          <a:ext cx="838200" cy="6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7493</xdr:rowOff>
    </xdr:from>
    <xdr:to>
      <xdr:col>50</xdr:col>
      <xdr:colOff>114300</xdr:colOff>
      <xdr:row>59</xdr:row>
      <xdr:rowOff>8761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10123043"/>
          <a:ext cx="889000" cy="1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8761</xdr:rowOff>
    </xdr:from>
    <xdr:to>
      <xdr:col>45</xdr:col>
      <xdr:colOff>177800</xdr:colOff>
      <xdr:row>59</xdr:row>
      <xdr:rowOff>9829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10124311"/>
          <a:ext cx="889000" cy="1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6369</xdr:rowOff>
    </xdr:from>
    <xdr:to>
      <xdr:col>41</xdr:col>
      <xdr:colOff>50800</xdr:colOff>
      <xdr:row>59</xdr:row>
      <xdr:rowOff>9829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10121919"/>
          <a:ext cx="889000" cy="3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121723</xdr:rowOff>
    </xdr:from>
    <xdr:to>
      <xdr:col>55</xdr:col>
      <xdr:colOff>50800</xdr:colOff>
      <xdr:row>59</xdr:row>
      <xdr:rowOff>51873</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1006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36650</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80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128143</xdr:rowOff>
    </xdr:from>
    <xdr:to>
      <xdr:col>50</xdr:col>
      <xdr:colOff>165100</xdr:colOff>
      <xdr:row>59</xdr:row>
      <xdr:rowOff>58293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1007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49420</xdr:rowOff>
    </xdr:from>
    <xdr:ext cx="469744"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04428" y="1016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129411</xdr:rowOff>
    </xdr:from>
    <xdr:to>
      <xdr:col>46</xdr:col>
      <xdr:colOff>38100</xdr:colOff>
      <xdr:row>59</xdr:row>
      <xdr:rowOff>59561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1007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50688</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15428" y="1016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130479</xdr:rowOff>
    </xdr:from>
    <xdr:to>
      <xdr:col>41</xdr:col>
      <xdr:colOff>101600</xdr:colOff>
      <xdr:row>59</xdr:row>
      <xdr:rowOff>60629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1007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51756</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26428" y="10167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127019</xdr:rowOff>
    </xdr:from>
    <xdr:to>
      <xdr:col>36</xdr:col>
      <xdr:colOff>165100</xdr:colOff>
      <xdr:row>59</xdr:row>
      <xdr:rowOff>57169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1007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48296</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37428" y="1016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3901</xdr:rowOff>
    </xdr:from>
    <xdr:to>
      <xdr:col>55</xdr:col>
      <xdr:colOff>0</xdr:colOff>
      <xdr:row>79</xdr:row>
      <xdr:rowOff>10454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548451"/>
          <a:ext cx="8382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159741</xdr:rowOff>
    </xdr:from>
    <xdr:to>
      <xdr:col>50</xdr:col>
      <xdr:colOff>114300</xdr:colOff>
      <xdr:row>79</xdr:row>
      <xdr:rowOff>10454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532841"/>
          <a:ext cx="889000" cy="22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136911</xdr:rowOff>
    </xdr:from>
    <xdr:to>
      <xdr:col>45</xdr:col>
      <xdr:colOff>177800</xdr:colOff>
      <xdr:row>78</xdr:row>
      <xdr:rowOff>159741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510011"/>
          <a:ext cx="889000" cy="2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118935</xdr:rowOff>
    </xdr:from>
    <xdr:to>
      <xdr:col>41</xdr:col>
      <xdr:colOff>50800</xdr:colOff>
      <xdr:row>78</xdr:row>
      <xdr:rowOff>136911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492035"/>
          <a:ext cx="889000" cy="17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124551</xdr:rowOff>
    </xdr:from>
    <xdr:to>
      <xdr:col>55</xdr:col>
      <xdr:colOff>50800</xdr:colOff>
      <xdr:row>79</xdr:row>
      <xdr:rowOff>54701</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9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39478</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412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131104</xdr:rowOff>
    </xdr:from>
    <xdr:to>
      <xdr:col>50</xdr:col>
      <xdr:colOff>165100</xdr:colOff>
      <xdr:row>79</xdr:row>
      <xdr:rowOff>61254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50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52381</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04428" y="13596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108941</xdr:rowOff>
    </xdr:from>
    <xdr:to>
      <xdr:col>46</xdr:col>
      <xdr:colOff>38100</xdr:colOff>
      <xdr:row>79</xdr:row>
      <xdr:rowOff>39091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48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30218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57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86111</xdr:rowOff>
    </xdr:from>
    <xdr:to>
      <xdr:col>41</xdr:col>
      <xdr:colOff>101600</xdr:colOff>
      <xdr:row>79</xdr:row>
      <xdr:rowOff>16261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5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7388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55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68135</xdr:rowOff>
    </xdr:from>
    <xdr:to>
      <xdr:col>36</xdr:col>
      <xdr:colOff>165100</xdr:colOff>
      <xdr:row>78</xdr:row>
      <xdr:rowOff>169735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4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160862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533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72771</xdr:rowOff>
    </xdr:from>
    <xdr:to>
      <xdr:col>55</xdr:col>
      <xdr:colOff>0</xdr:colOff>
      <xdr:row>97</xdr:row>
      <xdr:rowOff>76140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703421"/>
          <a:ext cx="838200" cy="3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76140</xdr:rowOff>
    </xdr:from>
    <xdr:to>
      <xdr:col>50</xdr:col>
      <xdr:colOff>114300</xdr:colOff>
      <xdr:row>97</xdr:row>
      <xdr:rowOff>95233</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706790"/>
          <a:ext cx="889000" cy="19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95233</xdr:rowOff>
    </xdr:from>
    <xdr:to>
      <xdr:col>45</xdr:col>
      <xdr:colOff>177800</xdr:colOff>
      <xdr:row>97</xdr:row>
      <xdr:rowOff>97162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725883"/>
          <a:ext cx="889000" cy="1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3697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94689</xdr:rowOff>
    </xdr:from>
    <xdr:to>
      <xdr:col>41</xdr:col>
      <xdr:colOff>50800</xdr:colOff>
      <xdr:row>97</xdr:row>
      <xdr:rowOff>97162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725339"/>
          <a:ext cx="889000" cy="2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21971</xdr:rowOff>
    </xdr:from>
    <xdr:to>
      <xdr:col>55</xdr:col>
      <xdr:colOff>50800</xdr:colOff>
      <xdr:row>97</xdr:row>
      <xdr:rowOff>123571</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65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398</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631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25340</xdr:rowOff>
    </xdr:from>
    <xdr:to>
      <xdr:col>50</xdr:col>
      <xdr:colOff>165100</xdr:colOff>
      <xdr:row>97</xdr:row>
      <xdr:rowOff>126940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65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118067</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748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44433</xdr:rowOff>
    </xdr:from>
    <xdr:to>
      <xdr:col>46</xdr:col>
      <xdr:colOff>38100</xdr:colOff>
      <xdr:row>97</xdr:row>
      <xdr:rowOff>146033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675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137160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767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46362</xdr:rowOff>
    </xdr:from>
    <xdr:to>
      <xdr:col>41</xdr:col>
      <xdr:colOff>101600</xdr:colOff>
      <xdr:row>97</xdr:row>
      <xdr:rowOff>147962</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67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139089</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769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43889</xdr:rowOff>
    </xdr:from>
    <xdr:to>
      <xdr:col>36</xdr:col>
      <xdr:colOff>165100</xdr:colOff>
      <xdr:row>97</xdr:row>
      <xdr:rowOff>145489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67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136616</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76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108491</xdr:rowOff>
    </xdr:from>
    <xdr:to>
      <xdr:col>85</xdr:col>
      <xdr:colOff>127000</xdr:colOff>
      <xdr:row>37</xdr:row>
      <xdr:rowOff>132570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452141"/>
          <a:ext cx="838200" cy="2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132570</xdr:rowOff>
    </xdr:from>
    <xdr:to>
      <xdr:col>81</xdr:col>
      <xdr:colOff>50800</xdr:colOff>
      <xdr:row>37</xdr:row>
      <xdr:rowOff>150814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76220"/>
          <a:ext cx="889000" cy="18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137458</xdr:rowOff>
    </xdr:from>
    <xdr:to>
      <xdr:col>76</xdr:col>
      <xdr:colOff>114300</xdr:colOff>
      <xdr:row>37</xdr:row>
      <xdr:rowOff>150814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6481108"/>
          <a:ext cx="889000" cy="1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131231</xdr:rowOff>
    </xdr:from>
    <xdr:to>
      <xdr:col>71</xdr:col>
      <xdr:colOff>177800</xdr:colOff>
      <xdr:row>37</xdr:row>
      <xdr:rowOff>137458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474881"/>
          <a:ext cx="889000" cy="6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57691</xdr:rowOff>
    </xdr:from>
    <xdr:to>
      <xdr:col>85</xdr:col>
      <xdr:colOff>177800</xdr:colOff>
      <xdr:row>37</xdr:row>
      <xdr:rowOff>159291</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0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144068</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1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81770</xdr:rowOff>
    </xdr:from>
    <xdr:to>
      <xdr:col>81</xdr:col>
      <xdr:colOff>101600</xdr:colOff>
      <xdr:row>38</xdr:row>
      <xdr:rowOff>11920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2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3047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18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100014</xdr:rowOff>
    </xdr:from>
    <xdr:to>
      <xdr:col>76</xdr:col>
      <xdr:colOff>165100</xdr:colOff>
      <xdr:row>38</xdr:row>
      <xdr:rowOff>30164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43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21291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36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86658</xdr:rowOff>
    </xdr:from>
    <xdr:to>
      <xdr:col>72</xdr:col>
      <xdr:colOff>38100</xdr:colOff>
      <xdr:row>38</xdr:row>
      <xdr:rowOff>16808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30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7935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23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80431</xdr:rowOff>
    </xdr:from>
    <xdr:to>
      <xdr:col>67</xdr:col>
      <xdr:colOff>101600</xdr:colOff>
      <xdr:row>38</xdr:row>
      <xdr:rowOff>10581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2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1708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16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75780</xdr:rowOff>
    </xdr:from>
    <xdr:to>
      <xdr:col>85</xdr:col>
      <xdr:colOff>127000</xdr:colOff>
      <xdr:row>58</xdr:row>
      <xdr:rowOff>94996</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10019880"/>
          <a:ext cx="838200" cy="19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81577</xdr:rowOff>
    </xdr:from>
    <xdr:to>
      <xdr:col>81</xdr:col>
      <xdr:colOff>50800</xdr:colOff>
      <xdr:row>58</xdr:row>
      <xdr:rowOff>94996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592300" y="10025677"/>
          <a:ext cx="889000" cy="1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81577</xdr:rowOff>
    </xdr:from>
    <xdr:to>
      <xdr:col>76</xdr:col>
      <xdr:colOff>114300</xdr:colOff>
      <xdr:row>58</xdr:row>
      <xdr:rowOff>102719</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10025677"/>
          <a:ext cx="889000" cy="2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66874</xdr:rowOff>
    </xdr:from>
    <xdr:to>
      <xdr:col>71</xdr:col>
      <xdr:colOff>177800</xdr:colOff>
      <xdr:row>58</xdr:row>
      <xdr:rowOff>102719</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10010974"/>
          <a:ext cx="889000" cy="35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24980</xdr:rowOff>
    </xdr:from>
    <xdr:to>
      <xdr:col>85</xdr:col>
      <xdr:colOff>177800</xdr:colOff>
      <xdr:row>58</xdr:row>
      <xdr:rowOff>126580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96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111357</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44196</xdr:rowOff>
    </xdr:from>
    <xdr:to>
      <xdr:col>81</xdr:col>
      <xdr:colOff>101600</xdr:colOff>
      <xdr:row>58</xdr:row>
      <xdr:rowOff>145796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98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136923</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081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30777</xdr:rowOff>
    </xdr:from>
    <xdr:to>
      <xdr:col>76</xdr:col>
      <xdr:colOff>165100</xdr:colOff>
      <xdr:row>58</xdr:row>
      <xdr:rowOff>132377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97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123504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06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51919</xdr:rowOff>
    </xdr:from>
    <xdr:to>
      <xdr:col>72</xdr:col>
      <xdr:colOff>38100</xdr:colOff>
      <xdr:row>58</xdr:row>
      <xdr:rowOff>153519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96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144646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88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16074</xdr:rowOff>
    </xdr:from>
    <xdr:to>
      <xdr:col>67</xdr:col>
      <xdr:colOff>101600</xdr:colOff>
      <xdr:row>58</xdr:row>
      <xdr:rowOff>117674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6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108801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052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133135</xdr:rowOff>
    </xdr:from>
    <xdr:to>
      <xdr:col>71</xdr:col>
      <xdr:colOff>177800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06235"/>
          <a:ext cx="889000" cy="6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82335</xdr:rowOff>
    </xdr:from>
    <xdr:to>
      <xdr:col>67</xdr:col>
      <xdr:colOff>101600</xdr:colOff>
      <xdr:row>79</xdr:row>
      <xdr:rowOff>12485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5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3612</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548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60652</xdr:rowOff>
    </xdr:from>
    <xdr:to>
      <xdr:col>85</xdr:col>
      <xdr:colOff>127000</xdr:colOff>
      <xdr:row>98</xdr:row>
      <xdr:rowOff>65332</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862752"/>
          <a:ext cx="838200" cy="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59277</xdr:rowOff>
    </xdr:from>
    <xdr:to>
      <xdr:col>81</xdr:col>
      <xdr:colOff>50800</xdr:colOff>
      <xdr:row>98</xdr:row>
      <xdr:rowOff>60652</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861377"/>
          <a:ext cx="889000" cy="1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58947</xdr:rowOff>
    </xdr:from>
    <xdr:to>
      <xdr:col>76</xdr:col>
      <xdr:colOff>114300</xdr:colOff>
      <xdr:row>98</xdr:row>
      <xdr:rowOff>59277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3703300" y="16861047"/>
          <a:ext cx="889000" cy="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58947</xdr:rowOff>
    </xdr:from>
    <xdr:to>
      <xdr:col>71</xdr:col>
      <xdr:colOff>177800</xdr:colOff>
      <xdr:row>98</xdr:row>
      <xdr:rowOff>59254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861047"/>
          <a:ext cx="889000" cy="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5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14532</xdr:rowOff>
    </xdr:from>
    <xdr:to>
      <xdr:col>85</xdr:col>
      <xdr:colOff>177800</xdr:colOff>
      <xdr:row>98</xdr:row>
      <xdr:rowOff>116132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81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100909</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731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9852</xdr:rowOff>
    </xdr:from>
    <xdr:to>
      <xdr:col>81</xdr:col>
      <xdr:colOff>101600</xdr:colOff>
      <xdr:row>98</xdr:row>
      <xdr:rowOff>111452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81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102579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904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8477</xdr:rowOff>
    </xdr:from>
    <xdr:to>
      <xdr:col>76</xdr:col>
      <xdr:colOff>165100</xdr:colOff>
      <xdr:row>98</xdr:row>
      <xdr:rowOff>110077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810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101204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903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8147</xdr:rowOff>
    </xdr:from>
    <xdr:to>
      <xdr:col>72</xdr:col>
      <xdr:colOff>38100</xdr:colOff>
      <xdr:row>98</xdr:row>
      <xdr:rowOff>109747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81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100874</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90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8454</xdr:rowOff>
    </xdr:from>
    <xdr:to>
      <xdr:col>67</xdr:col>
      <xdr:colOff>101600</xdr:colOff>
      <xdr:row>98</xdr:row>
      <xdr:rowOff>110054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810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101181</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90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総括：類似団体と比較すると、労働費以外は平均程度または下回っている。ただし、労働費は温水プール施設のある勤労福祉センターに係る費用が計上されているものの、当施設が令和</a:t>
          </a:r>
          <a:r>
            <a:rPr kumimoji="1" lang="en-US" altLang="ja-JP" sz="1200">
              <a:latin typeface="ＭＳ Ｐゴシック" panose="020B0600070205080204" pitchFamily="50" charset="-128"/>
              <a:ea typeface="ＭＳ Ｐゴシック" panose="020B0600070205080204" pitchFamily="50" charset="-128"/>
            </a:rPr>
            <a:t>7</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月で閉館することによる労働費の減額が想定される。そのため、その分を他に必要となる経費に充てることとなるため、どの経費にどの程度充当するかなど、各経費のバランスや今後必要となる費用を精査しながら財政運営を行っていく。</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民生費：昨年度から</a:t>
          </a:r>
          <a:r>
            <a:rPr kumimoji="1" lang="en-US" altLang="ja-JP" sz="1200">
              <a:latin typeface="ＭＳ Ｐゴシック" panose="020B0600070205080204" pitchFamily="50" charset="-128"/>
              <a:ea typeface="ＭＳ Ｐゴシック" panose="020B0600070205080204" pitchFamily="50" charset="-128"/>
            </a:rPr>
            <a:t>8,399</a:t>
          </a:r>
          <a:r>
            <a:rPr kumimoji="1" lang="ja-JP" altLang="en-US" sz="1200">
              <a:latin typeface="ＭＳ Ｐゴシック" panose="020B0600070205080204" pitchFamily="50" charset="-128"/>
              <a:ea typeface="ＭＳ Ｐゴシック" panose="020B0600070205080204" pitchFamily="50" charset="-128"/>
            </a:rPr>
            <a:t>円増加しており、令和６年度は物価高騰緊急支援給付金事業や定額減税補足給付金事業を行ったことが主な理由である。今後も社会保障経費の増加が予想されるため、引き続き必要となる費用を精査しながら経費の増加に対応していく。</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教育費：昨年度から</a:t>
          </a:r>
          <a:r>
            <a:rPr kumimoji="1" lang="en-US" altLang="ja-JP" sz="1200">
              <a:latin typeface="ＭＳ Ｐゴシック" panose="020B0600070205080204" pitchFamily="50" charset="-128"/>
              <a:ea typeface="ＭＳ Ｐゴシック" panose="020B0600070205080204" pitchFamily="50" charset="-128"/>
            </a:rPr>
            <a:t>5,884</a:t>
          </a:r>
          <a:r>
            <a:rPr kumimoji="1" lang="ja-JP" altLang="en-US" sz="1200">
              <a:latin typeface="ＭＳ Ｐゴシック" panose="020B0600070205080204" pitchFamily="50" charset="-128"/>
              <a:ea typeface="ＭＳ Ｐゴシック" panose="020B0600070205080204" pitchFamily="50" charset="-128"/>
            </a:rPr>
            <a:t>円増加しており、新しい学校給食センター建設の設計監理委託（</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百万円）を行ったことが主な理由である。令和７・８年度で行う建設工事や、令和９年４月に向けた町立小学校の統合に必要な経費など教育費の増加が予想されるため、引き続き必要となる費用を精査しながら経費の増加に対応していく。</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公債費：昨年度から</a:t>
          </a:r>
          <a:r>
            <a:rPr kumimoji="1" lang="en-US" altLang="ja-JP" sz="1200">
              <a:latin typeface="ＭＳ Ｐゴシック" panose="020B0600070205080204" pitchFamily="50" charset="-128"/>
              <a:ea typeface="ＭＳ Ｐゴシック" panose="020B0600070205080204" pitchFamily="50" charset="-128"/>
            </a:rPr>
            <a:t>2,047</a:t>
          </a:r>
          <a:r>
            <a:rPr kumimoji="1" lang="ja-JP" altLang="en-US" sz="1200">
              <a:latin typeface="ＭＳ Ｐゴシック" panose="020B0600070205080204" pitchFamily="50" charset="-128"/>
              <a:ea typeface="ＭＳ Ｐゴシック" panose="020B0600070205080204" pitchFamily="50" charset="-128"/>
            </a:rPr>
            <a:t>円減少しており、これまでに借り入れた地方債の償還が進行したことによるものである。ただし、令和７年度以降も新しい学校給食センター建設事業などの大規模事業における財源として充当予定のため、将来への負担を熟慮しながら適切な運用を行っていく。</a:t>
          </a:r>
          <a:endParaRPr kumimoji="1" lang="en-US" altLang="ja-JP" sz="12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埼玉県皆野町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財政調整基金残高：昨年度から</a:t>
          </a:r>
          <a:r>
            <a:rPr kumimoji="1" lang="en-US" altLang="ja-JP" sz="1200">
              <a:latin typeface="ＭＳ ゴシック" pitchFamily="49" charset="-128"/>
              <a:ea typeface="ＭＳ ゴシック" pitchFamily="49" charset="-128"/>
            </a:rPr>
            <a:t>194</a:t>
          </a:r>
          <a:r>
            <a:rPr kumimoji="1" lang="ja-JP" altLang="en-US" sz="1200">
              <a:latin typeface="ＭＳ ゴシック" pitchFamily="49" charset="-128"/>
              <a:ea typeface="ＭＳ ゴシック" pitchFamily="49" charset="-128"/>
            </a:rPr>
            <a:t>百万円増加した。これは今後の老朽化施設の修繕費や社会保障関係経費など、様々な経費の増加を見据えて積み立てたものである。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実質収支比率：昨年度から</a:t>
          </a:r>
          <a:r>
            <a:rPr kumimoji="1" lang="en-US" altLang="ja-JP" sz="1200">
              <a:latin typeface="ＭＳ ゴシック" pitchFamily="49" charset="-128"/>
              <a:ea typeface="ＭＳ ゴシック" pitchFamily="49" charset="-128"/>
            </a:rPr>
            <a:t>2.09</a:t>
          </a:r>
          <a:r>
            <a:rPr kumimoji="1" lang="ja-JP" altLang="en-US" sz="1200">
              <a:latin typeface="ＭＳ ゴシック" pitchFamily="49" charset="-128"/>
              <a:ea typeface="ＭＳ ゴシック" pitchFamily="49" charset="-128"/>
            </a:rPr>
            <a:t>％減少した。これは実質収支額が</a:t>
          </a:r>
          <a:r>
            <a:rPr kumimoji="1" lang="en-US" altLang="ja-JP" sz="1200">
              <a:latin typeface="ＭＳ ゴシック" pitchFamily="49" charset="-128"/>
              <a:ea typeface="ＭＳ ゴシック" pitchFamily="49" charset="-128"/>
            </a:rPr>
            <a:t>64</a:t>
          </a:r>
          <a:r>
            <a:rPr kumimoji="1" lang="ja-JP" altLang="en-US" sz="1200">
              <a:latin typeface="ＭＳ ゴシック" pitchFamily="49" charset="-128"/>
              <a:ea typeface="ＭＳ ゴシック" pitchFamily="49" charset="-128"/>
            </a:rPr>
            <a:t>百万円減少であったのに加え、分母となる標準財政規模が</a:t>
          </a:r>
          <a:r>
            <a:rPr kumimoji="1" lang="en-US" altLang="ja-JP" sz="1200">
              <a:latin typeface="ＭＳ ゴシック" pitchFamily="49" charset="-128"/>
              <a:ea typeface="ＭＳ ゴシック" pitchFamily="49" charset="-128"/>
            </a:rPr>
            <a:t>75</a:t>
          </a:r>
          <a:r>
            <a:rPr kumimoji="1" lang="ja-JP" altLang="en-US" sz="1200">
              <a:latin typeface="ＭＳ ゴシック" pitchFamily="49" charset="-128"/>
              <a:ea typeface="ＭＳ ゴシック" pitchFamily="49" charset="-128"/>
            </a:rPr>
            <a:t>百万円増加したことによるものである。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実質単年度収支：昨年度から</a:t>
          </a:r>
          <a:r>
            <a:rPr kumimoji="1" lang="en-US" altLang="ja-JP" sz="1200">
              <a:latin typeface="ＭＳ ゴシック" pitchFamily="49" charset="-128"/>
              <a:ea typeface="ＭＳ ゴシック" pitchFamily="49" charset="-128"/>
            </a:rPr>
            <a:t>2.57</a:t>
          </a:r>
          <a:r>
            <a:rPr kumimoji="1" lang="ja-JP" altLang="en-US" sz="1200">
              <a:latin typeface="ＭＳ ゴシック" pitchFamily="49" charset="-128"/>
              <a:ea typeface="ＭＳ ゴシック" pitchFamily="49" charset="-128"/>
            </a:rPr>
            <a:t>％増加した。これは財政調整基金への積立額を増加させたことによるものである。</a:t>
          </a:r>
          <a:endParaRPr kumimoji="1" lang="en-US" altLang="ja-JP" sz="12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埼玉県皆野町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いずれの会計においても赤字は生じておらず、健全な財政状況を維持している。今後も、少子高齢化・人口減少に伴う税収の減などで歳入の減が見込まれる状況にあり、歳出においても学校給食センターの建設（一般会計）をはじめとする老朽化した公共施設の大規模修繕・更新費用の増加や、物価高騰の影響による各種経費の増加などが予想される。</a:t>
          </a:r>
        </a:p>
        <a:p>
          <a:r>
            <a:rPr kumimoji="1" lang="ja-JP" altLang="en-US" sz="1400">
              <a:latin typeface="ＭＳ ゴシック" pitchFamily="49" charset="-128"/>
              <a:ea typeface="ＭＳ ゴシック" pitchFamily="49" charset="-128"/>
            </a:rPr>
            <a:t>　このような今後の全体的な経費の増加見込みを踏まえながらも、必要な経費を精査しながら全ての会計において計画的かつ適正な予算執行に努める。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埼玉県皆野町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元利償還金は昨年度から</a:t>
          </a:r>
          <a:r>
            <a:rPr kumimoji="1" lang="en-US" altLang="ja-JP" sz="1200">
              <a:latin typeface="ＭＳ ゴシック" pitchFamily="49" charset="-128"/>
              <a:ea typeface="ＭＳ ゴシック" pitchFamily="49" charset="-128"/>
            </a:rPr>
            <a:t>24</a:t>
          </a:r>
          <a:r>
            <a:rPr kumimoji="1" lang="ja-JP" altLang="en-US" sz="1200">
              <a:latin typeface="ＭＳ ゴシック" pitchFamily="49" charset="-128"/>
              <a:ea typeface="ＭＳ ゴシック" pitchFamily="49" charset="-128"/>
            </a:rPr>
            <a:t>百万円減少しており、これは平成</a:t>
          </a:r>
          <a:r>
            <a:rPr kumimoji="1" lang="en-US" altLang="ja-JP" sz="1200">
              <a:latin typeface="ＭＳ ゴシック" pitchFamily="49" charset="-128"/>
              <a:ea typeface="ＭＳ ゴシック" pitchFamily="49" charset="-128"/>
            </a:rPr>
            <a:t>15</a:t>
          </a:r>
          <a:r>
            <a:rPr kumimoji="1" lang="ja-JP" altLang="en-US" sz="1200">
              <a:latin typeface="ＭＳ ゴシック" pitchFamily="49" charset="-128"/>
              <a:ea typeface="ＭＳ ゴシック" pitchFamily="49" charset="-128"/>
            </a:rPr>
            <a:t>年度の臨時財債対策債（</a:t>
          </a:r>
          <a:r>
            <a:rPr kumimoji="1" lang="en-US" altLang="ja-JP" sz="1200">
              <a:latin typeface="ＭＳ ゴシック" pitchFamily="49" charset="-128"/>
              <a:ea typeface="ＭＳ ゴシック" pitchFamily="49" charset="-128"/>
            </a:rPr>
            <a:t>21</a:t>
          </a:r>
          <a:r>
            <a:rPr kumimoji="1" lang="ja-JP" altLang="en-US" sz="1200">
              <a:latin typeface="ＭＳ ゴシック" pitchFamily="49" charset="-128"/>
              <a:ea typeface="ＭＳ ゴシック" pitchFamily="49" charset="-128"/>
            </a:rPr>
            <a:t>百万円）など地方債の償還が進行したのが主な理由である。また、準元利償還金も同様に償還が進行したことによって</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百万円減少している。それらに加え算入公債費等が昨年度から</a:t>
          </a:r>
          <a:r>
            <a:rPr kumimoji="1" lang="en-US" altLang="ja-JP" sz="1200">
              <a:latin typeface="ＭＳ ゴシック" pitchFamily="49" charset="-128"/>
              <a:ea typeface="ＭＳ ゴシック" pitchFamily="49" charset="-128"/>
            </a:rPr>
            <a:t>16</a:t>
          </a:r>
          <a:r>
            <a:rPr kumimoji="1" lang="ja-JP" altLang="en-US" sz="1200">
              <a:latin typeface="ＭＳ ゴシック" pitchFamily="49" charset="-128"/>
              <a:ea typeface="ＭＳ ゴシック" pitchFamily="49" charset="-128"/>
            </a:rPr>
            <a:t>百万円減少したことで、分子は</a:t>
          </a:r>
          <a:r>
            <a:rPr kumimoji="1" lang="en-US" altLang="ja-JP" sz="1200">
              <a:latin typeface="ＭＳ ゴシック" pitchFamily="49" charset="-128"/>
              <a:ea typeface="ＭＳ ゴシック" pitchFamily="49" charset="-128"/>
            </a:rPr>
            <a:t>14</a:t>
          </a:r>
          <a:r>
            <a:rPr kumimoji="1" lang="ja-JP" altLang="en-US" sz="1200">
              <a:latin typeface="ＭＳ ゴシック" pitchFamily="49" charset="-128"/>
              <a:ea typeface="ＭＳ ゴシック" pitchFamily="49" charset="-128"/>
            </a:rPr>
            <a:t>百万円減少した。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一方で、今後は大規模な老朽化施設の更新費用などに財源を活用していく見込みのため、元利償還金も増加することが予想される。適正な公債費率を維持できるようにしていく。　</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埼玉県皆野町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過去５年間において、分子は負数が続いている。また、負数の値も増加傾向にあり、地方債の償還が進行したことによる将来負担額の減少や、基金の積み立てによる充当可能基金の増加が主な理由である。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方で、今後は大規模な老朽化施設更新への地方債の借入れや、様々な経費の増加による基金の取崩しなどが予想される。そのため、必要となる経費の精査、将来への負担を十分に検討した地方債の借入れを行っていくことが必要となる。</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埼玉県皆野町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一般会計基金総額は、前年度と比較して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百万円の増額となった。財政調整基金が前年度より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百万円増加したことや、減債基金が前年度より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百万増加したことが主な理由である。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口減少等により税収が減少する一方、新しい学校給食センターの建設や防災行政無線の更新事業、その他の公共施設の老朽化による大規模改修・更新費用や社会保障経費が増額する見込みである。計画的な基金の活用に務めるとともに、一定程度の基金を繰り入れ、積立額を行政サービスに還元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各基金の使途として条例で定められている事項は次のとおり。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公共施設整備基金：公共施設の整備（建設、修繕、更新等）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地域福祉基金：在宅福祉の推進など、地域における保健福祉活動の振興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森林環境整備基金：森林の整備及び促進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災害見舞基金：災害罹災者に対する災害見舞金の支給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図書購入基金：図書購入</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その他特定目的基金残高は、令和５年度末と比較して２百万円の減額となりほぼ横ばいとなった。学校給食センターの建設費用として１百万円の取り崩しを行ったものの、その他の基金は変動がなく、概ね例年通りの水準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については、学校給食センターの建設が予定されていることから残高が大幅に減少する見込みである。そのため、公共施設等総合管理計画など公共施設の修繕・更新などの見通しを考慮しながら、適切に運用していく。また、その他の基金についても、今後も適切に基金を繰り入れながら、行政サービスに還元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前年度と比較し、財政調整基金は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普通交付税の交付額が前年度より増額されたことや、今後の必要となる経費が増加することを見込んで積み立てるなどを行ったため、例年よりも財政調整基金への積立額が大きくなっている。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口減少等により税収が減少する一方、学校給食センターの建設や防災行政無線の更新事業、その他の公共施設の老朽化による大規模改修・更新費用や社会保障経費が増額する見込みである。計画的な基金の活用に務めるとともに、一定程度の基金を繰り入れ、積立額を行政サービスに還元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昨年度から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百万円増加しており、これは普通交付税（再算定分）の臨時財政対策債償還基金費として算定された分を減債基金に積立てたことが主な理由である。その他、例年通り利子分を積み立てた。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元利償還金に充当するなど、活用方法を積極的に検討していく。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F7F7B12-4080-410D-9FEE-696197F683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7C43651-5C6A-4E3C-9A5A-C7511EAECD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89F41F5-B4DD-4F0C-94B4-0847DD7FB8D9}"/>
            </a:ext>
          </a:extLst>
        </xdr:cNvPr>
        <xdr:cNvSpPr/>
      </xdr:nvSpPr>
      <xdr:spPr>
        <a:xfrm>
          <a:off x="11696131" y="9041642"/>
          <a:ext cx="1364776" cy="3343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354AB5E-AB71-41F8-AF4D-7582F46C3F46}"/>
            </a:ext>
          </a:extLst>
        </xdr:cNvPr>
        <xdr:cNvSpPr/>
      </xdr:nvSpPr>
      <xdr:spPr>
        <a:xfrm>
          <a:off x="13060907" y="9041642"/>
          <a:ext cx="1364777" cy="3343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DE5842B-9E07-47BC-B25C-F6AE615C4687}"/>
            </a:ext>
          </a:extLst>
        </xdr:cNvPr>
        <xdr:cNvSpPr/>
      </xdr:nvSpPr>
      <xdr:spPr>
        <a:xfrm>
          <a:off x="14425684" y="9041642"/>
          <a:ext cx="1364776" cy="3343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93DCEC02-B61D-4FFE-983E-B7B7DC4445DB}"/>
            </a:ext>
          </a:extLst>
        </xdr:cNvPr>
        <xdr:cNvSpPr/>
      </xdr:nvSpPr>
      <xdr:spPr>
        <a:xfrm>
          <a:off x="15790460" y="9041642"/>
          <a:ext cx="1364776" cy="3343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C91EE45-C99F-44AF-9E58-53B306B42D84}"/>
            </a:ext>
          </a:extLst>
        </xdr:cNvPr>
        <xdr:cNvSpPr/>
      </xdr:nvSpPr>
      <xdr:spPr>
        <a:xfrm>
          <a:off x="17155236" y="9041642"/>
          <a:ext cx="1364776" cy="3343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17F5618-70E4-4EDF-A4C7-5258C1BBADD5}"/>
            </a:ext>
          </a:extLst>
        </xdr:cNvPr>
        <xdr:cNvSpPr/>
      </xdr:nvSpPr>
      <xdr:spPr>
        <a:xfrm>
          <a:off x="11696131" y="12699242"/>
          <a:ext cx="1364776" cy="3275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C4AD2B2-F850-4F9C-9CD0-D1F9D8524B24}"/>
            </a:ext>
          </a:extLst>
        </xdr:cNvPr>
        <xdr:cNvSpPr/>
      </xdr:nvSpPr>
      <xdr:spPr>
        <a:xfrm>
          <a:off x="13060907" y="12699242"/>
          <a:ext cx="1364777" cy="3275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449AECEC-52BA-4A31-81FC-F45593AEDD9A}"/>
            </a:ext>
          </a:extLst>
        </xdr:cNvPr>
        <xdr:cNvSpPr/>
      </xdr:nvSpPr>
      <xdr:spPr>
        <a:xfrm>
          <a:off x="14425684" y="12699242"/>
          <a:ext cx="1364776" cy="3275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48B2A12-E541-4492-9D4C-02289FF7A81C}"/>
            </a:ext>
          </a:extLst>
        </xdr:cNvPr>
        <xdr:cNvSpPr/>
      </xdr:nvSpPr>
      <xdr:spPr>
        <a:xfrm>
          <a:off x="15790460" y="12699242"/>
          <a:ext cx="1364776" cy="3275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38DC2CD-EE25-4D04-8C1E-913003269BC7}"/>
            </a:ext>
          </a:extLst>
        </xdr:cNvPr>
        <xdr:cNvSpPr/>
      </xdr:nvSpPr>
      <xdr:spPr>
        <a:xfrm>
          <a:off x="17155236" y="12699242"/>
          <a:ext cx="1364776" cy="3275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73793EE-5F71-4A1C-9C4B-600BDBC8FBCF}"/>
            </a:ext>
          </a:extLst>
        </xdr:cNvPr>
        <xdr:cNvSpPr/>
      </xdr:nvSpPr>
      <xdr:spPr>
        <a:xfrm>
          <a:off x="355600" y="63500"/>
          <a:ext cx="11343611" cy="6311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6AABD22C-27D1-4923-9CC0-C9556F4253B2}"/>
            </a:ext>
          </a:extLst>
        </xdr:cNvPr>
        <xdr:cNvSpPr/>
      </xdr:nvSpPr>
      <xdr:spPr>
        <a:xfrm>
          <a:off x="15269997" y="190500"/>
          <a:ext cx="3532590" cy="554962"/>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0740882-3F19-40CA-94FC-4FA1529B7882}"/>
            </a:ext>
          </a:extLst>
        </xdr:cNvPr>
        <xdr:cNvSpPr/>
      </xdr:nvSpPr>
      <xdr:spPr>
        <a:xfrm>
          <a:off x="15281749" y="215900"/>
          <a:ext cx="3501788" cy="504162"/>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FB65394-2621-44B4-91F6-D9F6D85C62C5}"/>
            </a:ext>
          </a:extLst>
        </xdr:cNvPr>
        <xdr:cNvSpPr/>
      </xdr:nvSpPr>
      <xdr:spPr>
        <a:xfrm>
          <a:off x="15300894" y="241300"/>
          <a:ext cx="3450893" cy="440662"/>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埼玉県皆野町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48F6340-3B95-4CE0-B30C-4947A66B2DC0}"/>
            </a:ext>
          </a:extLst>
        </xdr:cNvPr>
        <xdr:cNvSpPr/>
      </xdr:nvSpPr>
      <xdr:spPr>
        <a:xfrm>
          <a:off x="12754638" y="190500"/>
          <a:ext cx="2382009" cy="554962"/>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9658BAC5-2637-40CD-A06C-183A75F81F68}"/>
            </a:ext>
          </a:extLst>
        </xdr:cNvPr>
        <xdr:cNvSpPr/>
      </xdr:nvSpPr>
      <xdr:spPr>
        <a:xfrm>
          <a:off x="12780038" y="215900"/>
          <a:ext cx="2337559" cy="504162"/>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3BCA8061-4E05-4255-921E-9FB946354D21}"/>
            </a:ext>
          </a:extLst>
        </xdr:cNvPr>
        <xdr:cNvSpPr/>
      </xdr:nvSpPr>
      <xdr:spPr>
        <a:xfrm>
          <a:off x="12805438" y="241300"/>
          <a:ext cx="2300312" cy="453362"/>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EFBD34D-F840-4F58-AB87-A60848BC83CB}"/>
            </a:ext>
          </a:extLst>
        </xdr:cNvPr>
        <xdr:cNvSpPr/>
      </xdr:nvSpPr>
      <xdr:spPr>
        <a:xfrm>
          <a:off x="434832" y="882034"/>
          <a:ext cx="9046618" cy="171345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056B96E-A980-4903-8ADC-7949CEC67508}"/>
            </a:ext>
          </a:extLst>
        </xdr:cNvPr>
        <xdr:cNvSpPr/>
      </xdr:nvSpPr>
      <xdr:spPr>
        <a:xfrm>
          <a:off x="560553" y="913784"/>
          <a:ext cx="1244031" cy="1649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ABD2E44-D0DE-4AAA-81F1-FA705E1BEB06}"/>
            </a:ext>
          </a:extLst>
        </xdr:cNvPr>
        <xdr:cNvSpPr/>
      </xdr:nvSpPr>
      <xdr:spPr>
        <a:xfrm>
          <a:off x="1754732" y="913784"/>
          <a:ext cx="1194180" cy="1649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8,878
8,767
63.74
4,762,225
4,610,307
127,434
3,246,812
2,582,170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6B4F381-CBD0-40F5-B7AE-34BBC09D6282}"/>
            </a:ext>
          </a:extLst>
        </xdr:cNvPr>
        <xdr:cNvSpPr/>
      </xdr:nvSpPr>
      <xdr:spPr>
        <a:xfrm>
          <a:off x="2948912" y="913784"/>
          <a:ext cx="1364776" cy="1649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F54562C0-6089-4351-9CE1-D3C5F027E05F}"/>
            </a:ext>
          </a:extLst>
        </xdr:cNvPr>
        <xdr:cNvSpPr/>
      </xdr:nvSpPr>
      <xdr:spPr>
        <a:xfrm>
          <a:off x="4313688" y="932834"/>
          <a:ext cx="1813067" cy="9059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147D619-595D-4EA7-9B07-791E35E318A8}"/>
            </a:ext>
          </a:extLst>
        </xdr:cNvPr>
        <xdr:cNvSpPr/>
      </xdr:nvSpPr>
      <xdr:spPr>
        <a:xfrm>
          <a:off x="6126755" y="932834"/>
          <a:ext cx="1136934" cy="9059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11759C9A-E223-43FA-A513-D7E311E957F7}"/>
            </a:ext>
          </a:extLst>
        </xdr:cNvPr>
        <xdr:cNvSpPr/>
      </xdr:nvSpPr>
      <xdr:spPr>
        <a:xfrm>
          <a:off x="7320934" y="945534"/>
          <a:ext cx="575291" cy="9059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0751B0B-8BC9-4E6F-A45A-AB880B4EF20D}"/>
            </a:ext>
          </a:extLst>
        </xdr:cNvPr>
        <xdr:cNvSpPr/>
      </xdr:nvSpPr>
      <xdr:spPr>
        <a:xfrm>
          <a:off x="4313688" y="1681376"/>
          <a:ext cx="1813067" cy="61196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CE9E30EF-E842-442F-880B-1C614B3AD001}"/>
            </a:ext>
          </a:extLst>
        </xdr:cNvPr>
        <xdr:cNvSpPr/>
      </xdr:nvSpPr>
      <xdr:spPr>
        <a:xfrm>
          <a:off x="6190255" y="1681376"/>
          <a:ext cx="3291195" cy="61196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2B61188-4C69-4913-B57C-7A2E6AAFADFE}"/>
            </a:ext>
          </a:extLst>
        </xdr:cNvPr>
        <xdr:cNvSpPr/>
      </xdr:nvSpPr>
      <xdr:spPr>
        <a:xfrm>
          <a:off x="9930689" y="882034"/>
          <a:ext cx="1364776" cy="1228488"/>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1F58EC4-44B5-4E02-A07B-F344D53660A6}"/>
            </a:ext>
          </a:extLst>
        </xdr:cNvPr>
        <xdr:cNvSpPr/>
      </xdr:nvSpPr>
      <xdr:spPr>
        <a:xfrm>
          <a:off x="10157488" y="945534"/>
          <a:ext cx="1194179" cy="2508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0F1816E-49C0-4860-8D39-4B5641FE561B}"/>
            </a:ext>
          </a:extLst>
        </xdr:cNvPr>
        <xdr:cNvSpPr/>
      </xdr:nvSpPr>
      <xdr:spPr>
        <a:xfrm>
          <a:off x="10157488" y="1209106"/>
          <a:ext cx="1194179" cy="4976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C57C3C0-32C0-4CDA-A9CF-C1B90C7E765D}"/>
            </a:ext>
          </a:extLst>
        </xdr:cNvPr>
        <xdr:cNvSpPr/>
      </xdr:nvSpPr>
      <xdr:spPr>
        <a:xfrm>
          <a:off x="10157488" y="1536653"/>
          <a:ext cx="1314924" cy="62466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9992E12-2FD6-4468-A155-465B643D2868}"/>
            </a:ext>
          </a:extLst>
        </xdr:cNvPr>
        <xdr:cNvCxnSpPr/>
      </xdr:nvCxnSpPr>
      <xdr:spPr>
        <a:xfrm flipH="1">
          <a:off x="9993336" y="1034434"/>
          <a:ext cx="189647"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22292D57-C0FE-4F6E-B5EA-54DB55A5C15A}"/>
            </a:ext>
          </a:extLst>
        </xdr:cNvPr>
        <xdr:cNvSpPr/>
      </xdr:nvSpPr>
      <xdr:spPr>
        <a:xfrm>
          <a:off x="10047311" y="99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F3FA016-27C5-4FE6-9754-C8F79675B362}"/>
            </a:ext>
          </a:extLst>
        </xdr:cNvPr>
        <xdr:cNvSpPr/>
      </xdr:nvSpPr>
      <xdr:spPr>
        <a:xfrm>
          <a:off x="10047311" y="1298006"/>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84229BF-3889-4EA8-A251-C92F1975938A}"/>
            </a:ext>
          </a:extLst>
        </xdr:cNvPr>
        <xdr:cNvCxnSpPr/>
      </xdr:nvCxnSpPr>
      <xdr:spPr>
        <a:xfrm>
          <a:off x="10091761" y="1536653"/>
          <a:ext cx="0" cy="132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F0BDD6B-C5EA-40FD-8F8A-C0BE72873E6F}"/>
            </a:ext>
          </a:extLst>
        </xdr:cNvPr>
        <xdr:cNvCxnSpPr/>
      </xdr:nvCxnSpPr>
      <xdr:spPr>
        <a:xfrm>
          <a:off x="10012386" y="1536653"/>
          <a:ext cx="151547"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F065219C-E111-4EFB-BAE9-419F89BD2D6C}"/>
            </a:ext>
          </a:extLst>
        </xdr:cNvPr>
        <xdr:cNvCxnSpPr/>
      </xdr:nvCxnSpPr>
      <xdr:spPr>
        <a:xfrm flipV="1">
          <a:off x="10091761" y="1767101"/>
          <a:ext cx="0" cy="132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3D412EC-2A31-4B74-9965-79F570E1C4B1}"/>
            </a:ext>
          </a:extLst>
        </xdr:cNvPr>
        <xdr:cNvCxnSpPr/>
      </xdr:nvCxnSpPr>
      <xdr:spPr>
        <a:xfrm>
          <a:off x="10012386" y="1902299"/>
          <a:ext cx="151547"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5B3B155-E0EA-4939-912C-A2643273F770}"/>
            </a:ext>
          </a:extLst>
        </xdr:cNvPr>
        <xdr:cNvSpPr txBox="1"/>
      </xdr:nvSpPr>
      <xdr:spPr>
        <a:xfrm>
          <a:off x="419100" y="268941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99A79B0-6072-4EAF-A2E8-33C6EF5488A1}"/>
            </a:ext>
          </a:extLst>
        </xdr:cNvPr>
        <xdr:cNvSpPr txBox="1"/>
      </xdr:nvSpPr>
      <xdr:spPr>
        <a:xfrm>
          <a:off x="419100" y="2923038"/>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52E5F25-01F5-4C63-94C3-47C87CB52C2C}"/>
            </a:ext>
          </a:extLst>
        </xdr:cNvPr>
        <xdr:cNvSpPr txBox="1"/>
      </xdr:nvSpPr>
      <xdr:spPr>
        <a:xfrm>
          <a:off x="419100" y="3148984"/>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34A0D32-8B83-4BB1-A4E3-A2750BBE17C8}"/>
            </a:ext>
          </a:extLst>
        </xdr:cNvPr>
        <xdr:cNvSpPr txBox="1"/>
      </xdr:nvSpPr>
      <xdr:spPr>
        <a:xfrm>
          <a:off x="419100" y="3382607"/>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2054748-7680-479F-BB7B-272CC363A7A8}"/>
            </a:ext>
          </a:extLst>
        </xdr:cNvPr>
        <xdr:cNvSpPr txBox="1"/>
      </xdr:nvSpPr>
      <xdr:spPr>
        <a:xfrm>
          <a:off x="419100" y="361623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26D7B7A9-54C9-478B-9CEB-459BED8E6868}"/>
            </a:ext>
          </a:extLst>
        </xdr:cNvPr>
        <xdr:cNvSpPr/>
      </xdr:nvSpPr>
      <xdr:spPr>
        <a:xfrm>
          <a:off x="1141341" y="4113900"/>
          <a:ext cx="3803935" cy="31607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BF90C87-C81B-446F-B59F-8D4BCA017245}"/>
            </a:ext>
          </a:extLst>
        </xdr:cNvPr>
        <xdr:cNvSpPr/>
      </xdr:nvSpPr>
      <xdr:spPr>
        <a:xfrm>
          <a:off x="1797771" y="4482620"/>
          <a:ext cx="1543692" cy="2603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B251206-8065-41D9-97F9-379707CBC36D}"/>
            </a:ext>
          </a:extLst>
        </xdr:cNvPr>
        <xdr:cNvSpPr/>
      </xdr:nvSpPr>
      <xdr:spPr>
        <a:xfrm>
          <a:off x="3439742" y="4465949"/>
          <a:ext cx="755206" cy="293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6A4B643-9C93-4432-8630-EA1562AF302E}"/>
            </a:ext>
          </a:extLst>
        </xdr:cNvPr>
        <xdr:cNvSpPr/>
      </xdr:nvSpPr>
      <xdr:spPr>
        <a:xfrm>
          <a:off x="4894476" y="4240189"/>
          <a:ext cx="1364776" cy="25328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C4F12C6-D140-4F4B-9A62-3DFF3999878B}"/>
            </a:ext>
          </a:extLst>
        </xdr:cNvPr>
        <xdr:cNvSpPr/>
      </xdr:nvSpPr>
      <xdr:spPr>
        <a:xfrm>
          <a:off x="4894476" y="4429978"/>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F4469C3-D489-4F82-AD78-FA8911818A96}"/>
            </a:ext>
          </a:extLst>
        </xdr:cNvPr>
        <xdr:cNvSpPr/>
      </xdr:nvSpPr>
      <xdr:spPr>
        <a:xfrm>
          <a:off x="6259252" y="4240189"/>
          <a:ext cx="1364776" cy="25328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323ED76-6B91-4D43-ADD7-DA88FB70A006}"/>
            </a:ext>
          </a:extLst>
        </xdr:cNvPr>
        <xdr:cNvSpPr/>
      </xdr:nvSpPr>
      <xdr:spPr>
        <a:xfrm>
          <a:off x="6259252" y="4429978"/>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472DEA35-86C7-4E8C-9357-B164499AE580}"/>
            </a:ext>
          </a:extLst>
        </xdr:cNvPr>
        <xdr:cNvSpPr/>
      </xdr:nvSpPr>
      <xdr:spPr>
        <a:xfrm>
          <a:off x="7751028" y="4240189"/>
          <a:ext cx="1364776" cy="25328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E992584-1B87-4822-9D7D-9A0113FF7F9A}"/>
            </a:ext>
          </a:extLst>
        </xdr:cNvPr>
        <xdr:cNvSpPr/>
      </xdr:nvSpPr>
      <xdr:spPr>
        <a:xfrm>
          <a:off x="7751028" y="4429978"/>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736CCEF-0D9B-41DB-80F5-0809A0682B0B}"/>
            </a:ext>
          </a:extLst>
        </xdr:cNvPr>
        <xdr:cNvSpPr/>
      </xdr:nvSpPr>
      <xdr:spPr>
        <a:xfrm>
          <a:off x="1141341" y="4795624"/>
          <a:ext cx="3803935" cy="206005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4952533F-1993-4DD8-B3C9-2C734E0932D5}"/>
            </a:ext>
          </a:extLst>
        </xdr:cNvPr>
        <xdr:cNvSpPr/>
      </xdr:nvSpPr>
      <xdr:spPr>
        <a:xfrm>
          <a:off x="5192073" y="4795624"/>
          <a:ext cx="4264925" cy="206005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3186E03-D88A-4871-AC0A-C4F07C7C7B54}"/>
            </a:ext>
          </a:extLst>
        </xdr:cNvPr>
        <xdr:cNvSpPr/>
      </xdr:nvSpPr>
      <xdr:spPr>
        <a:xfrm>
          <a:off x="5192073" y="4859124"/>
          <a:ext cx="4094328" cy="2386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F9BBF9E-8AE6-4997-B207-9683185CC626}"/>
            </a:ext>
          </a:extLst>
        </xdr:cNvPr>
        <xdr:cNvSpPr txBox="1"/>
      </xdr:nvSpPr>
      <xdr:spPr>
        <a:xfrm>
          <a:off x="5248370" y="5072371"/>
          <a:ext cx="4081628" cy="1701231"/>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昨年度から</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増加しており、年々上昇傾向にある。類似団体や県内平均と比較して低い水準にあるが、建築から</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年程度経過している町有施設が多いため、今後も上昇が見込まれる。特に、総合センター、町営住宅、旧学校給食センターが高い減価償却率となっている。</a:t>
          </a:r>
        </a:p>
        <a:p>
          <a:r>
            <a:rPr kumimoji="1" lang="ja-JP" altLang="en-US" sz="1100">
              <a:latin typeface="ＭＳ Ｐゴシック" panose="020B0600070205080204" pitchFamily="50" charset="-128"/>
              <a:ea typeface="ＭＳ Ｐゴシック" panose="020B0600070205080204" pitchFamily="50" charset="-128"/>
            </a:rPr>
            <a:t>　公共施設等総合管理計画及び個別施策計画に基づき、改修や更新などを実施し、適正な公共施設マネジメントに努める。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EBBC08B-4972-4CA6-A7C8-B391E7103FD1}"/>
            </a:ext>
          </a:extLst>
        </xdr:cNvPr>
        <xdr:cNvSpPr txBox="1"/>
      </xdr:nvSpPr>
      <xdr:spPr>
        <a:xfrm>
          <a:off x="1116320" y="461280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3219134-24BB-4D45-9BE7-89653C8B1FE7}"/>
            </a:ext>
          </a:extLst>
        </xdr:cNvPr>
        <xdr:cNvCxnSpPr/>
      </xdr:nvCxnSpPr>
      <xdr:spPr>
        <a:xfrm>
          <a:off x="1141341" y="6855678"/>
          <a:ext cx="380393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3EF17633-EFF0-477B-88C6-C545E9ED22A8}"/>
            </a:ext>
          </a:extLst>
        </xdr:cNvPr>
        <xdr:cNvSpPr txBox="1"/>
      </xdr:nvSpPr>
      <xdr:spPr>
        <a:xfrm>
          <a:off x="726861" y="676870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0B8B0CB6-6BCA-4AB1-AA49-9C29029338F8}"/>
            </a:ext>
          </a:extLst>
        </xdr:cNvPr>
        <xdr:cNvCxnSpPr/>
      </xdr:nvCxnSpPr>
      <xdr:spPr>
        <a:xfrm>
          <a:off x="1141341" y="6446056"/>
          <a:ext cx="380393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A31773C9-BC65-4323-9435-C1DD7AF7B2FA}"/>
            </a:ext>
          </a:extLst>
        </xdr:cNvPr>
        <xdr:cNvSpPr txBox="1"/>
      </xdr:nvSpPr>
      <xdr:spPr>
        <a:xfrm>
          <a:off x="778156" y="63599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A302D488-A80E-4476-A45B-08558EFD0D6F}"/>
            </a:ext>
          </a:extLst>
        </xdr:cNvPr>
        <xdr:cNvCxnSpPr/>
      </xdr:nvCxnSpPr>
      <xdr:spPr>
        <a:xfrm>
          <a:off x="1141341" y="6037286"/>
          <a:ext cx="380393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4F1AB9C1-E20B-4C9F-B7B9-C03BB6F2B788}"/>
            </a:ext>
          </a:extLst>
        </xdr:cNvPr>
        <xdr:cNvSpPr txBox="1"/>
      </xdr:nvSpPr>
      <xdr:spPr>
        <a:xfrm>
          <a:off x="778156" y="5943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C83D8FFB-1AF3-461D-8FB6-206EFEA3C2F4}"/>
            </a:ext>
          </a:extLst>
        </xdr:cNvPr>
        <xdr:cNvCxnSpPr/>
      </xdr:nvCxnSpPr>
      <xdr:spPr>
        <a:xfrm>
          <a:off x="1141341" y="5620840"/>
          <a:ext cx="380393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85C30E92-663C-4627-9D4A-6F6C47710461}"/>
            </a:ext>
          </a:extLst>
        </xdr:cNvPr>
        <xdr:cNvSpPr txBox="1"/>
      </xdr:nvSpPr>
      <xdr:spPr>
        <a:xfrm>
          <a:off x="778156" y="55347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87A8B825-57DF-4863-B2F5-3EDF00C05034}"/>
            </a:ext>
          </a:extLst>
        </xdr:cNvPr>
        <xdr:cNvCxnSpPr/>
      </xdr:nvCxnSpPr>
      <xdr:spPr>
        <a:xfrm>
          <a:off x="1141341" y="5212071"/>
          <a:ext cx="380393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0756B8CC-6DF7-4847-BB48-776A9A1EA333}"/>
            </a:ext>
          </a:extLst>
        </xdr:cNvPr>
        <xdr:cNvSpPr txBox="1"/>
      </xdr:nvSpPr>
      <xdr:spPr>
        <a:xfrm>
          <a:off x="778156" y="511827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CEF4B9F5-2EDB-489E-B94A-694D90F0C87B}"/>
            </a:ext>
          </a:extLst>
        </xdr:cNvPr>
        <xdr:cNvCxnSpPr/>
      </xdr:nvCxnSpPr>
      <xdr:spPr>
        <a:xfrm>
          <a:off x="1141341" y="4795624"/>
          <a:ext cx="380393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569098BA-7EDE-42A8-A6EF-404807E8FC87}"/>
            </a:ext>
          </a:extLst>
        </xdr:cNvPr>
        <xdr:cNvSpPr txBox="1"/>
      </xdr:nvSpPr>
      <xdr:spPr>
        <a:xfrm>
          <a:off x="809550" y="4709500"/>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10F92635-08BD-47FE-81F2-44709B06ECE6}"/>
            </a:ext>
          </a:extLst>
        </xdr:cNvPr>
        <xdr:cNvSpPr/>
      </xdr:nvSpPr>
      <xdr:spPr>
        <a:xfrm>
          <a:off x="1141341" y="4795624"/>
          <a:ext cx="3803935" cy="206005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3" name="直線コネクタ 72">
          <a:extLst>
            <a:ext uri="{FF2B5EF4-FFF2-40B4-BE49-F238E27FC236}">
              <a16:creationId xmlns:a16="http://schemas.microsoft.com/office/drawing/2014/main" id="{7D194B3B-4EDE-490F-804C-073690579721}"/>
            </a:ext>
          </a:extLst>
        </xdr:cNvPr>
        <xdr:cNvCxnSpPr/>
      </xdr:nvCxnSpPr>
      <xdr:spPr>
        <a:xfrm flipV="1">
          <a:off x="4273683" y="5349047"/>
          <a:ext cx="1270" cy="1051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4" name="有形固定資産減価償却率最小値テキスト">
          <a:extLst>
            <a:ext uri="{FF2B5EF4-FFF2-40B4-BE49-F238E27FC236}">
              <a16:creationId xmlns:a16="http://schemas.microsoft.com/office/drawing/2014/main" id="{97798CA7-CF68-4DFC-9AE1-4AE1A5026AD9}"/>
            </a:ext>
          </a:extLst>
        </xdr:cNvPr>
        <xdr:cNvSpPr txBox="1"/>
      </xdr:nvSpPr>
      <xdr:spPr>
        <a:xfrm>
          <a:off x="4326388" y="6404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5" name="直線コネクタ 74">
          <a:extLst>
            <a:ext uri="{FF2B5EF4-FFF2-40B4-BE49-F238E27FC236}">
              <a16:creationId xmlns:a16="http://schemas.microsoft.com/office/drawing/2014/main" id="{286FE42D-88B5-4201-9D97-571FD70CD7CD}"/>
            </a:ext>
          </a:extLst>
        </xdr:cNvPr>
        <xdr:cNvCxnSpPr/>
      </xdr:nvCxnSpPr>
      <xdr:spPr>
        <a:xfrm>
          <a:off x="4192943" y="6400717"/>
          <a:ext cx="16472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6" name="有形固定資産減価償却率最大値テキスト">
          <a:extLst>
            <a:ext uri="{FF2B5EF4-FFF2-40B4-BE49-F238E27FC236}">
              <a16:creationId xmlns:a16="http://schemas.microsoft.com/office/drawing/2014/main" id="{26136290-8B52-4BF4-95EB-82821C29F69B}"/>
            </a:ext>
          </a:extLst>
        </xdr:cNvPr>
        <xdr:cNvSpPr txBox="1"/>
      </xdr:nvSpPr>
      <xdr:spPr>
        <a:xfrm>
          <a:off x="4326388" y="513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7" name="直線コネクタ 76">
          <a:extLst>
            <a:ext uri="{FF2B5EF4-FFF2-40B4-BE49-F238E27FC236}">
              <a16:creationId xmlns:a16="http://schemas.microsoft.com/office/drawing/2014/main" id="{E7161CF1-992E-48E2-97A9-EBDDA7AAE2F9}"/>
            </a:ext>
          </a:extLst>
        </xdr:cNvPr>
        <xdr:cNvCxnSpPr/>
      </xdr:nvCxnSpPr>
      <xdr:spPr>
        <a:xfrm>
          <a:off x="4192943" y="5349047"/>
          <a:ext cx="16472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78" name="有形固定資産減価償却率平均値テキスト">
          <a:extLst>
            <a:ext uri="{FF2B5EF4-FFF2-40B4-BE49-F238E27FC236}">
              <a16:creationId xmlns:a16="http://schemas.microsoft.com/office/drawing/2014/main" id="{B6AA7826-BB30-42DE-AD91-D3964EF09DD3}"/>
            </a:ext>
          </a:extLst>
        </xdr:cNvPr>
        <xdr:cNvSpPr txBox="1"/>
      </xdr:nvSpPr>
      <xdr:spPr>
        <a:xfrm>
          <a:off x="4326388" y="60435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a:extLst>
            <a:ext uri="{FF2B5EF4-FFF2-40B4-BE49-F238E27FC236}">
              <a16:creationId xmlns:a16="http://schemas.microsoft.com/office/drawing/2014/main" id="{88A9EBDB-762C-48E0-8867-BA93D5397D2B}"/>
            </a:ext>
          </a:extLst>
        </xdr:cNvPr>
        <xdr:cNvSpPr/>
      </xdr:nvSpPr>
      <xdr:spPr>
        <a:xfrm>
          <a:off x="4224788" y="606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a:extLst>
            <a:ext uri="{FF2B5EF4-FFF2-40B4-BE49-F238E27FC236}">
              <a16:creationId xmlns:a16="http://schemas.microsoft.com/office/drawing/2014/main" id="{44F3F651-2316-4F18-AA07-C7446FC72FEC}"/>
            </a:ext>
          </a:extLst>
        </xdr:cNvPr>
        <xdr:cNvSpPr/>
      </xdr:nvSpPr>
      <xdr:spPr>
        <a:xfrm>
          <a:off x="3593200" y="6065169"/>
          <a:ext cx="8795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81" name="フローチャート: 判断 80">
          <a:extLst>
            <a:ext uri="{FF2B5EF4-FFF2-40B4-BE49-F238E27FC236}">
              <a16:creationId xmlns:a16="http://schemas.microsoft.com/office/drawing/2014/main" id="{CB61081E-7ADF-49EC-BAFA-9AC15B503DAA}"/>
            </a:ext>
          </a:extLst>
        </xdr:cNvPr>
        <xdr:cNvSpPr/>
      </xdr:nvSpPr>
      <xdr:spPr>
        <a:xfrm>
          <a:off x="2910812" y="6045738"/>
          <a:ext cx="8795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2" name="フローチャート: 判断 81">
          <a:extLst>
            <a:ext uri="{FF2B5EF4-FFF2-40B4-BE49-F238E27FC236}">
              <a16:creationId xmlns:a16="http://schemas.microsoft.com/office/drawing/2014/main" id="{CFA48608-70BA-4395-A0ED-D8A4788443E4}"/>
            </a:ext>
          </a:extLst>
        </xdr:cNvPr>
        <xdr:cNvSpPr/>
      </xdr:nvSpPr>
      <xdr:spPr>
        <a:xfrm>
          <a:off x="2228424" y="6037955"/>
          <a:ext cx="87952" cy="10074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83" name="フローチャート: 判断 82">
          <a:extLst>
            <a:ext uri="{FF2B5EF4-FFF2-40B4-BE49-F238E27FC236}">
              <a16:creationId xmlns:a16="http://schemas.microsoft.com/office/drawing/2014/main" id="{D197E5C5-B536-4260-B2C4-9CA0322F9548}"/>
            </a:ext>
          </a:extLst>
        </xdr:cNvPr>
        <xdr:cNvSpPr/>
      </xdr:nvSpPr>
      <xdr:spPr>
        <a:xfrm>
          <a:off x="1546035" y="6039261"/>
          <a:ext cx="8795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BC49CD89-451D-499A-B25B-1AFBFAAAFAF9}"/>
            </a:ext>
          </a:extLst>
        </xdr:cNvPr>
        <xdr:cNvSpPr txBox="1"/>
      </xdr:nvSpPr>
      <xdr:spPr>
        <a:xfrm>
          <a:off x="4117691" y="69007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E2EDA4E1-AF8C-4BD5-BF51-558DB2E50385}"/>
            </a:ext>
          </a:extLst>
        </xdr:cNvPr>
        <xdr:cNvSpPr txBox="1"/>
      </xdr:nvSpPr>
      <xdr:spPr>
        <a:xfrm>
          <a:off x="3486103" y="69007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69BD7AA2-E03F-4A04-83B8-E4AF7F4B62D1}"/>
            </a:ext>
          </a:extLst>
        </xdr:cNvPr>
        <xdr:cNvSpPr txBox="1"/>
      </xdr:nvSpPr>
      <xdr:spPr>
        <a:xfrm>
          <a:off x="2803715" y="69007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E3BDD653-D378-401E-96A2-CB2E2F06EB33}"/>
            </a:ext>
          </a:extLst>
        </xdr:cNvPr>
        <xdr:cNvSpPr txBox="1"/>
      </xdr:nvSpPr>
      <xdr:spPr>
        <a:xfrm>
          <a:off x="2121326" y="69007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B59C3AD-3063-4962-9279-B0A1C7B68F85}"/>
            </a:ext>
          </a:extLst>
        </xdr:cNvPr>
        <xdr:cNvSpPr txBox="1"/>
      </xdr:nvSpPr>
      <xdr:spPr>
        <a:xfrm>
          <a:off x="1438938" y="69007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143510</xdr:rowOff>
    </xdr:from>
    <xdr:to>
      <xdr:col>23</xdr:col>
      <xdr:colOff>136525</xdr:colOff>
      <xdr:row>32</xdr:row>
      <xdr:rowOff>73660</xdr:rowOff>
    </xdr:to>
    <xdr:sp macro="" textlink="">
      <xdr:nvSpPr>
        <xdr:cNvPr id="89" name="楕円 88">
          <a:extLst>
            <a:ext uri="{FF2B5EF4-FFF2-40B4-BE49-F238E27FC236}">
              <a16:creationId xmlns:a16="http://schemas.microsoft.com/office/drawing/2014/main" id="{7EC7CB46-0070-4FDE-B753-B08B6B7FBD5A}"/>
            </a:ext>
          </a:extLst>
        </xdr:cNvPr>
        <xdr:cNvSpPr/>
      </xdr:nvSpPr>
      <xdr:spPr>
        <a:xfrm>
          <a:off x="4224788" y="6018871"/>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166387</xdr:rowOff>
    </xdr:from>
    <xdr:ext cx="405111" cy="259045"/>
    <xdr:sp macro="" textlink="">
      <xdr:nvSpPr>
        <xdr:cNvPr id="90" name="有形固定資産減価償却率該当値テキスト">
          <a:extLst>
            <a:ext uri="{FF2B5EF4-FFF2-40B4-BE49-F238E27FC236}">
              <a16:creationId xmlns:a16="http://schemas.microsoft.com/office/drawing/2014/main" id="{7C923615-1427-409D-98E1-3A0B2DFC5A8D}"/>
            </a:ext>
          </a:extLst>
        </xdr:cNvPr>
        <xdr:cNvSpPr txBox="1"/>
      </xdr:nvSpPr>
      <xdr:spPr>
        <a:xfrm>
          <a:off x="4326388" y="5877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108966</xdr:rowOff>
    </xdr:from>
    <xdr:to>
      <xdr:col>19</xdr:col>
      <xdr:colOff>187325</xdr:colOff>
      <xdr:row>32</xdr:row>
      <xdr:rowOff>39116</xdr:rowOff>
    </xdr:to>
    <xdr:sp macro="" textlink="">
      <xdr:nvSpPr>
        <xdr:cNvPr id="91" name="楕円 90">
          <a:extLst>
            <a:ext uri="{FF2B5EF4-FFF2-40B4-BE49-F238E27FC236}">
              <a16:creationId xmlns:a16="http://schemas.microsoft.com/office/drawing/2014/main" id="{D3597DE8-34E5-415F-8C8E-B0D11DBBD058}"/>
            </a:ext>
          </a:extLst>
        </xdr:cNvPr>
        <xdr:cNvSpPr/>
      </xdr:nvSpPr>
      <xdr:spPr>
        <a:xfrm>
          <a:off x="3593200" y="5984327"/>
          <a:ext cx="87952"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159766</xdr:rowOff>
    </xdr:from>
    <xdr:to>
      <xdr:col>23</xdr:col>
      <xdr:colOff>85725</xdr:colOff>
      <xdr:row>32</xdr:row>
      <xdr:rowOff>22860</xdr:rowOff>
    </xdr:to>
    <xdr:cxnSp macro="">
      <xdr:nvCxnSpPr>
        <xdr:cNvPr id="92" name="直線コネクタ 91">
          <a:extLst>
            <a:ext uri="{FF2B5EF4-FFF2-40B4-BE49-F238E27FC236}">
              <a16:creationId xmlns:a16="http://schemas.microsoft.com/office/drawing/2014/main" id="{E168B20E-5A5F-4C41-9C0C-1FE86DBA5C0F}"/>
            </a:ext>
          </a:extLst>
        </xdr:cNvPr>
        <xdr:cNvCxnSpPr/>
      </xdr:nvCxnSpPr>
      <xdr:spPr>
        <a:xfrm>
          <a:off x="3644000" y="6035127"/>
          <a:ext cx="631588" cy="2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74422</xdr:rowOff>
    </xdr:from>
    <xdr:to>
      <xdr:col>15</xdr:col>
      <xdr:colOff>187325</xdr:colOff>
      <xdr:row>32</xdr:row>
      <xdr:rowOff>4572</xdr:rowOff>
    </xdr:to>
    <xdr:sp macro="" textlink="">
      <xdr:nvSpPr>
        <xdr:cNvPr id="93" name="楕円 92">
          <a:extLst>
            <a:ext uri="{FF2B5EF4-FFF2-40B4-BE49-F238E27FC236}">
              <a16:creationId xmlns:a16="http://schemas.microsoft.com/office/drawing/2014/main" id="{D1F9EAF3-8F7B-4A99-A21F-B186CB73BE3E}"/>
            </a:ext>
          </a:extLst>
        </xdr:cNvPr>
        <xdr:cNvSpPr/>
      </xdr:nvSpPr>
      <xdr:spPr>
        <a:xfrm>
          <a:off x="2910812" y="5949783"/>
          <a:ext cx="87952"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125222</xdr:rowOff>
    </xdr:from>
    <xdr:to>
      <xdr:col>19</xdr:col>
      <xdr:colOff>136525</xdr:colOff>
      <xdr:row>31</xdr:row>
      <xdr:rowOff>159766</xdr:rowOff>
    </xdr:to>
    <xdr:cxnSp macro="">
      <xdr:nvCxnSpPr>
        <xdr:cNvPr id="94" name="直線コネクタ 93">
          <a:extLst>
            <a:ext uri="{FF2B5EF4-FFF2-40B4-BE49-F238E27FC236}">
              <a16:creationId xmlns:a16="http://schemas.microsoft.com/office/drawing/2014/main" id="{3C3CF5C6-810C-4CBA-AEE0-6D968BB671BC}"/>
            </a:ext>
          </a:extLst>
        </xdr:cNvPr>
        <xdr:cNvCxnSpPr/>
      </xdr:nvCxnSpPr>
      <xdr:spPr>
        <a:xfrm>
          <a:off x="2961612" y="6000583"/>
          <a:ext cx="682388"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31242</xdr:rowOff>
    </xdr:from>
    <xdr:to>
      <xdr:col>11</xdr:col>
      <xdr:colOff>187325</xdr:colOff>
      <xdr:row>31</xdr:row>
      <xdr:rowOff>132842</xdr:rowOff>
    </xdr:to>
    <xdr:sp macro="" textlink="">
      <xdr:nvSpPr>
        <xdr:cNvPr id="95" name="楕円 94">
          <a:extLst>
            <a:ext uri="{FF2B5EF4-FFF2-40B4-BE49-F238E27FC236}">
              <a16:creationId xmlns:a16="http://schemas.microsoft.com/office/drawing/2014/main" id="{04C5A827-2B5C-46B2-9B2E-7CF49585492C}"/>
            </a:ext>
          </a:extLst>
        </xdr:cNvPr>
        <xdr:cNvSpPr/>
      </xdr:nvSpPr>
      <xdr:spPr>
        <a:xfrm>
          <a:off x="2228424" y="5906603"/>
          <a:ext cx="8795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82042</xdr:rowOff>
    </xdr:from>
    <xdr:to>
      <xdr:col>15</xdr:col>
      <xdr:colOff>136525</xdr:colOff>
      <xdr:row>31</xdr:row>
      <xdr:rowOff>125222</xdr:rowOff>
    </xdr:to>
    <xdr:cxnSp macro="">
      <xdr:nvCxnSpPr>
        <xdr:cNvPr id="96" name="直線コネクタ 95">
          <a:extLst>
            <a:ext uri="{FF2B5EF4-FFF2-40B4-BE49-F238E27FC236}">
              <a16:creationId xmlns:a16="http://schemas.microsoft.com/office/drawing/2014/main" id="{3442DA1F-C07D-4DA4-A69F-C24CD895BCCC}"/>
            </a:ext>
          </a:extLst>
        </xdr:cNvPr>
        <xdr:cNvCxnSpPr/>
      </xdr:nvCxnSpPr>
      <xdr:spPr>
        <a:xfrm>
          <a:off x="2279224" y="5957403"/>
          <a:ext cx="682388"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163830</xdr:rowOff>
    </xdr:from>
    <xdr:to>
      <xdr:col>7</xdr:col>
      <xdr:colOff>187325</xdr:colOff>
      <xdr:row>31</xdr:row>
      <xdr:rowOff>93980</xdr:rowOff>
    </xdr:to>
    <xdr:sp macro="" textlink="">
      <xdr:nvSpPr>
        <xdr:cNvPr id="97" name="楕円 96">
          <a:extLst>
            <a:ext uri="{FF2B5EF4-FFF2-40B4-BE49-F238E27FC236}">
              <a16:creationId xmlns:a16="http://schemas.microsoft.com/office/drawing/2014/main" id="{2397512A-3EFE-476A-BF7F-C574F9FB3BAB}"/>
            </a:ext>
          </a:extLst>
        </xdr:cNvPr>
        <xdr:cNvSpPr/>
      </xdr:nvSpPr>
      <xdr:spPr>
        <a:xfrm>
          <a:off x="1546035" y="5875418"/>
          <a:ext cx="87952"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43180</xdr:rowOff>
    </xdr:from>
    <xdr:to>
      <xdr:col>11</xdr:col>
      <xdr:colOff>136525</xdr:colOff>
      <xdr:row>31</xdr:row>
      <xdr:rowOff>82042</xdr:rowOff>
    </xdr:to>
    <xdr:cxnSp macro="">
      <xdr:nvCxnSpPr>
        <xdr:cNvPr id="98" name="直線コネクタ 97">
          <a:extLst>
            <a:ext uri="{FF2B5EF4-FFF2-40B4-BE49-F238E27FC236}">
              <a16:creationId xmlns:a16="http://schemas.microsoft.com/office/drawing/2014/main" id="{55CC9B16-0101-492E-BC7D-D5A51569D9A3}"/>
            </a:ext>
          </a:extLst>
        </xdr:cNvPr>
        <xdr:cNvCxnSpPr/>
      </xdr:nvCxnSpPr>
      <xdr:spPr>
        <a:xfrm>
          <a:off x="1596835" y="5918541"/>
          <a:ext cx="682389"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99" name="n_1aveValue有形固定資産減価償却率">
          <a:extLst>
            <a:ext uri="{FF2B5EF4-FFF2-40B4-BE49-F238E27FC236}">
              <a16:creationId xmlns:a16="http://schemas.microsoft.com/office/drawing/2014/main" id="{87691984-86CF-48C5-9BF9-B1583CB46A39}"/>
            </a:ext>
          </a:extLst>
        </xdr:cNvPr>
        <xdr:cNvSpPr txBox="1"/>
      </xdr:nvSpPr>
      <xdr:spPr>
        <a:xfrm>
          <a:off x="3448647" y="6157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100" name="n_2aveValue有形固定資産減価償却率">
          <a:extLst>
            <a:ext uri="{FF2B5EF4-FFF2-40B4-BE49-F238E27FC236}">
              <a16:creationId xmlns:a16="http://schemas.microsoft.com/office/drawing/2014/main" id="{AA3DA543-7E75-4F4A-A784-C91D53A9F0FE}"/>
            </a:ext>
          </a:extLst>
        </xdr:cNvPr>
        <xdr:cNvSpPr txBox="1"/>
      </xdr:nvSpPr>
      <xdr:spPr>
        <a:xfrm>
          <a:off x="2778959" y="6138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90695</xdr:rowOff>
    </xdr:from>
    <xdr:ext cx="405111" cy="259045"/>
    <xdr:sp macro="" textlink="">
      <xdr:nvSpPr>
        <xdr:cNvPr id="101" name="n_3aveValue有形固定資産減価償却率">
          <a:extLst>
            <a:ext uri="{FF2B5EF4-FFF2-40B4-BE49-F238E27FC236}">
              <a16:creationId xmlns:a16="http://schemas.microsoft.com/office/drawing/2014/main" id="{F3B0A74A-74C2-42AE-BD57-3A61B158E707}"/>
            </a:ext>
          </a:extLst>
        </xdr:cNvPr>
        <xdr:cNvSpPr txBox="1"/>
      </xdr:nvSpPr>
      <xdr:spPr>
        <a:xfrm>
          <a:off x="2096570" y="6129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92854</xdr:rowOff>
    </xdr:from>
    <xdr:ext cx="405111" cy="259045"/>
    <xdr:sp macro="" textlink="">
      <xdr:nvSpPr>
        <xdr:cNvPr id="102" name="n_4aveValue有形固定資産減価償却率">
          <a:extLst>
            <a:ext uri="{FF2B5EF4-FFF2-40B4-BE49-F238E27FC236}">
              <a16:creationId xmlns:a16="http://schemas.microsoft.com/office/drawing/2014/main" id="{24ACD0C2-3E1C-4887-A866-5DDBB0F13E66}"/>
            </a:ext>
          </a:extLst>
        </xdr:cNvPr>
        <xdr:cNvSpPr txBox="1"/>
      </xdr:nvSpPr>
      <xdr:spPr>
        <a:xfrm>
          <a:off x="1414182" y="6131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55643</xdr:rowOff>
    </xdr:from>
    <xdr:ext cx="405111" cy="259045"/>
    <xdr:sp macro="" textlink="">
      <xdr:nvSpPr>
        <xdr:cNvPr id="103" name="n_1mainValue有形固定資産減価償却率">
          <a:extLst>
            <a:ext uri="{FF2B5EF4-FFF2-40B4-BE49-F238E27FC236}">
              <a16:creationId xmlns:a16="http://schemas.microsoft.com/office/drawing/2014/main" id="{531FFDF1-5689-4D1B-A7E3-58975CECE905}"/>
            </a:ext>
          </a:extLst>
        </xdr:cNvPr>
        <xdr:cNvSpPr txBox="1"/>
      </xdr:nvSpPr>
      <xdr:spPr>
        <a:xfrm>
          <a:off x="3448647" y="5767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21099</xdr:rowOff>
    </xdr:from>
    <xdr:ext cx="405111" cy="259045"/>
    <xdr:sp macro="" textlink="">
      <xdr:nvSpPr>
        <xdr:cNvPr id="104" name="n_2mainValue有形固定資産減価償却率">
          <a:extLst>
            <a:ext uri="{FF2B5EF4-FFF2-40B4-BE49-F238E27FC236}">
              <a16:creationId xmlns:a16="http://schemas.microsoft.com/office/drawing/2014/main" id="{3E13D0D5-FFAC-49CD-BEB7-C8DC4EE8581C}"/>
            </a:ext>
          </a:extLst>
        </xdr:cNvPr>
        <xdr:cNvSpPr txBox="1"/>
      </xdr:nvSpPr>
      <xdr:spPr>
        <a:xfrm>
          <a:off x="2778959" y="573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149369</xdr:rowOff>
    </xdr:from>
    <xdr:ext cx="405111" cy="259045"/>
    <xdr:sp macro="" textlink="">
      <xdr:nvSpPr>
        <xdr:cNvPr id="105" name="n_3mainValue有形固定資産減価償却率">
          <a:extLst>
            <a:ext uri="{FF2B5EF4-FFF2-40B4-BE49-F238E27FC236}">
              <a16:creationId xmlns:a16="http://schemas.microsoft.com/office/drawing/2014/main" id="{7504942E-D456-4E22-B931-49FA6F443D40}"/>
            </a:ext>
          </a:extLst>
        </xdr:cNvPr>
        <xdr:cNvSpPr txBox="1"/>
      </xdr:nvSpPr>
      <xdr:spPr>
        <a:xfrm>
          <a:off x="2096570" y="5697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110507</xdr:rowOff>
    </xdr:from>
    <xdr:ext cx="405111" cy="259045"/>
    <xdr:sp macro="" textlink="">
      <xdr:nvSpPr>
        <xdr:cNvPr id="106" name="n_4mainValue有形固定資産減価償却率">
          <a:extLst>
            <a:ext uri="{FF2B5EF4-FFF2-40B4-BE49-F238E27FC236}">
              <a16:creationId xmlns:a16="http://schemas.microsoft.com/office/drawing/2014/main" id="{B316D3E1-FFB4-40CD-B236-C97158DD6480}"/>
            </a:ext>
          </a:extLst>
        </xdr:cNvPr>
        <xdr:cNvSpPr txBox="1"/>
      </xdr:nvSpPr>
      <xdr:spPr>
        <a:xfrm>
          <a:off x="1414182" y="5658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7CD71F30-3560-4775-B4E6-5BBFF74EEB13}"/>
            </a:ext>
          </a:extLst>
        </xdr:cNvPr>
        <xdr:cNvSpPr/>
      </xdr:nvSpPr>
      <xdr:spPr>
        <a:xfrm>
          <a:off x="10139386" y="4113900"/>
          <a:ext cx="3784032" cy="31607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75FE7F6A-A71F-4022-A249-38D8EF943922}"/>
            </a:ext>
          </a:extLst>
        </xdr:cNvPr>
        <xdr:cNvSpPr/>
      </xdr:nvSpPr>
      <xdr:spPr>
        <a:xfrm>
          <a:off x="11090211" y="4482620"/>
          <a:ext cx="934999" cy="2603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518DA84D-E6F4-4F69-BE64-3144C3F2E882}"/>
            </a:ext>
          </a:extLst>
        </xdr:cNvPr>
        <xdr:cNvSpPr/>
      </xdr:nvSpPr>
      <xdr:spPr>
        <a:xfrm>
          <a:off x="12375315" y="4465949"/>
          <a:ext cx="852852" cy="293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[ 165.3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47682C79-9FE1-4AC5-B066-14C50BD99AA1}"/>
            </a:ext>
          </a:extLst>
        </xdr:cNvPr>
        <xdr:cNvSpPr/>
      </xdr:nvSpPr>
      <xdr:spPr>
        <a:xfrm>
          <a:off x="13892521" y="4240189"/>
          <a:ext cx="1364776" cy="25328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B6C8AD4F-A318-4B2F-92DC-B785892E6A3C}"/>
            </a:ext>
          </a:extLst>
        </xdr:cNvPr>
        <xdr:cNvSpPr/>
      </xdr:nvSpPr>
      <xdr:spPr>
        <a:xfrm>
          <a:off x="13892521" y="4429978"/>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7369E111-3A3C-4CF9-AF5C-BA66B0066329}"/>
            </a:ext>
          </a:extLst>
        </xdr:cNvPr>
        <xdr:cNvSpPr/>
      </xdr:nvSpPr>
      <xdr:spPr>
        <a:xfrm>
          <a:off x="15257297" y="4240189"/>
          <a:ext cx="1364776" cy="25328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A8AEE245-9796-48E5-AD97-7BB026388523}"/>
            </a:ext>
          </a:extLst>
        </xdr:cNvPr>
        <xdr:cNvSpPr/>
      </xdr:nvSpPr>
      <xdr:spPr>
        <a:xfrm>
          <a:off x="15257297" y="4429978"/>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BB46DD07-BFC8-4D8A-820A-0A88F9580E18}"/>
            </a:ext>
          </a:extLst>
        </xdr:cNvPr>
        <xdr:cNvSpPr/>
      </xdr:nvSpPr>
      <xdr:spPr>
        <a:xfrm>
          <a:off x="16729170" y="4240189"/>
          <a:ext cx="1364776" cy="25328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E00BFD93-82A0-45F5-AE71-DFEEEBA829A0}"/>
            </a:ext>
          </a:extLst>
        </xdr:cNvPr>
        <xdr:cNvSpPr/>
      </xdr:nvSpPr>
      <xdr:spPr>
        <a:xfrm>
          <a:off x="16729170" y="4429978"/>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258D30AE-DE25-4A7A-B2F5-FAEE706B8089}"/>
            </a:ext>
          </a:extLst>
        </xdr:cNvPr>
        <xdr:cNvSpPr/>
      </xdr:nvSpPr>
      <xdr:spPr>
        <a:xfrm>
          <a:off x="10139386" y="4795624"/>
          <a:ext cx="3784032" cy="206005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CEFCD5EC-FA0F-43F0-AA1E-E3866E03D6C2}"/>
            </a:ext>
          </a:extLst>
        </xdr:cNvPr>
        <xdr:cNvSpPr/>
      </xdr:nvSpPr>
      <xdr:spPr>
        <a:xfrm>
          <a:off x="14170215" y="4795624"/>
          <a:ext cx="4264925" cy="206005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2577BFD6-95FA-4605-8EB4-7A1391B1FA2C}"/>
            </a:ext>
          </a:extLst>
        </xdr:cNvPr>
        <xdr:cNvSpPr/>
      </xdr:nvSpPr>
      <xdr:spPr>
        <a:xfrm>
          <a:off x="14170215" y="4859124"/>
          <a:ext cx="4094328" cy="2386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4F8C8EF0-A35F-4143-AE2B-3E0A0B62A86A}"/>
            </a:ext>
          </a:extLst>
        </xdr:cNvPr>
        <xdr:cNvSpPr txBox="1"/>
      </xdr:nvSpPr>
      <xdr:spPr>
        <a:xfrm>
          <a:off x="14246415" y="5072371"/>
          <a:ext cx="4081628" cy="1701231"/>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債務償還比率は昨年度より</a:t>
          </a:r>
          <a:r>
            <a:rPr kumimoji="1" lang="en-US" altLang="ja-JP" sz="1100">
              <a:latin typeface="ＭＳ Ｐゴシック" panose="020B0600070205080204" pitchFamily="50" charset="-128"/>
              <a:ea typeface="ＭＳ Ｐゴシック" panose="020B0600070205080204" pitchFamily="50" charset="-128"/>
            </a:rPr>
            <a:t>19.9%</a:t>
          </a:r>
          <a:r>
            <a:rPr kumimoji="1" lang="ja-JP" altLang="en-US" sz="1100">
              <a:latin typeface="ＭＳ Ｐゴシック" panose="020B0600070205080204" pitchFamily="50" charset="-128"/>
              <a:ea typeface="ＭＳ Ｐゴシック" panose="020B0600070205080204" pitchFamily="50" charset="-128"/>
            </a:rPr>
            <a:t>減少し、類似団体等と比較しても低い水準を維持している。</a:t>
          </a:r>
        </a:p>
        <a:p>
          <a:r>
            <a:rPr kumimoji="1" lang="ja-JP" altLang="en-US" sz="1100">
              <a:latin typeface="ＭＳ Ｐゴシック" panose="020B0600070205080204" pitchFamily="50" charset="-128"/>
              <a:ea typeface="ＭＳ Ｐゴシック" panose="020B0600070205080204" pitchFamily="50" charset="-128"/>
            </a:rPr>
            <a:t>　比率が減少した主な要因は、地方債現在高の減少（▲</a:t>
          </a:r>
          <a:r>
            <a:rPr kumimoji="1" lang="en-US" altLang="ja-JP" sz="1100">
              <a:latin typeface="ＭＳ Ｐゴシック" panose="020B0600070205080204" pitchFamily="50" charset="-128"/>
              <a:ea typeface="ＭＳ Ｐゴシック" panose="020B0600070205080204" pitchFamily="50" charset="-128"/>
            </a:rPr>
            <a:t>60,927</a:t>
          </a:r>
          <a:r>
            <a:rPr kumimoji="1" lang="ja-JP" altLang="en-US" sz="1100">
              <a:latin typeface="ＭＳ Ｐゴシック" panose="020B0600070205080204" pitchFamily="50" charset="-128"/>
              <a:ea typeface="ＭＳ Ｐゴシック" panose="020B0600070205080204" pitchFamily="50" charset="-128"/>
            </a:rPr>
            <a:t>千円）や一部事務組合負担等額の減少（▲</a:t>
          </a:r>
          <a:r>
            <a:rPr kumimoji="1" lang="en-US" altLang="ja-JP" sz="1100">
              <a:latin typeface="ＭＳ Ｐゴシック" panose="020B0600070205080204" pitchFamily="50" charset="-128"/>
              <a:ea typeface="ＭＳ Ｐゴシック" panose="020B0600070205080204" pitchFamily="50" charset="-128"/>
            </a:rPr>
            <a:t>100,822</a:t>
          </a:r>
          <a:r>
            <a:rPr kumimoji="1" lang="ja-JP" altLang="en-US" sz="1100">
              <a:latin typeface="ＭＳ Ｐゴシック" panose="020B0600070205080204" pitchFamily="50" charset="-128"/>
              <a:ea typeface="ＭＳ Ｐゴシック" panose="020B0600070205080204" pitchFamily="50" charset="-128"/>
            </a:rPr>
            <a:t>千円）による将来負担額の減が挙げられる。</a:t>
          </a:r>
        </a:p>
        <a:p>
          <a:r>
            <a:rPr kumimoji="1" lang="ja-JP" altLang="en-US" sz="1100">
              <a:latin typeface="ＭＳ Ｐゴシック" panose="020B0600070205080204" pitchFamily="50" charset="-128"/>
              <a:ea typeface="ＭＳ Ｐゴシック" panose="020B0600070205080204" pitchFamily="50" charset="-128"/>
            </a:rPr>
            <a:t>　ただし、公共施設の老朽化に伴い、大規模改修や更新への多額の費用が今後見込まれるため、より一層適正な財政運営を行う必要がある。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C2120541-CDFA-4139-8DD8-B93AAD976CCC}"/>
            </a:ext>
          </a:extLst>
        </xdr:cNvPr>
        <xdr:cNvSpPr txBox="1"/>
      </xdr:nvSpPr>
      <xdr:spPr>
        <a:xfrm>
          <a:off x="10101286" y="461280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2EE44EEF-1651-4D20-955E-8DA412B44E0B}"/>
            </a:ext>
          </a:extLst>
        </xdr:cNvPr>
        <xdr:cNvCxnSpPr/>
      </xdr:nvCxnSpPr>
      <xdr:spPr>
        <a:xfrm>
          <a:off x="10139386" y="6855678"/>
          <a:ext cx="378403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AB2071CE-2FFC-4B44-BD3F-2BA74C1D0908}"/>
            </a:ext>
          </a:extLst>
        </xdr:cNvPr>
        <xdr:cNvSpPr txBox="1"/>
      </xdr:nvSpPr>
      <xdr:spPr>
        <a:xfrm>
          <a:off x="9645947" y="676870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0AA8EB0D-A8BA-4963-820B-9C6C9CD8FE55}"/>
            </a:ext>
          </a:extLst>
        </xdr:cNvPr>
        <xdr:cNvCxnSpPr/>
      </xdr:nvCxnSpPr>
      <xdr:spPr>
        <a:xfrm>
          <a:off x="10139386" y="6561751"/>
          <a:ext cx="378403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74F26836-87FC-4809-A313-9B92FA438167}"/>
            </a:ext>
          </a:extLst>
        </xdr:cNvPr>
        <xdr:cNvSpPr txBox="1"/>
      </xdr:nvSpPr>
      <xdr:spPr>
        <a:xfrm>
          <a:off x="9645947" y="647562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8B231E09-1CF1-4258-8D41-8EEC38FBF190}"/>
            </a:ext>
          </a:extLst>
        </xdr:cNvPr>
        <xdr:cNvCxnSpPr/>
      </xdr:nvCxnSpPr>
      <xdr:spPr>
        <a:xfrm>
          <a:off x="10139386" y="6268675"/>
          <a:ext cx="378403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2C683C22-AE86-44E7-91A9-A9E48256D41D}"/>
            </a:ext>
          </a:extLst>
        </xdr:cNvPr>
        <xdr:cNvSpPr txBox="1"/>
      </xdr:nvSpPr>
      <xdr:spPr>
        <a:xfrm>
          <a:off x="9645947" y="618255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CC9DCE16-5C55-4BE2-95A3-622ABFA4D9A5}"/>
            </a:ext>
          </a:extLst>
        </xdr:cNvPr>
        <xdr:cNvCxnSpPr/>
      </xdr:nvCxnSpPr>
      <xdr:spPr>
        <a:xfrm>
          <a:off x="10139386" y="5975600"/>
          <a:ext cx="378403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83CC3CC1-6F96-4959-97AB-244FF6B24B1C}"/>
            </a:ext>
          </a:extLst>
        </xdr:cNvPr>
        <xdr:cNvSpPr txBox="1"/>
      </xdr:nvSpPr>
      <xdr:spPr>
        <a:xfrm>
          <a:off x="9705003" y="5881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A0674620-D37B-4508-900D-26030115E277}"/>
            </a:ext>
          </a:extLst>
        </xdr:cNvPr>
        <xdr:cNvCxnSpPr/>
      </xdr:nvCxnSpPr>
      <xdr:spPr>
        <a:xfrm>
          <a:off x="10139386" y="5682526"/>
          <a:ext cx="378403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28FB0695-AD42-44EA-805B-23B4CF1A6ABC}"/>
            </a:ext>
          </a:extLst>
        </xdr:cNvPr>
        <xdr:cNvSpPr txBox="1"/>
      </xdr:nvSpPr>
      <xdr:spPr>
        <a:xfrm>
          <a:off x="9705003" y="558872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412DBF3C-AAB7-4146-804F-F1603C7543E5}"/>
            </a:ext>
          </a:extLst>
        </xdr:cNvPr>
        <xdr:cNvCxnSpPr/>
      </xdr:nvCxnSpPr>
      <xdr:spPr>
        <a:xfrm>
          <a:off x="10139386" y="5382627"/>
          <a:ext cx="378403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750DB489-FE56-4525-B7A7-DD8B4A03318F}"/>
            </a:ext>
          </a:extLst>
        </xdr:cNvPr>
        <xdr:cNvSpPr txBox="1"/>
      </xdr:nvSpPr>
      <xdr:spPr>
        <a:xfrm>
          <a:off x="9705003" y="529565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2B3B82C0-6C54-4DB7-8674-78871868F4F8}"/>
            </a:ext>
          </a:extLst>
        </xdr:cNvPr>
        <xdr:cNvCxnSpPr/>
      </xdr:nvCxnSpPr>
      <xdr:spPr>
        <a:xfrm>
          <a:off x="10139386" y="5088699"/>
          <a:ext cx="378403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609F8D55-E597-44F0-95CC-0816CCACB5B9}"/>
            </a:ext>
          </a:extLst>
        </xdr:cNvPr>
        <xdr:cNvSpPr txBox="1"/>
      </xdr:nvSpPr>
      <xdr:spPr>
        <a:xfrm>
          <a:off x="9807595" y="5002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259790F9-7BB0-4CCD-9E16-62DC7F3FC255}"/>
            </a:ext>
          </a:extLst>
        </xdr:cNvPr>
        <xdr:cNvCxnSpPr/>
      </xdr:nvCxnSpPr>
      <xdr:spPr>
        <a:xfrm>
          <a:off x="10139386" y="4795624"/>
          <a:ext cx="3784032"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E81BB535-0840-4BDC-9752-CDA7437FF95A}"/>
            </a:ext>
          </a:extLst>
        </xdr:cNvPr>
        <xdr:cNvSpPr/>
      </xdr:nvSpPr>
      <xdr:spPr>
        <a:xfrm>
          <a:off x="10139386" y="4795624"/>
          <a:ext cx="3784032" cy="206005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7" name="直線コネクタ 136">
          <a:extLst>
            <a:ext uri="{FF2B5EF4-FFF2-40B4-BE49-F238E27FC236}">
              <a16:creationId xmlns:a16="http://schemas.microsoft.com/office/drawing/2014/main" id="{E885D1BA-ACAB-4CE2-9A7B-2AD127B0DE14}"/>
            </a:ext>
          </a:extLst>
        </xdr:cNvPr>
        <xdr:cNvCxnSpPr/>
      </xdr:nvCxnSpPr>
      <xdr:spPr>
        <a:xfrm flipV="1">
          <a:off x="13251824" y="5088699"/>
          <a:ext cx="1269" cy="14679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8" name="債務償還比率最小値テキスト">
          <a:extLst>
            <a:ext uri="{FF2B5EF4-FFF2-40B4-BE49-F238E27FC236}">
              <a16:creationId xmlns:a16="http://schemas.microsoft.com/office/drawing/2014/main" id="{52EAECC4-9C43-487E-AF2B-218D893C3C89}"/>
            </a:ext>
          </a:extLst>
        </xdr:cNvPr>
        <xdr:cNvSpPr txBox="1"/>
      </xdr:nvSpPr>
      <xdr:spPr>
        <a:xfrm>
          <a:off x="13304529" y="656043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9" name="直線コネクタ 138">
          <a:extLst>
            <a:ext uri="{FF2B5EF4-FFF2-40B4-BE49-F238E27FC236}">
              <a16:creationId xmlns:a16="http://schemas.microsoft.com/office/drawing/2014/main" id="{8A72F2F6-014E-4027-A9B6-5BEE2F80C4FA}"/>
            </a:ext>
          </a:extLst>
        </xdr:cNvPr>
        <xdr:cNvCxnSpPr/>
      </xdr:nvCxnSpPr>
      <xdr:spPr>
        <a:xfrm>
          <a:off x="13184732" y="6556610"/>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49DDD310-9F1A-40D5-A152-42B9761A539D}"/>
            </a:ext>
          </a:extLst>
        </xdr:cNvPr>
        <xdr:cNvSpPr txBox="1"/>
      </xdr:nvSpPr>
      <xdr:spPr>
        <a:xfrm>
          <a:off x="13304529" y="48792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F1D94CF4-33B1-4524-B758-94EE7C9709C7}"/>
            </a:ext>
          </a:extLst>
        </xdr:cNvPr>
        <xdr:cNvCxnSpPr/>
      </xdr:nvCxnSpPr>
      <xdr:spPr>
        <a:xfrm>
          <a:off x="13184732" y="5088699"/>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146878</xdr:rowOff>
    </xdr:from>
    <xdr:ext cx="469744" cy="259045"/>
    <xdr:sp macro="" textlink="">
      <xdr:nvSpPr>
        <xdr:cNvPr id="142" name="債務償還比率平均値テキスト">
          <a:extLst>
            <a:ext uri="{FF2B5EF4-FFF2-40B4-BE49-F238E27FC236}">
              <a16:creationId xmlns:a16="http://schemas.microsoft.com/office/drawing/2014/main" id="{3A966C66-5D8D-4AF1-9381-D88B75B67219}"/>
            </a:ext>
          </a:extLst>
        </xdr:cNvPr>
        <xdr:cNvSpPr txBox="1"/>
      </xdr:nvSpPr>
      <xdr:spPr>
        <a:xfrm>
          <a:off x="13304529" y="5367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3" name="フローチャート: 判断 142">
          <a:extLst>
            <a:ext uri="{FF2B5EF4-FFF2-40B4-BE49-F238E27FC236}">
              <a16:creationId xmlns:a16="http://schemas.microsoft.com/office/drawing/2014/main" id="{C0F25318-6F50-4823-B6A1-F73326B729DF}"/>
            </a:ext>
          </a:extLst>
        </xdr:cNvPr>
        <xdr:cNvSpPr/>
      </xdr:nvSpPr>
      <xdr:spPr>
        <a:xfrm>
          <a:off x="13222832" y="5381896"/>
          <a:ext cx="81697" cy="10074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4" name="フローチャート: 判断 143">
          <a:extLst>
            <a:ext uri="{FF2B5EF4-FFF2-40B4-BE49-F238E27FC236}">
              <a16:creationId xmlns:a16="http://schemas.microsoft.com/office/drawing/2014/main" id="{972A9822-96BF-4123-B631-3B0939EEF10F}"/>
            </a:ext>
          </a:extLst>
        </xdr:cNvPr>
        <xdr:cNvSpPr/>
      </xdr:nvSpPr>
      <xdr:spPr>
        <a:xfrm>
          <a:off x="12571341" y="5381934"/>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5" name="フローチャート: 判断 144">
          <a:extLst>
            <a:ext uri="{FF2B5EF4-FFF2-40B4-BE49-F238E27FC236}">
              <a16:creationId xmlns:a16="http://schemas.microsoft.com/office/drawing/2014/main" id="{2ABA0059-95D1-4676-9BCA-99479C02902A}"/>
            </a:ext>
          </a:extLst>
        </xdr:cNvPr>
        <xdr:cNvSpPr/>
      </xdr:nvSpPr>
      <xdr:spPr>
        <a:xfrm>
          <a:off x="11888953" y="5386560"/>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6" name="フローチャート: 判断 145">
          <a:extLst>
            <a:ext uri="{FF2B5EF4-FFF2-40B4-BE49-F238E27FC236}">
              <a16:creationId xmlns:a16="http://schemas.microsoft.com/office/drawing/2014/main" id="{5EAB82A9-F0A6-4459-93DA-C4825940CD63}"/>
            </a:ext>
          </a:extLst>
        </xdr:cNvPr>
        <xdr:cNvSpPr/>
      </xdr:nvSpPr>
      <xdr:spPr>
        <a:xfrm>
          <a:off x="11206565" y="5383373"/>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47" name="フローチャート: 判断 146">
          <a:extLst>
            <a:ext uri="{FF2B5EF4-FFF2-40B4-BE49-F238E27FC236}">
              <a16:creationId xmlns:a16="http://schemas.microsoft.com/office/drawing/2014/main" id="{5107C4D1-AEC1-4A45-8931-E947508292E4}"/>
            </a:ext>
          </a:extLst>
        </xdr:cNvPr>
        <xdr:cNvSpPr/>
      </xdr:nvSpPr>
      <xdr:spPr>
        <a:xfrm>
          <a:off x="10524177" y="5518190"/>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7EC7BAC8-BA0F-4A4B-AF92-5C1CCA08A773}"/>
            </a:ext>
          </a:extLst>
        </xdr:cNvPr>
        <xdr:cNvSpPr txBox="1"/>
      </xdr:nvSpPr>
      <xdr:spPr>
        <a:xfrm>
          <a:off x="13095832" y="69007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663FFC5-EBC5-4E4F-A062-8CABADF712D5}"/>
            </a:ext>
          </a:extLst>
        </xdr:cNvPr>
        <xdr:cNvSpPr txBox="1"/>
      </xdr:nvSpPr>
      <xdr:spPr>
        <a:xfrm>
          <a:off x="12464244" y="69007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B45347A6-D01D-40BF-B5DB-C4EDD860DB2A}"/>
            </a:ext>
          </a:extLst>
        </xdr:cNvPr>
        <xdr:cNvSpPr txBox="1"/>
      </xdr:nvSpPr>
      <xdr:spPr>
        <a:xfrm>
          <a:off x="11781856" y="69007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BB774545-9262-4EDE-9EE5-A8EFE83ACB29}"/>
            </a:ext>
          </a:extLst>
        </xdr:cNvPr>
        <xdr:cNvSpPr txBox="1"/>
      </xdr:nvSpPr>
      <xdr:spPr>
        <a:xfrm>
          <a:off x="11099468" y="69007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F431962-D9ED-4DD8-BE5F-3A658FFE07A3}"/>
            </a:ext>
          </a:extLst>
        </xdr:cNvPr>
        <xdr:cNvSpPr txBox="1"/>
      </xdr:nvSpPr>
      <xdr:spPr>
        <a:xfrm>
          <a:off x="10417080" y="69007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151348</xdr:rowOff>
    </xdr:from>
    <xdr:to>
      <xdr:col>76</xdr:col>
      <xdr:colOff>73025</xdr:colOff>
      <xdr:row>27</xdr:row>
      <xdr:rowOff>81498</xdr:rowOff>
    </xdr:to>
    <xdr:sp macro="" textlink="">
      <xdr:nvSpPr>
        <xdr:cNvPr id="153" name="楕円 152">
          <a:extLst>
            <a:ext uri="{FF2B5EF4-FFF2-40B4-BE49-F238E27FC236}">
              <a16:creationId xmlns:a16="http://schemas.microsoft.com/office/drawing/2014/main" id="{20D948DB-01AE-433F-99D4-27CA45F8B9AF}"/>
            </a:ext>
          </a:extLst>
        </xdr:cNvPr>
        <xdr:cNvSpPr/>
      </xdr:nvSpPr>
      <xdr:spPr>
        <a:xfrm>
          <a:off x="13222832" y="5207844"/>
          <a:ext cx="81697"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2775</xdr:rowOff>
    </xdr:from>
    <xdr:ext cx="469744" cy="259045"/>
    <xdr:sp macro="" textlink="">
      <xdr:nvSpPr>
        <xdr:cNvPr id="154" name="債務償還比率該当値テキスト">
          <a:extLst>
            <a:ext uri="{FF2B5EF4-FFF2-40B4-BE49-F238E27FC236}">
              <a16:creationId xmlns:a16="http://schemas.microsoft.com/office/drawing/2014/main" id="{B372603B-A477-49D3-B79D-7C8310F37E4A}"/>
            </a:ext>
          </a:extLst>
        </xdr:cNvPr>
        <xdr:cNvSpPr txBox="1"/>
      </xdr:nvSpPr>
      <xdr:spPr>
        <a:xfrm>
          <a:off x="13304529" y="5059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357</xdr:rowOff>
    </xdr:from>
    <xdr:to>
      <xdr:col>72</xdr:col>
      <xdr:colOff>123825</xdr:colOff>
      <xdr:row>27</xdr:row>
      <xdr:rowOff>101957</xdr:rowOff>
    </xdr:to>
    <xdr:sp macro="" textlink="">
      <xdr:nvSpPr>
        <xdr:cNvPr id="155" name="楕円 154">
          <a:extLst>
            <a:ext uri="{FF2B5EF4-FFF2-40B4-BE49-F238E27FC236}">
              <a16:creationId xmlns:a16="http://schemas.microsoft.com/office/drawing/2014/main" id="{66667147-956E-4496-8287-70BC4253DE3A}"/>
            </a:ext>
          </a:extLst>
        </xdr:cNvPr>
        <xdr:cNvSpPr/>
      </xdr:nvSpPr>
      <xdr:spPr>
        <a:xfrm>
          <a:off x="12571341" y="522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30698</xdr:rowOff>
    </xdr:from>
    <xdr:to>
      <xdr:col>76</xdr:col>
      <xdr:colOff>22225</xdr:colOff>
      <xdr:row>27</xdr:row>
      <xdr:rowOff>51157</xdr:rowOff>
    </xdr:to>
    <xdr:cxnSp macro="">
      <xdr:nvCxnSpPr>
        <xdr:cNvPr id="156" name="直線コネクタ 155">
          <a:extLst>
            <a:ext uri="{FF2B5EF4-FFF2-40B4-BE49-F238E27FC236}">
              <a16:creationId xmlns:a16="http://schemas.microsoft.com/office/drawing/2014/main" id="{2B398033-721B-4691-AF7D-0E8E8D4649D0}"/>
            </a:ext>
          </a:extLst>
        </xdr:cNvPr>
        <xdr:cNvCxnSpPr/>
      </xdr:nvCxnSpPr>
      <xdr:spPr>
        <a:xfrm flipV="1">
          <a:off x="12622141" y="5250967"/>
          <a:ext cx="631588" cy="2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165844</xdr:rowOff>
    </xdr:from>
    <xdr:to>
      <xdr:col>68</xdr:col>
      <xdr:colOff>123825</xdr:colOff>
      <xdr:row>27</xdr:row>
      <xdr:rowOff>95994</xdr:rowOff>
    </xdr:to>
    <xdr:sp macro="" textlink="">
      <xdr:nvSpPr>
        <xdr:cNvPr id="157" name="楕円 156">
          <a:extLst>
            <a:ext uri="{FF2B5EF4-FFF2-40B4-BE49-F238E27FC236}">
              <a16:creationId xmlns:a16="http://schemas.microsoft.com/office/drawing/2014/main" id="{2B3C532A-399D-4171-8F6C-79BD2CACDDD7}"/>
            </a:ext>
          </a:extLst>
        </xdr:cNvPr>
        <xdr:cNvSpPr/>
      </xdr:nvSpPr>
      <xdr:spPr>
        <a:xfrm>
          <a:off x="11888953" y="5222340"/>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45194</xdr:rowOff>
    </xdr:from>
    <xdr:to>
      <xdr:col>72</xdr:col>
      <xdr:colOff>73025</xdr:colOff>
      <xdr:row>27</xdr:row>
      <xdr:rowOff>51157</xdr:rowOff>
    </xdr:to>
    <xdr:cxnSp macro="">
      <xdr:nvCxnSpPr>
        <xdr:cNvPr id="158" name="直線コネクタ 157">
          <a:extLst>
            <a:ext uri="{FF2B5EF4-FFF2-40B4-BE49-F238E27FC236}">
              <a16:creationId xmlns:a16="http://schemas.microsoft.com/office/drawing/2014/main" id="{19278D9C-1933-4D06-A4CA-C38EEC9B19A5}"/>
            </a:ext>
          </a:extLst>
        </xdr:cNvPr>
        <xdr:cNvCxnSpPr/>
      </xdr:nvCxnSpPr>
      <xdr:spPr>
        <a:xfrm>
          <a:off x="11939753" y="5265463"/>
          <a:ext cx="682388" cy="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21433</xdr:rowOff>
    </xdr:from>
    <xdr:to>
      <xdr:col>64</xdr:col>
      <xdr:colOff>123825</xdr:colOff>
      <xdr:row>27</xdr:row>
      <xdr:rowOff>123033</xdr:rowOff>
    </xdr:to>
    <xdr:sp macro="" textlink="">
      <xdr:nvSpPr>
        <xdr:cNvPr id="159" name="楕円 158">
          <a:extLst>
            <a:ext uri="{FF2B5EF4-FFF2-40B4-BE49-F238E27FC236}">
              <a16:creationId xmlns:a16="http://schemas.microsoft.com/office/drawing/2014/main" id="{EF2EF318-24AC-401F-93CB-20BAEE92ECE8}"/>
            </a:ext>
          </a:extLst>
        </xdr:cNvPr>
        <xdr:cNvSpPr/>
      </xdr:nvSpPr>
      <xdr:spPr>
        <a:xfrm>
          <a:off x="11206565" y="524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45194</xdr:rowOff>
    </xdr:from>
    <xdr:to>
      <xdr:col>68</xdr:col>
      <xdr:colOff>73025</xdr:colOff>
      <xdr:row>27</xdr:row>
      <xdr:rowOff>72233</xdr:rowOff>
    </xdr:to>
    <xdr:cxnSp macro="">
      <xdr:nvCxnSpPr>
        <xdr:cNvPr id="160" name="直線コネクタ 159">
          <a:extLst>
            <a:ext uri="{FF2B5EF4-FFF2-40B4-BE49-F238E27FC236}">
              <a16:creationId xmlns:a16="http://schemas.microsoft.com/office/drawing/2014/main" id="{7DA333D2-EFE5-4C2C-A87B-2E72083D9FA6}"/>
            </a:ext>
          </a:extLst>
        </xdr:cNvPr>
        <xdr:cNvCxnSpPr/>
      </xdr:nvCxnSpPr>
      <xdr:spPr>
        <a:xfrm flipV="1">
          <a:off x="11257365" y="5265463"/>
          <a:ext cx="682388" cy="2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167628</xdr:rowOff>
    </xdr:from>
    <xdr:to>
      <xdr:col>60</xdr:col>
      <xdr:colOff>123825</xdr:colOff>
      <xdr:row>28</xdr:row>
      <xdr:rowOff>97778</xdr:rowOff>
    </xdr:to>
    <xdr:sp macro="" textlink="">
      <xdr:nvSpPr>
        <xdr:cNvPr id="161" name="楕円 160">
          <a:extLst>
            <a:ext uri="{FF2B5EF4-FFF2-40B4-BE49-F238E27FC236}">
              <a16:creationId xmlns:a16="http://schemas.microsoft.com/office/drawing/2014/main" id="{819513EF-A881-4607-9839-532F5147818E}"/>
            </a:ext>
          </a:extLst>
        </xdr:cNvPr>
        <xdr:cNvSpPr/>
      </xdr:nvSpPr>
      <xdr:spPr>
        <a:xfrm>
          <a:off x="10524177" y="5381073"/>
          <a:ext cx="101600"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72233</xdr:rowOff>
    </xdr:from>
    <xdr:to>
      <xdr:col>64</xdr:col>
      <xdr:colOff>73025</xdr:colOff>
      <xdr:row>28</xdr:row>
      <xdr:rowOff>46978</xdr:rowOff>
    </xdr:to>
    <xdr:cxnSp macro="">
      <xdr:nvCxnSpPr>
        <xdr:cNvPr id="162" name="直線コネクタ 161">
          <a:extLst>
            <a:ext uri="{FF2B5EF4-FFF2-40B4-BE49-F238E27FC236}">
              <a16:creationId xmlns:a16="http://schemas.microsoft.com/office/drawing/2014/main" id="{62F42F72-DE3D-4F40-AABC-90153514F720}"/>
            </a:ext>
          </a:extLst>
        </xdr:cNvPr>
        <xdr:cNvCxnSpPr/>
      </xdr:nvCxnSpPr>
      <xdr:spPr>
        <a:xfrm flipV="1">
          <a:off x="10574977" y="5292502"/>
          <a:ext cx="682388" cy="138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82942</xdr:rowOff>
    </xdr:from>
    <xdr:ext cx="469744" cy="259045"/>
    <xdr:sp macro="" textlink="">
      <xdr:nvSpPr>
        <xdr:cNvPr id="163" name="n_1aveValue債務償還比率">
          <a:extLst>
            <a:ext uri="{FF2B5EF4-FFF2-40B4-BE49-F238E27FC236}">
              <a16:creationId xmlns:a16="http://schemas.microsoft.com/office/drawing/2014/main" id="{19854A0B-740F-4406-BBC6-26F68C324D11}"/>
            </a:ext>
          </a:extLst>
        </xdr:cNvPr>
        <xdr:cNvSpPr txBox="1"/>
      </xdr:nvSpPr>
      <xdr:spPr>
        <a:xfrm>
          <a:off x="12394471" y="546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87568</xdr:rowOff>
    </xdr:from>
    <xdr:ext cx="469744" cy="259045"/>
    <xdr:sp macro="" textlink="">
      <xdr:nvSpPr>
        <xdr:cNvPr id="164" name="n_2aveValue債務償還比率">
          <a:extLst>
            <a:ext uri="{FF2B5EF4-FFF2-40B4-BE49-F238E27FC236}">
              <a16:creationId xmlns:a16="http://schemas.microsoft.com/office/drawing/2014/main" id="{B692EAD9-E8CE-41CC-AB65-3F9403190627}"/>
            </a:ext>
          </a:extLst>
        </xdr:cNvPr>
        <xdr:cNvSpPr txBox="1"/>
      </xdr:nvSpPr>
      <xdr:spPr>
        <a:xfrm>
          <a:off x="11724783" y="5471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84381</xdr:rowOff>
    </xdr:from>
    <xdr:ext cx="469744" cy="259045"/>
    <xdr:sp macro="" textlink="">
      <xdr:nvSpPr>
        <xdr:cNvPr id="165" name="n_3aveValue債務償還比率">
          <a:extLst>
            <a:ext uri="{FF2B5EF4-FFF2-40B4-BE49-F238E27FC236}">
              <a16:creationId xmlns:a16="http://schemas.microsoft.com/office/drawing/2014/main" id="{2533824A-B02B-4C97-9656-D4F5D5D1C52D}"/>
            </a:ext>
          </a:extLst>
        </xdr:cNvPr>
        <xdr:cNvSpPr txBox="1"/>
      </xdr:nvSpPr>
      <xdr:spPr>
        <a:xfrm>
          <a:off x="11042395" y="546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55425</xdr:rowOff>
    </xdr:from>
    <xdr:ext cx="469744" cy="259045"/>
    <xdr:sp macro="" textlink="">
      <xdr:nvSpPr>
        <xdr:cNvPr id="166" name="n_4aveValue債務償還比率">
          <a:extLst>
            <a:ext uri="{FF2B5EF4-FFF2-40B4-BE49-F238E27FC236}">
              <a16:creationId xmlns:a16="http://schemas.microsoft.com/office/drawing/2014/main" id="{C9063ED4-0246-4B2A-BA2F-B29F61D9C79E}"/>
            </a:ext>
          </a:extLst>
        </xdr:cNvPr>
        <xdr:cNvSpPr txBox="1"/>
      </xdr:nvSpPr>
      <xdr:spPr>
        <a:xfrm>
          <a:off x="10360007" y="5603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118484</xdr:rowOff>
    </xdr:from>
    <xdr:ext cx="469744" cy="259045"/>
    <xdr:sp macro="" textlink="">
      <xdr:nvSpPr>
        <xdr:cNvPr id="167" name="n_1mainValue債務償還比率">
          <a:extLst>
            <a:ext uri="{FF2B5EF4-FFF2-40B4-BE49-F238E27FC236}">
              <a16:creationId xmlns:a16="http://schemas.microsoft.com/office/drawing/2014/main" id="{747A0B67-EC8D-4D1A-9797-CADEB0AFA05F}"/>
            </a:ext>
          </a:extLst>
        </xdr:cNvPr>
        <xdr:cNvSpPr txBox="1"/>
      </xdr:nvSpPr>
      <xdr:spPr>
        <a:xfrm>
          <a:off x="12394471" y="5011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112521</xdr:rowOff>
    </xdr:from>
    <xdr:ext cx="469744" cy="259045"/>
    <xdr:sp macro="" textlink="">
      <xdr:nvSpPr>
        <xdr:cNvPr id="168" name="n_2mainValue債務償還比率">
          <a:extLst>
            <a:ext uri="{FF2B5EF4-FFF2-40B4-BE49-F238E27FC236}">
              <a16:creationId xmlns:a16="http://schemas.microsoft.com/office/drawing/2014/main" id="{204AA33C-A212-419C-94C4-684895AE8405}"/>
            </a:ext>
          </a:extLst>
        </xdr:cNvPr>
        <xdr:cNvSpPr txBox="1"/>
      </xdr:nvSpPr>
      <xdr:spPr>
        <a:xfrm>
          <a:off x="11724783" y="500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139560</xdr:rowOff>
    </xdr:from>
    <xdr:ext cx="469744" cy="259045"/>
    <xdr:sp macro="" textlink="">
      <xdr:nvSpPr>
        <xdr:cNvPr id="169" name="n_3mainValue債務償還比率">
          <a:extLst>
            <a:ext uri="{FF2B5EF4-FFF2-40B4-BE49-F238E27FC236}">
              <a16:creationId xmlns:a16="http://schemas.microsoft.com/office/drawing/2014/main" id="{9C30156C-8978-407C-8B71-D26E8F292261}"/>
            </a:ext>
          </a:extLst>
        </xdr:cNvPr>
        <xdr:cNvSpPr txBox="1"/>
      </xdr:nvSpPr>
      <xdr:spPr>
        <a:xfrm>
          <a:off x="11042395" y="503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114305</xdr:rowOff>
    </xdr:from>
    <xdr:ext cx="469744" cy="259045"/>
    <xdr:sp macro="" textlink="">
      <xdr:nvSpPr>
        <xdr:cNvPr id="170" name="n_4mainValue債務償還比率">
          <a:extLst>
            <a:ext uri="{FF2B5EF4-FFF2-40B4-BE49-F238E27FC236}">
              <a16:creationId xmlns:a16="http://schemas.microsoft.com/office/drawing/2014/main" id="{1EA6A7AF-51B8-425C-B021-5B479F264295}"/>
            </a:ext>
          </a:extLst>
        </xdr:cNvPr>
        <xdr:cNvSpPr txBox="1"/>
      </xdr:nvSpPr>
      <xdr:spPr>
        <a:xfrm>
          <a:off x="10360007" y="5170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63BE987E-7F5F-4CE8-9C0A-E2A78C5C5084}"/>
            </a:ext>
          </a:extLst>
        </xdr:cNvPr>
        <xdr:cNvSpPr/>
      </xdr:nvSpPr>
      <xdr:spPr>
        <a:xfrm>
          <a:off x="1141341" y="7713260"/>
          <a:ext cx="5288508" cy="3343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89F161CE-A3B9-49F0-850A-B956E4CBAEAB}"/>
            </a:ext>
          </a:extLst>
        </xdr:cNvPr>
        <xdr:cNvSpPr/>
      </xdr:nvSpPr>
      <xdr:spPr>
        <a:xfrm>
          <a:off x="1141341" y="11368159"/>
          <a:ext cx="5288508" cy="32754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683F80F6-96B0-45EA-98A7-019C57509BB1}"/>
            </a:ext>
          </a:extLst>
        </xdr:cNvPr>
        <xdr:cNvSpPr txBox="1"/>
      </xdr:nvSpPr>
      <xdr:spPr>
        <a:xfrm>
          <a:off x="825547" y="79587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9CB499EF-83FD-4477-928D-EF757030744B}"/>
            </a:ext>
          </a:extLst>
        </xdr:cNvPr>
        <xdr:cNvSpPr txBox="1"/>
      </xdr:nvSpPr>
      <xdr:spPr>
        <a:xfrm>
          <a:off x="6259252" y="10517401"/>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661AA92C-2730-44CA-A41E-81530C341498}"/>
            </a:ext>
          </a:extLst>
        </xdr:cNvPr>
        <xdr:cNvSpPr txBox="1"/>
      </xdr:nvSpPr>
      <xdr:spPr>
        <a:xfrm>
          <a:off x="825547" y="1158140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49AB5AC2-D974-4067-94B4-98FBBB403C4F}"/>
            </a:ext>
          </a:extLst>
        </xdr:cNvPr>
        <xdr:cNvSpPr txBox="1"/>
      </xdr:nvSpPr>
      <xdr:spPr>
        <a:xfrm>
          <a:off x="6259252" y="142144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32EC381-B994-413F-8E85-B33074730625}"/>
            </a:ext>
          </a:extLst>
        </xdr:cNvPr>
        <xdr:cNvSpPr/>
      </xdr:nvSpPr>
      <xdr:spPr>
        <a:xfrm>
          <a:off x="575291" y="127000"/>
          <a:ext cx="11366500" cy="61111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7FE928E-135D-49E2-AE2D-340F70194C6E}"/>
            </a:ext>
          </a:extLst>
        </xdr:cNvPr>
        <xdr:cNvSpPr/>
      </xdr:nvSpPr>
      <xdr:spPr>
        <a:xfrm>
          <a:off x="17059701" y="189647"/>
          <a:ext cx="3564341" cy="535769"/>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4A6EA71-490E-4E5C-9DC1-F5561D4E7879}"/>
            </a:ext>
          </a:extLst>
        </xdr:cNvPr>
        <xdr:cNvSpPr/>
      </xdr:nvSpPr>
      <xdr:spPr>
        <a:xfrm>
          <a:off x="17078751" y="215047"/>
          <a:ext cx="3519891" cy="484969"/>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3CC43D5-A64B-4537-8CF1-918B106D954D}"/>
            </a:ext>
          </a:extLst>
        </xdr:cNvPr>
        <xdr:cNvSpPr/>
      </xdr:nvSpPr>
      <xdr:spPr>
        <a:xfrm>
          <a:off x="17104151" y="240447"/>
          <a:ext cx="3462741" cy="421469"/>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埼玉県皆野町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6412BB3-2804-4B0F-B034-F9EC28ACBE9E}"/>
            </a:ext>
          </a:extLst>
        </xdr:cNvPr>
        <xdr:cNvSpPr/>
      </xdr:nvSpPr>
      <xdr:spPr>
        <a:xfrm>
          <a:off x="14564246" y="189647"/>
          <a:ext cx="2382008" cy="535769"/>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6CDB4E1-822F-459E-9017-C60E516BD0A8}"/>
            </a:ext>
          </a:extLst>
        </xdr:cNvPr>
        <xdr:cNvSpPr/>
      </xdr:nvSpPr>
      <xdr:spPr>
        <a:xfrm>
          <a:off x="14589646" y="215047"/>
          <a:ext cx="2337558" cy="484969"/>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C19E6CF-2803-438C-ADC7-A008F3A431AA}"/>
            </a:ext>
          </a:extLst>
        </xdr:cNvPr>
        <xdr:cNvSpPr/>
      </xdr:nvSpPr>
      <xdr:spPr>
        <a:xfrm>
          <a:off x="14615046" y="240447"/>
          <a:ext cx="2280408" cy="434169"/>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88F5DBB-3B3A-4656-B5B2-F2D74602A9CA}"/>
            </a:ext>
          </a:extLst>
        </xdr:cNvPr>
        <xdr:cNvSpPr/>
      </xdr:nvSpPr>
      <xdr:spPr>
        <a:xfrm>
          <a:off x="682388" y="857440"/>
          <a:ext cx="9041642" cy="1701231"/>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60DAABD-3D7B-4406-8F6A-1E3320D86189}"/>
            </a:ext>
          </a:extLst>
        </xdr:cNvPr>
        <xdr:cNvSpPr/>
      </xdr:nvSpPr>
      <xdr:spPr>
        <a:xfrm>
          <a:off x="809388" y="889190"/>
          <a:ext cx="1237776" cy="163773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37B244B-F8DB-41A1-B23E-FBCC8C5D9016}"/>
            </a:ext>
          </a:extLst>
        </xdr:cNvPr>
        <xdr:cNvSpPr/>
      </xdr:nvSpPr>
      <xdr:spPr>
        <a:xfrm>
          <a:off x="2003567" y="889190"/>
          <a:ext cx="1194179" cy="163773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8,878
8,767
63.74
4,762,225
4,610,307
127,434
3,246,812
2,582,170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B8210FB-4496-4D7C-9D6E-09A456CF492D}"/>
            </a:ext>
          </a:extLst>
        </xdr:cNvPr>
        <xdr:cNvSpPr/>
      </xdr:nvSpPr>
      <xdr:spPr>
        <a:xfrm>
          <a:off x="3197746" y="889190"/>
          <a:ext cx="1364776" cy="163773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FDEDF04-79A2-44C9-8B58-C1D7069D00ED}"/>
            </a:ext>
          </a:extLst>
        </xdr:cNvPr>
        <xdr:cNvSpPr/>
      </xdr:nvSpPr>
      <xdr:spPr>
        <a:xfrm>
          <a:off x="4562522" y="908240"/>
          <a:ext cx="1813068" cy="9014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5B2F30E-33A7-4D96-9366-D512D3F6BC9D}"/>
            </a:ext>
          </a:extLst>
        </xdr:cNvPr>
        <xdr:cNvSpPr/>
      </xdr:nvSpPr>
      <xdr:spPr>
        <a:xfrm>
          <a:off x="6375590" y="908240"/>
          <a:ext cx="1130679" cy="9014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1A38A22-959D-413A-91B9-39BD67748CC7}"/>
            </a:ext>
          </a:extLst>
        </xdr:cNvPr>
        <xdr:cNvSpPr/>
      </xdr:nvSpPr>
      <xdr:spPr>
        <a:xfrm>
          <a:off x="7569769" y="920940"/>
          <a:ext cx="575291" cy="8937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17B0F2B-270D-45E7-809F-293ED2FF07A8}"/>
            </a:ext>
          </a:extLst>
        </xdr:cNvPr>
        <xdr:cNvSpPr/>
      </xdr:nvSpPr>
      <xdr:spPr>
        <a:xfrm>
          <a:off x="4562522" y="1644555"/>
          <a:ext cx="1813068" cy="6119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E1A7D8B-EB8C-4EE2-8886-32708541529F}"/>
            </a:ext>
          </a:extLst>
        </xdr:cNvPr>
        <xdr:cNvSpPr/>
      </xdr:nvSpPr>
      <xdr:spPr>
        <a:xfrm>
          <a:off x="6439090" y="1644555"/>
          <a:ext cx="3284940" cy="6119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00D4841-37DC-4C6B-B713-B5EDF9983066}"/>
            </a:ext>
          </a:extLst>
        </xdr:cNvPr>
        <xdr:cNvSpPr/>
      </xdr:nvSpPr>
      <xdr:spPr>
        <a:xfrm>
          <a:off x="9920027" y="857440"/>
          <a:ext cx="1364776" cy="121626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EC88DC2-FF20-42B1-836C-3E98F9BF0BB2}"/>
            </a:ext>
          </a:extLst>
        </xdr:cNvPr>
        <xdr:cNvSpPr/>
      </xdr:nvSpPr>
      <xdr:spPr>
        <a:xfrm>
          <a:off x="10160474" y="920940"/>
          <a:ext cx="1194179"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D9CC8ED-5F7C-4840-A42A-11E425FF0AD2}"/>
            </a:ext>
          </a:extLst>
        </xdr:cNvPr>
        <xdr:cNvSpPr/>
      </xdr:nvSpPr>
      <xdr:spPr>
        <a:xfrm>
          <a:off x="10160474" y="1172286"/>
          <a:ext cx="1194179"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1292921-32B2-4FEA-830B-ADE05CA721BB}"/>
            </a:ext>
          </a:extLst>
        </xdr:cNvPr>
        <xdr:cNvSpPr/>
      </xdr:nvSpPr>
      <xdr:spPr>
        <a:xfrm>
          <a:off x="10160474" y="1487132"/>
          <a:ext cx="1301276" cy="61196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392B452-EDE1-47C0-8C3E-49B68F48CD28}"/>
            </a:ext>
          </a:extLst>
        </xdr:cNvPr>
        <xdr:cNvCxnSpPr/>
      </xdr:nvCxnSpPr>
      <xdr:spPr>
        <a:xfrm flipH="1">
          <a:off x="10002577" y="1002163"/>
          <a:ext cx="189647"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711FFBA-30FF-4C17-87B7-7144FC952639}"/>
            </a:ext>
          </a:extLst>
        </xdr:cNvPr>
        <xdr:cNvSpPr/>
      </xdr:nvSpPr>
      <xdr:spPr>
        <a:xfrm>
          <a:off x="10056552" y="959040"/>
          <a:ext cx="81697"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84088AF-D340-4184-91A5-5B9B87890D51}"/>
            </a:ext>
          </a:extLst>
        </xdr:cNvPr>
        <xdr:cNvSpPr/>
      </xdr:nvSpPr>
      <xdr:spPr>
        <a:xfrm>
          <a:off x="10056552" y="1210386"/>
          <a:ext cx="8169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AAF3F22-4885-4EDC-BA8B-0C6E5FE4C413}"/>
            </a:ext>
          </a:extLst>
        </xdr:cNvPr>
        <xdr:cNvCxnSpPr/>
      </xdr:nvCxnSpPr>
      <xdr:spPr>
        <a:xfrm>
          <a:off x="10081099" y="1469409"/>
          <a:ext cx="0" cy="132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5578A56-8166-43B8-B3F9-C6557B0A2601}"/>
            </a:ext>
          </a:extLst>
        </xdr:cNvPr>
        <xdr:cNvCxnSpPr/>
      </xdr:nvCxnSpPr>
      <xdr:spPr>
        <a:xfrm>
          <a:off x="10021627" y="1469409"/>
          <a:ext cx="151547"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F5446E5-C0A3-469F-B85C-9788709EA758}"/>
            </a:ext>
          </a:extLst>
        </xdr:cNvPr>
        <xdr:cNvCxnSpPr/>
      </xdr:nvCxnSpPr>
      <xdr:spPr>
        <a:xfrm flipV="1">
          <a:off x="10081099" y="1692180"/>
          <a:ext cx="0" cy="132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0F9CD8E-3CFC-428C-A120-B8C2FEE0B9F9}"/>
            </a:ext>
          </a:extLst>
        </xdr:cNvPr>
        <xdr:cNvCxnSpPr/>
      </xdr:nvCxnSpPr>
      <xdr:spPr>
        <a:xfrm>
          <a:off x="10021627" y="1827378"/>
          <a:ext cx="151547"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B189B9D-C935-41A9-9C05-D547FC75A2F2}"/>
            </a:ext>
          </a:extLst>
        </xdr:cNvPr>
        <xdr:cNvSpPr txBox="1"/>
      </xdr:nvSpPr>
      <xdr:spPr>
        <a:xfrm>
          <a:off x="638791" y="2677994"/>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7631270-B50B-474D-900F-8063FC1DE218}"/>
            </a:ext>
          </a:extLst>
        </xdr:cNvPr>
        <xdr:cNvSpPr txBox="1"/>
      </xdr:nvSpPr>
      <xdr:spPr>
        <a:xfrm>
          <a:off x="638791" y="298014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7877761-EE3E-4B2A-9A53-B6CCE0A029B7}"/>
            </a:ext>
          </a:extLst>
        </xdr:cNvPr>
        <xdr:cNvSpPr txBox="1"/>
      </xdr:nvSpPr>
      <xdr:spPr>
        <a:xfrm>
          <a:off x="638791" y="3282287"/>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C41B4D8-2C90-4811-B9B3-536ACBA12077}"/>
            </a:ext>
          </a:extLst>
        </xdr:cNvPr>
        <xdr:cNvSpPr txBox="1"/>
      </xdr:nvSpPr>
      <xdr:spPr>
        <a:xfrm>
          <a:off x="638791" y="359211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3DEF187-D086-4847-BB0C-FAA63FE210A8}"/>
            </a:ext>
          </a:extLst>
        </xdr:cNvPr>
        <xdr:cNvSpPr/>
      </xdr:nvSpPr>
      <xdr:spPr>
        <a:xfrm>
          <a:off x="682388" y="4013579"/>
          <a:ext cx="4246728"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C850E9F-8872-4A4E-8CB7-ED7397D5B938}"/>
            </a:ext>
          </a:extLst>
        </xdr:cNvPr>
        <xdr:cNvSpPr/>
      </xdr:nvSpPr>
      <xdr:spPr>
        <a:xfrm>
          <a:off x="809388" y="4643272"/>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4DCCE27-F923-46F1-A346-BC23E0C23605}"/>
            </a:ext>
          </a:extLst>
        </xdr:cNvPr>
        <xdr:cNvSpPr/>
      </xdr:nvSpPr>
      <xdr:spPr>
        <a:xfrm>
          <a:off x="809388" y="4838795"/>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5C4ECCC-CE08-4D0E-9224-BF8935EB70CD}"/>
            </a:ext>
          </a:extLst>
        </xdr:cNvPr>
        <xdr:cNvSpPr/>
      </xdr:nvSpPr>
      <xdr:spPr>
        <a:xfrm>
          <a:off x="1705970" y="4643272"/>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DF77690-A357-4EA8-ADC5-32A2A7006336}"/>
            </a:ext>
          </a:extLst>
        </xdr:cNvPr>
        <xdr:cNvSpPr/>
      </xdr:nvSpPr>
      <xdr:spPr>
        <a:xfrm>
          <a:off x="1705970" y="4838795"/>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8C24E28-B1ED-4C3E-A570-DF6F6B118510}"/>
            </a:ext>
          </a:extLst>
        </xdr:cNvPr>
        <xdr:cNvSpPr/>
      </xdr:nvSpPr>
      <xdr:spPr>
        <a:xfrm>
          <a:off x="2729552" y="4643272"/>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783B484-96BD-4BBC-88D2-F6C72506D30B}"/>
            </a:ext>
          </a:extLst>
        </xdr:cNvPr>
        <xdr:cNvSpPr/>
      </xdr:nvSpPr>
      <xdr:spPr>
        <a:xfrm>
          <a:off x="2729552" y="4838795"/>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DD8C452-36E6-4809-B48A-420537561204}"/>
            </a:ext>
          </a:extLst>
        </xdr:cNvPr>
        <xdr:cNvSpPr/>
      </xdr:nvSpPr>
      <xdr:spPr>
        <a:xfrm>
          <a:off x="682388" y="5102841"/>
          <a:ext cx="4246728" cy="218620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8BEB9BC-60E0-487A-B136-2EBA87A9B4F0}"/>
            </a:ext>
          </a:extLst>
        </xdr:cNvPr>
        <xdr:cNvSpPr txBox="1"/>
      </xdr:nvSpPr>
      <xdr:spPr>
        <a:xfrm>
          <a:off x="664191" y="4920018"/>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1F85F01-5497-4FCA-9968-8DF274DF192E}"/>
            </a:ext>
          </a:extLst>
        </xdr:cNvPr>
        <xdr:cNvCxnSpPr/>
      </xdr:nvCxnSpPr>
      <xdr:spPr>
        <a:xfrm>
          <a:off x="682388" y="7289042"/>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306938B-7970-41C6-A2B0-C822B0C2C208}"/>
            </a:ext>
          </a:extLst>
        </xdr:cNvPr>
        <xdr:cNvSpPr txBox="1"/>
      </xdr:nvSpPr>
      <xdr:spPr>
        <a:xfrm>
          <a:off x="274918" y="71544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3B3ADF1-CA6A-4932-B96C-383C54843304}"/>
            </a:ext>
          </a:extLst>
        </xdr:cNvPr>
        <xdr:cNvCxnSpPr/>
      </xdr:nvCxnSpPr>
      <xdr:spPr>
        <a:xfrm>
          <a:off x="682388" y="6923396"/>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6041C82-2EDC-4238-8CFC-938C4B5CE6BE}"/>
            </a:ext>
          </a:extLst>
        </xdr:cNvPr>
        <xdr:cNvSpPr txBox="1"/>
      </xdr:nvSpPr>
      <xdr:spPr>
        <a:xfrm>
          <a:off x="274918" y="67888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E6025BF-A6BF-429D-A759-7E62B7DBF76D}"/>
            </a:ext>
          </a:extLst>
        </xdr:cNvPr>
        <xdr:cNvCxnSpPr/>
      </xdr:nvCxnSpPr>
      <xdr:spPr>
        <a:xfrm>
          <a:off x="682388" y="6557749"/>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FE37DF7-A724-4929-BEF7-4C47162E268A}"/>
            </a:ext>
          </a:extLst>
        </xdr:cNvPr>
        <xdr:cNvSpPr txBox="1"/>
      </xdr:nvSpPr>
      <xdr:spPr>
        <a:xfrm>
          <a:off x="339038" y="642320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42745EF-8687-4891-BA28-83A12F055F11}"/>
            </a:ext>
          </a:extLst>
        </xdr:cNvPr>
        <xdr:cNvCxnSpPr/>
      </xdr:nvCxnSpPr>
      <xdr:spPr>
        <a:xfrm>
          <a:off x="682388" y="6199780"/>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09E919E-0C35-433C-BE99-D5AD43497AB3}"/>
            </a:ext>
          </a:extLst>
        </xdr:cNvPr>
        <xdr:cNvSpPr txBox="1"/>
      </xdr:nvSpPr>
      <xdr:spPr>
        <a:xfrm>
          <a:off x="339038" y="6065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CA4D950-D3B6-4201-9B22-52D0FA84D220}"/>
            </a:ext>
          </a:extLst>
        </xdr:cNvPr>
        <xdr:cNvCxnSpPr/>
      </xdr:nvCxnSpPr>
      <xdr:spPr>
        <a:xfrm>
          <a:off x="682388" y="5834134"/>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415EE8B-C412-4AB7-A0E8-8147A362F497}"/>
            </a:ext>
          </a:extLst>
        </xdr:cNvPr>
        <xdr:cNvSpPr txBox="1"/>
      </xdr:nvSpPr>
      <xdr:spPr>
        <a:xfrm>
          <a:off x="339038" y="5699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246A559-EF21-423F-A180-CBD2A8CA0AB7}"/>
            </a:ext>
          </a:extLst>
        </xdr:cNvPr>
        <xdr:cNvCxnSpPr/>
      </xdr:nvCxnSpPr>
      <xdr:spPr>
        <a:xfrm>
          <a:off x="682388" y="5468487"/>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B696AF5-C4CA-4A41-832E-D92CF067A35D}"/>
            </a:ext>
          </a:extLst>
        </xdr:cNvPr>
        <xdr:cNvSpPr txBox="1"/>
      </xdr:nvSpPr>
      <xdr:spPr>
        <a:xfrm>
          <a:off x="339038" y="53339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F7ACE62-F6F4-427F-8B37-1204B08D6120}"/>
            </a:ext>
          </a:extLst>
        </xdr:cNvPr>
        <xdr:cNvCxnSpPr/>
      </xdr:nvCxnSpPr>
      <xdr:spPr>
        <a:xfrm>
          <a:off x="682388" y="5102841"/>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C627936-0213-4FF1-B3A6-F1D2D4259E03}"/>
            </a:ext>
          </a:extLst>
        </xdr:cNvPr>
        <xdr:cNvSpPr txBox="1"/>
      </xdr:nvSpPr>
      <xdr:spPr>
        <a:xfrm>
          <a:off x="383255" y="496829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3B54B63-1A74-46AA-88E7-53B28B9639AB}"/>
            </a:ext>
          </a:extLst>
        </xdr:cNvPr>
        <xdr:cNvSpPr/>
      </xdr:nvSpPr>
      <xdr:spPr>
        <a:xfrm>
          <a:off x="682388" y="5102841"/>
          <a:ext cx="4246728" cy="218620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425149C3-1B3D-434C-BE1A-846932E31D52}"/>
            </a:ext>
          </a:extLst>
        </xdr:cNvPr>
        <xdr:cNvCxnSpPr/>
      </xdr:nvCxnSpPr>
      <xdr:spPr>
        <a:xfrm flipV="1">
          <a:off x="4157193" y="5574058"/>
          <a:ext cx="0" cy="1290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867FD5C2-2B5A-44FF-8E02-0B9FFE965099}"/>
            </a:ext>
          </a:extLst>
        </xdr:cNvPr>
        <xdr:cNvSpPr txBox="1"/>
      </xdr:nvSpPr>
      <xdr:spPr>
        <a:xfrm>
          <a:off x="4195928" y="6868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0F80A32A-9271-4C27-9D9C-C9CC7C610B64}"/>
            </a:ext>
          </a:extLst>
        </xdr:cNvPr>
        <xdr:cNvCxnSpPr/>
      </xdr:nvCxnSpPr>
      <xdr:spPr>
        <a:xfrm>
          <a:off x="4088831" y="6864397"/>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204D14BE-FA6A-4136-A773-F059BB12E918}"/>
            </a:ext>
          </a:extLst>
        </xdr:cNvPr>
        <xdr:cNvSpPr txBox="1"/>
      </xdr:nvSpPr>
      <xdr:spPr>
        <a:xfrm>
          <a:off x="4195928" y="5363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410BFDE2-D397-4CDC-8339-83B5E46B2FC9}"/>
            </a:ext>
          </a:extLst>
        </xdr:cNvPr>
        <xdr:cNvCxnSpPr/>
      </xdr:nvCxnSpPr>
      <xdr:spPr>
        <a:xfrm>
          <a:off x="4088831" y="5574058"/>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95613315-89A7-4854-8955-89C4A54F6044}"/>
            </a:ext>
          </a:extLst>
        </xdr:cNvPr>
        <xdr:cNvSpPr txBox="1"/>
      </xdr:nvSpPr>
      <xdr:spPr>
        <a:xfrm>
          <a:off x="4195928" y="62607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29F9BA27-1513-449B-AD9C-29C9F7B7BC73}"/>
            </a:ext>
          </a:extLst>
        </xdr:cNvPr>
        <xdr:cNvSpPr/>
      </xdr:nvSpPr>
      <xdr:spPr>
        <a:xfrm>
          <a:off x="4107028" y="628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E3AFA19E-1F41-4D6D-B881-ADFEBC6035B6}"/>
            </a:ext>
          </a:extLst>
        </xdr:cNvPr>
        <xdr:cNvSpPr/>
      </xdr:nvSpPr>
      <xdr:spPr>
        <a:xfrm>
          <a:off x="3368343" y="6249888"/>
          <a:ext cx="8169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B327DF35-BA28-4B73-A2B5-5CA16EFA1B0F}"/>
            </a:ext>
          </a:extLst>
        </xdr:cNvPr>
        <xdr:cNvSpPr/>
      </xdr:nvSpPr>
      <xdr:spPr>
        <a:xfrm>
          <a:off x="2558955" y="6244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433C3912-954B-44F0-9A0F-B2ABC968DF49}"/>
            </a:ext>
          </a:extLst>
        </xdr:cNvPr>
        <xdr:cNvSpPr/>
      </xdr:nvSpPr>
      <xdr:spPr>
        <a:xfrm>
          <a:off x="1769470" y="6230895"/>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3F58A075-A34D-48BC-B0E7-8C77CB06689B}"/>
            </a:ext>
          </a:extLst>
        </xdr:cNvPr>
        <xdr:cNvSpPr/>
      </xdr:nvSpPr>
      <xdr:spPr>
        <a:xfrm>
          <a:off x="979985" y="6238458"/>
          <a:ext cx="8169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F68B66B-587F-4C29-B75B-131D51D9B25B}"/>
            </a:ext>
          </a:extLst>
        </xdr:cNvPr>
        <xdr:cNvSpPr txBox="1"/>
      </xdr:nvSpPr>
      <xdr:spPr>
        <a:xfrm>
          <a:off x="3987231"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11CED0F-3BC0-4C59-8327-A3F32B455DDF}"/>
            </a:ext>
          </a:extLst>
        </xdr:cNvPr>
        <xdr:cNvSpPr txBox="1"/>
      </xdr:nvSpPr>
      <xdr:spPr>
        <a:xfrm>
          <a:off x="3241722"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840DC2A-62DD-46F6-95F7-89C064EE69BD}"/>
            </a:ext>
          </a:extLst>
        </xdr:cNvPr>
        <xdr:cNvSpPr txBox="1"/>
      </xdr:nvSpPr>
      <xdr:spPr>
        <a:xfrm>
          <a:off x="2439158"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AC16FF4-2D73-4E88-9278-E075C204BC92}"/>
            </a:ext>
          </a:extLst>
        </xdr:cNvPr>
        <xdr:cNvSpPr txBox="1"/>
      </xdr:nvSpPr>
      <xdr:spPr>
        <a:xfrm>
          <a:off x="1649673"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93341A6-8469-4EE4-9E14-A1B5DA4F8A53}"/>
            </a:ext>
          </a:extLst>
        </xdr:cNvPr>
        <xdr:cNvSpPr txBox="1"/>
      </xdr:nvSpPr>
      <xdr:spPr>
        <a:xfrm>
          <a:off x="853364"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158750</xdr:rowOff>
    </xdr:from>
    <xdr:to>
      <xdr:col>24</xdr:col>
      <xdr:colOff>114300</xdr:colOff>
      <xdr:row>36</xdr:row>
      <xdr:rowOff>88900</xdr:rowOff>
    </xdr:to>
    <xdr:sp macro="" textlink="">
      <xdr:nvSpPr>
        <xdr:cNvPr id="73" name="楕円 72">
          <a:extLst>
            <a:ext uri="{FF2B5EF4-FFF2-40B4-BE49-F238E27FC236}">
              <a16:creationId xmlns:a16="http://schemas.microsoft.com/office/drawing/2014/main" id="{AA176012-F052-4B20-A2EC-D2AC02B3C4A7}"/>
            </a:ext>
          </a:extLst>
        </xdr:cNvPr>
        <xdr:cNvSpPr/>
      </xdr:nvSpPr>
      <xdr:spPr>
        <a:xfrm>
          <a:off x="4107028" y="5897634"/>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10177</xdr:rowOff>
    </xdr:from>
    <xdr:ext cx="405111" cy="259045"/>
    <xdr:sp macro="" textlink="">
      <xdr:nvSpPr>
        <xdr:cNvPr id="74" name="【道路】&#10;有形固定資産減価償却率該当値テキスト">
          <a:extLst>
            <a:ext uri="{FF2B5EF4-FFF2-40B4-BE49-F238E27FC236}">
              <a16:creationId xmlns:a16="http://schemas.microsoft.com/office/drawing/2014/main" id="{B0DAD74E-B879-452E-B1C0-FF0E2A96922A}"/>
            </a:ext>
          </a:extLst>
        </xdr:cNvPr>
        <xdr:cNvSpPr txBox="1"/>
      </xdr:nvSpPr>
      <xdr:spPr>
        <a:xfrm>
          <a:off x="4195928" y="5749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130175</xdr:rowOff>
    </xdr:from>
    <xdr:to>
      <xdr:col>20</xdr:col>
      <xdr:colOff>38100</xdr:colOff>
      <xdr:row>36</xdr:row>
      <xdr:rowOff>60325</xdr:rowOff>
    </xdr:to>
    <xdr:sp macro="" textlink="">
      <xdr:nvSpPr>
        <xdr:cNvPr id="75" name="楕円 74">
          <a:extLst>
            <a:ext uri="{FF2B5EF4-FFF2-40B4-BE49-F238E27FC236}">
              <a16:creationId xmlns:a16="http://schemas.microsoft.com/office/drawing/2014/main" id="{B62456A1-8BA3-4C33-AD01-0A360811B668}"/>
            </a:ext>
          </a:extLst>
        </xdr:cNvPr>
        <xdr:cNvSpPr/>
      </xdr:nvSpPr>
      <xdr:spPr>
        <a:xfrm>
          <a:off x="3368343" y="5869059"/>
          <a:ext cx="81697"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9525</xdr:rowOff>
    </xdr:from>
    <xdr:to>
      <xdr:col>24</xdr:col>
      <xdr:colOff>63500</xdr:colOff>
      <xdr:row>36</xdr:row>
      <xdr:rowOff>38100</xdr:rowOff>
    </xdr:to>
    <xdr:cxnSp macro="">
      <xdr:nvCxnSpPr>
        <xdr:cNvPr id="76" name="直線コネクタ 75">
          <a:extLst>
            <a:ext uri="{FF2B5EF4-FFF2-40B4-BE49-F238E27FC236}">
              <a16:creationId xmlns:a16="http://schemas.microsoft.com/office/drawing/2014/main" id="{FE392CF3-874D-42F2-8B62-97DF069B791C}"/>
            </a:ext>
          </a:extLst>
        </xdr:cNvPr>
        <xdr:cNvCxnSpPr/>
      </xdr:nvCxnSpPr>
      <xdr:spPr>
        <a:xfrm>
          <a:off x="3412319" y="5912182"/>
          <a:ext cx="745509"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107315</xdr:rowOff>
    </xdr:from>
    <xdr:to>
      <xdr:col>15</xdr:col>
      <xdr:colOff>101600</xdr:colOff>
      <xdr:row>36</xdr:row>
      <xdr:rowOff>37465</xdr:rowOff>
    </xdr:to>
    <xdr:sp macro="" textlink="">
      <xdr:nvSpPr>
        <xdr:cNvPr id="77" name="楕円 76">
          <a:extLst>
            <a:ext uri="{FF2B5EF4-FFF2-40B4-BE49-F238E27FC236}">
              <a16:creationId xmlns:a16="http://schemas.microsoft.com/office/drawing/2014/main" id="{33025995-E091-464D-9C18-BCC6B27C397E}"/>
            </a:ext>
          </a:extLst>
        </xdr:cNvPr>
        <xdr:cNvSpPr/>
      </xdr:nvSpPr>
      <xdr:spPr>
        <a:xfrm>
          <a:off x="2558955" y="5846199"/>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158115</xdr:rowOff>
    </xdr:from>
    <xdr:to>
      <xdr:col>19</xdr:col>
      <xdr:colOff>177800</xdr:colOff>
      <xdr:row>36</xdr:row>
      <xdr:rowOff>9525</xdr:rowOff>
    </xdr:to>
    <xdr:cxnSp macro="">
      <xdr:nvCxnSpPr>
        <xdr:cNvPr id="78" name="直線コネクタ 77">
          <a:extLst>
            <a:ext uri="{FF2B5EF4-FFF2-40B4-BE49-F238E27FC236}">
              <a16:creationId xmlns:a16="http://schemas.microsoft.com/office/drawing/2014/main" id="{9EAE466C-F311-49DA-8B4C-AA70672BDFEF}"/>
            </a:ext>
          </a:extLst>
        </xdr:cNvPr>
        <xdr:cNvCxnSpPr/>
      </xdr:nvCxnSpPr>
      <xdr:spPr>
        <a:xfrm>
          <a:off x="2609755" y="5896999"/>
          <a:ext cx="802564" cy="1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76835</xdr:rowOff>
    </xdr:from>
    <xdr:to>
      <xdr:col>10</xdr:col>
      <xdr:colOff>165100</xdr:colOff>
      <xdr:row>36</xdr:row>
      <xdr:rowOff>6985</xdr:rowOff>
    </xdr:to>
    <xdr:sp macro="" textlink="">
      <xdr:nvSpPr>
        <xdr:cNvPr id="79" name="楕円 78">
          <a:extLst>
            <a:ext uri="{FF2B5EF4-FFF2-40B4-BE49-F238E27FC236}">
              <a16:creationId xmlns:a16="http://schemas.microsoft.com/office/drawing/2014/main" id="{778899AE-67FC-4CD7-A142-6BB45F4BAE3C}"/>
            </a:ext>
          </a:extLst>
        </xdr:cNvPr>
        <xdr:cNvSpPr/>
      </xdr:nvSpPr>
      <xdr:spPr>
        <a:xfrm>
          <a:off x="1769470" y="5815719"/>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127635</xdr:rowOff>
    </xdr:from>
    <xdr:to>
      <xdr:col>15</xdr:col>
      <xdr:colOff>50800</xdr:colOff>
      <xdr:row>35</xdr:row>
      <xdr:rowOff>158115</xdr:rowOff>
    </xdr:to>
    <xdr:cxnSp macro="">
      <xdr:nvCxnSpPr>
        <xdr:cNvPr id="80" name="直線コネクタ 79">
          <a:extLst>
            <a:ext uri="{FF2B5EF4-FFF2-40B4-BE49-F238E27FC236}">
              <a16:creationId xmlns:a16="http://schemas.microsoft.com/office/drawing/2014/main" id="{9544C0DA-8764-4CF0-BC02-2DF4A872B54A}"/>
            </a:ext>
          </a:extLst>
        </xdr:cNvPr>
        <xdr:cNvCxnSpPr/>
      </xdr:nvCxnSpPr>
      <xdr:spPr>
        <a:xfrm>
          <a:off x="1820270" y="5866519"/>
          <a:ext cx="78948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61595</xdr:rowOff>
    </xdr:from>
    <xdr:to>
      <xdr:col>6</xdr:col>
      <xdr:colOff>38100</xdr:colOff>
      <xdr:row>35</xdr:row>
      <xdr:rowOff>163195</xdr:rowOff>
    </xdr:to>
    <xdr:sp macro="" textlink="">
      <xdr:nvSpPr>
        <xdr:cNvPr id="81" name="楕円 80">
          <a:extLst>
            <a:ext uri="{FF2B5EF4-FFF2-40B4-BE49-F238E27FC236}">
              <a16:creationId xmlns:a16="http://schemas.microsoft.com/office/drawing/2014/main" id="{723B33B9-7C6D-4C6C-8F64-87F561A7E1F9}"/>
            </a:ext>
          </a:extLst>
        </xdr:cNvPr>
        <xdr:cNvSpPr/>
      </xdr:nvSpPr>
      <xdr:spPr>
        <a:xfrm>
          <a:off x="979985" y="5800479"/>
          <a:ext cx="81697"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112395</xdr:rowOff>
    </xdr:from>
    <xdr:to>
      <xdr:col>10</xdr:col>
      <xdr:colOff>114300</xdr:colOff>
      <xdr:row>35</xdr:row>
      <xdr:rowOff>127635</xdr:rowOff>
    </xdr:to>
    <xdr:cxnSp macro="">
      <xdr:nvCxnSpPr>
        <xdr:cNvPr id="82" name="直線コネクタ 81">
          <a:extLst>
            <a:ext uri="{FF2B5EF4-FFF2-40B4-BE49-F238E27FC236}">
              <a16:creationId xmlns:a16="http://schemas.microsoft.com/office/drawing/2014/main" id="{AB7B8DE8-161D-4F1E-B3E2-8AE919233694}"/>
            </a:ext>
          </a:extLst>
        </xdr:cNvPr>
        <xdr:cNvCxnSpPr/>
      </xdr:nvCxnSpPr>
      <xdr:spPr>
        <a:xfrm>
          <a:off x="1023961" y="5851279"/>
          <a:ext cx="796309"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E7483BF4-9378-467E-A70C-C044E6EDFB20}"/>
            </a:ext>
          </a:extLst>
        </xdr:cNvPr>
        <xdr:cNvSpPr txBox="1"/>
      </xdr:nvSpPr>
      <xdr:spPr>
        <a:xfrm>
          <a:off x="3223790" y="6342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69F9B7FD-C0AA-4EF3-A25C-36CDB4F9EFD7}"/>
            </a:ext>
          </a:extLst>
        </xdr:cNvPr>
        <xdr:cNvSpPr txBox="1"/>
      </xdr:nvSpPr>
      <xdr:spPr>
        <a:xfrm>
          <a:off x="2427102" y="6336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D2759D0B-1C12-4557-BC65-454673670E43}"/>
            </a:ext>
          </a:extLst>
        </xdr:cNvPr>
        <xdr:cNvSpPr txBox="1"/>
      </xdr:nvSpPr>
      <xdr:spPr>
        <a:xfrm>
          <a:off x="1637617" y="6315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7608EA87-DBC6-4A9F-AB44-643BE6B73A94}"/>
            </a:ext>
          </a:extLst>
        </xdr:cNvPr>
        <xdr:cNvSpPr txBox="1"/>
      </xdr:nvSpPr>
      <xdr:spPr>
        <a:xfrm>
          <a:off x="848132" y="6331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76852</xdr:rowOff>
    </xdr:from>
    <xdr:ext cx="405111" cy="259045"/>
    <xdr:sp macro="" textlink="">
      <xdr:nvSpPr>
        <xdr:cNvPr id="87" name="n_1mainValue【道路】&#10;有形固定資産減価償却率">
          <a:extLst>
            <a:ext uri="{FF2B5EF4-FFF2-40B4-BE49-F238E27FC236}">
              <a16:creationId xmlns:a16="http://schemas.microsoft.com/office/drawing/2014/main" id="{8F582E0F-6A89-4E02-9F8F-4E46633A0671}"/>
            </a:ext>
          </a:extLst>
        </xdr:cNvPr>
        <xdr:cNvSpPr txBox="1"/>
      </xdr:nvSpPr>
      <xdr:spPr>
        <a:xfrm>
          <a:off x="3223790" y="5651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53992</xdr:rowOff>
    </xdr:from>
    <xdr:ext cx="405111" cy="259045"/>
    <xdr:sp macro="" textlink="">
      <xdr:nvSpPr>
        <xdr:cNvPr id="88" name="n_2mainValue【道路】&#10;有形固定資産減価償却率">
          <a:extLst>
            <a:ext uri="{FF2B5EF4-FFF2-40B4-BE49-F238E27FC236}">
              <a16:creationId xmlns:a16="http://schemas.microsoft.com/office/drawing/2014/main" id="{852CB939-8BB1-4173-BA1A-5683958734A5}"/>
            </a:ext>
          </a:extLst>
        </xdr:cNvPr>
        <xdr:cNvSpPr txBox="1"/>
      </xdr:nvSpPr>
      <xdr:spPr>
        <a:xfrm>
          <a:off x="2427102" y="562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23512</xdr:rowOff>
    </xdr:from>
    <xdr:ext cx="405111" cy="259045"/>
    <xdr:sp macro="" textlink="">
      <xdr:nvSpPr>
        <xdr:cNvPr id="89" name="n_3mainValue【道路】&#10;有形固定資産減価償却率">
          <a:extLst>
            <a:ext uri="{FF2B5EF4-FFF2-40B4-BE49-F238E27FC236}">
              <a16:creationId xmlns:a16="http://schemas.microsoft.com/office/drawing/2014/main" id="{1BEB9D32-866A-4ED8-8E4C-12964F8B962A}"/>
            </a:ext>
          </a:extLst>
        </xdr:cNvPr>
        <xdr:cNvSpPr txBox="1"/>
      </xdr:nvSpPr>
      <xdr:spPr>
        <a:xfrm>
          <a:off x="1637617" y="5598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8272</xdr:rowOff>
    </xdr:from>
    <xdr:ext cx="405111" cy="259045"/>
    <xdr:sp macro="" textlink="">
      <xdr:nvSpPr>
        <xdr:cNvPr id="90" name="n_4mainValue【道路】&#10;有形固定資産減価償却率">
          <a:extLst>
            <a:ext uri="{FF2B5EF4-FFF2-40B4-BE49-F238E27FC236}">
              <a16:creationId xmlns:a16="http://schemas.microsoft.com/office/drawing/2014/main" id="{C4019395-D586-4DAB-94EE-7ED4065D6176}"/>
            </a:ext>
          </a:extLst>
        </xdr:cNvPr>
        <xdr:cNvSpPr txBox="1"/>
      </xdr:nvSpPr>
      <xdr:spPr>
        <a:xfrm>
          <a:off x="848132" y="5583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0C7452A-934A-4E91-9F9E-257FDD1B4538}"/>
            </a:ext>
          </a:extLst>
        </xdr:cNvPr>
        <xdr:cNvSpPr/>
      </xdr:nvSpPr>
      <xdr:spPr>
        <a:xfrm>
          <a:off x="5927299" y="4013579"/>
          <a:ext cx="4226825"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45E26B8-B10B-4686-9574-A8CB9D2C8B6A}"/>
            </a:ext>
          </a:extLst>
        </xdr:cNvPr>
        <xdr:cNvSpPr/>
      </xdr:nvSpPr>
      <xdr:spPr>
        <a:xfrm>
          <a:off x="6034396" y="4643272"/>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68A748F-D406-48EB-BB91-58E53A8991A6}"/>
            </a:ext>
          </a:extLst>
        </xdr:cNvPr>
        <xdr:cNvSpPr/>
      </xdr:nvSpPr>
      <xdr:spPr>
        <a:xfrm>
          <a:off x="6034396" y="4838795"/>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7E39F54-383A-442C-B32D-B647563E8F70}"/>
            </a:ext>
          </a:extLst>
        </xdr:cNvPr>
        <xdr:cNvSpPr/>
      </xdr:nvSpPr>
      <xdr:spPr>
        <a:xfrm>
          <a:off x="6950881" y="4643272"/>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6B991ED-2C5B-41ED-BC3B-6691F2F6F7FB}"/>
            </a:ext>
          </a:extLst>
        </xdr:cNvPr>
        <xdr:cNvSpPr/>
      </xdr:nvSpPr>
      <xdr:spPr>
        <a:xfrm>
          <a:off x="6950881" y="4838795"/>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3D1E322-A4F8-4AD3-B78B-ABC5A8BEB9C6}"/>
            </a:ext>
          </a:extLst>
        </xdr:cNvPr>
        <xdr:cNvSpPr/>
      </xdr:nvSpPr>
      <xdr:spPr>
        <a:xfrm>
          <a:off x="7974463" y="4643272"/>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C6D1148-4FA6-462D-BDA8-F1E73D4E9815}"/>
            </a:ext>
          </a:extLst>
        </xdr:cNvPr>
        <xdr:cNvSpPr/>
      </xdr:nvSpPr>
      <xdr:spPr>
        <a:xfrm>
          <a:off x="7974463" y="4838795"/>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8145EBB-0478-49D8-952C-0049266EAC1A}"/>
            </a:ext>
          </a:extLst>
        </xdr:cNvPr>
        <xdr:cNvSpPr/>
      </xdr:nvSpPr>
      <xdr:spPr>
        <a:xfrm>
          <a:off x="5927299" y="5102841"/>
          <a:ext cx="4226825" cy="218620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7C4AA03-7AE6-466E-91EC-5341BD8A5FE0}"/>
            </a:ext>
          </a:extLst>
        </xdr:cNvPr>
        <xdr:cNvSpPr txBox="1"/>
      </xdr:nvSpPr>
      <xdr:spPr>
        <a:xfrm>
          <a:off x="5889199" y="4920018"/>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ED8AA82-5923-4C8A-9C24-E2387EE4B318}"/>
            </a:ext>
          </a:extLst>
        </xdr:cNvPr>
        <xdr:cNvCxnSpPr/>
      </xdr:nvCxnSpPr>
      <xdr:spPr>
        <a:xfrm>
          <a:off x="5927299" y="7289042"/>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24129E4F-2FA4-403F-879A-E19F3FCFF22B}"/>
            </a:ext>
          </a:extLst>
        </xdr:cNvPr>
        <xdr:cNvCxnSpPr/>
      </xdr:nvCxnSpPr>
      <xdr:spPr>
        <a:xfrm>
          <a:off x="5927299" y="6977824"/>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1B72997D-3502-4230-ACA3-3A07C0EBFD58}"/>
            </a:ext>
          </a:extLst>
        </xdr:cNvPr>
        <xdr:cNvSpPr txBox="1"/>
      </xdr:nvSpPr>
      <xdr:spPr>
        <a:xfrm>
          <a:off x="5499925" y="684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B935A612-488B-452E-80F6-B8786B53FD09}"/>
            </a:ext>
          </a:extLst>
        </xdr:cNvPr>
        <xdr:cNvCxnSpPr/>
      </xdr:nvCxnSpPr>
      <xdr:spPr>
        <a:xfrm>
          <a:off x="5927299" y="6666606"/>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9A7517DC-B6CF-40E8-9218-4F69D9A31939}"/>
            </a:ext>
          </a:extLst>
        </xdr:cNvPr>
        <xdr:cNvSpPr txBox="1"/>
      </xdr:nvSpPr>
      <xdr:spPr>
        <a:xfrm>
          <a:off x="5455708" y="653206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1A859B7-DEFA-4BDB-BBB8-1BE58D587777}"/>
            </a:ext>
          </a:extLst>
        </xdr:cNvPr>
        <xdr:cNvCxnSpPr/>
      </xdr:nvCxnSpPr>
      <xdr:spPr>
        <a:xfrm>
          <a:off x="5927299" y="6355388"/>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B54151A4-26F5-4B73-A5D7-8A674ECF79F4}"/>
            </a:ext>
          </a:extLst>
        </xdr:cNvPr>
        <xdr:cNvSpPr txBox="1"/>
      </xdr:nvSpPr>
      <xdr:spPr>
        <a:xfrm>
          <a:off x="5455708" y="622084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F9E7BA54-CEB4-4420-8742-762B61EE006B}"/>
            </a:ext>
          </a:extLst>
        </xdr:cNvPr>
        <xdr:cNvCxnSpPr/>
      </xdr:nvCxnSpPr>
      <xdr:spPr>
        <a:xfrm>
          <a:off x="5927299" y="6044171"/>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CC367DAF-8B08-409F-9E2E-D66B3E1EC9DB}"/>
            </a:ext>
          </a:extLst>
        </xdr:cNvPr>
        <xdr:cNvSpPr txBox="1"/>
      </xdr:nvSpPr>
      <xdr:spPr>
        <a:xfrm>
          <a:off x="5455708" y="59028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D020CE6C-4D3A-41E0-83F3-BE36DF58ED31}"/>
            </a:ext>
          </a:extLst>
        </xdr:cNvPr>
        <xdr:cNvCxnSpPr/>
      </xdr:nvCxnSpPr>
      <xdr:spPr>
        <a:xfrm>
          <a:off x="5927299" y="5732953"/>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320051C7-F890-4F6F-B5E1-75A830A53655}"/>
            </a:ext>
          </a:extLst>
        </xdr:cNvPr>
        <xdr:cNvSpPr txBox="1"/>
      </xdr:nvSpPr>
      <xdr:spPr>
        <a:xfrm>
          <a:off x="5391588" y="5590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1495490F-65D5-4129-A403-2D50C9350FE8}"/>
            </a:ext>
          </a:extLst>
        </xdr:cNvPr>
        <xdr:cNvCxnSpPr/>
      </xdr:nvCxnSpPr>
      <xdr:spPr>
        <a:xfrm>
          <a:off x="5927299" y="5414059"/>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ABA45FF8-BB9B-422A-A39E-A1F2CE2FAFEF}"/>
            </a:ext>
          </a:extLst>
        </xdr:cNvPr>
        <xdr:cNvSpPr txBox="1"/>
      </xdr:nvSpPr>
      <xdr:spPr>
        <a:xfrm>
          <a:off x="5391588" y="527951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754471BD-FADF-4480-8007-ED76A37A256B}"/>
            </a:ext>
          </a:extLst>
        </xdr:cNvPr>
        <xdr:cNvCxnSpPr/>
      </xdr:nvCxnSpPr>
      <xdr:spPr>
        <a:xfrm>
          <a:off x="5927299" y="5102841"/>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1D54C735-FE60-49B9-9953-620D1A48404E}"/>
            </a:ext>
          </a:extLst>
        </xdr:cNvPr>
        <xdr:cNvSpPr txBox="1"/>
      </xdr:nvSpPr>
      <xdr:spPr>
        <a:xfrm>
          <a:off x="5391588" y="496829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EB54221F-07A7-41E6-AD61-3BD70404892A}"/>
            </a:ext>
          </a:extLst>
        </xdr:cNvPr>
        <xdr:cNvSpPr/>
      </xdr:nvSpPr>
      <xdr:spPr>
        <a:xfrm>
          <a:off x="5927299" y="5102841"/>
          <a:ext cx="4226825" cy="218620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3CDC73AE-1430-4333-87D0-0F795229B37F}"/>
            </a:ext>
          </a:extLst>
        </xdr:cNvPr>
        <xdr:cNvCxnSpPr/>
      </xdr:nvCxnSpPr>
      <xdr:spPr>
        <a:xfrm flipV="1">
          <a:off x="9381632" y="5577200"/>
          <a:ext cx="0" cy="1357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66E43307-5532-4797-AEB3-0F7D4EF1B49E}"/>
            </a:ext>
          </a:extLst>
        </xdr:cNvPr>
        <xdr:cNvSpPr txBox="1"/>
      </xdr:nvSpPr>
      <xdr:spPr>
        <a:xfrm>
          <a:off x="9420936" y="6938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7A6BD22A-D82E-45F9-9A1B-9C5C33CB6F0A}"/>
            </a:ext>
          </a:extLst>
        </xdr:cNvPr>
        <xdr:cNvCxnSpPr/>
      </xdr:nvCxnSpPr>
      <xdr:spPr>
        <a:xfrm>
          <a:off x="9313839" y="6934281"/>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3D110881-B45B-41CE-AF5D-39ED9C1AE229}"/>
            </a:ext>
          </a:extLst>
        </xdr:cNvPr>
        <xdr:cNvSpPr txBox="1"/>
      </xdr:nvSpPr>
      <xdr:spPr>
        <a:xfrm>
          <a:off x="9420936" y="5367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3C663A48-7986-4F1F-B435-D8EC6857ED0E}"/>
            </a:ext>
          </a:extLst>
        </xdr:cNvPr>
        <xdr:cNvCxnSpPr/>
      </xdr:nvCxnSpPr>
      <xdr:spPr>
        <a:xfrm>
          <a:off x="9313839" y="5577200"/>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75877E6C-0EAA-404E-AAB3-17A16D6E2B50}"/>
            </a:ext>
          </a:extLst>
        </xdr:cNvPr>
        <xdr:cNvSpPr txBox="1"/>
      </xdr:nvSpPr>
      <xdr:spPr>
        <a:xfrm>
          <a:off x="9420936" y="64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546140BA-762B-497A-B8D0-1B841CEFD906}"/>
            </a:ext>
          </a:extLst>
        </xdr:cNvPr>
        <xdr:cNvSpPr/>
      </xdr:nvSpPr>
      <xdr:spPr>
        <a:xfrm>
          <a:off x="9351939" y="6572285"/>
          <a:ext cx="8169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ED69F033-AF93-4C8B-852D-4B402E80321B}"/>
            </a:ext>
          </a:extLst>
        </xdr:cNvPr>
        <xdr:cNvSpPr/>
      </xdr:nvSpPr>
      <xdr:spPr>
        <a:xfrm>
          <a:off x="8593351" y="658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876977C6-8920-423B-82F9-A2246DBC35C1}"/>
            </a:ext>
          </a:extLst>
        </xdr:cNvPr>
        <xdr:cNvSpPr/>
      </xdr:nvSpPr>
      <xdr:spPr>
        <a:xfrm>
          <a:off x="7803866" y="6584727"/>
          <a:ext cx="8169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3FD83FB8-80DE-4D3D-BF85-0D2A7750CCE9}"/>
            </a:ext>
          </a:extLst>
        </xdr:cNvPr>
        <xdr:cNvSpPr/>
      </xdr:nvSpPr>
      <xdr:spPr>
        <a:xfrm>
          <a:off x="6994478" y="6592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74763023-7BCB-4E1C-B3BA-76B8C3FA3AEB}"/>
            </a:ext>
          </a:extLst>
        </xdr:cNvPr>
        <xdr:cNvSpPr/>
      </xdr:nvSpPr>
      <xdr:spPr>
        <a:xfrm>
          <a:off x="6204993" y="660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A6003EC-769A-4754-BB91-AA84C61C19F0}"/>
            </a:ext>
          </a:extLst>
        </xdr:cNvPr>
        <xdr:cNvSpPr txBox="1"/>
      </xdr:nvSpPr>
      <xdr:spPr>
        <a:xfrm>
          <a:off x="9212239"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98EE500-8378-43A7-AD1E-4E3A7292C7A4}"/>
            </a:ext>
          </a:extLst>
        </xdr:cNvPr>
        <xdr:cNvSpPr txBox="1"/>
      </xdr:nvSpPr>
      <xdr:spPr>
        <a:xfrm>
          <a:off x="8473554"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C50BAA1-BBBA-4F7C-9A17-9E01E46C6A7D}"/>
            </a:ext>
          </a:extLst>
        </xdr:cNvPr>
        <xdr:cNvSpPr txBox="1"/>
      </xdr:nvSpPr>
      <xdr:spPr>
        <a:xfrm>
          <a:off x="7677245"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A277CDB-73D7-4F9B-BD39-2DF306621141}"/>
            </a:ext>
          </a:extLst>
        </xdr:cNvPr>
        <xdr:cNvSpPr txBox="1"/>
      </xdr:nvSpPr>
      <xdr:spPr>
        <a:xfrm>
          <a:off x="6874681"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91F0A35-666D-43D2-80E9-0CF9EDB5937D}"/>
            </a:ext>
          </a:extLst>
        </xdr:cNvPr>
        <xdr:cNvSpPr txBox="1"/>
      </xdr:nvSpPr>
      <xdr:spPr>
        <a:xfrm>
          <a:off x="6085196"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148355</xdr:rowOff>
    </xdr:from>
    <xdr:to>
      <xdr:col>55</xdr:col>
      <xdr:colOff>50800</xdr:colOff>
      <xdr:row>41</xdr:row>
      <xdr:rowOff>78505</xdr:rowOff>
    </xdr:to>
    <xdr:sp macro="" textlink="">
      <xdr:nvSpPr>
        <xdr:cNvPr id="132" name="楕円 131">
          <a:extLst>
            <a:ext uri="{FF2B5EF4-FFF2-40B4-BE49-F238E27FC236}">
              <a16:creationId xmlns:a16="http://schemas.microsoft.com/office/drawing/2014/main" id="{8DA36B38-5F97-4033-B23A-C28E91770F2B}"/>
            </a:ext>
          </a:extLst>
        </xdr:cNvPr>
        <xdr:cNvSpPr/>
      </xdr:nvSpPr>
      <xdr:spPr>
        <a:xfrm>
          <a:off x="9351939" y="6706104"/>
          <a:ext cx="81697"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126782</xdr:rowOff>
    </xdr:from>
    <xdr:ext cx="534377" cy="259045"/>
    <xdr:sp macro="" textlink="">
      <xdr:nvSpPr>
        <xdr:cNvPr id="133" name="【道路】&#10;一人当たり延長該当値テキスト">
          <a:extLst>
            <a:ext uri="{FF2B5EF4-FFF2-40B4-BE49-F238E27FC236}">
              <a16:creationId xmlns:a16="http://schemas.microsoft.com/office/drawing/2014/main" id="{184C821C-1ED4-4B05-924B-A43FD5B1B935}"/>
            </a:ext>
          </a:extLst>
        </xdr:cNvPr>
        <xdr:cNvSpPr txBox="1"/>
      </xdr:nvSpPr>
      <xdr:spPr>
        <a:xfrm>
          <a:off x="9420936" y="668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152817</xdr:rowOff>
    </xdr:from>
    <xdr:to>
      <xdr:col>50</xdr:col>
      <xdr:colOff>165100</xdr:colOff>
      <xdr:row>41</xdr:row>
      <xdr:rowOff>82967</xdr:rowOff>
    </xdr:to>
    <xdr:sp macro="" textlink="">
      <xdr:nvSpPr>
        <xdr:cNvPr id="134" name="楕円 133">
          <a:extLst>
            <a:ext uri="{FF2B5EF4-FFF2-40B4-BE49-F238E27FC236}">
              <a16:creationId xmlns:a16="http://schemas.microsoft.com/office/drawing/2014/main" id="{F1490CC2-47F1-412F-AC20-42344BFC1471}"/>
            </a:ext>
          </a:extLst>
        </xdr:cNvPr>
        <xdr:cNvSpPr/>
      </xdr:nvSpPr>
      <xdr:spPr>
        <a:xfrm>
          <a:off x="8593351" y="6710566"/>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27705</xdr:rowOff>
    </xdr:from>
    <xdr:to>
      <xdr:col>55</xdr:col>
      <xdr:colOff>0</xdr:colOff>
      <xdr:row>41</xdr:row>
      <xdr:rowOff>32167</xdr:rowOff>
    </xdr:to>
    <xdr:cxnSp macro="">
      <xdr:nvCxnSpPr>
        <xdr:cNvPr id="135" name="直線コネクタ 134">
          <a:extLst>
            <a:ext uri="{FF2B5EF4-FFF2-40B4-BE49-F238E27FC236}">
              <a16:creationId xmlns:a16="http://schemas.microsoft.com/office/drawing/2014/main" id="{6F7B6F95-E0FD-49E5-A69E-AC3BCDB36E3C}"/>
            </a:ext>
          </a:extLst>
        </xdr:cNvPr>
        <xdr:cNvCxnSpPr/>
      </xdr:nvCxnSpPr>
      <xdr:spPr>
        <a:xfrm flipV="1">
          <a:off x="8644151" y="6749227"/>
          <a:ext cx="738685" cy="4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157466</xdr:rowOff>
    </xdr:from>
    <xdr:to>
      <xdr:col>46</xdr:col>
      <xdr:colOff>38100</xdr:colOff>
      <xdr:row>41</xdr:row>
      <xdr:rowOff>87616</xdr:rowOff>
    </xdr:to>
    <xdr:sp macro="" textlink="">
      <xdr:nvSpPr>
        <xdr:cNvPr id="136" name="楕円 135">
          <a:extLst>
            <a:ext uri="{FF2B5EF4-FFF2-40B4-BE49-F238E27FC236}">
              <a16:creationId xmlns:a16="http://schemas.microsoft.com/office/drawing/2014/main" id="{93394DF0-5229-4983-AC51-E94CEE6EECFC}"/>
            </a:ext>
          </a:extLst>
        </xdr:cNvPr>
        <xdr:cNvSpPr/>
      </xdr:nvSpPr>
      <xdr:spPr>
        <a:xfrm>
          <a:off x="7803866" y="6715215"/>
          <a:ext cx="81697"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32167</xdr:rowOff>
    </xdr:from>
    <xdr:to>
      <xdr:col>50</xdr:col>
      <xdr:colOff>114300</xdr:colOff>
      <xdr:row>41</xdr:row>
      <xdr:rowOff>36816</xdr:rowOff>
    </xdr:to>
    <xdr:cxnSp macro="">
      <xdr:nvCxnSpPr>
        <xdr:cNvPr id="137" name="直線コネクタ 136">
          <a:extLst>
            <a:ext uri="{FF2B5EF4-FFF2-40B4-BE49-F238E27FC236}">
              <a16:creationId xmlns:a16="http://schemas.microsoft.com/office/drawing/2014/main" id="{6105C00B-E01F-440A-8C04-BDA9DE4DEC1E}"/>
            </a:ext>
          </a:extLst>
        </xdr:cNvPr>
        <xdr:cNvCxnSpPr/>
      </xdr:nvCxnSpPr>
      <xdr:spPr>
        <a:xfrm flipV="1">
          <a:off x="7847842" y="6753689"/>
          <a:ext cx="796309" cy="4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160731</xdr:rowOff>
    </xdr:from>
    <xdr:to>
      <xdr:col>41</xdr:col>
      <xdr:colOff>101600</xdr:colOff>
      <xdr:row>41</xdr:row>
      <xdr:rowOff>90881</xdr:rowOff>
    </xdr:to>
    <xdr:sp macro="" textlink="">
      <xdr:nvSpPr>
        <xdr:cNvPr id="138" name="楕円 137">
          <a:extLst>
            <a:ext uri="{FF2B5EF4-FFF2-40B4-BE49-F238E27FC236}">
              <a16:creationId xmlns:a16="http://schemas.microsoft.com/office/drawing/2014/main" id="{D1183292-6BE6-471F-B16B-9AA1BFA042AD}"/>
            </a:ext>
          </a:extLst>
        </xdr:cNvPr>
        <xdr:cNvSpPr/>
      </xdr:nvSpPr>
      <xdr:spPr>
        <a:xfrm>
          <a:off x="6994478" y="6718480"/>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36816</xdr:rowOff>
    </xdr:from>
    <xdr:to>
      <xdr:col>45</xdr:col>
      <xdr:colOff>177800</xdr:colOff>
      <xdr:row>41</xdr:row>
      <xdr:rowOff>40081</xdr:rowOff>
    </xdr:to>
    <xdr:cxnSp macro="">
      <xdr:nvCxnSpPr>
        <xdr:cNvPr id="139" name="直線コネクタ 138">
          <a:extLst>
            <a:ext uri="{FF2B5EF4-FFF2-40B4-BE49-F238E27FC236}">
              <a16:creationId xmlns:a16="http://schemas.microsoft.com/office/drawing/2014/main" id="{F1553D56-32FC-40EE-A9D6-4E2DCF539D4D}"/>
            </a:ext>
          </a:extLst>
        </xdr:cNvPr>
        <xdr:cNvCxnSpPr/>
      </xdr:nvCxnSpPr>
      <xdr:spPr>
        <a:xfrm flipV="1">
          <a:off x="7045278" y="6758338"/>
          <a:ext cx="802564"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164127</xdr:rowOff>
    </xdr:from>
    <xdr:to>
      <xdr:col>36</xdr:col>
      <xdr:colOff>165100</xdr:colOff>
      <xdr:row>41</xdr:row>
      <xdr:rowOff>94277</xdr:rowOff>
    </xdr:to>
    <xdr:sp macro="" textlink="">
      <xdr:nvSpPr>
        <xdr:cNvPr id="140" name="楕円 139">
          <a:extLst>
            <a:ext uri="{FF2B5EF4-FFF2-40B4-BE49-F238E27FC236}">
              <a16:creationId xmlns:a16="http://schemas.microsoft.com/office/drawing/2014/main" id="{BA9E318D-F211-4A05-A14E-9056ABA5C521}"/>
            </a:ext>
          </a:extLst>
        </xdr:cNvPr>
        <xdr:cNvSpPr/>
      </xdr:nvSpPr>
      <xdr:spPr>
        <a:xfrm>
          <a:off x="6204993" y="6721876"/>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40081</xdr:rowOff>
    </xdr:from>
    <xdr:to>
      <xdr:col>41</xdr:col>
      <xdr:colOff>50800</xdr:colOff>
      <xdr:row>41</xdr:row>
      <xdr:rowOff>43477</xdr:rowOff>
    </xdr:to>
    <xdr:cxnSp macro="">
      <xdr:nvCxnSpPr>
        <xdr:cNvPr id="141" name="直線コネクタ 140">
          <a:extLst>
            <a:ext uri="{FF2B5EF4-FFF2-40B4-BE49-F238E27FC236}">
              <a16:creationId xmlns:a16="http://schemas.microsoft.com/office/drawing/2014/main" id="{42994629-F080-4353-976B-5E925D14D8C0}"/>
            </a:ext>
          </a:extLst>
        </xdr:cNvPr>
        <xdr:cNvCxnSpPr/>
      </xdr:nvCxnSpPr>
      <xdr:spPr>
        <a:xfrm flipV="1">
          <a:off x="6255793" y="6761603"/>
          <a:ext cx="789485" cy="3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78D7D138-8422-434C-8A74-ADDB03B16BD4}"/>
            </a:ext>
          </a:extLst>
        </xdr:cNvPr>
        <xdr:cNvSpPr txBox="1"/>
      </xdr:nvSpPr>
      <xdr:spPr>
        <a:xfrm>
          <a:off x="8384165" y="6371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9FAF4465-94B8-4849-A156-65A4D77CFBBB}"/>
            </a:ext>
          </a:extLst>
        </xdr:cNvPr>
        <xdr:cNvSpPr txBox="1"/>
      </xdr:nvSpPr>
      <xdr:spPr>
        <a:xfrm>
          <a:off x="7607380" y="637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E2B034BD-2340-4BD3-A96C-7D880F69D9ED}"/>
            </a:ext>
          </a:extLst>
        </xdr:cNvPr>
        <xdr:cNvSpPr txBox="1"/>
      </xdr:nvSpPr>
      <xdr:spPr>
        <a:xfrm>
          <a:off x="6817895" y="6382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E5A82850-31F6-4F02-A1EF-3305D5118266}"/>
            </a:ext>
          </a:extLst>
        </xdr:cNvPr>
        <xdr:cNvSpPr txBox="1"/>
      </xdr:nvSpPr>
      <xdr:spPr>
        <a:xfrm>
          <a:off x="6008507" y="6395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74094</xdr:rowOff>
    </xdr:from>
    <xdr:ext cx="534377" cy="259045"/>
    <xdr:sp macro="" textlink="">
      <xdr:nvSpPr>
        <xdr:cNvPr id="146" name="n_1mainValue【道路】&#10;一人当たり延長">
          <a:extLst>
            <a:ext uri="{FF2B5EF4-FFF2-40B4-BE49-F238E27FC236}">
              <a16:creationId xmlns:a16="http://schemas.microsoft.com/office/drawing/2014/main" id="{D7C29F4A-FD45-4488-8B3C-9CF78AEDA2D3}"/>
            </a:ext>
          </a:extLst>
        </xdr:cNvPr>
        <xdr:cNvSpPr txBox="1"/>
      </xdr:nvSpPr>
      <xdr:spPr>
        <a:xfrm>
          <a:off x="8384165" y="67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78743</xdr:rowOff>
    </xdr:from>
    <xdr:ext cx="534377" cy="259045"/>
    <xdr:sp macro="" textlink="">
      <xdr:nvSpPr>
        <xdr:cNvPr id="147" name="n_2mainValue【道路】&#10;一人当たり延長">
          <a:extLst>
            <a:ext uri="{FF2B5EF4-FFF2-40B4-BE49-F238E27FC236}">
              <a16:creationId xmlns:a16="http://schemas.microsoft.com/office/drawing/2014/main" id="{FD94DB2E-B029-4EFB-996E-1D9A9B1026DA}"/>
            </a:ext>
          </a:extLst>
        </xdr:cNvPr>
        <xdr:cNvSpPr txBox="1"/>
      </xdr:nvSpPr>
      <xdr:spPr>
        <a:xfrm>
          <a:off x="7607380" y="6800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82008</xdr:rowOff>
    </xdr:from>
    <xdr:ext cx="534377" cy="259045"/>
    <xdr:sp macro="" textlink="">
      <xdr:nvSpPr>
        <xdr:cNvPr id="148" name="n_3mainValue【道路】&#10;一人当たり延長">
          <a:extLst>
            <a:ext uri="{FF2B5EF4-FFF2-40B4-BE49-F238E27FC236}">
              <a16:creationId xmlns:a16="http://schemas.microsoft.com/office/drawing/2014/main" id="{A900A43A-519E-4AB9-AB31-1DDE1252AC62}"/>
            </a:ext>
          </a:extLst>
        </xdr:cNvPr>
        <xdr:cNvSpPr txBox="1"/>
      </xdr:nvSpPr>
      <xdr:spPr>
        <a:xfrm>
          <a:off x="6817895" y="680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85404</xdr:rowOff>
    </xdr:from>
    <xdr:ext cx="534377" cy="259045"/>
    <xdr:sp macro="" textlink="">
      <xdr:nvSpPr>
        <xdr:cNvPr id="149" name="n_4mainValue【道路】&#10;一人当たり延長">
          <a:extLst>
            <a:ext uri="{FF2B5EF4-FFF2-40B4-BE49-F238E27FC236}">
              <a16:creationId xmlns:a16="http://schemas.microsoft.com/office/drawing/2014/main" id="{8E345489-9F69-46C1-AE79-D39CA037B701}"/>
            </a:ext>
          </a:extLst>
        </xdr:cNvPr>
        <xdr:cNvSpPr txBox="1"/>
      </xdr:nvSpPr>
      <xdr:spPr>
        <a:xfrm>
          <a:off x="6008507" y="6806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54E12540-E0B5-4015-8F8F-5CC1C1363FE9}"/>
            </a:ext>
          </a:extLst>
        </xdr:cNvPr>
        <xdr:cNvSpPr/>
      </xdr:nvSpPr>
      <xdr:spPr>
        <a:xfrm>
          <a:off x="682388" y="7654688"/>
          <a:ext cx="4246728"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1027BF47-6C13-4031-BCB4-009D563F0E64}"/>
            </a:ext>
          </a:extLst>
        </xdr:cNvPr>
        <xdr:cNvSpPr/>
      </xdr:nvSpPr>
      <xdr:spPr>
        <a:xfrm>
          <a:off x="809388" y="8284381"/>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520ADCBC-A305-4695-B983-9D432F1EDABF}"/>
            </a:ext>
          </a:extLst>
        </xdr:cNvPr>
        <xdr:cNvSpPr/>
      </xdr:nvSpPr>
      <xdr:spPr>
        <a:xfrm>
          <a:off x="809388" y="8479904"/>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E2F98B1C-AFA1-4B7B-9B4A-99B6630457DA}"/>
            </a:ext>
          </a:extLst>
        </xdr:cNvPr>
        <xdr:cNvSpPr/>
      </xdr:nvSpPr>
      <xdr:spPr>
        <a:xfrm>
          <a:off x="1705970" y="8284381"/>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8C1853C3-81A5-4CA4-94BA-85284AF3DE8F}"/>
            </a:ext>
          </a:extLst>
        </xdr:cNvPr>
        <xdr:cNvSpPr/>
      </xdr:nvSpPr>
      <xdr:spPr>
        <a:xfrm>
          <a:off x="1705970" y="8479904"/>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D29DD320-070D-4CEC-A1DD-4061096291E4}"/>
            </a:ext>
          </a:extLst>
        </xdr:cNvPr>
        <xdr:cNvSpPr/>
      </xdr:nvSpPr>
      <xdr:spPr>
        <a:xfrm>
          <a:off x="2729552" y="8284381"/>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A99AD105-9BE3-4558-B11C-FFBF61F98D46}"/>
            </a:ext>
          </a:extLst>
        </xdr:cNvPr>
        <xdr:cNvSpPr/>
      </xdr:nvSpPr>
      <xdr:spPr>
        <a:xfrm>
          <a:off x="2729552" y="8479904"/>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66BDBDB1-CE9D-4687-9FD9-4F8441EA76EC}"/>
            </a:ext>
          </a:extLst>
        </xdr:cNvPr>
        <xdr:cNvSpPr/>
      </xdr:nvSpPr>
      <xdr:spPr>
        <a:xfrm>
          <a:off x="682388" y="8743950"/>
          <a:ext cx="4246728" cy="218620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5728CDD4-2B77-4F2D-90E7-F75BD9273932}"/>
            </a:ext>
          </a:extLst>
        </xdr:cNvPr>
        <xdr:cNvSpPr txBox="1"/>
      </xdr:nvSpPr>
      <xdr:spPr>
        <a:xfrm>
          <a:off x="664191" y="856112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7733A9E4-C397-4D33-9FC8-926F3094747C}"/>
            </a:ext>
          </a:extLst>
        </xdr:cNvPr>
        <xdr:cNvCxnSpPr/>
      </xdr:nvCxnSpPr>
      <xdr:spPr>
        <a:xfrm>
          <a:off x="682388" y="10930151"/>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E25E224-9AC3-4CEB-8CC5-8DF4F4BDE4CD}"/>
            </a:ext>
          </a:extLst>
        </xdr:cNvPr>
        <xdr:cNvSpPr txBox="1"/>
      </xdr:nvSpPr>
      <xdr:spPr>
        <a:xfrm>
          <a:off x="274918" y="107956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1C74A803-AA1A-4303-B6AC-56D9FDD8A1FB}"/>
            </a:ext>
          </a:extLst>
        </xdr:cNvPr>
        <xdr:cNvCxnSpPr/>
      </xdr:nvCxnSpPr>
      <xdr:spPr>
        <a:xfrm>
          <a:off x="682388" y="10618932"/>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6142F570-44FD-4400-99A9-D96FE010CB4D}"/>
            </a:ext>
          </a:extLst>
        </xdr:cNvPr>
        <xdr:cNvSpPr txBox="1"/>
      </xdr:nvSpPr>
      <xdr:spPr>
        <a:xfrm>
          <a:off x="274918" y="1048438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83CB107B-5547-487F-91A3-F0EE5A6A3B0B}"/>
            </a:ext>
          </a:extLst>
        </xdr:cNvPr>
        <xdr:cNvCxnSpPr/>
      </xdr:nvCxnSpPr>
      <xdr:spPr>
        <a:xfrm>
          <a:off x="682388" y="10307715"/>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D8B5BB15-2C6A-480B-B1F1-3853B855AD18}"/>
            </a:ext>
          </a:extLst>
        </xdr:cNvPr>
        <xdr:cNvSpPr txBox="1"/>
      </xdr:nvSpPr>
      <xdr:spPr>
        <a:xfrm>
          <a:off x="339038" y="10165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C8D1F516-EFA3-475E-8745-D9798E4311D6}"/>
            </a:ext>
          </a:extLst>
        </xdr:cNvPr>
        <xdr:cNvCxnSpPr/>
      </xdr:nvCxnSpPr>
      <xdr:spPr>
        <a:xfrm>
          <a:off x="682388" y="9996497"/>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3C982460-4547-4FD1-8C06-B22E629511B2}"/>
            </a:ext>
          </a:extLst>
        </xdr:cNvPr>
        <xdr:cNvSpPr txBox="1"/>
      </xdr:nvSpPr>
      <xdr:spPr>
        <a:xfrm>
          <a:off x="339038" y="98542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25E752A0-6A26-4E5B-B19A-35299EA16643}"/>
            </a:ext>
          </a:extLst>
        </xdr:cNvPr>
        <xdr:cNvCxnSpPr/>
      </xdr:nvCxnSpPr>
      <xdr:spPr>
        <a:xfrm>
          <a:off x="682388" y="9677604"/>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C62E0C44-18CB-4EB3-A695-8F6C47913E65}"/>
            </a:ext>
          </a:extLst>
        </xdr:cNvPr>
        <xdr:cNvSpPr txBox="1"/>
      </xdr:nvSpPr>
      <xdr:spPr>
        <a:xfrm>
          <a:off x="339038" y="954305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D41DDEC-158A-4F19-A659-A2935FDF3D77}"/>
            </a:ext>
          </a:extLst>
        </xdr:cNvPr>
        <xdr:cNvCxnSpPr/>
      </xdr:nvCxnSpPr>
      <xdr:spPr>
        <a:xfrm>
          <a:off x="682388" y="9366386"/>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E1CFBDB-EAD8-4B4C-9881-3DB9A962CB0D}"/>
            </a:ext>
          </a:extLst>
        </xdr:cNvPr>
        <xdr:cNvSpPr txBox="1"/>
      </xdr:nvSpPr>
      <xdr:spPr>
        <a:xfrm>
          <a:off x="339038" y="92318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F76EBE3F-04AC-4038-96BD-7721780F128F}"/>
            </a:ext>
          </a:extLst>
        </xdr:cNvPr>
        <xdr:cNvCxnSpPr/>
      </xdr:nvCxnSpPr>
      <xdr:spPr>
        <a:xfrm>
          <a:off x="682388" y="9055168"/>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641C9978-266E-40B0-A0F6-5F1E7497A1A9}"/>
            </a:ext>
          </a:extLst>
        </xdr:cNvPr>
        <xdr:cNvSpPr txBox="1"/>
      </xdr:nvSpPr>
      <xdr:spPr>
        <a:xfrm>
          <a:off x="383255" y="892062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64D3F3CF-B55B-4259-86DC-6A0422049567}"/>
            </a:ext>
          </a:extLst>
        </xdr:cNvPr>
        <xdr:cNvCxnSpPr/>
      </xdr:nvCxnSpPr>
      <xdr:spPr>
        <a:xfrm>
          <a:off x="682388" y="8743950"/>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3751ACCD-9861-4D69-9AD3-304B02067297}"/>
            </a:ext>
          </a:extLst>
        </xdr:cNvPr>
        <xdr:cNvSpPr/>
      </xdr:nvSpPr>
      <xdr:spPr>
        <a:xfrm>
          <a:off x="682388" y="8743950"/>
          <a:ext cx="4246728" cy="218620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1CD43E04-BB68-460D-84EA-A16FF85D670F}"/>
            </a:ext>
          </a:extLst>
        </xdr:cNvPr>
        <xdr:cNvCxnSpPr/>
      </xdr:nvCxnSpPr>
      <xdr:spPr>
        <a:xfrm flipV="1">
          <a:off x="4157193" y="9110684"/>
          <a:ext cx="0" cy="1408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2B8007FC-2901-49B8-862F-91BA7CA6C82D}"/>
            </a:ext>
          </a:extLst>
        </xdr:cNvPr>
        <xdr:cNvSpPr txBox="1"/>
      </xdr:nvSpPr>
      <xdr:spPr>
        <a:xfrm>
          <a:off x="4195928" y="10523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1D9189FB-8C6D-4A27-9A03-139A0BA5218F}"/>
            </a:ext>
          </a:extLst>
        </xdr:cNvPr>
        <xdr:cNvCxnSpPr/>
      </xdr:nvCxnSpPr>
      <xdr:spPr>
        <a:xfrm>
          <a:off x="4088831" y="10519328"/>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172652D8-FC13-4CE6-9EB2-3F7D8136D4DE}"/>
            </a:ext>
          </a:extLst>
        </xdr:cNvPr>
        <xdr:cNvSpPr txBox="1"/>
      </xdr:nvSpPr>
      <xdr:spPr>
        <a:xfrm>
          <a:off x="4195928" y="88935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B4462F80-B45E-48DD-8A98-5797B6DA60C0}"/>
            </a:ext>
          </a:extLst>
        </xdr:cNvPr>
        <xdr:cNvCxnSpPr/>
      </xdr:nvCxnSpPr>
      <xdr:spPr>
        <a:xfrm>
          <a:off x="4088831" y="9110684"/>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357C3D37-F509-45E7-B8EB-1BF36DEDF564}"/>
            </a:ext>
          </a:extLst>
        </xdr:cNvPr>
        <xdr:cNvSpPr txBox="1"/>
      </xdr:nvSpPr>
      <xdr:spPr>
        <a:xfrm>
          <a:off x="4195928" y="100683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DC6C03CB-2248-4FAB-A7B5-E161009CF88D}"/>
            </a:ext>
          </a:extLst>
        </xdr:cNvPr>
        <xdr:cNvSpPr/>
      </xdr:nvSpPr>
      <xdr:spPr>
        <a:xfrm>
          <a:off x="4107028" y="10089876"/>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CC0CA0A0-E1A6-44C1-9773-A48BE5D62677}"/>
            </a:ext>
          </a:extLst>
        </xdr:cNvPr>
        <xdr:cNvSpPr/>
      </xdr:nvSpPr>
      <xdr:spPr>
        <a:xfrm>
          <a:off x="3368343" y="10076813"/>
          <a:ext cx="81697"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9004BF56-3D2D-4E7F-A78A-29027F0820D2}"/>
            </a:ext>
          </a:extLst>
        </xdr:cNvPr>
        <xdr:cNvSpPr/>
      </xdr:nvSpPr>
      <xdr:spPr>
        <a:xfrm>
          <a:off x="2558955" y="10073548"/>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8D5D4AF4-917D-4F9D-A0F5-A6262D797C8D}"/>
            </a:ext>
          </a:extLst>
        </xdr:cNvPr>
        <xdr:cNvSpPr/>
      </xdr:nvSpPr>
      <xdr:spPr>
        <a:xfrm>
          <a:off x="1769470" y="10065384"/>
          <a:ext cx="101600" cy="9477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44A6BF21-354F-4FD0-A49B-55DCCECCB72D}"/>
            </a:ext>
          </a:extLst>
        </xdr:cNvPr>
        <xdr:cNvSpPr/>
      </xdr:nvSpPr>
      <xdr:spPr>
        <a:xfrm>
          <a:off x="979985" y="10045789"/>
          <a:ext cx="8169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D2C03A3-BB52-4346-A5CC-734B4C30D725}"/>
            </a:ext>
          </a:extLst>
        </xdr:cNvPr>
        <xdr:cNvSpPr txBox="1"/>
      </xdr:nvSpPr>
      <xdr:spPr>
        <a:xfrm>
          <a:off x="3987231"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4E53748-698B-4DAE-876B-91193E5C5817}"/>
            </a:ext>
          </a:extLst>
        </xdr:cNvPr>
        <xdr:cNvSpPr txBox="1"/>
      </xdr:nvSpPr>
      <xdr:spPr>
        <a:xfrm>
          <a:off x="3241722"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CB1B1BA-23AC-4621-8802-4BF560BD8B4F}"/>
            </a:ext>
          </a:extLst>
        </xdr:cNvPr>
        <xdr:cNvSpPr txBox="1"/>
      </xdr:nvSpPr>
      <xdr:spPr>
        <a:xfrm>
          <a:off x="2439158"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FCBDF19-87E2-4496-8ED3-769FDD513AA3}"/>
            </a:ext>
          </a:extLst>
        </xdr:cNvPr>
        <xdr:cNvSpPr txBox="1"/>
      </xdr:nvSpPr>
      <xdr:spPr>
        <a:xfrm>
          <a:off x="1649673"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2C12083-C885-41C3-A9E2-FBC4568C984D}"/>
            </a:ext>
          </a:extLst>
        </xdr:cNvPr>
        <xdr:cNvSpPr txBox="1"/>
      </xdr:nvSpPr>
      <xdr:spPr>
        <a:xfrm>
          <a:off x="853364"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11249</xdr:rowOff>
    </xdr:from>
    <xdr:to>
      <xdr:col>24</xdr:col>
      <xdr:colOff>114300</xdr:colOff>
      <xdr:row>61</xdr:row>
      <xdr:rowOff>112849</xdr:rowOff>
    </xdr:to>
    <xdr:sp macro="" textlink="">
      <xdr:nvSpPr>
        <xdr:cNvPr id="191" name="楕円 190">
          <a:extLst>
            <a:ext uri="{FF2B5EF4-FFF2-40B4-BE49-F238E27FC236}">
              <a16:creationId xmlns:a16="http://schemas.microsoft.com/office/drawing/2014/main" id="{E68F1C77-4737-4A7F-B597-7A06DC8FF04B}"/>
            </a:ext>
          </a:extLst>
        </xdr:cNvPr>
        <xdr:cNvSpPr/>
      </xdr:nvSpPr>
      <xdr:spPr>
        <a:xfrm>
          <a:off x="4107028" y="1000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34126</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33098928-CB3F-4C4A-B6DD-60EBD6681AA4}"/>
            </a:ext>
          </a:extLst>
        </xdr:cNvPr>
        <xdr:cNvSpPr txBox="1"/>
      </xdr:nvSpPr>
      <xdr:spPr>
        <a:xfrm>
          <a:off x="4195928" y="9867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168003</xdr:rowOff>
    </xdr:from>
    <xdr:to>
      <xdr:col>20</xdr:col>
      <xdr:colOff>38100</xdr:colOff>
      <xdr:row>61</xdr:row>
      <xdr:rowOff>98153</xdr:rowOff>
    </xdr:to>
    <xdr:sp macro="" textlink="">
      <xdr:nvSpPr>
        <xdr:cNvPr id="193" name="楕円 192">
          <a:extLst>
            <a:ext uri="{FF2B5EF4-FFF2-40B4-BE49-F238E27FC236}">
              <a16:creationId xmlns:a16="http://schemas.microsoft.com/office/drawing/2014/main" id="{9549E955-6CB7-444C-A730-2E74494F3A43}"/>
            </a:ext>
          </a:extLst>
        </xdr:cNvPr>
        <xdr:cNvSpPr/>
      </xdr:nvSpPr>
      <xdr:spPr>
        <a:xfrm>
          <a:off x="3368343" y="9994391"/>
          <a:ext cx="81697"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47353</xdr:rowOff>
    </xdr:from>
    <xdr:to>
      <xdr:col>24</xdr:col>
      <xdr:colOff>63500</xdr:colOff>
      <xdr:row>61</xdr:row>
      <xdr:rowOff>62049</xdr:rowOff>
    </xdr:to>
    <xdr:cxnSp macro="">
      <xdr:nvCxnSpPr>
        <xdr:cNvPr id="194" name="直線コネクタ 193">
          <a:extLst>
            <a:ext uri="{FF2B5EF4-FFF2-40B4-BE49-F238E27FC236}">
              <a16:creationId xmlns:a16="http://schemas.microsoft.com/office/drawing/2014/main" id="{6FD76AA4-FDA6-4B9E-9DDE-A2D0E6A7610D}"/>
            </a:ext>
          </a:extLst>
        </xdr:cNvPr>
        <xdr:cNvCxnSpPr/>
      </xdr:nvCxnSpPr>
      <xdr:spPr>
        <a:xfrm>
          <a:off x="3412319" y="10044338"/>
          <a:ext cx="745509"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138612</xdr:rowOff>
    </xdr:from>
    <xdr:to>
      <xdr:col>15</xdr:col>
      <xdr:colOff>101600</xdr:colOff>
      <xdr:row>61</xdr:row>
      <xdr:rowOff>68762</xdr:rowOff>
    </xdr:to>
    <xdr:sp macro="" textlink="">
      <xdr:nvSpPr>
        <xdr:cNvPr id="195" name="楕円 194">
          <a:extLst>
            <a:ext uri="{FF2B5EF4-FFF2-40B4-BE49-F238E27FC236}">
              <a16:creationId xmlns:a16="http://schemas.microsoft.com/office/drawing/2014/main" id="{6A1EB293-02DA-42FD-A289-29990A338E00}"/>
            </a:ext>
          </a:extLst>
        </xdr:cNvPr>
        <xdr:cNvSpPr/>
      </xdr:nvSpPr>
      <xdr:spPr>
        <a:xfrm>
          <a:off x="2558955" y="9971824"/>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17962</xdr:rowOff>
    </xdr:from>
    <xdr:to>
      <xdr:col>19</xdr:col>
      <xdr:colOff>177800</xdr:colOff>
      <xdr:row>61</xdr:row>
      <xdr:rowOff>47353</xdr:rowOff>
    </xdr:to>
    <xdr:cxnSp macro="">
      <xdr:nvCxnSpPr>
        <xdr:cNvPr id="196" name="直線コネクタ 195">
          <a:extLst>
            <a:ext uri="{FF2B5EF4-FFF2-40B4-BE49-F238E27FC236}">
              <a16:creationId xmlns:a16="http://schemas.microsoft.com/office/drawing/2014/main" id="{9A0A0BC4-C463-4B8D-93AD-14CF9E9590FE}"/>
            </a:ext>
          </a:extLst>
        </xdr:cNvPr>
        <xdr:cNvCxnSpPr/>
      </xdr:nvCxnSpPr>
      <xdr:spPr>
        <a:xfrm>
          <a:off x="2609755" y="10014947"/>
          <a:ext cx="802564"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110853</xdr:rowOff>
    </xdr:from>
    <xdr:to>
      <xdr:col>10</xdr:col>
      <xdr:colOff>165100</xdr:colOff>
      <xdr:row>61</xdr:row>
      <xdr:rowOff>41003</xdr:rowOff>
    </xdr:to>
    <xdr:sp macro="" textlink="">
      <xdr:nvSpPr>
        <xdr:cNvPr id="197" name="楕円 196">
          <a:extLst>
            <a:ext uri="{FF2B5EF4-FFF2-40B4-BE49-F238E27FC236}">
              <a16:creationId xmlns:a16="http://schemas.microsoft.com/office/drawing/2014/main" id="{AC8CC86C-6075-4CCF-84D1-134D56A610B6}"/>
            </a:ext>
          </a:extLst>
        </xdr:cNvPr>
        <xdr:cNvSpPr/>
      </xdr:nvSpPr>
      <xdr:spPr>
        <a:xfrm>
          <a:off x="1769470" y="9944065"/>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161653</xdr:rowOff>
    </xdr:from>
    <xdr:to>
      <xdr:col>15</xdr:col>
      <xdr:colOff>50800</xdr:colOff>
      <xdr:row>61</xdr:row>
      <xdr:rowOff>17962</xdr:rowOff>
    </xdr:to>
    <xdr:cxnSp macro="">
      <xdr:nvCxnSpPr>
        <xdr:cNvPr id="198" name="直線コネクタ 197">
          <a:extLst>
            <a:ext uri="{FF2B5EF4-FFF2-40B4-BE49-F238E27FC236}">
              <a16:creationId xmlns:a16="http://schemas.microsoft.com/office/drawing/2014/main" id="{05802827-0ACC-4DBC-87C9-3078F1E00E97}"/>
            </a:ext>
          </a:extLst>
        </xdr:cNvPr>
        <xdr:cNvCxnSpPr/>
      </xdr:nvCxnSpPr>
      <xdr:spPr>
        <a:xfrm>
          <a:off x="1820270" y="9994865"/>
          <a:ext cx="789485" cy="20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83094</xdr:rowOff>
    </xdr:from>
    <xdr:to>
      <xdr:col>6</xdr:col>
      <xdr:colOff>38100</xdr:colOff>
      <xdr:row>61</xdr:row>
      <xdr:rowOff>13244</xdr:rowOff>
    </xdr:to>
    <xdr:sp macro="" textlink="">
      <xdr:nvSpPr>
        <xdr:cNvPr id="199" name="楕円 198">
          <a:extLst>
            <a:ext uri="{FF2B5EF4-FFF2-40B4-BE49-F238E27FC236}">
              <a16:creationId xmlns:a16="http://schemas.microsoft.com/office/drawing/2014/main" id="{301540FE-00E1-420E-808B-A232EBC79BBA}"/>
            </a:ext>
          </a:extLst>
        </xdr:cNvPr>
        <xdr:cNvSpPr/>
      </xdr:nvSpPr>
      <xdr:spPr>
        <a:xfrm>
          <a:off x="979985" y="9916306"/>
          <a:ext cx="81697"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133894</xdr:rowOff>
    </xdr:from>
    <xdr:to>
      <xdr:col>10</xdr:col>
      <xdr:colOff>114300</xdr:colOff>
      <xdr:row>60</xdr:row>
      <xdr:rowOff>161653</xdr:rowOff>
    </xdr:to>
    <xdr:cxnSp macro="">
      <xdr:nvCxnSpPr>
        <xdr:cNvPr id="200" name="直線コネクタ 199">
          <a:extLst>
            <a:ext uri="{FF2B5EF4-FFF2-40B4-BE49-F238E27FC236}">
              <a16:creationId xmlns:a16="http://schemas.microsoft.com/office/drawing/2014/main" id="{A6AC4DFD-504B-492F-9B7F-BABD7E4EF10A}"/>
            </a:ext>
          </a:extLst>
        </xdr:cNvPr>
        <xdr:cNvCxnSpPr/>
      </xdr:nvCxnSpPr>
      <xdr:spPr>
        <a:xfrm>
          <a:off x="1023961" y="9967106"/>
          <a:ext cx="796309"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945D4E34-197A-439F-A6C6-85A79ED3541F}"/>
            </a:ext>
          </a:extLst>
        </xdr:cNvPr>
        <xdr:cNvSpPr txBox="1"/>
      </xdr:nvSpPr>
      <xdr:spPr>
        <a:xfrm>
          <a:off x="3223790" y="1016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817F4FA0-8CC0-4A40-A19B-CC6DDEC0FDA8}"/>
            </a:ext>
          </a:extLst>
        </xdr:cNvPr>
        <xdr:cNvSpPr txBox="1"/>
      </xdr:nvSpPr>
      <xdr:spPr>
        <a:xfrm>
          <a:off x="2427102" y="10159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F0520AA5-BBAC-4C1B-96A5-4E0FF420C38B}"/>
            </a:ext>
          </a:extLst>
        </xdr:cNvPr>
        <xdr:cNvSpPr txBox="1"/>
      </xdr:nvSpPr>
      <xdr:spPr>
        <a:xfrm>
          <a:off x="1637617" y="10158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4A66E18E-08A8-408D-A1F5-4A909AA381C5}"/>
            </a:ext>
          </a:extLst>
        </xdr:cNvPr>
        <xdr:cNvSpPr txBox="1"/>
      </xdr:nvSpPr>
      <xdr:spPr>
        <a:xfrm>
          <a:off x="848132" y="1013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114680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2B615E59-8688-4460-AC5C-B288A078F8F8}"/>
            </a:ext>
          </a:extLst>
        </xdr:cNvPr>
        <xdr:cNvSpPr txBox="1"/>
      </xdr:nvSpPr>
      <xdr:spPr>
        <a:xfrm>
          <a:off x="3223790" y="978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90CE12C9-DCEA-4488-BF21-0D0DEBD164DF}"/>
            </a:ext>
          </a:extLst>
        </xdr:cNvPr>
        <xdr:cNvSpPr txBox="1"/>
      </xdr:nvSpPr>
      <xdr:spPr>
        <a:xfrm>
          <a:off x="2427102" y="9754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57530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C3DF23E5-99C1-4781-AD98-F2D994580AC8}"/>
            </a:ext>
          </a:extLst>
        </xdr:cNvPr>
        <xdr:cNvSpPr txBox="1"/>
      </xdr:nvSpPr>
      <xdr:spPr>
        <a:xfrm>
          <a:off x="1637617" y="972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29771</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670B253C-54F3-466A-873C-46C57FD377B5}"/>
            </a:ext>
          </a:extLst>
        </xdr:cNvPr>
        <xdr:cNvSpPr txBox="1"/>
      </xdr:nvSpPr>
      <xdr:spPr>
        <a:xfrm>
          <a:off x="848132" y="9699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210CCC6-796A-4CA1-BF58-931EFBB4ED39}"/>
            </a:ext>
          </a:extLst>
        </xdr:cNvPr>
        <xdr:cNvSpPr/>
      </xdr:nvSpPr>
      <xdr:spPr>
        <a:xfrm>
          <a:off x="5927299" y="7654688"/>
          <a:ext cx="4226825"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B67E1683-B7D0-480C-8D0A-8590FDB132F0}"/>
            </a:ext>
          </a:extLst>
        </xdr:cNvPr>
        <xdr:cNvSpPr/>
      </xdr:nvSpPr>
      <xdr:spPr>
        <a:xfrm>
          <a:off x="6034396" y="8284381"/>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E20CF8F3-99F8-4179-A790-16767703CDFD}"/>
            </a:ext>
          </a:extLst>
        </xdr:cNvPr>
        <xdr:cNvSpPr/>
      </xdr:nvSpPr>
      <xdr:spPr>
        <a:xfrm>
          <a:off x="6034396" y="8479904"/>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3CED35F9-D598-4383-81DE-091D3E19B33A}"/>
            </a:ext>
          </a:extLst>
        </xdr:cNvPr>
        <xdr:cNvSpPr/>
      </xdr:nvSpPr>
      <xdr:spPr>
        <a:xfrm>
          <a:off x="6950881" y="8284381"/>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7C999859-D090-40BE-9E0F-EA74612CDD93}"/>
            </a:ext>
          </a:extLst>
        </xdr:cNvPr>
        <xdr:cNvSpPr/>
      </xdr:nvSpPr>
      <xdr:spPr>
        <a:xfrm>
          <a:off x="6950881" y="8479904"/>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1C1ED500-5C7E-446B-B2EF-9A622A47F7FB}"/>
            </a:ext>
          </a:extLst>
        </xdr:cNvPr>
        <xdr:cNvSpPr/>
      </xdr:nvSpPr>
      <xdr:spPr>
        <a:xfrm>
          <a:off x="7974463" y="8284381"/>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5D603F10-CA68-4C71-B273-FD6287A524AA}"/>
            </a:ext>
          </a:extLst>
        </xdr:cNvPr>
        <xdr:cNvSpPr/>
      </xdr:nvSpPr>
      <xdr:spPr>
        <a:xfrm>
          <a:off x="7974463" y="8479904"/>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D77F231D-A9F6-4FA4-AAE9-BFA22FC5FB21}"/>
            </a:ext>
          </a:extLst>
        </xdr:cNvPr>
        <xdr:cNvSpPr/>
      </xdr:nvSpPr>
      <xdr:spPr>
        <a:xfrm>
          <a:off x="5927299" y="8743950"/>
          <a:ext cx="4226825" cy="218620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6F4C2654-30A0-44EB-89BB-4EFB4E9A11BB}"/>
            </a:ext>
          </a:extLst>
        </xdr:cNvPr>
        <xdr:cNvSpPr txBox="1"/>
      </xdr:nvSpPr>
      <xdr:spPr>
        <a:xfrm>
          <a:off x="5889199" y="856112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4A2575F1-64A3-4E29-8C47-A060571CDB8D}"/>
            </a:ext>
          </a:extLst>
        </xdr:cNvPr>
        <xdr:cNvCxnSpPr/>
      </xdr:nvCxnSpPr>
      <xdr:spPr>
        <a:xfrm>
          <a:off x="5927299" y="10930151"/>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B419C88D-B1B2-4106-A22C-E96C1ADA50B7}"/>
            </a:ext>
          </a:extLst>
        </xdr:cNvPr>
        <xdr:cNvCxnSpPr/>
      </xdr:nvCxnSpPr>
      <xdr:spPr>
        <a:xfrm>
          <a:off x="5927299" y="10564504"/>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E67953B0-F3B5-4C4A-ADB3-1487CAEFF443}"/>
            </a:ext>
          </a:extLst>
        </xdr:cNvPr>
        <xdr:cNvSpPr txBox="1"/>
      </xdr:nvSpPr>
      <xdr:spPr>
        <a:xfrm>
          <a:off x="5698415" y="10429958"/>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D6D732A9-708D-43E4-8494-7E9569D3237B}"/>
            </a:ext>
          </a:extLst>
        </xdr:cNvPr>
        <xdr:cNvCxnSpPr/>
      </xdr:nvCxnSpPr>
      <xdr:spPr>
        <a:xfrm>
          <a:off x="5927299" y="10198858"/>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A9DA9AB3-013B-4C9A-9337-0CC8E86DA165}"/>
            </a:ext>
          </a:extLst>
        </xdr:cNvPr>
        <xdr:cNvSpPr txBox="1"/>
      </xdr:nvSpPr>
      <xdr:spPr>
        <a:xfrm>
          <a:off x="5301435" y="1006431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1F029D96-BAE6-4AC5-98EA-7B43D5D0AE1C}"/>
            </a:ext>
          </a:extLst>
        </xdr:cNvPr>
        <xdr:cNvCxnSpPr/>
      </xdr:nvCxnSpPr>
      <xdr:spPr>
        <a:xfrm>
          <a:off x="5927299" y="9833212"/>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9C042696-6046-4BB7-A385-6E04519DAA4D}"/>
            </a:ext>
          </a:extLst>
        </xdr:cNvPr>
        <xdr:cNvSpPr txBox="1"/>
      </xdr:nvSpPr>
      <xdr:spPr>
        <a:xfrm>
          <a:off x="5301435" y="9698666"/>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7C51DC62-135C-4505-8A1D-A0A9B76E8CC3}"/>
            </a:ext>
          </a:extLst>
        </xdr:cNvPr>
        <xdr:cNvCxnSpPr/>
      </xdr:nvCxnSpPr>
      <xdr:spPr>
        <a:xfrm>
          <a:off x="5927299" y="9475243"/>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CB7B07DA-DDC7-4EBF-A1B9-705D978F206A}"/>
            </a:ext>
          </a:extLst>
        </xdr:cNvPr>
        <xdr:cNvSpPr txBox="1"/>
      </xdr:nvSpPr>
      <xdr:spPr>
        <a:xfrm>
          <a:off x="5301435" y="9340696"/>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E7DA5850-5832-430E-9569-B9055C23E879}"/>
            </a:ext>
          </a:extLst>
        </xdr:cNvPr>
        <xdr:cNvCxnSpPr/>
      </xdr:nvCxnSpPr>
      <xdr:spPr>
        <a:xfrm>
          <a:off x="5927299" y="9109596"/>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851E863E-580C-48B5-A8E7-263B16B05591}"/>
            </a:ext>
          </a:extLst>
        </xdr:cNvPr>
        <xdr:cNvSpPr txBox="1"/>
      </xdr:nvSpPr>
      <xdr:spPr>
        <a:xfrm>
          <a:off x="5301435" y="897505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EBBF39FB-AACE-463E-B810-5A2A84EC3B21}"/>
            </a:ext>
          </a:extLst>
        </xdr:cNvPr>
        <xdr:cNvCxnSpPr/>
      </xdr:nvCxnSpPr>
      <xdr:spPr>
        <a:xfrm>
          <a:off x="5927299" y="8743950"/>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B7332EC2-3D0C-41CB-AC4A-A1CF15D8222F}"/>
            </a:ext>
          </a:extLst>
        </xdr:cNvPr>
        <xdr:cNvSpPr txBox="1"/>
      </xdr:nvSpPr>
      <xdr:spPr>
        <a:xfrm>
          <a:off x="5301435" y="860940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34A58B3C-9BF6-4521-B14B-515E7ACB4AFC}"/>
            </a:ext>
          </a:extLst>
        </xdr:cNvPr>
        <xdr:cNvSpPr/>
      </xdr:nvSpPr>
      <xdr:spPr>
        <a:xfrm>
          <a:off x="5927299" y="8743950"/>
          <a:ext cx="4226825" cy="218620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684C98F8-1C88-4CFD-8448-9E1988A3DB24}"/>
            </a:ext>
          </a:extLst>
        </xdr:cNvPr>
        <xdr:cNvCxnSpPr/>
      </xdr:nvCxnSpPr>
      <xdr:spPr>
        <a:xfrm flipV="1">
          <a:off x="9381632" y="9112246"/>
          <a:ext cx="0" cy="1451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EF5DC9C4-3029-47A9-AF50-5824E71E97ED}"/>
            </a:ext>
          </a:extLst>
        </xdr:cNvPr>
        <xdr:cNvSpPr txBox="1"/>
      </xdr:nvSpPr>
      <xdr:spPr>
        <a:xfrm>
          <a:off x="9420936" y="10567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2F4EDB5D-5912-4074-8922-3B4145F56194}"/>
            </a:ext>
          </a:extLst>
        </xdr:cNvPr>
        <xdr:cNvCxnSpPr/>
      </xdr:nvCxnSpPr>
      <xdr:spPr>
        <a:xfrm>
          <a:off x="9313839" y="10563967"/>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7A8E8CCD-9C10-45A4-9100-FA4ABA661D36}"/>
            </a:ext>
          </a:extLst>
        </xdr:cNvPr>
        <xdr:cNvSpPr txBox="1"/>
      </xdr:nvSpPr>
      <xdr:spPr>
        <a:xfrm>
          <a:off x="9420936" y="88951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6441F424-E01A-4EB3-90A5-FC4679A97CA7}"/>
            </a:ext>
          </a:extLst>
        </xdr:cNvPr>
        <xdr:cNvCxnSpPr/>
      </xdr:nvCxnSpPr>
      <xdr:spPr>
        <a:xfrm>
          <a:off x="9313839" y="9112246"/>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FCDF44AD-B1D7-40E2-A0F4-8E557ACA990B}"/>
            </a:ext>
          </a:extLst>
        </xdr:cNvPr>
        <xdr:cNvSpPr txBox="1"/>
      </xdr:nvSpPr>
      <xdr:spPr>
        <a:xfrm>
          <a:off x="9420936" y="101701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5D9BEEDF-EC04-4A0B-8B64-0AA1E5AC94AA}"/>
            </a:ext>
          </a:extLst>
        </xdr:cNvPr>
        <xdr:cNvSpPr/>
      </xdr:nvSpPr>
      <xdr:spPr>
        <a:xfrm>
          <a:off x="9351939" y="10318720"/>
          <a:ext cx="81697"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A14C58BC-5B16-4E69-B7AA-90844A9EF810}"/>
            </a:ext>
          </a:extLst>
        </xdr:cNvPr>
        <xdr:cNvSpPr/>
      </xdr:nvSpPr>
      <xdr:spPr>
        <a:xfrm>
          <a:off x="8593351" y="10319906"/>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5296F014-464F-41E7-A4CD-F6BFB026E7F2}"/>
            </a:ext>
          </a:extLst>
        </xdr:cNvPr>
        <xdr:cNvSpPr/>
      </xdr:nvSpPr>
      <xdr:spPr>
        <a:xfrm>
          <a:off x="7803866" y="10325146"/>
          <a:ext cx="8169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7C2A4BF1-65C0-4A38-BC34-6517FAC75659}"/>
            </a:ext>
          </a:extLst>
        </xdr:cNvPr>
        <xdr:cNvSpPr/>
      </xdr:nvSpPr>
      <xdr:spPr>
        <a:xfrm>
          <a:off x="6994478" y="10327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2803EBFB-2D4E-4D98-8309-AEC04E88E5BD}"/>
            </a:ext>
          </a:extLst>
        </xdr:cNvPr>
        <xdr:cNvSpPr/>
      </xdr:nvSpPr>
      <xdr:spPr>
        <a:xfrm>
          <a:off x="6204993" y="1033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0B3D0D5-A039-47AC-B38C-B46607AA15CB}"/>
            </a:ext>
          </a:extLst>
        </xdr:cNvPr>
        <xdr:cNvSpPr txBox="1"/>
      </xdr:nvSpPr>
      <xdr:spPr>
        <a:xfrm>
          <a:off x="9212239"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70E68C1-1C08-4E8F-BF60-F7C872890ABE}"/>
            </a:ext>
          </a:extLst>
        </xdr:cNvPr>
        <xdr:cNvSpPr txBox="1"/>
      </xdr:nvSpPr>
      <xdr:spPr>
        <a:xfrm>
          <a:off x="8473554"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DDC50FC-11DA-489E-B575-01D5A8C80805}"/>
            </a:ext>
          </a:extLst>
        </xdr:cNvPr>
        <xdr:cNvSpPr txBox="1"/>
      </xdr:nvSpPr>
      <xdr:spPr>
        <a:xfrm>
          <a:off x="7677245"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63FCE8E-DCC4-4C40-BEAE-780B0455FCF3}"/>
            </a:ext>
          </a:extLst>
        </xdr:cNvPr>
        <xdr:cNvSpPr txBox="1"/>
      </xdr:nvSpPr>
      <xdr:spPr>
        <a:xfrm>
          <a:off x="6874681"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11A1831-A92A-4DAA-843A-040B65A60F16}"/>
            </a:ext>
          </a:extLst>
        </xdr:cNvPr>
        <xdr:cNvSpPr txBox="1"/>
      </xdr:nvSpPr>
      <xdr:spPr>
        <a:xfrm>
          <a:off x="6085196"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120780</xdr:rowOff>
    </xdr:from>
    <xdr:to>
      <xdr:col>55</xdr:col>
      <xdr:colOff>50800</xdr:colOff>
      <xdr:row>64</xdr:row>
      <xdr:rowOff>50930</xdr:rowOff>
    </xdr:to>
    <xdr:sp macro="" textlink="">
      <xdr:nvSpPr>
        <xdr:cNvPr id="248" name="楕円 247">
          <a:extLst>
            <a:ext uri="{FF2B5EF4-FFF2-40B4-BE49-F238E27FC236}">
              <a16:creationId xmlns:a16="http://schemas.microsoft.com/office/drawing/2014/main" id="{81831314-4F80-4C8E-BD03-4E75AD9CFED9}"/>
            </a:ext>
          </a:extLst>
        </xdr:cNvPr>
        <xdr:cNvSpPr/>
      </xdr:nvSpPr>
      <xdr:spPr>
        <a:xfrm>
          <a:off x="9351939" y="10445311"/>
          <a:ext cx="81697"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35707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3E8712C9-1645-40BC-81A2-478ED753E8D4}"/>
            </a:ext>
          </a:extLst>
        </xdr:cNvPr>
        <xdr:cNvSpPr txBox="1"/>
      </xdr:nvSpPr>
      <xdr:spPr>
        <a:xfrm>
          <a:off x="9420936" y="10360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123814</xdr:rowOff>
    </xdr:from>
    <xdr:to>
      <xdr:col>50</xdr:col>
      <xdr:colOff>165100</xdr:colOff>
      <xdr:row>64</xdr:row>
      <xdr:rowOff>53964</xdr:rowOff>
    </xdr:to>
    <xdr:sp macro="" textlink="">
      <xdr:nvSpPr>
        <xdr:cNvPr id="250" name="楕円 249">
          <a:extLst>
            <a:ext uri="{FF2B5EF4-FFF2-40B4-BE49-F238E27FC236}">
              <a16:creationId xmlns:a16="http://schemas.microsoft.com/office/drawing/2014/main" id="{D010BE6D-1412-473A-A1F9-4944FD6FC7C8}"/>
            </a:ext>
          </a:extLst>
        </xdr:cNvPr>
        <xdr:cNvSpPr/>
      </xdr:nvSpPr>
      <xdr:spPr>
        <a:xfrm>
          <a:off x="8593351" y="10448345"/>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130</xdr:rowOff>
    </xdr:from>
    <xdr:to>
      <xdr:col>55</xdr:col>
      <xdr:colOff>0</xdr:colOff>
      <xdr:row>64</xdr:row>
      <xdr:rowOff>3164</xdr:rowOff>
    </xdr:to>
    <xdr:cxnSp macro="">
      <xdr:nvCxnSpPr>
        <xdr:cNvPr id="251" name="直線コネクタ 250">
          <a:extLst>
            <a:ext uri="{FF2B5EF4-FFF2-40B4-BE49-F238E27FC236}">
              <a16:creationId xmlns:a16="http://schemas.microsoft.com/office/drawing/2014/main" id="{3C6C5E57-5524-400A-A017-BC6EF0DB20A7}"/>
            </a:ext>
          </a:extLst>
        </xdr:cNvPr>
        <xdr:cNvCxnSpPr/>
      </xdr:nvCxnSpPr>
      <xdr:spPr>
        <a:xfrm flipV="1">
          <a:off x="8644151" y="10488434"/>
          <a:ext cx="738685" cy="3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125285</xdr:rowOff>
    </xdr:from>
    <xdr:to>
      <xdr:col>46</xdr:col>
      <xdr:colOff>38100</xdr:colOff>
      <xdr:row>64</xdr:row>
      <xdr:rowOff>55435</xdr:rowOff>
    </xdr:to>
    <xdr:sp macro="" textlink="">
      <xdr:nvSpPr>
        <xdr:cNvPr id="252" name="楕円 251">
          <a:extLst>
            <a:ext uri="{FF2B5EF4-FFF2-40B4-BE49-F238E27FC236}">
              <a16:creationId xmlns:a16="http://schemas.microsoft.com/office/drawing/2014/main" id="{18042D35-9447-464F-959A-1BD58A835DB0}"/>
            </a:ext>
          </a:extLst>
        </xdr:cNvPr>
        <xdr:cNvSpPr/>
      </xdr:nvSpPr>
      <xdr:spPr>
        <a:xfrm>
          <a:off x="7803866" y="10449816"/>
          <a:ext cx="81697"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3164</xdr:rowOff>
    </xdr:from>
    <xdr:to>
      <xdr:col>50</xdr:col>
      <xdr:colOff>114300</xdr:colOff>
      <xdr:row>64</xdr:row>
      <xdr:rowOff>4635</xdr:rowOff>
    </xdr:to>
    <xdr:cxnSp macro="">
      <xdr:nvCxnSpPr>
        <xdr:cNvPr id="253" name="直線コネクタ 252">
          <a:extLst>
            <a:ext uri="{FF2B5EF4-FFF2-40B4-BE49-F238E27FC236}">
              <a16:creationId xmlns:a16="http://schemas.microsoft.com/office/drawing/2014/main" id="{0C02F81F-D325-403B-A157-A22B834104FC}"/>
            </a:ext>
          </a:extLst>
        </xdr:cNvPr>
        <xdr:cNvCxnSpPr/>
      </xdr:nvCxnSpPr>
      <xdr:spPr>
        <a:xfrm flipV="1">
          <a:off x="7847842" y="10491468"/>
          <a:ext cx="796309" cy="1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126316</xdr:rowOff>
    </xdr:from>
    <xdr:to>
      <xdr:col>41</xdr:col>
      <xdr:colOff>101600</xdr:colOff>
      <xdr:row>64</xdr:row>
      <xdr:rowOff>56466</xdr:rowOff>
    </xdr:to>
    <xdr:sp macro="" textlink="">
      <xdr:nvSpPr>
        <xdr:cNvPr id="254" name="楕円 253">
          <a:extLst>
            <a:ext uri="{FF2B5EF4-FFF2-40B4-BE49-F238E27FC236}">
              <a16:creationId xmlns:a16="http://schemas.microsoft.com/office/drawing/2014/main" id="{A0BE8AEF-ABE1-40BE-B750-2397DE0536BD}"/>
            </a:ext>
          </a:extLst>
        </xdr:cNvPr>
        <xdr:cNvSpPr/>
      </xdr:nvSpPr>
      <xdr:spPr>
        <a:xfrm>
          <a:off x="6994478" y="10450847"/>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4635</xdr:rowOff>
    </xdr:from>
    <xdr:to>
      <xdr:col>45</xdr:col>
      <xdr:colOff>177800</xdr:colOff>
      <xdr:row>64</xdr:row>
      <xdr:rowOff>5666</xdr:rowOff>
    </xdr:to>
    <xdr:cxnSp macro="">
      <xdr:nvCxnSpPr>
        <xdr:cNvPr id="255" name="直線コネクタ 254">
          <a:extLst>
            <a:ext uri="{FF2B5EF4-FFF2-40B4-BE49-F238E27FC236}">
              <a16:creationId xmlns:a16="http://schemas.microsoft.com/office/drawing/2014/main" id="{AA57F5FF-530E-4BDA-B43E-B0894208DFB2}"/>
            </a:ext>
          </a:extLst>
        </xdr:cNvPr>
        <xdr:cNvCxnSpPr/>
      </xdr:nvCxnSpPr>
      <xdr:spPr>
        <a:xfrm flipV="1">
          <a:off x="7045278" y="10492939"/>
          <a:ext cx="802564" cy="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127427</xdr:rowOff>
    </xdr:from>
    <xdr:to>
      <xdr:col>36</xdr:col>
      <xdr:colOff>165100</xdr:colOff>
      <xdr:row>64</xdr:row>
      <xdr:rowOff>57577</xdr:rowOff>
    </xdr:to>
    <xdr:sp macro="" textlink="">
      <xdr:nvSpPr>
        <xdr:cNvPr id="256" name="楕円 255">
          <a:extLst>
            <a:ext uri="{FF2B5EF4-FFF2-40B4-BE49-F238E27FC236}">
              <a16:creationId xmlns:a16="http://schemas.microsoft.com/office/drawing/2014/main" id="{2BA6AF6E-E363-4B94-A996-377A3CFAC340}"/>
            </a:ext>
          </a:extLst>
        </xdr:cNvPr>
        <xdr:cNvSpPr/>
      </xdr:nvSpPr>
      <xdr:spPr>
        <a:xfrm>
          <a:off x="6204993" y="10451958"/>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5666</xdr:rowOff>
    </xdr:from>
    <xdr:to>
      <xdr:col>41</xdr:col>
      <xdr:colOff>50800</xdr:colOff>
      <xdr:row>64</xdr:row>
      <xdr:rowOff>6777</xdr:rowOff>
    </xdr:to>
    <xdr:cxnSp macro="">
      <xdr:nvCxnSpPr>
        <xdr:cNvPr id="257" name="直線コネクタ 256">
          <a:extLst>
            <a:ext uri="{FF2B5EF4-FFF2-40B4-BE49-F238E27FC236}">
              <a16:creationId xmlns:a16="http://schemas.microsoft.com/office/drawing/2014/main" id="{980920EE-DA7D-4B5F-93A3-C6EE3D9E4317}"/>
            </a:ext>
          </a:extLst>
        </xdr:cNvPr>
        <xdr:cNvCxnSpPr/>
      </xdr:nvCxnSpPr>
      <xdr:spPr>
        <a:xfrm flipV="1">
          <a:off x="6255793" y="10493970"/>
          <a:ext cx="789485" cy="1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6986F33D-66B9-4E4B-BF9A-68BDD79F4F1F}"/>
            </a:ext>
          </a:extLst>
        </xdr:cNvPr>
        <xdr:cNvSpPr txBox="1"/>
      </xdr:nvSpPr>
      <xdr:spPr>
        <a:xfrm>
          <a:off x="8358104" y="10102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2A1C019E-663B-4AA0-84AA-5875B6AE42A9}"/>
            </a:ext>
          </a:extLst>
        </xdr:cNvPr>
        <xdr:cNvSpPr txBox="1"/>
      </xdr:nvSpPr>
      <xdr:spPr>
        <a:xfrm>
          <a:off x="7575064" y="10115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977E0A9B-5304-4B11-8B7D-B9C3468C147C}"/>
            </a:ext>
          </a:extLst>
        </xdr:cNvPr>
        <xdr:cNvSpPr txBox="1"/>
      </xdr:nvSpPr>
      <xdr:spPr>
        <a:xfrm>
          <a:off x="6785579" y="1011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C35EA944-482C-40B7-8F16-8CB646AF712A}"/>
            </a:ext>
          </a:extLst>
        </xdr:cNvPr>
        <xdr:cNvSpPr txBox="1"/>
      </xdr:nvSpPr>
      <xdr:spPr>
        <a:xfrm>
          <a:off x="5976191" y="10122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45091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D668CCC9-12F5-4DF8-AE09-66E4679AFF90}"/>
            </a:ext>
          </a:extLst>
        </xdr:cNvPr>
        <xdr:cNvSpPr txBox="1"/>
      </xdr:nvSpPr>
      <xdr:spPr>
        <a:xfrm>
          <a:off x="8358104" y="10533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46562</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218190D3-4867-43F7-9924-59A602FBB597}"/>
            </a:ext>
          </a:extLst>
        </xdr:cNvPr>
        <xdr:cNvSpPr txBox="1"/>
      </xdr:nvSpPr>
      <xdr:spPr>
        <a:xfrm>
          <a:off x="7575064" y="10534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47593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11E778E-C4EF-4EE2-BBAC-58DC7598C673}"/>
            </a:ext>
          </a:extLst>
        </xdr:cNvPr>
        <xdr:cNvSpPr txBox="1"/>
      </xdr:nvSpPr>
      <xdr:spPr>
        <a:xfrm>
          <a:off x="6785579" y="10535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48704</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A19DF8EA-5D68-4ADC-9ED5-BADC919A997E}"/>
            </a:ext>
          </a:extLst>
        </xdr:cNvPr>
        <xdr:cNvSpPr txBox="1"/>
      </xdr:nvSpPr>
      <xdr:spPr>
        <a:xfrm>
          <a:off x="5976191" y="10537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10FBEE0F-0047-476A-9437-F34657D6ECE4}"/>
            </a:ext>
          </a:extLst>
        </xdr:cNvPr>
        <xdr:cNvSpPr/>
      </xdr:nvSpPr>
      <xdr:spPr>
        <a:xfrm>
          <a:off x="682388" y="11295797"/>
          <a:ext cx="4246728"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AE4CDBC8-AD71-4B42-9DB2-DE0FD54BC192}"/>
            </a:ext>
          </a:extLst>
        </xdr:cNvPr>
        <xdr:cNvSpPr/>
      </xdr:nvSpPr>
      <xdr:spPr>
        <a:xfrm>
          <a:off x="809388" y="11925490"/>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5BA892F9-C1E7-42A0-8B9C-02C98C64CAAC}"/>
            </a:ext>
          </a:extLst>
        </xdr:cNvPr>
        <xdr:cNvSpPr/>
      </xdr:nvSpPr>
      <xdr:spPr>
        <a:xfrm>
          <a:off x="809388" y="12121013"/>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D95481EE-9CFB-437C-9A71-CA14F5AD60C1}"/>
            </a:ext>
          </a:extLst>
        </xdr:cNvPr>
        <xdr:cNvSpPr/>
      </xdr:nvSpPr>
      <xdr:spPr>
        <a:xfrm>
          <a:off x="1705970" y="11925490"/>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FD250EDE-643F-4186-9561-89A84BDC508B}"/>
            </a:ext>
          </a:extLst>
        </xdr:cNvPr>
        <xdr:cNvSpPr/>
      </xdr:nvSpPr>
      <xdr:spPr>
        <a:xfrm>
          <a:off x="1705970" y="12121013"/>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ACA34218-1AB2-4DF1-870D-7261C53DA4FE}"/>
            </a:ext>
          </a:extLst>
        </xdr:cNvPr>
        <xdr:cNvSpPr/>
      </xdr:nvSpPr>
      <xdr:spPr>
        <a:xfrm>
          <a:off x="2729552" y="11925490"/>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39E122B5-7AD7-4A21-BE64-711AA5303BF2}"/>
            </a:ext>
          </a:extLst>
        </xdr:cNvPr>
        <xdr:cNvSpPr/>
      </xdr:nvSpPr>
      <xdr:spPr>
        <a:xfrm>
          <a:off x="2729552" y="12121013"/>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99907BCB-112F-463F-8CDE-C2C4E6DD2018}"/>
            </a:ext>
          </a:extLst>
        </xdr:cNvPr>
        <xdr:cNvSpPr/>
      </xdr:nvSpPr>
      <xdr:spPr>
        <a:xfrm>
          <a:off x="682388" y="12385059"/>
          <a:ext cx="4246728" cy="218620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E873ED0-1029-4279-8230-0F1091C8C236}"/>
            </a:ext>
          </a:extLst>
        </xdr:cNvPr>
        <xdr:cNvSpPr txBox="1"/>
      </xdr:nvSpPr>
      <xdr:spPr>
        <a:xfrm>
          <a:off x="664191" y="12202236"/>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CF32598-5CA1-4B8E-A86C-358C75633428}"/>
            </a:ext>
          </a:extLst>
        </xdr:cNvPr>
        <xdr:cNvCxnSpPr/>
      </xdr:nvCxnSpPr>
      <xdr:spPr>
        <a:xfrm>
          <a:off x="682388" y="14571260"/>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EC3B0DD1-F12A-45BD-A5B8-CBA097CE23BD}"/>
            </a:ext>
          </a:extLst>
        </xdr:cNvPr>
        <xdr:cNvSpPr txBox="1"/>
      </xdr:nvSpPr>
      <xdr:spPr>
        <a:xfrm>
          <a:off x="274918" y="14429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513AAA37-BBA8-439F-87C3-EBCFE246F3B9}"/>
            </a:ext>
          </a:extLst>
        </xdr:cNvPr>
        <xdr:cNvCxnSpPr/>
      </xdr:nvCxnSpPr>
      <xdr:spPr>
        <a:xfrm>
          <a:off x="682388" y="14205613"/>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171D70D0-7B34-4876-BD46-3A7B0406D08A}"/>
            </a:ext>
          </a:extLst>
        </xdr:cNvPr>
        <xdr:cNvSpPr txBox="1"/>
      </xdr:nvSpPr>
      <xdr:spPr>
        <a:xfrm>
          <a:off x="274918" y="140710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9ADEB5B7-25F1-447C-A573-9C3002291798}"/>
            </a:ext>
          </a:extLst>
        </xdr:cNvPr>
        <xdr:cNvCxnSpPr/>
      </xdr:nvCxnSpPr>
      <xdr:spPr>
        <a:xfrm>
          <a:off x="682388" y="13839967"/>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88D8D390-A351-4DB9-9F28-0BC55209B1B1}"/>
            </a:ext>
          </a:extLst>
        </xdr:cNvPr>
        <xdr:cNvSpPr txBox="1"/>
      </xdr:nvSpPr>
      <xdr:spPr>
        <a:xfrm>
          <a:off x="339038" y="1370542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44DE594C-4FE9-4D56-A509-4B51BC4906D5}"/>
            </a:ext>
          </a:extLst>
        </xdr:cNvPr>
        <xdr:cNvCxnSpPr/>
      </xdr:nvCxnSpPr>
      <xdr:spPr>
        <a:xfrm>
          <a:off x="682388" y="13474321"/>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D161CA3-AC20-4265-99E5-6A482DEAA53B}"/>
            </a:ext>
          </a:extLst>
        </xdr:cNvPr>
        <xdr:cNvSpPr txBox="1"/>
      </xdr:nvSpPr>
      <xdr:spPr>
        <a:xfrm>
          <a:off x="339038" y="133397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9038DA1C-DC66-4BED-9816-3C31353D5D2E}"/>
            </a:ext>
          </a:extLst>
        </xdr:cNvPr>
        <xdr:cNvCxnSpPr/>
      </xdr:nvCxnSpPr>
      <xdr:spPr>
        <a:xfrm>
          <a:off x="682388" y="13108675"/>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3695C23E-C422-40A7-84F1-C397C38F8086}"/>
            </a:ext>
          </a:extLst>
        </xdr:cNvPr>
        <xdr:cNvSpPr txBox="1"/>
      </xdr:nvSpPr>
      <xdr:spPr>
        <a:xfrm>
          <a:off x="339038" y="1297412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3FAD738C-27D0-49DA-A413-0189639CD9A8}"/>
            </a:ext>
          </a:extLst>
        </xdr:cNvPr>
        <xdr:cNvCxnSpPr/>
      </xdr:nvCxnSpPr>
      <xdr:spPr>
        <a:xfrm>
          <a:off x="682388" y="12750705"/>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8CBB6BD2-2F49-477F-A9D7-37CD298E377A}"/>
            </a:ext>
          </a:extLst>
        </xdr:cNvPr>
        <xdr:cNvSpPr txBox="1"/>
      </xdr:nvSpPr>
      <xdr:spPr>
        <a:xfrm>
          <a:off x="339038" y="126161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AABCC0E-9FFC-4C30-8B7C-A41423E84AB1}"/>
            </a:ext>
          </a:extLst>
        </xdr:cNvPr>
        <xdr:cNvCxnSpPr/>
      </xdr:nvCxnSpPr>
      <xdr:spPr>
        <a:xfrm>
          <a:off x="682388" y="12385059"/>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DF2F7757-D371-47E4-92D3-E095DEBE420D}"/>
            </a:ext>
          </a:extLst>
        </xdr:cNvPr>
        <xdr:cNvSpPr txBox="1"/>
      </xdr:nvSpPr>
      <xdr:spPr>
        <a:xfrm>
          <a:off x="383255" y="1225051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E56A5C3-D8F5-4239-843A-67E55C32088A}"/>
            </a:ext>
          </a:extLst>
        </xdr:cNvPr>
        <xdr:cNvSpPr/>
      </xdr:nvSpPr>
      <xdr:spPr>
        <a:xfrm>
          <a:off x="682388" y="12385059"/>
          <a:ext cx="4246728" cy="218620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D06AFFED-5EB4-4E3B-99C1-25C8B9382EB2}"/>
            </a:ext>
          </a:extLst>
        </xdr:cNvPr>
        <xdr:cNvCxnSpPr/>
      </xdr:nvCxnSpPr>
      <xdr:spPr>
        <a:xfrm flipV="1">
          <a:off x="4157193" y="12853517"/>
          <a:ext cx="0" cy="1352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A37AD0F8-3760-4DBE-8817-A97405B6D774}"/>
            </a:ext>
          </a:extLst>
        </xdr:cNvPr>
        <xdr:cNvSpPr txBox="1"/>
      </xdr:nvSpPr>
      <xdr:spPr>
        <a:xfrm>
          <a:off x="4195928" y="14209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5C78A483-3F39-4A6F-9046-835783C5205A}"/>
            </a:ext>
          </a:extLst>
        </xdr:cNvPr>
        <xdr:cNvCxnSpPr/>
      </xdr:nvCxnSpPr>
      <xdr:spPr>
        <a:xfrm>
          <a:off x="4088831" y="14205613"/>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87BCB165-EA52-49F3-B910-6CB218EFB156}"/>
            </a:ext>
          </a:extLst>
        </xdr:cNvPr>
        <xdr:cNvSpPr txBox="1"/>
      </xdr:nvSpPr>
      <xdr:spPr>
        <a:xfrm>
          <a:off x="4195928" y="12636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B1D64800-04C9-46A2-87E2-3A48679D92EE}"/>
            </a:ext>
          </a:extLst>
        </xdr:cNvPr>
        <xdr:cNvCxnSpPr/>
      </xdr:nvCxnSpPr>
      <xdr:spPr>
        <a:xfrm>
          <a:off x="4088831" y="12853517"/>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23FF7C5C-A625-4A92-8C02-135A4545614A}"/>
            </a:ext>
          </a:extLst>
        </xdr:cNvPr>
        <xdr:cNvSpPr txBox="1"/>
      </xdr:nvSpPr>
      <xdr:spPr>
        <a:xfrm>
          <a:off x="4195928" y="134339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7BDB51F1-87FA-4EA3-9471-269ADB400D27}"/>
            </a:ext>
          </a:extLst>
        </xdr:cNvPr>
        <xdr:cNvSpPr/>
      </xdr:nvSpPr>
      <xdr:spPr>
        <a:xfrm>
          <a:off x="4107028" y="13581635"/>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8E1813E0-E2C9-4DB4-BA6F-F277DF374680}"/>
            </a:ext>
          </a:extLst>
        </xdr:cNvPr>
        <xdr:cNvSpPr/>
      </xdr:nvSpPr>
      <xdr:spPr>
        <a:xfrm>
          <a:off x="3368343" y="13562585"/>
          <a:ext cx="81697"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A080B271-21C9-4CD5-BA92-5E6D138BFE00}"/>
            </a:ext>
          </a:extLst>
        </xdr:cNvPr>
        <xdr:cNvSpPr/>
      </xdr:nvSpPr>
      <xdr:spPr>
        <a:xfrm>
          <a:off x="2558955" y="13560682"/>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FF293123-4620-4039-AA6C-9DDAE5D6B39B}"/>
            </a:ext>
          </a:extLst>
        </xdr:cNvPr>
        <xdr:cNvSpPr/>
      </xdr:nvSpPr>
      <xdr:spPr>
        <a:xfrm>
          <a:off x="1769470" y="13539726"/>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35159A04-7B4C-4CC2-8EBC-E23D5A5571EC}"/>
            </a:ext>
          </a:extLst>
        </xdr:cNvPr>
        <xdr:cNvSpPr/>
      </xdr:nvSpPr>
      <xdr:spPr>
        <a:xfrm>
          <a:off x="979985" y="13505435"/>
          <a:ext cx="81697" cy="9477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ECE1D67-E978-48BE-987E-7DC2A03A0129}"/>
            </a:ext>
          </a:extLst>
        </xdr:cNvPr>
        <xdr:cNvSpPr txBox="1"/>
      </xdr:nvSpPr>
      <xdr:spPr>
        <a:xfrm>
          <a:off x="3987231"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2D66604-C342-4C4E-A535-969A9CC50DB9}"/>
            </a:ext>
          </a:extLst>
        </xdr:cNvPr>
        <xdr:cNvSpPr txBox="1"/>
      </xdr:nvSpPr>
      <xdr:spPr>
        <a:xfrm>
          <a:off x="3241722"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F6ABEFA-EE38-4FC1-858C-CD94A3FA6796}"/>
            </a:ext>
          </a:extLst>
        </xdr:cNvPr>
        <xdr:cNvSpPr txBox="1"/>
      </xdr:nvSpPr>
      <xdr:spPr>
        <a:xfrm>
          <a:off x="2439158"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81C46E45-19C2-4B47-B004-9D529F6ED901}"/>
            </a:ext>
          </a:extLst>
        </xdr:cNvPr>
        <xdr:cNvSpPr txBox="1"/>
      </xdr:nvSpPr>
      <xdr:spPr>
        <a:xfrm>
          <a:off x="1649673"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BCE7935-EED3-4EC0-8E61-947D1483F458}"/>
            </a:ext>
          </a:extLst>
        </xdr:cNvPr>
        <xdr:cNvSpPr txBox="1"/>
      </xdr:nvSpPr>
      <xdr:spPr>
        <a:xfrm>
          <a:off x="853364"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80645</xdr:rowOff>
    </xdr:from>
    <xdr:to>
      <xdr:col>24</xdr:col>
      <xdr:colOff>114300</xdr:colOff>
      <xdr:row>86</xdr:row>
      <xdr:rowOff>10795</xdr:rowOff>
    </xdr:to>
    <xdr:sp macro="" textlink="">
      <xdr:nvSpPr>
        <xdr:cNvPr id="306" name="楕円 305">
          <a:extLst>
            <a:ext uri="{FF2B5EF4-FFF2-40B4-BE49-F238E27FC236}">
              <a16:creationId xmlns:a16="http://schemas.microsoft.com/office/drawing/2014/main" id="{7B33B2A6-7B05-42D8-A626-327EDADE6772}"/>
            </a:ext>
          </a:extLst>
        </xdr:cNvPr>
        <xdr:cNvSpPr/>
      </xdr:nvSpPr>
      <xdr:spPr>
        <a:xfrm>
          <a:off x="4107028" y="14008185"/>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59072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3F5A3C29-FBAB-4C55-878E-B1A46AD96826}"/>
            </a:ext>
          </a:extLst>
        </xdr:cNvPr>
        <xdr:cNvSpPr txBox="1"/>
      </xdr:nvSpPr>
      <xdr:spPr>
        <a:xfrm>
          <a:off x="4195928" y="1398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86361</xdr:rowOff>
    </xdr:from>
    <xdr:to>
      <xdr:col>20</xdr:col>
      <xdr:colOff>38100</xdr:colOff>
      <xdr:row>86</xdr:row>
      <xdr:rowOff>16511</xdr:rowOff>
    </xdr:to>
    <xdr:sp macro="" textlink="">
      <xdr:nvSpPr>
        <xdr:cNvPr id="308" name="楕円 307">
          <a:extLst>
            <a:ext uri="{FF2B5EF4-FFF2-40B4-BE49-F238E27FC236}">
              <a16:creationId xmlns:a16="http://schemas.microsoft.com/office/drawing/2014/main" id="{BE1B1B2C-CC54-437A-BD62-2FD6378DA34D}"/>
            </a:ext>
          </a:extLst>
        </xdr:cNvPr>
        <xdr:cNvSpPr/>
      </xdr:nvSpPr>
      <xdr:spPr>
        <a:xfrm>
          <a:off x="3368343" y="14013901"/>
          <a:ext cx="81697"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131445</xdr:rowOff>
    </xdr:from>
    <xdr:to>
      <xdr:col>24</xdr:col>
      <xdr:colOff>63500</xdr:colOff>
      <xdr:row>85</xdr:row>
      <xdr:rowOff>137161</xdr:rowOff>
    </xdr:to>
    <xdr:cxnSp macro="">
      <xdr:nvCxnSpPr>
        <xdr:cNvPr id="309" name="直線コネクタ 308">
          <a:extLst>
            <a:ext uri="{FF2B5EF4-FFF2-40B4-BE49-F238E27FC236}">
              <a16:creationId xmlns:a16="http://schemas.microsoft.com/office/drawing/2014/main" id="{FBB51553-25FD-49C1-B407-1E768C78F11E}"/>
            </a:ext>
          </a:extLst>
        </xdr:cNvPr>
        <xdr:cNvCxnSpPr/>
      </xdr:nvCxnSpPr>
      <xdr:spPr>
        <a:xfrm flipV="1">
          <a:off x="3412319" y="14058985"/>
          <a:ext cx="745509"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73025</xdr:rowOff>
    </xdr:from>
    <xdr:to>
      <xdr:col>15</xdr:col>
      <xdr:colOff>101600</xdr:colOff>
      <xdr:row>86</xdr:row>
      <xdr:rowOff>3175</xdr:rowOff>
    </xdr:to>
    <xdr:sp macro="" textlink="">
      <xdr:nvSpPr>
        <xdr:cNvPr id="310" name="楕円 309">
          <a:extLst>
            <a:ext uri="{FF2B5EF4-FFF2-40B4-BE49-F238E27FC236}">
              <a16:creationId xmlns:a16="http://schemas.microsoft.com/office/drawing/2014/main" id="{276D3F9A-7893-47FD-AC63-30B04329F615}"/>
            </a:ext>
          </a:extLst>
        </xdr:cNvPr>
        <xdr:cNvSpPr/>
      </xdr:nvSpPr>
      <xdr:spPr>
        <a:xfrm>
          <a:off x="2558955" y="14000565"/>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123825</xdr:rowOff>
    </xdr:from>
    <xdr:to>
      <xdr:col>19</xdr:col>
      <xdr:colOff>177800</xdr:colOff>
      <xdr:row>85</xdr:row>
      <xdr:rowOff>137161</xdr:rowOff>
    </xdr:to>
    <xdr:cxnSp macro="">
      <xdr:nvCxnSpPr>
        <xdr:cNvPr id="311" name="直線コネクタ 310">
          <a:extLst>
            <a:ext uri="{FF2B5EF4-FFF2-40B4-BE49-F238E27FC236}">
              <a16:creationId xmlns:a16="http://schemas.microsoft.com/office/drawing/2014/main" id="{60D28373-16FD-440D-9BFC-79814BAB59B8}"/>
            </a:ext>
          </a:extLst>
        </xdr:cNvPr>
        <xdr:cNvCxnSpPr/>
      </xdr:nvCxnSpPr>
      <xdr:spPr>
        <a:xfrm>
          <a:off x="2609755" y="14051365"/>
          <a:ext cx="802564"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57786</xdr:rowOff>
    </xdr:from>
    <xdr:to>
      <xdr:col>10</xdr:col>
      <xdr:colOff>165100</xdr:colOff>
      <xdr:row>85</xdr:row>
      <xdr:rowOff>159386</xdr:rowOff>
    </xdr:to>
    <xdr:sp macro="" textlink="">
      <xdr:nvSpPr>
        <xdr:cNvPr id="312" name="楕円 311">
          <a:extLst>
            <a:ext uri="{FF2B5EF4-FFF2-40B4-BE49-F238E27FC236}">
              <a16:creationId xmlns:a16="http://schemas.microsoft.com/office/drawing/2014/main" id="{67266155-3BDA-4068-A404-510AA83A1B30}"/>
            </a:ext>
          </a:extLst>
        </xdr:cNvPr>
        <xdr:cNvSpPr/>
      </xdr:nvSpPr>
      <xdr:spPr>
        <a:xfrm>
          <a:off x="1769470" y="1398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108586</xdr:rowOff>
    </xdr:from>
    <xdr:to>
      <xdr:col>15</xdr:col>
      <xdr:colOff>50800</xdr:colOff>
      <xdr:row>85</xdr:row>
      <xdr:rowOff>123825</xdr:rowOff>
    </xdr:to>
    <xdr:cxnSp macro="">
      <xdr:nvCxnSpPr>
        <xdr:cNvPr id="313" name="直線コネクタ 312">
          <a:extLst>
            <a:ext uri="{FF2B5EF4-FFF2-40B4-BE49-F238E27FC236}">
              <a16:creationId xmlns:a16="http://schemas.microsoft.com/office/drawing/2014/main" id="{17D2119E-21F7-4DCE-AC02-6A9978B9D4A8}"/>
            </a:ext>
          </a:extLst>
        </xdr:cNvPr>
        <xdr:cNvCxnSpPr/>
      </xdr:nvCxnSpPr>
      <xdr:spPr>
        <a:xfrm>
          <a:off x="1820270" y="14036126"/>
          <a:ext cx="789485"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42545</xdr:rowOff>
    </xdr:from>
    <xdr:to>
      <xdr:col>6</xdr:col>
      <xdr:colOff>38100</xdr:colOff>
      <xdr:row>85</xdr:row>
      <xdr:rowOff>144145</xdr:rowOff>
    </xdr:to>
    <xdr:sp macro="" textlink="">
      <xdr:nvSpPr>
        <xdr:cNvPr id="314" name="楕円 313">
          <a:extLst>
            <a:ext uri="{FF2B5EF4-FFF2-40B4-BE49-F238E27FC236}">
              <a16:creationId xmlns:a16="http://schemas.microsoft.com/office/drawing/2014/main" id="{48608E1D-6EB4-4F09-9480-CBB0665B2257}"/>
            </a:ext>
          </a:extLst>
        </xdr:cNvPr>
        <xdr:cNvSpPr/>
      </xdr:nvSpPr>
      <xdr:spPr>
        <a:xfrm>
          <a:off x="979985" y="13970085"/>
          <a:ext cx="81697"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93345</xdr:rowOff>
    </xdr:from>
    <xdr:to>
      <xdr:col>10</xdr:col>
      <xdr:colOff>114300</xdr:colOff>
      <xdr:row>85</xdr:row>
      <xdr:rowOff>108586</xdr:rowOff>
    </xdr:to>
    <xdr:cxnSp macro="">
      <xdr:nvCxnSpPr>
        <xdr:cNvPr id="315" name="直線コネクタ 314">
          <a:extLst>
            <a:ext uri="{FF2B5EF4-FFF2-40B4-BE49-F238E27FC236}">
              <a16:creationId xmlns:a16="http://schemas.microsoft.com/office/drawing/2014/main" id="{3738206D-18AF-49D2-91F7-E0F94AF38C21}"/>
            </a:ext>
          </a:extLst>
        </xdr:cNvPr>
        <xdr:cNvCxnSpPr/>
      </xdr:nvCxnSpPr>
      <xdr:spPr>
        <a:xfrm>
          <a:off x="1023961" y="14020885"/>
          <a:ext cx="796309"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316" name="n_1aveValue【公営住宅】&#10;有形固定資産減価償却率">
          <a:extLst>
            <a:ext uri="{FF2B5EF4-FFF2-40B4-BE49-F238E27FC236}">
              <a16:creationId xmlns:a16="http://schemas.microsoft.com/office/drawing/2014/main" id="{CDFCC0F2-B599-4881-9170-DEE3098D2382}"/>
            </a:ext>
          </a:extLst>
        </xdr:cNvPr>
        <xdr:cNvSpPr txBox="1"/>
      </xdr:nvSpPr>
      <xdr:spPr>
        <a:xfrm>
          <a:off x="3223790" y="1334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a:extLst>
            <a:ext uri="{FF2B5EF4-FFF2-40B4-BE49-F238E27FC236}">
              <a16:creationId xmlns:a16="http://schemas.microsoft.com/office/drawing/2014/main" id="{676845E5-2252-49AF-9A63-E2F973D87292}"/>
            </a:ext>
          </a:extLst>
        </xdr:cNvPr>
        <xdr:cNvSpPr txBox="1"/>
      </xdr:nvSpPr>
      <xdr:spPr>
        <a:xfrm>
          <a:off x="2427102" y="13343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52BB49EE-F5E2-4E15-843C-D6F564E98164}"/>
            </a:ext>
          </a:extLst>
        </xdr:cNvPr>
        <xdr:cNvSpPr txBox="1"/>
      </xdr:nvSpPr>
      <xdr:spPr>
        <a:xfrm>
          <a:off x="1637617" y="13322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a:extLst>
            <a:ext uri="{FF2B5EF4-FFF2-40B4-BE49-F238E27FC236}">
              <a16:creationId xmlns:a16="http://schemas.microsoft.com/office/drawing/2014/main" id="{A9E090F0-8EC2-419F-9B0F-8BD3A0FF627F}"/>
            </a:ext>
          </a:extLst>
        </xdr:cNvPr>
        <xdr:cNvSpPr txBox="1"/>
      </xdr:nvSpPr>
      <xdr:spPr>
        <a:xfrm>
          <a:off x="848132" y="1328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7638</xdr:rowOff>
    </xdr:from>
    <xdr:ext cx="405111" cy="259045"/>
    <xdr:sp macro="" textlink="">
      <xdr:nvSpPr>
        <xdr:cNvPr id="320" name="n_1mainValue【公営住宅】&#10;有形固定資産減価償却率">
          <a:extLst>
            <a:ext uri="{FF2B5EF4-FFF2-40B4-BE49-F238E27FC236}">
              <a16:creationId xmlns:a16="http://schemas.microsoft.com/office/drawing/2014/main" id="{1051D9A0-8367-45B4-BFBB-C5ED3DD7EB7B}"/>
            </a:ext>
          </a:extLst>
        </xdr:cNvPr>
        <xdr:cNvSpPr txBox="1"/>
      </xdr:nvSpPr>
      <xdr:spPr>
        <a:xfrm>
          <a:off x="3223790" y="14098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165752</xdr:rowOff>
    </xdr:from>
    <xdr:ext cx="405111" cy="259045"/>
    <xdr:sp macro="" textlink="">
      <xdr:nvSpPr>
        <xdr:cNvPr id="321" name="n_2mainValue【公営住宅】&#10;有形固定資産減価償却率">
          <a:extLst>
            <a:ext uri="{FF2B5EF4-FFF2-40B4-BE49-F238E27FC236}">
              <a16:creationId xmlns:a16="http://schemas.microsoft.com/office/drawing/2014/main" id="{688BF9CE-F484-4528-9935-DA337762E0DE}"/>
            </a:ext>
          </a:extLst>
        </xdr:cNvPr>
        <xdr:cNvSpPr txBox="1"/>
      </xdr:nvSpPr>
      <xdr:spPr>
        <a:xfrm>
          <a:off x="2427102" y="1409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150513</xdr:rowOff>
    </xdr:from>
    <xdr:ext cx="405111" cy="259045"/>
    <xdr:sp macro="" textlink="">
      <xdr:nvSpPr>
        <xdr:cNvPr id="322" name="n_3mainValue【公営住宅】&#10;有形固定資産減価償却率">
          <a:extLst>
            <a:ext uri="{FF2B5EF4-FFF2-40B4-BE49-F238E27FC236}">
              <a16:creationId xmlns:a16="http://schemas.microsoft.com/office/drawing/2014/main" id="{F4E155A4-ACDE-44FB-AB57-DB1FAEF0E275}"/>
            </a:ext>
          </a:extLst>
        </xdr:cNvPr>
        <xdr:cNvSpPr txBox="1"/>
      </xdr:nvSpPr>
      <xdr:spPr>
        <a:xfrm>
          <a:off x="1637617" y="14078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135272</xdr:rowOff>
    </xdr:from>
    <xdr:ext cx="405111" cy="259045"/>
    <xdr:sp macro="" textlink="">
      <xdr:nvSpPr>
        <xdr:cNvPr id="323" name="n_4mainValue【公営住宅】&#10;有形固定資産減価償却率">
          <a:extLst>
            <a:ext uri="{FF2B5EF4-FFF2-40B4-BE49-F238E27FC236}">
              <a16:creationId xmlns:a16="http://schemas.microsoft.com/office/drawing/2014/main" id="{285692BA-E64B-4DC3-997C-6D7BE63937E1}"/>
            </a:ext>
          </a:extLst>
        </xdr:cNvPr>
        <xdr:cNvSpPr txBox="1"/>
      </xdr:nvSpPr>
      <xdr:spPr>
        <a:xfrm>
          <a:off x="848132" y="14062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700016D9-FFEE-4815-BA74-65A0D601B7FE}"/>
            </a:ext>
          </a:extLst>
        </xdr:cNvPr>
        <xdr:cNvSpPr/>
      </xdr:nvSpPr>
      <xdr:spPr>
        <a:xfrm>
          <a:off x="5927299" y="11295797"/>
          <a:ext cx="4226825"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97E0C6CD-9680-4448-BE99-C931D1D5BCAC}"/>
            </a:ext>
          </a:extLst>
        </xdr:cNvPr>
        <xdr:cNvSpPr/>
      </xdr:nvSpPr>
      <xdr:spPr>
        <a:xfrm>
          <a:off x="6034396" y="11925490"/>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5727FBB8-71EC-4928-90C0-83C3D3954D77}"/>
            </a:ext>
          </a:extLst>
        </xdr:cNvPr>
        <xdr:cNvSpPr/>
      </xdr:nvSpPr>
      <xdr:spPr>
        <a:xfrm>
          <a:off x="6034396" y="12121013"/>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8E5E24BB-9231-4491-A90D-BE3A7D2D7C23}"/>
            </a:ext>
          </a:extLst>
        </xdr:cNvPr>
        <xdr:cNvSpPr/>
      </xdr:nvSpPr>
      <xdr:spPr>
        <a:xfrm>
          <a:off x="6950881" y="11925490"/>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2A4311F2-C575-42C9-B8F8-DA193E1AFA44}"/>
            </a:ext>
          </a:extLst>
        </xdr:cNvPr>
        <xdr:cNvSpPr/>
      </xdr:nvSpPr>
      <xdr:spPr>
        <a:xfrm>
          <a:off x="6950881" y="12121013"/>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95D44F79-A611-4100-8FF5-621077B6C01C}"/>
            </a:ext>
          </a:extLst>
        </xdr:cNvPr>
        <xdr:cNvSpPr/>
      </xdr:nvSpPr>
      <xdr:spPr>
        <a:xfrm>
          <a:off x="7974463" y="11925490"/>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346CE5C6-00F8-41D6-AC7D-B0EED1C7954B}"/>
            </a:ext>
          </a:extLst>
        </xdr:cNvPr>
        <xdr:cNvSpPr/>
      </xdr:nvSpPr>
      <xdr:spPr>
        <a:xfrm>
          <a:off x="7974463" y="12121013"/>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22FFF0DD-A5D2-4A43-BD1B-76B33AF81E1E}"/>
            </a:ext>
          </a:extLst>
        </xdr:cNvPr>
        <xdr:cNvSpPr/>
      </xdr:nvSpPr>
      <xdr:spPr>
        <a:xfrm>
          <a:off x="5927299" y="12385059"/>
          <a:ext cx="4226825" cy="218620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8FFE3BB7-142C-4DC3-89FD-E5B9EDD39DA8}"/>
            </a:ext>
          </a:extLst>
        </xdr:cNvPr>
        <xdr:cNvSpPr txBox="1"/>
      </xdr:nvSpPr>
      <xdr:spPr>
        <a:xfrm>
          <a:off x="5889199" y="12202236"/>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EF386E91-B87F-441D-B679-4805F5A3A742}"/>
            </a:ext>
          </a:extLst>
        </xdr:cNvPr>
        <xdr:cNvCxnSpPr/>
      </xdr:nvCxnSpPr>
      <xdr:spPr>
        <a:xfrm>
          <a:off x="5927299" y="14571260"/>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ECB768EE-BCB4-4998-ACB1-1B61817755AA}"/>
            </a:ext>
          </a:extLst>
        </xdr:cNvPr>
        <xdr:cNvCxnSpPr/>
      </xdr:nvCxnSpPr>
      <xdr:spPr>
        <a:xfrm>
          <a:off x="5927299" y="14205613"/>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B1E187BF-8E31-4F42-9A56-5C7B88549595}"/>
            </a:ext>
          </a:extLst>
        </xdr:cNvPr>
        <xdr:cNvSpPr txBox="1"/>
      </xdr:nvSpPr>
      <xdr:spPr>
        <a:xfrm>
          <a:off x="5499925" y="140710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9B007171-2BF5-4FCB-95B6-5959979C1FE5}"/>
            </a:ext>
          </a:extLst>
        </xdr:cNvPr>
        <xdr:cNvCxnSpPr/>
      </xdr:nvCxnSpPr>
      <xdr:spPr>
        <a:xfrm>
          <a:off x="5927299" y="13839967"/>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2BB65002-018E-43CB-B9D4-974B711E10BC}"/>
            </a:ext>
          </a:extLst>
        </xdr:cNvPr>
        <xdr:cNvSpPr txBox="1"/>
      </xdr:nvSpPr>
      <xdr:spPr>
        <a:xfrm>
          <a:off x="5499925" y="1370542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252DEEDE-7761-470D-A34D-CB806FAA6F39}"/>
            </a:ext>
          </a:extLst>
        </xdr:cNvPr>
        <xdr:cNvCxnSpPr/>
      </xdr:nvCxnSpPr>
      <xdr:spPr>
        <a:xfrm>
          <a:off x="5927299" y="13474321"/>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E6155FAC-4391-4EA9-96EE-8C6CFA4E041A}"/>
            </a:ext>
          </a:extLst>
        </xdr:cNvPr>
        <xdr:cNvSpPr txBox="1"/>
      </xdr:nvSpPr>
      <xdr:spPr>
        <a:xfrm>
          <a:off x="5499925" y="133397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E06CDF93-FA4C-418A-B04C-CB1EAC520CAB}"/>
            </a:ext>
          </a:extLst>
        </xdr:cNvPr>
        <xdr:cNvCxnSpPr/>
      </xdr:nvCxnSpPr>
      <xdr:spPr>
        <a:xfrm>
          <a:off x="5927299" y="13108675"/>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C84AABEB-943C-4D1B-97B5-E9FE89E7E501}"/>
            </a:ext>
          </a:extLst>
        </xdr:cNvPr>
        <xdr:cNvSpPr txBox="1"/>
      </xdr:nvSpPr>
      <xdr:spPr>
        <a:xfrm>
          <a:off x="5499925" y="1297412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A715AB89-9828-48CC-88E3-4E9DC1489362}"/>
            </a:ext>
          </a:extLst>
        </xdr:cNvPr>
        <xdr:cNvCxnSpPr/>
      </xdr:nvCxnSpPr>
      <xdr:spPr>
        <a:xfrm>
          <a:off x="5927299" y="12750705"/>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DB256FC8-77E6-4D7B-82E3-6C786571B812}"/>
            </a:ext>
          </a:extLst>
        </xdr:cNvPr>
        <xdr:cNvSpPr txBox="1"/>
      </xdr:nvSpPr>
      <xdr:spPr>
        <a:xfrm>
          <a:off x="5499925" y="126161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CED5205C-5ED4-4971-A487-2F2D46234C8C}"/>
            </a:ext>
          </a:extLst>
        </xdr:cNvPr>
        <xdr:cNvCxnSpPr/>
      </xdr:nvCxnSpPr>
      <xdr:spPr>
        <a:xfrm>
          <a:off x="5927299" y="12385059"/>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733E77C1-6B70-4677-A3BB-58B573BFA1CB}"/>
            </a:ext>
          </a:extLst>
        </xdr:cNvPr>
        <xdr:cNvSpPr txBox="1"/>
      </xdr:nvSpPr>
      <xdr:spPr>
        <a:xfrm>
          <a:off x="5455708" y="1225051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98BA9761-9991-49C8-9611-DEA196423EF0}"/>
            </a:ext>
          </a:extLst>
        </xdr:cNvPr>
        <xdr:cNvSpPr/>
      </xdr:nvSpPr>
      <xdr:spPr>
        <a:xfrm>
          <a:off x="5927299" y="12385059"/>
          <a:ext cx="4226825" cy="218620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D61E8ACF-5A92-42A0-A7C1-8FFA86E117A4}"/>
            </a:ext>
          </a:extLst>
        </xdr:cNvPr>
        <xdr:cNvCxnSpPr/>
      </xdr:nvCxnSpPr>
      <xdr:spPr>
        <a:xfrm flipV="1">
          <a:off x="9381632" y="12740799"/>
          <a:ext cx="0" cy="1457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8721521F-62E0-415F-B1B6-A537BB070339}"/>
            </a:ext>
          </a:extLst>
        </xdr:cNvPr>
        <xdr:cNvSpPr txBox="1"/>
      </xdr:nvSpPr>
      <xdr:spPr>
        <a:xfrm>
          <a:off x="9420936" y="14202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BF6E89E5-7C35-47FD-BD52-2C01A755AC40}"/>
            </a:ext>
          </a:extLst>
        </xdr:cNvPr>
        <xdr:cNvCxnSpPr/>
      </xdr:nvCxnSpPr>
      <xdr:spPr>
        <a:xfrm>
          <a:off x="9313839" y="14198755"/>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1AC9DFFE-16DD-4640-9D13-1691BAFB5282}"/>
            </a:ext>
          </a:extLst>
        </xdr:cNvPr>
        <xdr:cNvSpPr txBox="1"/>
      </xdr:nvSpPr>
      <xdr:spPr>
        <a:xfrm>
          <a:off x="9420936" y="1252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0E61562A-0760-4B4D-AC1B-83E86F994DAF}"/>
            </a:ext>
          </a:extLst>
        </xdr:cNvPr>
        <xdr:cNvCxnSpPr/>
      </xdr:nvCxnSpPr>
      <xdr:spPr>
        <a:xfrm>
          <a:off x="9313839" y="12740799"/>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52" name="【公営住宅】&#10;一人当たり面積平均値テキスト">
          <a:extLst>
            <a:ext uri="{FF2B5EF4-FFF2-40B4-BE49-F238E27FC236}">
              <a16:creationId xmlns:a16="http://schemas.microsoft.com/office/drawing/2014/main" id="{73781CBB-7E0F-41F6-B2E4-81EBE9EBAAA0}"/>
            </a:ext>
          </a:extLst>
        </xdr:cNvPr>
        <xdr:cNvSpPr txBox="1"/>
      </xdr:nvSpPr>
      <xdr:spPr>
        <a:xfrm>
          <a:off x="9420936" y="13646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E2A533E0-D290-45A1-9DDF-01BA59F08DB5}"/>
            </a:ext>
          </a:extLst>
        </xdr:cNvPr>
        <xdr:cNvSpPr/>
      </xdr:nvSpPr>
      <xdr:spPr>
        <a:xfrm>
          <a:off x="9351939" y="13787834"/>
          <a:ext cx="8169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A10BEC37-C592-4D87-B191-39ABE161CD00}"/>
            </a:ext>
          </a:extLst>
        </xdr:cNvPr>
        <xdr:cNvSpPr/>
      </xdr:nvSpPr>
      <xdr:spPr>
        <a:xfrm>
          <a:off x="8593351" y="13800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D3AA4DB4-C0DD-4C5D-93D2-8AFC489EE6B5}"/>
            </a:ext>
          </a:extLst>
        </xdr:cNvPr>
        <xdr:cNvSpPr/>
      </xdr:nvSpPr>
      <xdr:spPr>
        <a:xfrm>
          <a:off x="7803866" y="13797549"/>
          <a:ext cx="8169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1886E3D5-FA16-46C2-8CC8-20F048A3BA04}"/>
            </a:ext>
          </a:extLst>
        </xdr:cNvPr>
        <xdr:cNvSpPr/>
      </xdr:nvSpPr>
      <xdr:spPr>
        <a:xfrm>
          <a:off x="6994478" y="1380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20347B33-5009-462C-9C6C-5EA6EE0D1D31}"/>
            </a:ext>
          </a:extLst>
        </xdr:cNvPr>
        <xdr:cNvSpPr/>
      </xdr:nvSpPr>
      <xdr:spPr>
        <a:xfrm>
          <a:off x="6204993" y="13836601"/>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FDB63D3-7FD4-44E3-BF66-D40A2BC2B91B}"/>
            </a:ext>
          </a:extLst>
        </xdr:cNvPr>
        <xdr:cNvSpPr txBox="1"/>
      </xdr:nvSpPr>
      <xdr:spPr>
        <a:xfrm>
          <a:off x="9212239"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EB396CA-4008-4224-9A18-7DEA9DC3E90B}"/>
            </a:ext>
          </a:extLst>
        </xdr:cNvPr>
        <xdr:cNvSpPr txBox="1"/>
      </xdr:nvSpPr>
      <xdr:spPr>
        <a:xfrm>
          <a:off x="8473554"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CA7C326-E814-4AA1-8D2E-ED6956A17DDD}"/>
            </a:ext>
          </a:extLst>
        </xdr:cNvPr>
        <xdr:cNvSpPr txBox="1"/>
      </xdr:nvSpPr>
      <xdr:spPr>
        <a:xfrm>
          <a:off x="7677245"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00713AC-E3E2-4B63-B64B-AA6CC3353C1B}"/>
            </a:ext>
          </a:extLst>
        </xdr:cNvPr>
        <xdr:cNvSpPr txBox="1"/>
      </xdr:nvSpPr>
      <xdr:spPr>
        <a:xfrm>
          <a:off x="6874681"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F80E6AA3-0ACD-45C0-BF15-43153817879C}"/>
            </a:ext>
          </a:extLst>
        </xdr:cNvPr>
        <xdr:cNvSpPr txBox="1"/>
      </xdr:nvSpPr>
      <xdr:spPr>
        <a:xfrm>
          <a:off x="6085196"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97410</xdr:rowOff>
    </xdr:from>
    <xdr:to>
      <xdr:col>55</xdr:col>
      <xdr:colOff>50800</xdr:colOff>
      <xdr:row>86</xdr:row>
      <xdr:rowOff>27560</xdr:rowOff>
    </xdr:to>
    <xdr:sp macro="" textlink="">
      <xdr:nvSpPr>
        <xdr:cNvPr id="363" name="楕円 362">
          <a:extLst>
            <a:ext uri="{FF2B5EF4-FFF2-40B4-BE49-F238E27FC236}">
              <a16:creationId xmlns:a16="http://schemas.microsoft.com/office/drawing/2014/main" id="{7BE4D94D-0258-4080-95D2-B82A10110749}"/>
            </a:ext>
          </a:extLst>
        </xdr:cNvPr>
        <xdr:cNvSpPr/>
      </xdr:nvSpPr>
      <xdr:spPr>
        <a:xfrm>
          <a:off x="9351939" y="14024950"/>
          <a:ext cx="81697"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75837</xdr:rowOff>
    </xdr:from>
    <xdr:ext cx="469744" cy="259045"/>
    <xdr:sp macro="" textlink="">
      <xdr:nvSpPr>
        <xdr:cNvPr id="364" name="【公営住宅】&#10;一人当たり面積該当値テキスト">
          <a:extLst>
            <a:ext uri="{FF2B5EF4-FFF2-40B4-BE49-F238E27FC236}">
              <a16:creationId xmlns:a16="http://schemas.microsoft.com/office/drawing/2014/main" id="{76245930-CF05-414F-9979-75F8C2822929}"/>
            </a:ext>
          </a:extLst>
        </xdr:cNvPr>
        <xdr:cNvSpPr txBox="1"/>
      </xdr:nvSpPr>
      <xdr:spPr>
        <a:xfrm>
          <a:off x="9420936" y="1400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99885</xdr:rowOff>
    </xdr:from>
    <xdr:to>
      <xdr:col>50</xdr:col>
      <xdr:colOff>165100</xdr:colOff>
      <xdr:row>86</xdr:row>
      <xdr:rowOff>30035</xdr:rowOff>
    </xdr:to>
    <xdr:sp macro="" textlink="">
      <xdr:nvSpPr>
        <xdr:cNvPr id="365" name="楕円 364">
          <a:extLst>
            <a:ext uri="{FF2B5EF4-FFF2-40B4-BE49-F238E27FC236}">
              <a16:creationId xmlns:a16="http://schemas.microsoft.com/office/drawing/2014/main" id="{03B8D615-D74D-4F96-8D06-46ADFA76B00E}"/>
            </a:ext>
          </a:extLst>
        </xdr:cNvPr>
        <xdr:cNvSpPr/>
      </xdr:nvSpPr>
      <xdr:spPr>
        <a:xfrm>
          <a:off x="8593351" y="14027425"/>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148210</xdr:rowOff>
    </xdr:from>
    <xdr:to>
      <xdr:col>55</xdr:col>
      <xdr:colOff>0</xdr:colOff>
      <xdr:row>85</xdr:row>
      <xdr:rowOff>150685</xdr:rowOff>
    </xdr:to>
    <xdr:cxnSp macro="">
      <xdr:nvCxnSpPr>
        <xdr:cNvPr id="366" name="直線コネクタ 365">
          <a:extLst>
            <a:ext uri="{FF2B5EF4-FFF2-40B4-BE49-F238E27FC236}">
              <a16:creationId xmlns:a16="http://schemas.microsoft.com/office/drawing/2014/main" id="{4E83B858-C187-442F-8FF4-2C85A31E1B97}"/>
            </a:ext>
          </a:extLst>
        </xdr:cNvPr>
        <xdr:cNvCxnSpPr/>
      </xdr:nvCxnSpPr>
      <xdr:spPr>
        <a:xfrm flipV="1">
          <a:off x="8644151" y="14075750"/>
          <a:ext cx="738685" cy="2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102743</xdr:rowOff>
    </xdr:from>
    <xdr:to>
      <xdr:col>46</xdr:col>
      <xdr:colOff>38100</xdr:colOff>
      <xdr:row>86</xdr:row>
      <xdr:rowOff>32893</xdr:rowOff>
    </xdr:to>
    <xdr:sp macro="" textlink="">
      <xdr:nvSpPr>
        <xdr:cNvPr id="367" name="楕円 366">
          <a:extLst>
            <a:ext uri="{FF2B5EF4-FFF2-40B4-BE49-F238E27FC236}">
              <a16:creationId xmlns:a16="http://schemas.microsoft.com/office/drawing/2014/main" id="{D45EC191-F76A-4009-B2EF-8F90030B3772}"/>
            </a:ext>
          </a:extLst>
        </xdr:cNvPr>
        <xdr:cNvSpPr/>
      </xdr:nvSpPr>
      <xdr:spPr>
        <a:xfrm>
          <a:off x="7803866" y="14030283"/>
          <a:ext cx="81697"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150685</xdr:rowOff>
    </xdr:from>
    <xdr:to>
      <xdr:col>50</xdr:col>
      <xdr:colOff>114300</xdr:colOff>
      <xdr:row>85</xdr:row>
      <xdr:rowOff>153543</xdr:rowOff>
    </xdr:to>
    <xdr:cxnSp macro="">
      <xdr:nvCxnSpPr>
        <xdr:cNvPr id="368" name="直線コネクタ 367">
          <a:extLst>
            <a:ext uri="{FF2B5EF4-FFF2-40B4-BE49-F238E27FC236}">
              <a16:creationId xmlns:a16="http://schemas.microsoft.com/office/drawing/2014/main" id="{E91C3BD9-A8A2-4A67-858A-33941289128C}"/>
            </a:ext>
          </a:extLst>
        </xdr:cNvPr>
        <xdr:cNvCxnSpPr/>
      </xdr:nvCxnSpPr>
      <xdr:spPr>
        <a:xfrm flipV="1">
          <a:off x="7847842" y="14078225"/>
          <a:ext cx="796309"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104648</xdr:rowOff>
    </xdr:from>
    <xdr:to>
      <xdr:col>41</xdr:col>
      <xdr:colOff>101600</xdr:colOff>
      <xdr:row>86</xdr:row>
      <xdr:rowOff>34798</xdr:rowOff>
    </xdr:to>
    <xdr:sp macro="" textlink="">
      <xdr:nvSpPr>
        <xdr:cNvPr id="369" name="楕円 368">
          <a:extLst>
            <a:ext uri="{FF2B5EF4-FFF2-40B4-BE49-F238E27FC236}">
              <a16:creationId xmlns:a16="http://schemas.microsoft.com/office/drawing/2014/main" id="{206FD60E-492D-41B0-B257-CC79BADACE62}"/>
            </a:ext>
          </a:extLst>
        </xdr:cNvPr>
        <xdr:cNvSpPr/>
      </xdr:nvSpPr>
      <xdr:spPr>
        <a:xfrm>
          <a:off x="6994478" y="14032188"/>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153543</xdr:rowOff>
    </xdr:from>
    <xdr:to>
      <xdr:col>45</xdr:col>
      <xdr:colOff>177800</xdr:colOff>
      <xdr:row>85</xdr:row>
      <xdr:rowOff>155448</xdr:rowOff>
    </xdr:to>
    <xdr:cxnSp macro="">
      <xdr:nvCxnSpPr>
        <xdr:cNvPr id="370" name="直線コネクタ 369">
          <a:extLst>
            <a:ext uri="{FF2B5EF4-FFF2-40B4-BE49-F238E27FC236}">
              <a16:creationId xmlns:a16="http://schemas.microsoft.com/office/drawing/2014/main" id="{AB27FF01-B2E3-4BEB-BFCD-CEB12A67C634}"/>
            </a:ext>
          </a:extLst>
        </xdr:cNvPr>
        <xdr:cNvCxnSpPr/>
      </xdr:nvCxnSpPr>
      <xdr:spPr>
        <a:xfrm flipV="1">
          <a:off x="7045278" y="14081083"/>
          <a:ext cx="802564"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106744</xdr:rowOff>
    </xdr:from>
    <xdr:to>
      <xdr:col>36</xdr:col>
      <xdr:colOff>165100</xdr:colOff>
      <xdr:row>86</xdr:row>
      <xdr:rowOff>36894</xdr:rowOff>
    </xdr:to>
    <xdr:sp macro="" textlink="">
      <xdr:nvSpPr>
        <xdr:cNvPr id="371" name="楕円 370">
          <a:extLst>
            <a:ext uri="{FF2B5EF4-FFF2-40B4-BE49-F238E27FC236}">
              <a16:creationId xmlns:a16="http://schemas.microsoft.com/office/drawing/2014/main" id="{F84682CA-3E16-4B57-B575-46C5D384E83E}"/>
            </a:ext>
          </a:extLst>
        </xdr:cNvPr>
        <xdr:cNvSpPr/>
      </xdr:nvSpPr>
      <xdr:spPr>
        <a:xfrm>
          <a:off x="6204993" y="14034284"/>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155448</xdr:rowOff>
    </xdr:from>
    <xdr:to>
      <xdr:col>41</xdr:col>
      <xdr:colOff>50800</xdr:colOff>
      <xdr:row>85</xdr:row>
      <xdr:rowOff>157544</xdr:rowOff>
    </xdr:to>
    <xdr:cxnSp macro="">
      <xdr:nvCxnSpPr>
        <xdr:cNvPr id="372" name="直線コネクタ 371">
          <a:extLst>
            <a:ext uri="{FF2B5EF4-FFF2-40B4-BE49-F238E27FC236}">
              <a16:creationId xmlns:a16="http://schemas.microsoft.com/office/drawing/2014/main" id="{46039DC8-2587-41C9-BC79-C6DC8C75C5A7}"/>
            </a:ext>
          </a:extLst>
        </xdr:cNvPr>
        <xdr:cNvCxnSpPr/>
      </xdr:nvCxnSpPr>
      <xdr:spPr>
        <a:xfrm flipV="1">
          <a:off x="6255793" y="14082988"/>
          <a:ext cx="789485"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73" name="n_1aveValue【公営住宅】&#10;一人当たり面積">
          <a:extLst>
            <a:ext uri="{FF2B5EF4-FFF2-40B4-BE49-F238E27FC236}">
              <a16:creationId xmlns:a16="http://schemas.microsoft.com/office/drawing/2014/main" id="{99254174-3C71-4600-B98C-2DFC46B071A4}"/>
            </a:ext>
          </a:extLst>
        </xdr:cNvPr>
        <xdr:cNvSpPr txBox="1"/>
      </xdr:nvSpPr>
      <xdr:spPr>
        <a:xfrm>
          <a:off x="8416481" y="1359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74" name="n_2aveValue【公営住宅】&#10;一人当たり面積">
          <a:extLst>
            <a:ext uri="{FF2B5EF4-FFF2-40B4-BE49-F238E27FC236}">
              <a16:creationId xmlns:a16="http://schemas.microsoft.com/office/drawing/2014/main" id="{AAA29386-61F9-4227-A897-DA748EE20196}"/>
            </a:ext>
          </a:extLst>
        </xdr:cNvPr>
        <xdr:cNvSpPr txBox="1"/>
      </xdr:nvSpPr>
      <xdr:spPr>
        <a:xfrm>
          <a:off x="7639696" y="1358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75" name="n_3aveValue【公営住宅】&#10;一人当たり面積">
          <a:extLst>
            <a:ext uri="{FF2B5EF4-FFF2-40B4-BE49-F238E27FC236}">
              <a16:creationId xmlns:a16="http://schemas.microsoft.com/office/drawing/2014/main" id="{EFFF2629-7269-471A-8950-739BEAEC9E6C}"/>
            </a:ext>
          </a:extLst>
        </xdr:cNvPr>
        <xdr:cNvSpPr txBox="1"/>
      </xdr:nvSpPr>
      <xdr:spPr>
        <a:xfrm>
          <a:off x="6830308" y="1359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19511</xdr:rowOff>
    </xdr:from>
    <xdr:ext cx="469744" cy="259045"/>
    <xdr:sp macro="" textlink="">
      <xdr:nvSpPr>
        <xdr:cNvPr id="376" name="n_4aveValue【公営住宅】&#10;一人当たり面積">
          <a:extLst>
            <a:ext uri="{FF2B5EF4-FFF2-40B4-BE49-F238E27FC236}">
              <a16:creationId xmlns:a16="http://schemas.microsoft.com/office/drawing/2014/main" id="{E9212E10-7D10-4973-8C42-F7DA0E6C5622}"/>
            </a:ext>
          </a:extLst>
        </xdr:cNvPr>
        <xdr:cNvSpPr txBox="1"/>
      </xdr:nvSpPr>
      <xdr:spPr>
        <a:xfrm>
          <a:off x="6040823" y="13619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21162</xdr:rowOff>
    </xdr:from>
    <xdr:ext cx="469744" cy="259045"/>
    <xdr:sp macro="" textlink="">
      <xdr:nvSpPr>
        <xdr:cNvPr id="377" name="n_1mainValue【公営住宅】&#10;一人当たり面積">
          <a:extLst>
            <a:ext uri="{FF2B5EF4-FFF2-40B4-BE49-F238E27FC236}">
              <a16:creationId xmlns:a16="http://schemas.microsoft.com/office/drawing/2014/main" id="{1C03841E-33D9-429F-A735-D90B8C110D92}"/>
            </a:ext>
          </a:extLst>
        </xdr:cNvPr>
        <xdr:cNvSpPr txBox="1"/>
      </xdr:nvSpPr>
      <xdr:spPr>
        <a:xfrm>
          <a:off x="8416481" y="14112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24020</xdr:rowOff>
    </xdr:from>
    <xdr:ext cx="469744" cy="259045"/>
    <xdr:sp macro="" textlink="">
      <xdr:nvSpPr>
        <xdr:cNvPr id="378" name="n_2mainValue【公営住宅】&#10;一人当たり面積">
          <a:extLst>
            <a:ext uri="{FF2B5EF4-FFF2-40B4-BE49-F238E27FC236}">
              <a16:creationId xmlns:a16="http://schemas.microsoft.com/office/drawing/2014/main" id="{A88C3CAC-EB84-4985-86D9-6043FCEC2561}"/>
            </a:ext>
          </a:extLst>
        </xdr:cNvPr>
        <xdr:cNvSpPr txBox="1"/>
      </xdr:nvSpPr>
      <xdr:spPr>
        <a:xfrm>
          <a:off x="7639696" y="1411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25925</xdr:rowOff>
    </xdr:from>
    <xdr:ext cx="469744" cy="259045"/>
    <xdr:sp macro="" textlink="">
      <xdr:nvSpPr>
        <xdr:cNvPr id="379" name="n_3mainValue【公営住宅】&#10;一人当たり面積">
          <a:extLst>
            <a:ext uri="{FF2B5EF4-FFF2-40B4-BE49-F238E27FC236}">
              <a16:creationId xmlns:a16="http://schemas.microsoft.com/office/drawing/2014/main" id="{6FD54E25-7BE9-43B2-AAAD-F17A7CC8ACDA}"/>
            </a:ext>
          </a:extLst>
        </xdr:cNvPr>
        <xdr:cNvSpPr txBox="1"/>
      </xdr:nvSpPr>
      <xdr:spPr>
        <a:xfrm>
          <a:off x="6830308" y="1411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28021</xdr:rowOff>
    </xdr:from>
    <xdr:ext cx="469744" cy="259045"/>
    <xdr:sp macro="" textlink="">
      <xdr:nvSpPr>
        <xdr:cNvPr id="380" name="n_4mainValue【公営住宅】&#10;一人当たり面積">
          <a:extLst>
            <a:ext uri="{FF2B5EF4-FFF2-40B4-BE49-F238E27FC236}">
              <a16:creationId xmlns:a16="http://schemas.microsoft.com/office/drawing/2014/main" id="{BBECF9B6-C1A9-45EE-AD2F-B27578D3783C}"/>
            </a:ext>
          </a:extLst>
        </xdr:cNvPr>
        <xdr:cNvSpPr txBox="1"/>
      </xdr:nvSpPr>
      <xdr:spPr>
        <a:xfrm>
          <a:off x="6040823" y="141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34F18AD5-93AB-4709-B4CD-313D2A4A3669}"/>
            </a:ext>
          </a:extLst>
        </xdr:cNvPr>
        <xdr:cNvSpPr/>
      </xdr:nvSpPr>
      <xdr:spPr>
        <a:xfrm>
          <a:off x="682388" y="14929229"/>
          <a:ext cx="4246728" cy="63244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626D3176-DD69-42D4-AC02-C5AE3F48D246}"/>
            </a:ext>
          </a:extLst>
        </xdr:cNvPr>
        <xdr:cNvSpPr/>
      </xdr:nvSpPr>
      <xdr:spPr>
        <a:xfrm>
          <a:off x="809388" y="15587070"/>
          <a:ext cx="1364776"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CFE08643-BDE6-4ED3-A73A-524666D25AAA}"/>
            </a:ext>
          </a:extLst>
        </xdr:cNvPr>
        <xdr:cNvSpPr/>
      </xdr:nvSpPr>
      <xdr:spPr>
        <a:xfrm>
          <a:off x="809388" y="15788564"/>
          <a:ext cx="1364776"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6B3FBCBC-97F6-4BE0-8631-FF8C98DB1E6A}"/>
            </a:ext>
          </a:extLst>
        </xdr:cNvPr>
        <xdr:cNvSpPr/>
      </xdr:nvSpPr>
      <xdr:spPr>
        <a:xfrm>
          <a:off x="1705970" y="15587070"/>
          <a:ext cx="1364776"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D17B8681-11C8-44E2-8ED2-8F0453119AC2}"/>
            </a:ext>
          </a:extLst>
        </xdr:cNvPr>
        <xdr:cNvSpPr/>
      </xdr:nvSpPr>
      <xdr:spPr>
        <a:xfrm>
          <a:off x="1705970" y="15788564"/>
          <a:ext cx="1364776"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5711239D-F3B2-4B2E-BAAE-FFA9F8E822F6}"/>
            </a:ext>
          </a:extLst>
        </xdr:cNvPr>
        <xdr:cNvSpPr/>
      </xdr:nvSpPr>
      <xdr:spPr>
        <a:xfrm>
          <a:off x="2729552" y="15587070"/>
          <a:ext cx="1364776"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AEA48D22-812A-4C27-B193-4AA39C4DD0EE}"/>
            </a:ext>
          </a:extLst>
        </xdr:cNvPr>
        <xdr:cNvSpPr/>
      </xdr:nvSpPr>
      <xdr:spPr>
        <a:xfrm>
          <a:off x="2729552" y="15788564"/>
          <a:ext cx="1364776"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8A253D59-7C53-4415-8984-2CCB3A24DD1A}"/>
            </a:ext>
          </a:extLst>
        </xdr:cNvPr>
        <xdr:cNvSpPr/>
      </xdr:nvSpPr>
      <xdr:spPr>
        <a:xfrm>
          <a:off x="682388" y="16067111"/>
          <a:ext cx="4246728" cy="227405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E18B3607-A79F-423A-80DA-7381FF18521D}"/>
            </a:ext>
          </a:extLst>
        </xdr:cNvPr>
        <xdr:cNvSpPr/>
      </xdr:nvSpPr>
      <xdr:spPr>
        <a:xfrm>
          <a:off x="5927299" y="14929229"/>
          <a:ext cx="4226825" cy="63244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4097B0A0-762C-44B0-A9A9-C8571DD3D4DC}"/>
            </a:ext>
          </a:extLst>
        </xdr:cNvPr>
        <xdr:cNvSpPr/>
      </xdr:nvSpPr>
      <xdr:spPr>
        <a:xfrm>
          <a:off x="6034396" y="15587070"/>
          <a:ext cx="1364776"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E36E3C39-E052-454A-B37D-2751C035F000}"/>
            </a:ext>
          </a:extLst>
        </xdr:cNvPr>
        <xdr:cNvSpPr/>
      </xdr:nvSpPr>
      <xdr:spPr>
        <a:xfrm>
          <a:off x="6034396" y="15788564"/>
          <a:ext cx="1364776"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585AFF93-DE3D-4CDF-8A32-0BACDC121392}"/>
            </a:ext>
          </a:extLst>
        </xdr:cNvPr>
        <xdr:cNvSpPr/>
      </xdr:nvSpPr>
      <xdr:spPr>
        <a:xfrm>
          <a:off x="6950881" y="15587070"/>
          <a:ext cx="1364776"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8F4FA93D-893E-4925-B219-B0A7FAD1FF02}"/>
            </a:ext>
          </a:extLst>
        </xdr:cNvPr>
        <xdr:cNvSpPr/>
      </xdr:nvSpPr>
      <xdr:spPr>
        <a:xfrm>
          <a:off x="6950881" y="15788564"/>
          <a:ext cx="1364776"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E4A7E440-BED0-4FF1-96D4-3658425064BC}"/>
            </a:ext>
          </a:extLst>
        </xdr:cNvPr>
        <xdr:cNvSpPr/>
      </xdr:nvSpPr>
      <xdr:spPr>
        <a:xfrm>
          <a:off x="7974463" y="15587070"/>
          <a:ext cx="1364776"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AADC00EC-8883-481E-A4CE-AF047D4F0423}"/>
            </a:ext>
          </a:extLst>
        </xdr:cNvPr>
        <xdr:cNvSpPr/>
      </xdr:nvSpPr>
      <xdr:spPr>
        <a:xfrm>
          <a:off x="7974463" y="15788564"/>
          <a:ext cx="1364776"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D55F1D05-6551-4BE3-AF2D-345949E1063C}"/>
            </a:ext>
          </a:extLst>
        </xdr:cNvPr>
        <xdr:cNvSpPr/>
      </xdr:nvSpPr>
      <xdr:spPr>
        <a:xfrm>
          <a:off x="5927299" y="16067111"/>
          <a:ext cx="4226825" cy="227405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8EA8668B-CF85-46D0-912A-657B6C5B4424}"/>
            </a:ext>
          </a:extLst>
        </xdr:cNvPr>
        <xdr:cNvSpPr/>
      </xdr:nvSpPr>
      <xdr:spPr>
        <a:xfrm>
          <a:off x="11152306" y="4013579"/>
          <a:ext cx="4226825"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2029F5AD-3761-4D1F-8C2E-6FFAB9448ABC}"/>
            </a:ext>
          </a:extLst>
        </xdr:cNvPr>
        <xdr:cNvSpPr/>
      </xdr:nvSpPr>
      <xdr:spPr>
        <a:xfrm>
          <a:off x="11259403" y="4643272"/>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A30F3AA3-1B7D-4525-AA89-D29E0DA689D3}"/>
            </a:ext>
          </a:extLst>
        </xdr:cNvPr>
        <xdr:cNvSpPr/>
      </xdr:nvSpPr>
      <xdr:spPr>
        <a:xfrm>
          <a:off x="11259403" y="4838795"/>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59D91953-4AE3-424E-ADFB-9721D76D2DC5}"/>
            </a:ext>
          </a:extLst>
        </xdr:cNvPr>
        <xdr:cNvSpPr/>
      </xdr:nvSpPr>
      <xdr:spPr>
        <a:xfrm>
          <a:off x="12175888" y="4643272"/>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DD86E45C-5779-4034-BCDE-FCA5FA69D3F4}"/>
            </a:ext>
          </a:extLst>
        </xdr:cNvPr>
        <xdr:cNvSpPr/>
      </xdr:nvSpPr>
      <xdr:spPr>
        <a:xfrm>
          <a:off x="12175888" y="4838795"/>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46E7A6C5-EF34-48BC-AFD5-A0C32BCD17B2}"/>
            </a:ext>
          </a:extLst>
        </xdr:cNvPr>
        <xdr:cNvSpPr/>
      </xdr:nvSpPr>
      <xdr:spPr>
        <a:xfrm>
          <a:off x="13199470" y="4643272"/>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D65935FD-4124-437A-A132-8F260160A108}"/>
            </a:ext>
          </a:extLst>
        </xdr:cNvPr>
        <xdr:cNvSpPr/>
      </xdr:nvSpPr>
      <xdr:spPr>
        <a:xfrm>
          <a:off x="13199470" y="4838795"/>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ACE72CA3-9638-4DEE-A5CB-95FD45FDD08A}"/>
            </a:ext>
          </a:extLst>
        </xdr:cNvPr>
        <xdr:cNvSpPr/>
      </xdr:nvSpPr>
      <xdr:spPr>
        <a:xfrm>
          <a:off x="11152306" y="5102841"/>
          <a:ext cx="4226825" cy="218620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A1B06D09-0CF9-4AF2-BA1D-41C471059940}"/>
            </a:ext>
          </a:extLst>
        </xdr:cNvPr>
        <xdr:cNvSpPr txBox="1"/>
      </xdr:nvSpPr>
      <xdr:spPr>
        <a:xfrm>
          <a:off x="11114206" y="4920018"/>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58398802-A197-40B5-A24F-46D32843FA53}"/>
            </a:ext>
          </a:extLst>
        </xdr:cNvPr>
        <xdr:cNvCxnSpPr/>
      </xdr:nvCxnSpPr>
      <xdr:spPr>
        <a:xfrm>
          <a:off x="11152306" y="7289042"/>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F50344F4-F62D-491C-94A2-1DF38C4D27C3}"/>
            </a:ext>
          </a:extLst>
        </xdr:cNvPr>
        <xdr:cNvSpPr txBox="1"/>
      </xdr:nvSpPr>
      <xdr:spPr>
        <a:xfrm>
          <a:off x="10744836" y="71544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78D9C7B6-62BF-4563-8C69-3796D4A6EBEC}"/>
            </a:ext>
          </a:extLst>
        </xdr:cNvPr>
        <xdr:cNvCxnSpPr/>
      </xdr:nvCxnSpPr>
      <xdr:spPr>
        <a:xfrm>
          <a:off x="11152306" y="6977824"/>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BE0256E7-7BF0-47D6-BB4A-96B50C6BE1F4}"/>
            </a:ext>
          </a:extLst>
        </xdr:cNvPr>
        <xdr:cNvSpPr txBox="1"/>
      </xdr:nvSpPr>
      <xdr:spPr>
        <a:xfrm>
          <a:off x="10744836" y="684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83D5AF57-4C31-442A-AE97-3604AD5E7559}"/>
            </a:ext>
          </a:extLst>
        </xdr:cNvPr>
        <xdr:cNvCxnSpPr/>
      </xdr:nvCxnSpPr>
      <xdr:spPr>
        <a:xfrm>
          <a:off x="11152306" y="6666606"/>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8A39E093-6191-4017-A6DE-CE1C71E7AA55}"/>
            </a:ext>
          </a:extLst>
        </xdr:cNvPr>
        <xdr:cNvSpPr txBox="1"/>
      </xdr:nvSpPr>
      <xdr:spPr>
        <a:xfrm>
          <a:off x="10789053" y="65320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A5C8DE86-5210-44B8-BA07-90C36E36C750}"/>
            </a:ext>
          </a:extLst>
        </xdr:cNvPr>
        <xdr:cNvCxnSpPr/>
      </xdr:nvCxnSpPr>
      <xdr:spPr>
        <a:xfrm>
          <a:off x="11152306" y="6355388"/>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33030C87-120A-4BEE-A7F9-A8E5B647AE22}"/>
            </a:ext>
          </a:extLst>
        </xdr:cNvPr>
        <xdr:cNvSpPr txBox="1"/>
      </xdr:nvSpPr>
      <xdr:spPr>
        <a:xfrm>
          <a:off x="10789053" y="62208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C4B463D8-3DCB-4B7E-A512-ECE6A270C075}"/>
            </a:ext>
          </a:extLst>
        </xdr:cNvPr>
        <xdr:cNvCxnSpPr/>
      </xdr:nvCxnSpPr>
      <xdr:spPr>
        <a:xfrm>
          <a:off x="11152306" y="6044171"/>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77B57D82-4997-4B7E-985E-1CF4F4237DC7}"/>
            </a:ext>
          </a:extLst>
        </xdr:cNvPr>
        <xdr:cNvSpPr txBox="1"/>
      </xdr:nvSpPr>
      <xdr:spPr>
        <a:xfrm>
          <a:off x="10789053" y="59028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7429D81A-CB99-4F3F-9BFE-C12F4029D24D}"/>
            </a:ext>
          </a:extLst>
        </xdr:cNvPr>
        <xdr:cNvCxnSpPr/>
      </xdr:nvCxnSpPr>
      <xdr:spPr>
        <a:xfrm>
          <a:off x="11152306" y="5732953"/>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85F887F3-0D10-42F4-BA71-2289F98A8D84}"/>
            </a:ext>
          </a:extLst>
        </xdr:cNvPr>
        <xdr:cNvSpPr txBox="1"/>
      </xdr:nvSpPr>
      <xdr:spPr>
        <a:xfrm>
          <a:off x="10789053" y="5590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EB5E901F-DA77-4523-A219-7B5AC43765D4}"/>
            </a:ext>
          </a:extLst>
        </xdr:cNvPr>
        <xdr:cNvCxnSpPr/>
      </xdr:nvCxnSpPr>
      <xdr:spPr>
        <a:xfrm>
          <a:off x="11152306" y="5414059"/>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68728298-3FFC-401D-BDF7-BC32191C37D5}"/>
            </a:ext>
          </a:extLst>
        </xdr:cNvPr>
        <xdr:cNvSpPr txBox="1"/>
      </xdr:nvSpPr>
      <xdr:spPr>
        <a:xfrm>
          <a:off x="10853173" y="527951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46B23FD6-0908-48BB-9BF2-F5AE782D6091}"/>
            </a:ext>
          </a:extLst>
        </xdr:cNvPr>
        <xdr:cNvCxnSpPr/>
      </xdr:nvCxnSpPr>
      <xdr:spPr>
        <a:xfrm>
          <a:off x="11152306" y="5102841"/>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5CD72F32-2C29-4F30-86D0-44D33E3C0887}"/>
            </a:ext>
          </a:extLst>
        </xdr:cNvPr>
        <xdr:cNvSpPr/>
      </xdr:nvSpPr>
      <xdr:spPr>
        <a:xfrm>
          <a:off x="11152306" y="5102841"/>
          <a:ext cx="4226825" cy="218620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7DA4C63E-CA26-4B76-8CB6-18C4F90307E3}"/>
            </a:ext>
          </a:extLst>
        </xdr:cNvPr>
        <xdr:cNvCxnSpPr/>
      </xdr:nvCxnSpPr>
      <xdr:spPr>
        <a:xfrm flipV="1">
          <a:off x="14627110" y="5612121"/>
          <a:ext cx="0" cy="1360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7ACEA805-271F-431C-A2E7-9D1B249F099D}"/>
            </a:ext>
          </a:extLst>
        </xdr:cNvPr>
        <xdr:cNvSpPr txBox="1"/>
      </xdr:nvSpPr>
      <xdr:spPr>
        <a:xfrm>
          <a:off x="14665846" y="6976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3FCCA09A-D315-4E0C-97E2-A40632BBDF1B}"/>
            </a:ext>
          </a:extLst>
        </xdr:cNvPr>
        <xdr:cNvCxnSpPr/>
      </xdr:nvCxnSpPr>
      <xdr:spPr>
        <a:xfrm>
          <a:off x="14538846" y="6972926"/>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B2A54570-E327-4873-BBAF-E3D1849AF50E}"/>
            </a:ext>
          </a:extLst>
        </xdr:cNvPr>
        <xdr:cNvSpPr txBox="1"/>
      </xdr:nvSpPr>
      <xdr:spPr>
        <a:xfrm>
          <a:off x="14665846" y="5402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419749FC-C947-4C61-8C6D-69E159E201F2}"/>
            </a:ext>
          </a:extLst>
        </xdr:cNvPr>
        <xdr:cNvCxnSpPr/>
      </xdr:nvCxnSpPr>
      <xdr:spPr>
        <a:xfrm>
          <a:off x="14538846" y="5612121"/>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13C7DD46-9464-4B49-9A49-9FFA60F93B62}"/>
            </a:ext>
          </a:extLst>
        </xdr:cNvPr>
        <xdr:cNvSpPr txBox="1"/>
      </xdr:nvSpPr>
      <xdr:spPr>
        <a:xfrm>
          <a:off x="14665846" y="6111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752E5956-D14F-4C36-A9EF-A46F5EE4496E}"/>
            </a:ext>
          </a:extLst>
        </xdr:cNvPr>
        <xdr:cNvSpPr/>
      </xdr:nvSpPr>
      <xdr:spPr>
        <a:xfrm>
          <a:off x="14576946" y="6252337"/>
          <a:ext cx="9477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8245904B-B4D6-4044-BCE5-3B8F240DB533}"/>
            </a:ext>
          </a:extLst>
        </xdr:cNvPr>
        <xdr:cNvSpPr/>
      </xdr:nvSpPr>
      <xdr:spPr>
        <a:xfrm>
          <a:off x="13818358" y="62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58EDA0F5-DE86-440F-A816-57DD3567347D}"/>
            </a:ext>
          </a:extLst>
        </xdr:cNvPr>
        <xdr:cNvSpPr/>
      </xdr:nvSpPr>
      <xdr:spPr>
        <a:xfrm>
          <a:off x="13028873" y="6236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E86FEA2A-EB4F-4B91-8396-C9E08F05AF0E}"/>
            </a:ext>
          </a:extLst>
        </xdr:cNvPr>
        <xdr:cNvSpPr/>
      </xdr:nvSpPr>
      <xdr:spPr>
        <a:xfrm>
          <a:off x="12239388" y="6230623"/>
          <a:ext cx="81697"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2" name="フローチャート: 判断 431">
          <a:extLst>
            <a:ext uri="{FF2B5EF4-FFF2-40B4-BE49-F238E27FC236}">
              <a16:creationId xmlns:a16="http://schemas.microsoft.com/office/drawing/2014/main" id="{587AE984-E5DF-435E-8A50-E8864BA81CA6}"/>
            </a:ext>
          </a:extLst>
        </xdr:cNvPr>
        <xdr:cNvSpPr/>
      </xdr:nvSpPr>
      <xdr:spPr>
        <a:xfrm>
          <a:off x="11430000" y="6230330"/>
          <a:ext cx="101600" cy="10074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A0297D82-F78F-4856-B229-D87F07135481}"/>
            </a:ext>
          </a:extLst>
        </xdr:cNvPr>
        <xdr:cNvSpPr txBox="1"/>
      </xdr:nvSpPr>
      <xdr:spPr>
        <a:xfrm>
          <a:off x="14457149"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A5DC276-594E-44B3-ADA5-1F87D6F524D5}"/>
            </a:ext>
          </a:extLst>
        </xdr:cNvPr>
        <xdr:cNvSpPr txBox="1"/>
      </xdr:nvSpPr>
      <xdr:spPr>
        <a:xfrm>
          <a:off x="13698561"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578B8CC0-C9E2-4411-B419-E17116BFA6D7}"/>
            </a:ext>
          </a:extLst>
        </xdr:cNvPr>
        <xdr:cNvSpPr txBox="1"/>
      </xdr:nvSpPr>
      <xdr:spPr>
        <a:xfrm>
          <a:off x="12909076"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5D8BACBE-5653-4BEC-BD38-E282673C1B8D}"/>
            </a:ext>
          </a:extLst>
        </xdr:cNvPr>
        <xdr:cNvSpPr txBox="1"/>
      </xdr:nvSpPr>
      <xdr:spPr>
        <a:xfrm>
          <a:off x="12112767"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C7751C7E-A4E4-4B7C-AF03-89E94DE47027}"/>
            </a:ext>
          </a:extLst>
        </xdr:cNvPr>
        <xdr:cNvSpPr txBox="1"/>
      </xdr:nvSpPr>
      <xdr:spPr>
        <a:xfrm>
          <a:off x="11310203"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133169</xdr:rowOff>
    </xdr:from>
    <xdr:to>
      <xdr:col>85</xdr:col>
      <xdr:colOff>177800</xdr:colOff>
      <xdr:row>39</xdr:row>
      <xdr:rowOff>63319</xdr:rowOff>
    </xdr:to>
    <xdr:sp macro="" textlink="">
      <xdr:nvSpPr>
        <xdr:cNvPr id="438" name="楕円 437">
          <a:extLst>
            <a:ext uri="{FF2B5EF4-FFF2-40B4-BE49-F238E27FC236}">
              <a16:creationId xmlns:a16="http://schemas.microsoft.com/office/drawing/2014/main" id="{8C0A6815-26A2-4694-9E60-27B726106F8E}"/>
            </a:ext>
          </a:extLst>
        </xdr:cNvPr>
        <xdr:cNvSpPr/>
      </xdr:nvSpPr>
      <xdr:spPr>
        <a:xfrm>
          <a:off x="14576946" y="6363372"/>
          <a:ext cx="94776"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111596</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FA1D8CD0-F1F2-4E02-B152-32F0C35E42A3}"/>
            </a:ext>
          </a:extLst>
        </xdr:cNvPr>
        <xdr:cNvSpPr txBox="1"/>
      </xdr:nvSpPr>
      <xdr:spPr>
        <a:xfrm>
          <a:off x="14665846" y="6341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77651</xdr:rowOff>
    </xdr:from>
    <xdr:to>
      <xdr:col>81</xdr:col>
      <xdr:colOff>101600</xdr:colOff>
      <xdr:row>39</xdr:row>
      <xdr:rowOff>7801</xdr:rowOff>
    </xdr:to>
    <xdr:sp macro="" textlink="">
      <xdr:nvSpPr>
        <xdr:cNvPr id="440" name="楕円 439">
          <a:extLst>
            <a:ext uri="{FF2B5EF4-FFF2-40B4-BE49-F238E27FC236}">
              <a16:creationId xmlns:a16="http://schemas.microsoft.com/office/drawing/2014/main" id="{B2DB1CBA-5EF8-40B7-A039-ACFE1443AA6D}"/>
            </a:ext>
          </a:extLst>
        </xdr:cNvPr>
        <xdr:cNvSpPr/>
      </xdr:nvSpPr>
      <xdr:spPr>
        <a:xfrm>
          <a:off x="13818358" y="6307854"/>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128451</xdr:rowOff>
    </xdr:from>
    <xdr:to>
      <xdr:col>85</xdr:col>
      <xdr:colOff>127000</xdr:colOff>
      <xdr:row>39</xdr:row>
      <xdr:rowOff>12519</xdr:rowOff>
    </xdr:to>
    <xdr:cxnSp macro="">
      <xdr:nvCxnSpPr>
        <xdr:cNvPr id="441" name="直線コネクタ 440">
          <a:extLst>
            <a:ext uri="{FF2B5EF4-FFF2-40B4-BE49-F238E27FC236}">
              <a16:creationId xmlns:a16="http://schemas.microsoft.com/office/drawing/2014/main" id="{CA57B90F-2A2E-48A7-96A0-1C61A292E39C}"/>
            </a:ext>
          </a:extLst>
        </xdr:cNvPr>
        <xdr:cNvCxnSpPr/>
      </xdr:nvCxnSpPr>
      <xdr:spPr>
        <a:xfrm>
          <a:off x="13869158" y="6358654"/>
          <a:ext cx="758588" cy="47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51526</xdr:rowOff>
    </xdr:from>
    <xdr:to>
      <xdr:col>76</xdr:col>
      <xdr:colOff>165100</xdr:colOff>
      <xdr:row>38</xdr:row>
      <xdr:rowOff>153126</xdr:rowOff>
    </xdr:to>
    <xdr:sp macro="" textlink="">
      <xdr:nvSpPr>
        <xdr:cNvPr id="442" name="楕円 441">
          <a:extLst>
            <a:ext uri="{FF2B5EF4-FFF2-40B4-BE49-F238E27FC236}">
              <a16:creationId xmlns:a16="http://schemas.microsoft.com/office/drawing/2014/main" id="{66AB67D1-D13C-4ABE-8464-0577A65ADC8B}"/>
            </a:ext>
          </a:extLst>
        </xdr:cNvPr>
        <xdr:cNvSpPr/>
      </xdr:nvSpPr>
      <xdr:spPr>
        <a:xfrm>
          <a:off x="13028873" y="628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102326</xdr:rowOff>
    </xdr:from>
    <xdr:to>
      <xdr:col>81</xdr:col>
      <xdr:colOff>50800</xdr:colOff>
      <xdr:row>38</xdr:row>
      <xdr:rowOff>128451</xdr:rowOff>
    </xdr:to>
    <xdr:cxnSp macro="">
      <xdr:nvCxnSpPr>
        <xdr:cNvPr id="443" name="直線コネクタ 442">
          <a:extLst>
            <a:ext uri="{FF2B5EF4-FFF2-40B4-BE49-F238E27FC236}">
              <a16:creationId xmlns:a16="http://schemas.microsoft.com/office/drawing/2014/main" id="{F79DBD10-CC3C-4C21-B03F-D6F060EBBC37}"/>
            </a:ext>
          </a:extLst>
        </xdr:cNvPr>
        <xdr:cNvCxnSpPr/>
      </xdr:nvCxnSpPr>
      <xdr:spPr>
        <a:xfrm>
          <a:off x="13079673" y="6332529"/>
          <a:ext cx="789485"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10704</xdr:rowOff>
    </xdr:from>
    <xdr:to>
      <xdr:col>72</xdr:col>
      <xdr:colOff>38100</xdr:colOff>
      <xdr:row>38</xdr:row>
      <xdr:rowOff>112304</xdr:rowOff>
    </xdr:to>
    <xdr:sp macro="" textlink="">
      <xdr:nvSpPr>
        <xdr:cNvPr id="444" name="楕円 443">
          <a:extLst>
            <a:ext uri="{FF2B5EF4-FFF2-40B4-BE49-F238E27FC236}">
              <a16:creationId xmlns:a16="http://schemas.microsoft.com/office/drawing/2014/main" id="{B1C0F78F-65E5-4C72-934E-AFAA2263ADEF}"/>
            </a:ext>
          </a:extLst>
        </xdr:cNvPr>
        <xdr:cNvSpPr/>
      </xdr:nvSpPr>
      <xdr:spPr>
        <a:xfrm>
          <a:off x="12239388" y="6240907"/>
          <a:ext cx="81697"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61504</xdr:rowOff>
    </xdr:from>
    <xdr:to>
      <xdr:col>76</xdr:col>
      <xdr:colOff>114300</xdr:colOff>
      <xdr:row>38</xdr:row>
      <xdr:rowOff>102326</xdr:rowOff>
    </xdr:to>
    <xdr:cxnSp macro="">
      <xdr:nvCxnSpPr>
        <xdr:cNvPr id="445" name="直線コネクタ 444">
          <a:extLst>
            <a:ext uri="{FF2B5EF4-FFF2-40B4-BE49-F238E27FC236}">
              <a16:creationId xmlns:a16="http://schemas.microsoft.com/office/drawing/2014/main" id="{E83089C4-2BA7-4C5A-B39E-36240CD0FB61}"/>
            </a:ext>
          </a:extLst>
        </xdr:cNvPr>
        <xdr:cNvCxnSpPr/>
      </xdr:nvCxnSpPr>
      <xdr:spPr>
        <a:xfrm>
          <a:off x="12283364" y="6291707"/>
          <a:ext cx="796309"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165826</xdr:rowOff>
    </xdr:from>
    <xdr:to>
      <xdr:col>67</xdr:col>
      <xdr:colOff>101600</xdr:colOff>
      <xdr:row>38</xdr:row>
      <xdr:rowOff>95976</xdr:rowOff>
    </xdr:to>
    <xdr:sp macro="" textlink="">
      <xdr:nvSpPr>
        <xdr:cNvPr id="446" name="楕円 445">
          <a:extLst>
            <a:ext uri="{FF2B5EF4-FFF2-40B4-BE49-F238E27FC236}">
              <a16:creationId xmlns:a16="http://schemas.microsoft.com/office/drawing/2014/main" id="{724EF706-56DB-4CE6-A3F4-9FEF78EC5740}"/>
            </a:ext>
          </a:extLst>
        </xdr:cNvPr>
        <xdr:cNvSpPr/>
      </xdr:nvSpPr>
      <xdr:spPr>
        <a:xfrm>
          <a:off x="11430000" y="6232256"/>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45176</xdr:rowOff>
    </xdr:from>
    <xdr:to>
      <xdr:col>71</xdr:col>
      <xdr:colOff>177800</xdr:colOff>
      <xdr:row>38</xdr:row>
      <xdr:rowOff>61504</xdr:rowOff>
    </xdr:to>
    <xdr:cxnSp macro="">
      <xdr:nvCxnSpPr>
        <xdr:cNvPr id="447" name="直線コネクタ 446">
          <a:extLst>
            <a:ext uri="{FF2B5EF4-FFF2-40B4-BE49-F238E27FC236}">
              <a16:creationId xmlns:a16="http://schemas.microsoft.com/office/drawing/2014/main" id="{6C3FBCCB-CD58-495A-9163-7FE516251CC7}"/>
            </a:ext>
          </a:extLst>
        </xdr:cNvPr>
        <xdr:cNvCxnSpPr/>
      </xdr:nvCxnSpPr>
      <xdr:spPr>
        <a:xfrm>
          <a:off x="11480800" y="6275379"/>
          <a:ext cx="802564"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FD3ED3F2-ED76-48C4-96E5-E2C81603827E}"/>
            </a:ext>
          </a:extLst>
        </xdr:cNvPr>
        <xdr:cNvSpPr txBox="1"/>
      </xdr:nvSpPr>
      <xdr:spPr>
        <a:xfrm>
          <a:off x="13673805" y="6055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33C5DE51-C89E-4E90-BE67-D3ED8CD78990}"/>
            </a:ext>
          </a:extLst>
        </xdr:cNvPr>
        <xdr:cNvSpPr txBox="1"/>
      </xdr:nvSpPr>
      <xdr:spPr>
        <a:xfrm>
          <a:off x="12897020" y="6026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2378B685-6192-4CFA-A64B-4A21EF72295B}"/>
            </a:ext>
          </a:extLst>
        </xdr:cNvPr>
        <xdr:cNvSpPr txBox="1"/>
      </xdr:nvSpPr>
      <xdr:spPr>
        <a:xfrm>
          <a:off x="12107535" y="6013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92001</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58F93152-AEAC-47D9-A064-B3A7A9AFA03A}"/>
            </a:ext>
          </a:extLst>
        </xdr:cNvPr>
        <xdr:cNvSpPr txBox="1"/>
      </xdr:nvSpPr>
      <xdr:spPr>
        <a:xfrm>
          <a:off x="11298147" y="6322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170378</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0020AAAA-ACC4-4220-AF93-31204386E039}"/>
            </a:ext>
          </a:extLst>
        </xdr:cNvPr>
        <xdr:cNvSpPr txBox="1"/>
      </xdr:nvSpPr>
      <xdr:spPr>
        <a:xfrm>
          <a:off x="13673805" y="63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144253</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2DD34F73-445E-4DDA-B663-D422F1113874}"/>
            </a:ext>
          </a:extLst>
        </xdr:cNvPr>
        <xdr:cNvSpPr txBox="1"/>
      </xdr:nvSpPr>
      <xdr:spPr>
        <a:xfrm>
          <a:off x="12897020" y="6374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103431</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215A8446-32DA-472F-AE36-157E38B68516}"/>
            </a:ext>
          </a:extLst>
        </xdr:cNvPr>
        <xdr:cNvSpPr txBox="1"/>
      </xdr:nvSpPr>
      <xdr:spPr>
        <a:xfrm>
          <a:off x="12107535" y="6333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112503</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CB14542D-87E0-4566-A920-870A78CA8296}"/>
            </a:ext>
          </a:extLst>
        </xdr:cNvPr>
        <xdr:cNvSpPr txBox="1"/>
      </xdr:nvSpPr>
      <xdr:spPr>
        <a:xfrm>
          <a:off x="11298147" y="6015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178523DF-8E9B-473C-8CFC-343C74095E43}"/>
            </a:ext>
          </a:extLst>
        </xdr:cNvPr>
        <xdr:cNvSpPr/>
      </xdr:nvSpPr>
      <xdr:spPr>
        <a:xfrm>
          <a:off x="16377313" y="4013579"/>
          <a:ext cx="4246729"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89701357-A8BB-4EF1-872B-C117B7806D09}"/>
            </a:ext>
          </a:extLst>
        </xdr:cNvPr>
        <xdr:cNvSpPr/>
      </xdr:nvSpPr>
      <xdr:spPr>
        <a:xfrm>
          <a:off x="16504313" y="4643272"/>
          <a:ext cx="1364777"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14ADDF27-B655-42FC-990C-27942A6ACB66}"/>
            </a:ext>
          </a:extLst>
        </xdr:cNvPr>
        <xdr:cNvSpPr/>
      </xdr:nvSpPr>
      <xdr:spPr>
        <a:xfrm>
          <a:off x="16504313" y="4838795"/>
          <a:ext cx="1364777"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0115A829-539A-4102-8D67-173F9A3A7C18}"/>
            </a:ext>
          </a:extLst>
        </xdr:cNvPr>
        <xdr:cNvSpPr/>
      </xdr:nvSpPr>
      <xdr:spPr>
        <a:xfrm>
          <a:off x="17400896" y="4643272"/>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6F3D716C-6E35-40C2-A79B-10B3D7A0F289}"/>
            </a:ext>
          </a:extLst>
        </xdr:cNvPr>
        <xdr:cNvSpPr/>
      </xdr:nvSpPr>
      <xdr:spPr>
        <a:xfrm>
          <a:off x="17400896" y="4838795"/>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54847B3B-9FF7-4651-8C51-A2D7E988A97C}"/>
            </a:ext>
          </a:extLst>
        </xdr:cNvPr>
        <xdr:cNvSpPr/>
      </xdr:nvSpPr>
      <xdr:spPr>
        <a:xfrm>
          <a:off x="18424478" y="4643272"/>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AB62B574-E011-4244-90F7-6386A1AB647A}"/>
            </a:ext>
          </a:extLst>
        </xdr:cNvPr>
        <xdr:cNvSpPr/>
      </xdr:nvSpPr>
      <xdr:spPr>
        <a:xfrm>
          <a:off x="18424478" y="4838795"/>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9192EE74-1E29-4944-BB88-C1714D83024D}"/>
            </a:ext>
          </a:extLst>
        </xdr:cNvPr>
        <xdr:cNvSpPr/>
      </xdr:nvSpPr>
      <xdr:spPr>
        <a:xfrm>
          <a:off x="16377313" y="5102841"/>
          <a:ext cx="4246729" cy="218620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E5B2F3F0-2C54-467E-8EF6-B92E4AD3F499}"/>
            </a:ext>
          </a:extLst>
        </xdr:cNvPr>
        <xdr:cNvSpPr txBox="1"/>
      </xdr:nvSpPr>
      <xdr:spPr>
        <a:xfrm>
          <a:off x="16359116" y="4920018"/>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5A5913A2-36C1-45C6-A291-FF9013F471D8}"/>
            </a:ext>
          </a:extLst>
        </xdr:cNvPr>
        <xdr:cNvCxnSpPr/>
      </xdr:nvCxnSpPr>
      <xdr:spPr>
        <a:xfrm>
          <a:off x="16377313" y="7289042"/>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68C40E84-606B-494A-BEEC-E56EC1FFA93A}"/>
            </a:ext>
          </a:extLst>
        </xdr:cNvPr>
        <xdr:cNvCxnSpPr/>
      </xdr:nvCxnSpPr>
      <xdr:spPr>
        <a:xfrm>
          <a:off x="16377313" y="6977824"/>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56D478C6-23AF-40D1-BD4E-2766103C9788}"/>
            </a:ext>
          </a:extLst>
        </xdr:cNvPr>
        <xdr:cNvSpPr txBox="1"/>
      </xdr:nvSpPr>
      <xdr:spPr>
        <a:xfrm>
          <a:off x="15969843" y="684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91240F81-3E6D-428B-BD01-A808FCDD6F0F}"/>
            </a:ext>
          </a:extLst>
        </xdr:cNvPr>
        <xdr:cNvCxnSpPr/>
      </xdr:nvCxnSpPr>
      <xdr:spPr>
        <a:xfrm>
          <a:off x="16377313" y="6666606"/>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1AC01CC3-19B8-4E5C-B54C-54D5368406DC}"/>
            </a:ext>
          </a:extLst>
        </xdr:cNvPr>
        <xdr:cNvSpPr txBox="1"/>
      </xdr:nvSpPr>
      <xdr:spPr>
        <a:xfrm>
          <a:off x="15969843" y="65320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9E0817F8-BF5F-4D15-ADD7-19C1FD60BB81}"/>
            </a:ext>
          </a:extLst>
        </xdr:cNvPr>
        <xdr:cNvCxnSpPr/>
      </xdr:nvCxnSpPr>
      <xdr:spPr>
        <a:xfrm>
          <a:off x="16377313" y="6355388"/>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3D52DE1C-9A04-4346-ADCD-F539B6FAF175}"/>
            </a:ext>
          </a:extLst>
        </xdr:cNvPr>
        <xdr:cNvSpPr txBox="1"/>
      </xdr:nvSpPr>
      <xdr:spPr>
        <a:xfrm>
          <a:off x="15969843" y="62208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F2FB7F15-2F8C-4CB8-83F1-D4AAB4E55C01}"/>
            </a:ext>
          </a:extLst>
        </xdr:cNvPr>
        <xdr:cNvCxnSpPr/>
      </xdr:nvCxnSpPr>
      <xdr:spPr>
        <a:xfrm>
          <a:off x="16377313" y="6044171"/>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F656EC7D-89F4-4844-AEA6-10A472CE89DF}"/>
            </a:ext>
          </a:extLst>
        </xdr:cNvPr>
        <xdr:cNvSpPr txBox="1"/>
      </xdr:nvSpPr>
      <xdr:spPr>
        <a:xfrm>
          <a:off x="15969843" y="59028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6C7983A6-54E4-4ECF-A5C7-65423A8FC301}"/>
            </a:ext>
          </a:extLst>
        </xdr:cNvPr>
        <xdr:cNvCxnSpPr/>
      </xdr:nvCxnSpPr>
      <xdr:spPr>
        <a:xfrm>
          <a:off x="16377313" y="5732953"/>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BE589A2F-241B-4547-9CC5-374B2C0B987B}"/>
            </a:ext>
          </a:extLst>
        </xdr:cNvPr>
        <xdr:cNvSpPr txBox="1"/>
      </xdr:nvSpPr>
      <xdr:spPr>
        <a:xfrm>
          <a:off x="15969843" y="5590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75645A4E-E84F-4E54-9C23-D25333D9A4DE}"/>
            </a:ext>
          </a:extLst>
        </xdr:cNvPr>
        <xdr:cNvCxnSpPr/>
      </xdr:nvCxnSpPr>
      <xdr:spPr>
        <a:xfrm>
          <a:off x="16377313" y="5414059"/>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1BD1E606-6B24-4E08-931D-1760EF74D83C}"/>
            </a:ext>
          </a:extLst>
        </xdr:cNvPr>
        <xdr:cNvSpPr txBox="1"/>
      </xdr:nvSpPr>
      <xdr:spPr>
        <a:xfrm>
          <a:off x="15969843" y="52795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0E9EFCBE-1A2C-42F0-9D37-908646CC111D}"/>
            </a:ext>
          </a:extLst>
        </xdr:cNvPr>
        <xdr:cNvCxnSpPr/>
      </xdr:nvCxnSpPr>
      <xdr:spPr>
        <a:xfrm>
          <a:off x="16377313" y="5102841"/>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588AEE09-08B5-43DF-9051-6F94E10DF427}"/>
            </a:ext>
          </a:extLst>
        </xdr:cNvPr>
        <xdr:cNvSpPr txBox="1"/>
      </xdr:nvSpPr>
      <xdr:spPr>
        <a:xfrm>
          <a:off x="15969843" y="49682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5136B08E-05FC-4D51-8C33-9D83E330FF19}"/>
            </a:ext>
          </a:extLst>
        </xdr:cNvPr>
        <xdr:cNvSpPr/>
      </xdr:nvSpPr>
      <xdr:spPr>
        <a:xfrm>
          <a:off x="16377313" y="5102841"/>
          <a:ext cx="4246729" cy="218620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A5011ABF-4D8F-47F3-8B8C-7C38218189DB}"/>
            </a:ext>
          </a:extLst>
        </xdr:cNvPr>
        <xdr:cNvCxnSpPr/>
      </xdr:nvCxnSpPr>
      <xdr:spPr>
        <a:xfrm flipV="1">
          <a:off x="19852118" y="5466310"/>
          <a:ext cx="0" cy="1420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A33DB587-46CC-4C98-9E9F-B5AC5D4C9B1F}"/>
            </a:ext>
          </a:extLst>
        </xdr:cNvPr>
        <xdr:cNvSpPr txBox="1"/>
      </xdr:nvSpPr>
      <xdr:spPr>
        <a:xfrm>
          <a:off x="19890854" y="6890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6167A452-FEA5-4E12-B478-536ACECA5230}"/>
            </a:ext>
          </a:extLst>
        </xdr:cNvPr>
        <xdr:cNvCxnSpPr/>
      </xdr:nvCxnSpPr>
      <xdr:spPr>
        <a:xfrm>
          <a:off x="19783757" y="6886384"/>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02C6F865-3458-4F4C-A843-92A9B03387EF}"/>
            </a:ext>
          </a:extLst>
        </xdr:cNvPr>
        <xdr:cNvSpPr txBox="1"/>
      </xdr:nvSpPr>
      <xdr:spPr>
        <a:xfrm>
          <a:off x="19890854" y="524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D8835A75-5ACE-45F7-B774-E925FD165BC3}"/>
            </a:ext>
          </a:extLst>
        </xdr:cNvPr>
        <xdr:cNvCxnSpPr/>
      </xdr:nvCxnSpPr>
      <xdr:spPr>
        <a:xfrm>
          <a:off x="19783757" y="5466310"/>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D1E93C4E-F5C1-4459-B9A9-3DBD7BFD6F0F}"/>
            </a:ext>
          </a:extLst>
        </xdr:cNvPr>
        <xdr:cNvSpPr txBox="1"/>
      </xdr:nvSpPr>
      <xdr:spPr>
        <a:xfrm>
          <a:off x="19890854" y="6270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67E815CC-2266-43BB-9669-E0317D262A81}"/>
            </a:ext>
          </a:extLst>
        </xdr:cNvPr>
        <xdr:cNvSpPr/>
      </xdr:nvSpPr>
      <xdr:spPr>
        <a:xfrm>
          <a:off x="19801954" y="641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8C360D64-E9D8-480B-BB75-BDC0028ECB4E}"/>
            </a:ext>
          </a:extLst>
        </xdr:cNvPr>
        <xdr:cNvSpPr/>
      </xdr:nvSpPr>
      <xdr:spPr>
        <a:xfrm>
          <a:off x="19063269" y="6424275"/>
          <a:ext cx="8169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C0FCEC7E-271E-41C8-AC64-7FE6F9A34F88}"/>
            </a:ext>
          </a:extLst>
        </xdr:cNvPr>
        <xdr:cNvSpPr/>
      </xdr:nvSpPr>
      <xdr:spPr>
        <a:xfrm>
          <a:off x="18253881" y="642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C9490711-8B30-4D6B-AA32-C24D9F6B73A1}"/>
            </a:ext>
          </a:extLst>
        </xdr:cNvPr>
        <xdr:cNvSpPr/>
      </xdr:nvSpPr>
      <xdr:spPr>
        <a:xfrm>
          <a:off x="17464396" y="6434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1" name="フローチャート: 判断 490">
          <a:extLst>
            <a:ext uri="{FF2B5EF4-FFF2-40B4-BE49-F238E27FC236}">
              <a16:creationId xmlns:a16="http://schemas.microsoft.com/office/drawing/2014/main" id="{29545C97-B7B3-4A9E-AC57-92C16B9F1C98}"/>
            </a:ext>
          </a:extLst>
        </xdr:cNvPr>
        <xdr:cNvSpPr/>
      </xdr:nvSpPr>
      <xdr:spPr>
        <a:xfrm>
          <a:off x="16674910" y="6476526"/>
          <a:ext cx="81697"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AFE312C4-D9D9-4803-91F6-D3DC040E2650}"/>
            </a:ext>
          </a:extLst>
        </xdr:cNvPr>
        <xdr:cNvSpPr txBox="1"/>
      </xdr:nvSpPr>
      <xdr:spPr>
        <a:xfrm>
          <a:off x="19682157"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7B3A1E9B-4A40-4026-8D5B-E3A0E218F4CB}"/>
            </a:ext>
          </a:extLst>
        </xdr:cNvPr>
        <xdr:cNvSpPr txBox="1"/>
      </xdr:nvSpPr>
      <xdr:spPr>
        <a:xfrm>
          <a:off x="18936648"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11768543-4620-4BD2-BAC5-DF62AB771EAE}"/>
            </a:ext>
          </a:extLst>
        </xdr:cNvPr>
        <xdr:cNvSpPr txBox="1"/>
      </xdr:nvSpPr>
      <xdr:spPr>
        <a:xfrm>
          <a:off x="18134084"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F7683899-574D-4A7E-8FD1-B5A5F8B3EAB9}"/>
            </a:ext>
          </a:extLst>
        </xdr:cNvPr>
        <xdr:cNvSpPr txBox="1"/>
      </xdr:nvSpPr>
      <xdr:spPr>
        <a:xfrm>
          <a:off x="17344599"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784C82A0-6D4D-4B12-8D59-4882F9510507}"/>
            </a:ext>
          </a:extLst>
        </xdr:cNvPr>
        <xdr:cNvSpPr txBox="1"/>
      </xdr:nvSpPr>
      <xdr:spPr>
        <a:xfrm>
          <a:off x="16548289"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165826</xdr:rowOff>
    </xdr:from>
    <xdr:to>
      <xdr:col>116</xdr:col>
      <xdr:colOff>114300</xdr:colOff>
      <xdr:row>41</xdr:row>
      <xdr:rowOff>95976</xdr:rowOff>
    </xdr:to>
    <xdr:sp macro="" textlink="">
      <xdr:nvSpPr>
        <xdr:cNvPr id="497" name="楕円 496">
          <a:extLst>
            <a:ext uri="{FF2B5EF4-FFF2-40B4-BE49-F238E27FC236}">
              <a16:creationId xmlns:a16="http://schemas.microsoft.com/office/drawing/2014/main" id="{A93E82E0-30A5-4521-B202-2029634CB801}"/>
            </a:ext>
          </a:extLst>
        </xdr:cNvPr>
        <xdr:cNvSpPr/>
      </xdr:nvSpPr>
      <xdr:spPr>
        <a:xfrm>
          <a:off x="19801954" y="6723575"/>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144253</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4C2AECDB-C7C3-4D13-998E-CB4510B529F6}"/>
            </a:ext>
          </a:extLst>
        </xdr:cNvPr>
        <xdr:cNvSpPr txBox="1"/>
      </xdr:nvSpPr>
      <xdr:spPr>
        <a:xfrm>
          <a:off x="19890854" y="6702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169091</xdr:rowOff>
    </xdr:from>
    <xdr:to>
      <xdr:col>112</xdr:col>
      <xdr:colOff>38100</xdr:colOff>
      <xdr:row>41</xdr:row>
      <xdr:rowOff>99241</xdr:rowOff>
    </xdr:to>
    <xdr:sp macro="" textlink="">
      <xdr:nvSpPr>
        <xdr:cNvPr id="499" name="楕円 498">
          <a:extLst>
            <a:ext uri="{FF2B5EF4-FFF2-40B4-BE49-F238E27FC236}">
              <a16:creationId xmlns:a16="http://schemas.microsoft.com/office/drawing/2014/main" id="{CD99E5F0-B940-4384-B7F9-490821AF62BA}"/>
            </a:ext>
          </a:extLst>
        </xdr:cNvPr>
        <xdr:cNvSpPr/>
      </xdr:nvSpPr>
      <xdr:spPr>
        <a:xfrm>
          <a:off x="19063269" y="6720016"/>
          <a:ext cx="81697"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45176</xdr:rowOff>
    </xdr:from>
    <xdr:to>
      <xdr:col>116</xdr:col>
      <xdr:colOff>63500</xdr:colOff>
      <xdr:row>41</xdr:row>
      <xdr:rowOff>48441</xdr:rowOff>
    </xdr:to>
    <xdr:cxnSp macro="">
      <xdr:nvCxnSpPr>
        <xdr:cNvPr id="500" name="直線コネクタ 499">
          <a:extLst>
            <a:ext uri="{FF2B5EF4-FFF2-40B4-BE49-F238E27FC236}">
              <a16:creationId xmlns:a16="http://schemas.microsoft.com/office/drawing/2014/main" id="{932D3571-3577-4726-BD99-D3D69EC5A6D5}"/>
            </a:ext>
          </a:extLst>
        </xdr:cNvPr>
        <xdr:cNvCxnSpPr/>
      </xdr:nvCxnSpPr>
      <xdr:spPr>
        <a:xfrm flipV="1">
          <a:off x="19107245" y="6766698"/>
          <a:ext cx="745509"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2540</xdr:rowOff>
    </xdr:from>
    <xdr:to>
      <xdr:col>107</xdr:col>
      <xdr:colOff>101600</xdr:colOff>
      <xdr:row>41</xdr:row>
      <xdr:rowOff>104140</xdr:rowOff>
    </xdr:to>
    <xdr:sp macro="" textlink="">
      <xdr:nvSpPr>
        <xdr:cNvPr id="501" name="楕円 500">
          <a:extLst>
            <a:ext uri="{FF2B5EF4-FFF2-40B4-BE49-F238E27FC236}">
              <a16:creationId xmlns:a16="http://schemas.microsoft.com/office/drawing/2014/main" id="{E262A986-A0DF-4305-B505-5D9FB22EF0D5}"/>
            </a:ext>
          </a:extLst>
        </xdr:cNvPr>
        <xdr:cNvSpPr/>
      </xdr:nvSpPr>
      <xdr:spPr>
        <a:xfrm>
          <a:off x="18253881" y="672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48441</xdr:rowOff>
    </xdr:from>
    <xdr:to>
      <xdr:col>111</xdr:col>
      <xdr:colOff>177800</xdr:colOff>
      <xdr:row>41</xdr:row>
      <xdr:rowOff>53340</xdr:rowOff>
    </xdr:to>
    <xdr:cxnSp macro="">
      <xdr:nvCxnSpPr>
        <xdr:cNvPr id="502" name="直線コネクタ 501">
          <a:extLst>
            <a:ext uri="{FF2B5EF4-FFF2-40B4-BE49-F238E27FC236}">
              <a16:creationId xmlns:a16="http://schemas.microsoft.com/office/drawing/2014/main" id="{E6A47CF5-C4B7-47E1-98B5-F1C42918FF02}"/>
            </a:ext>
          </a:extLst>
        </xdr:cNvPr>
        <xdr:cNvCxnSpPr/>
      </xdr:nvCxnSpPr>
      <xdr:spPr>
        <a:xfrm flipV="1">
          <a:off x="18304681" y="6769963"/>
          <a:ext cx="802564"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5806</xdr:rowOff>
    </xdr:from>
    <xdr:to>
      <xdr:col>102</xdr:col>
      <xdr:colOff>165100</xdr:colOff>
      <xdr:row>41</xdr:row>
      <xdr:rowOff>107406</xdr:rowOff>
    </xdr:to>
    <xdr:sp macro="" textlink="">
      <xdr:nvSpPr>
        <xdr:cNvPr id="503" name="楕円 502">
          <a:extLst>
            <a:ext uri="{FF2B5EF4-FFF2-40B4-BE49-F238E27FC236}">
              <a16:creationId xmlns:a16="http://schemas.microsoft.com/office/drawing/2014/main" id="{576F56E0-711E-4ADB-8EF1-7D2710048588}"/>
            </a:ext>
          </a:extLst>
        </xdr:cNvPr>
        <xdr:cNvSpPr/>
      </xdr:nvSpPr>
      <xdr:spPr>
        <a:xfrm>
          <a:off x="17464396" y="672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53340</xdr:rowOff>
    </xdr:from>
    <xdr:to>
      <xdr:col>107</xdr:col>
      <xdr:colOff>50800</xdr:colOff>
      <xdr:row>41</xdr:row>
      <xdr:rowOff>56606</xdr:rowOff>
    </xdr:to>
    <xdr:cxnSp macro="">
      <xdr:nvCxnSpPr>
        <xdr:cNvPr id="504" name="直線コネクタ 503">
          <a:extLst>
            <a:ext uri="{FF2B5EF4-FFF2-40B4-BE49-F238E27FC236}">
              <a16:creationId xmlns:a16="http://schemas.microsoft.com/office/drawing/2014/main" id="{6CF6EA22-CA04-4BF1-BF61-77628DFBF7AF}"/>
            </a:ext>
          </a:extLst>
        </xdr:cNvPr>
        <xdr:cNvCxnSpPr/>
      </xdr:nvCxnSpPr>
      <xdr:spPr>
        <a:xfrm flipV="1">
          <a:off x="17515196" y="6774862"/>
          <a:ext cx="789485"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9072</xdr:rowOff>
    </xdr:from>
    <xdr:to>
      <xdr:col>98</xdr:col>
      <xdr:colOff>38100</xdr:colOff>
      <xdr:row>41</xdr:row>
      <xdr:rowOff>110672</xdr:rowOff>
    </xdr:to>
    <xdr:sp macro="" textlink="">
      <xdr:nvSpPr>
        <xdr:cNvPr id="505" name="楕円 504">
          <a:extLst>
            <a:ext uri="{FF2B5EF4-FFF2-40B4-BE49-F238E27FC236}">
              <a16:creationId xmlns:a16="http://schemas.microsoft.com/office/drawing/2014/main" id="{7AC7C5AC-EE6F-4C28-9EF1-5FCD68180076}"/>
            </a:ext>
          </a:extLst>
        </xdr:cNvPr>
        <xdr:cNvSpPr/>
      </xdr:nvSpPr>
      <xdr:spPr>
        <a:xfrm>
          <a:off x="16674910" y="6730594"/>
          <a:ext cx="81697"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56606</xdr:rowOff>
    </xdr:from>
    <xdr:to>
      <xdr:col>102</xdr:col>
      <xdr:colOff>114300</xdr:colOff>
      <xdr:row>41</xdr:row>
      <xdr:rowOff>59872</xdr:rowOff>
    </xdr:to>
    <xdr:cxnSp macro="">
      <xdr:nvCxnSpPr>
        <xdr:cNvPr id="506" name="直線コネクタ 505">
          <a:extLst>
            <a:ext uri="{FF2B5EF4-FFF2-40B4-BE49-F238E27FC236}">
              <a16:creationId xmlns:a16="http://schemas.microsoft.com/office/drawing/2014/main" id="{229D9DFB-1EDD-437A-BB3E-024298363609}"/>
            </a:ext>
          </a:extLst>
        </xdr:cNvPr>
        <xdr:cNvCxnSpPr/>
      </xdr:nvCxnSpPr>
      <xdr:spPr>
        <a:xfrm flipV="1">
          <a:off x="16718886" y="6778128"/>
          <a:ext cx="79631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3D977B67-37D2-4DD0-9F52-F4EA3127683C}"/>
            </a:ext>
          </a:extLst>
        </xdr:cNvPr>
        <xdr:cNvSpPr txBox="1"/>
      </xdr:nvSpPr>
      <xdr:spPr>
        <a:xfrm>
          <a:off x="18886399" y="621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400BAE0E-AEA3-47C4-A305-389CBE0F21FE}"/>
            </a:ext>
          </a:extLst>
        </xdr:cNvPr>
        <xdr:cNvSpPr txBox="1"/>
      </xdr:nvSpPr>
      <xdr:spPr>
        <a:xfrm>
          <a:off x="18089711" y="6216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E2706CE0-6ADF-435F-9578-392C81026B0E}"/>
            </a:ext>
          </a:extLst>
        </xdr:cNvPr>
        <xdr:cNvSpPr txBox="1"/>
      </xdr:nvSpPr>
      <xdr:spPr>
        <a:xfrm>
          <a:off x="17300226" y="6224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29227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C754E1AD-9955-4053-AD2B-E1CF218482BE}"/>
            </a:ext>
          </a:extLst>
        </xdr:cNvPr>
        <xdr:cNvSpPr txBox="1"/>
      </xdr:nvSpPr>
      <xdr:spPr>
        <a:xfrm>
          <a:off x="16510740" y="6259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90368</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9D4F1AB2-3CE2-47DB-B65C-C0B7D3C74DD0}"/>
            </a:ext>
          </a:extLst>
        </xdr:cNvPr>
        <xdr:cNvSpPr txBox="1"/>
      </xdr:nvSpPr>
      <xdr:spPr>
        <a:xfrm>
          <a:off x="18886399" y="6811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95267</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817E41FC-929F-4EEC-99FE-3781DA589588}"/>
            </a:ext>
          </a:extLst>
        </xdr:cNvPr>
        <xdr:cNvSpPr txBox="1"/>
      </xdr:nvSpPr>
      <xdr:spPr>
        <a:xfrm>
          <a:off x="18089711" y="6816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98533</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8306E21F-5C7F-4C75-B919-4FD841180D80}"/>
            </a:ext>
          </a:extLst>
        </xdr:cNvPr>
        <xdr:cNvSpPr txBox="1"/>
      </xdr:nvSpPr>
      <xdr:spPr>
        <a:xfrm>
          <a:off x="17300226" y="682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101799</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87BACF94-FD60-4E8F-9F81-77A209042E1E}"/>
            </a:ext>
          </a:extLst>
        </xdr:cNvPr>
        <xdr:cNvSpPr txBox="1"/>
      </xdr:nvSpPr>
      <xdr:spPr>
        <a:xfrm>
          <a:off x="16510740" y="682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1ECF36E3-F505-4F8B-BFE8-0FDD55828A9A}"/>
            </a:ext>
          </a:extLst>
        </xdr:cNvPr>
        <xdr:cNvSpPr/>
      </xdr:nvSpPr>
      <xdr:spPr>
        <a:xfrm>
          <a:off x="11152306" y="7654688"/>
          <a:ext cx="4226825"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E80719D2-E468-4A14-808F-32F2743D9E1F}"/>
            </a:ext>
          </a:extLst>
        </xdr:cNvPr>
        <xdr:cNvSpPr/>
      </xdr:nvSpPr>
      <xdr:spPr>
        <a:xfrm>
          <a:off x="11259403" y="8284381"/>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E5B9FF8A-2320-42EE-8CA2-099AC5DAE4BF}"/>
            </a:ext>
          </a:extLst>
        </xdr:cNvPr>
        <xdr:cNvSpPr/>
      </xdr:nvSpPr>
      <xdr:spPr>
        <a:xfrm>
          <a:off x="11259403" y="8479904"/>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9BF607DB-C8E3-4960-8893-9507360605F9}"/>
            </a:ext>
          </a:extLst>
        </xdr:cNvPr>
        <xdr:cNvSpPr/>
      </xdr:nvSpPr>
      <xdr:spPr>
        <a:xfrm>
          <a:off x="12175888" y="8284381"/>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425CAA3D-CD21-4EEF-ADD5-6AFDB6E40871}"/>
            </a:ext>
          </a:extLst>
        </xdr:cNvPr>
        <xdr:cNvSpPr/>
      </xdr:nvSpPr>
      <xdr:spPr>
        <a:xfrm>
          <a:off x="12175888" y="8479904"/>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3409D981-FB3F-4DA8-89D6-439D771D658E}"/>
            </a:ext>
          </a:extLst>
        </xdr:cNvPr>
        <xdr:cNvSpPr/>
      </xdr:nvSpPr>
      <xdr:spPr>
        <a:xfrm>
          <a:off x="13199470" y="8284381"/>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5BF45EBC-55B2-4E72-93AD-38173442D8E4}"/>
            </a:ext>
          </a:extLst>
        </xdr:cNvPr>
        <xdr:cNvSpPr/>
      </xdr:nvSpPr>
      <xdr:spPr>
        <a:xfrm>
          <a:off x="13199470" y="8479904"/>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9E0C3510-DCBE-4B18-983A-1355B2A6B740}"/>
            </a:ext>
          </a:extLst>
        </xdr:cNvPr>
        <xdr:cNvSpPr/>
      </xdr:nvSpPr>
      <xdr:spPr>
        <a:xfrm>
          <a:off x="11152306" y="8743950"/>
          <a:ext cx="4226825" cy="218620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EEAC7F16-EF58-4EDE-B451-571D507A038D}"/>
            </a:ext>
          </a:extLst>
        </xdr:cNvPr>
        <xdr:cNvSpPr txBox="1"/>
      </xdr:nvSpPr>
      <xdr:spPr>
        <a:xfrm>
          <a:off x="11114206" y="856112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3EA26300-943A-47A5-B273-08F06D3311BD}"/>
            </a:ext>
          </a:extLst>
        </xdr:cNvPr>
        <xdr:cNvCxnSpPr/>
      </xdr:nvCxnSpPr>
      <xdr:spPr>
        <a:xfrm>
          <a:off x="11152306" y="10930151"/>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F0F7D2C9-C6CA-47CA-AAF0-8A9E385A9DA8}"/>
            </a:ext>
          </a:extLst>
        </xdr:cNvPr>
        <xdr:cNvSpPr txBox="1"/>
      </xdr:nvSpPr>
      <xdr:spPr>
        <a:xfrm>
          <a:off x="10744836" y="107956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5C56FE78-5F9D-4D3D-8AFB-83627C51F2FD}"/>
            </a:ext>
          </a:extLst>
        </xdr:cNvPr>
        <xdr:cNvCxnSpPr/>
      </xdr:nvCxnSpPr>
      <xdr:spPr>
        <a:xfrm>
          <a:off x="11152306" y="10564504"/>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98160BE9-8E68-4829-8F60-2BE750C4A314}"/>
            </a:ext>
          </a:extLst>
        </xdr:cNvPr>
        <xdr:cNvSpPr txBox="1"/>
      </xdr:nvSpPr>
      <xdr:spPr>
        <a:xfrm>
          <a:off x="10744836" y="1042995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13E5BF02-CE6A-40E7-AEBB-37997E78F432}"/>
            </a:ext>
          </a:extLst>
        </xdr:cNvPr>
        <xdr:cNvCxnSpPr/>
      </xdr:nvCxnSpPr>
      <xdr:spPr>
        <a:xfrm>
          <a:off x="11152306" y="10198858"/>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D4B97567-859A-40EA-A9EF-B06968D16ACD}"/>
            </a:ext>
          </a:extLst>
        </xdr:cNvPr>
        <xdr:cNvSpPr txBox="1"/>
      </xdr:nvSpPr>
      <xdr:spPr>
        <a:xfrm>
          <a:off x="10789053" y="100643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CB59B388-ED93-483F-B18F-86AE851653F9}"/>
            </a:ext>
          </a:extLst>
        </xdr:cNvPr>
        <xdr:cNvCxnSpPr/>
      </xdr:nvCxnSpPr>
      <xdr:spPr>
        <a:xfrm>
          <a:off x="11152306" y="9833212"/>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45FBE829-8118-4874-B774-365B8DA363E8}"/>
            </a:ext>
          </a:extLst>
        </xdr:cNvPr>
        <xdr:cNvSpPr txBox="1"/>
      </xdr:nvSpPr>
      <xdr:spPr>
        <a:xfrm>
          <a:off x="10789053" y="969866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8EBD61F7-CB9E-44AE-BCE4-346B22E9746C}"/>
            </a:ext>
          </a:extLst>
        </xdr:cNvPr>
        <xdr:cNvCxnSpPr/>
      </xdr:nvCxnSpPr>
      <xdr:spPr>
        <a:xfrm>
          <a:off x="11152306" y="9475243"/>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F6440FAA-9E0C-499F-81C6-89179395E6A4}"/>
            </a:ext>
          </a:extLst>
        </xdr:cNvPr>
        <xdr:cNvSpPr txBox="1"/>
      </xdr:nvSpPr>
      <xdr:spPr>
        <a:xfrm>
          <a:off x="10789053" y="934069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482191A1-B8A6-4552-A20F-0DD627CBFB70}"/>
            </a:ext>
          </a:extLst>
        </xdr:cNvPr>
        <xdr:cNvCxnSpPr/>
      </xdr:nvCxnSpPr>
      <xdr:spPr>
        <a:xfrm>
          <a:off x="11152306" y="9109596"/>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F02BE9EA-59E7-4B61-BEF2-8813362C9F74}"/>
            </a:ext>
          </a:extLst>
        </xdr:cNvPr>
        <xdr:cNvSpPr txBox="1"/>
      </xdr:nvSpPr>
      <xdr:spPr>
        <a:xfrm>
          <a:off x="10789053" y="897505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7E6CF520-40BA-4719-B762-65041A3DB9B1}"/>
            </a:ext>
          </a:extLst>
        </xdr:cNvPr>
        <xdr:cNvCxnSpPr/>
      </xdr:nvCxnSpPr>
      <xdr:spPr>
        <a:xfrm>
          <a:off x="11152306" y="8743950"/>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36AC7DE2-D310-49E9-A4C1-2FB070C90A54}"/>
            </a:ext>
          </a:extLst>
        </xdr:cNvPr>
        <xdr:cNvSpPr txBox="1"/>
      </xdr:nvSpPr>
      <xdr:spPr>
        <a:xfrm>
          <a:off x="10853173" y="860940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445BCED4-DC67-4701-ADD9-C6652585D698}"/>
            </a:ext>
          </a:extLst>
        </xdr:cNvPr>
        <xdr:cNvSpPr/>
      </xdr:nvSpPr>
      <xdr:spPr>
        <a:xfrm>
          <a:off x="11152306" y="8743950"/>
          <a:ext cx="4226825" cy="218620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a:extLst>
            <a:ext uri="{FF2B5EF4-FFF2-40B4-BE49-F238E27FC236}">
              <a16:creationId xmlns:a16="http://schemas.microsoft.com/office/drawing/2014/main" id="{732B0E0E-7329-48D1-A8E7-9E6FE51EA647}"/>
            </a:ext>
          </a:extLst>
        </xdr:cNvPr>
        <xdr:cNvCxnSpPr/>
      </xdr:nvCxnSpPr>
      <xdr:spPr>
        <a:xfrm flipV="1">
          <a:off x="14627110" y="9134361"/>
          <a:ext cx="0" cy="1420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3E5E155D-4379-4768-BA8E-AA0D9F3DB322}"/>
            </a:ext>
          </a:extLst>
        </xdr:cNvPr>
        <xdr:cNvSpPr txBox="1"/>
      </xdr:nvSpPr>
      <xdr:spPr>
        <a:xfrm>
          <a:off x="14665846" y="10558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a:extLst>
            <a:ext uri="{FF2B5EF4-FFF2-40B4-BE49-F238E27FC236}">
              <a16:creationId xmlns:a16="http://schemas.microsoft.com/office/drawing/2014/main" id="{48210E23-53D8-4604-B4C5-17DB1CCC02E3}"/>
            </a:ext>
          </a:extLst>
        </xdr:cNvPr>
        <xdr:cNvCxnSpPr/>
      </xdr:nvCxnSpPr>
      <xdr:spPr>
        <a:xfrm>
          <a:off x="14538846" y="10554979"/>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34FD0594-1853-4C10-8570-D694F6C3C0C4}"/>
            </a:ext>
          </a:extLst>
        </xdr:cNvPr>
        <xdr:cNvSpPr txBox="1"/>
      </xdr:nvSpPr>
      <xdr:spPr>
        <a:xfrm>
          <a:off x="14665846" y="891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a:extLst>
            <a:ext uri="{FF2B5EF4-FFF2-40B4-BE49-F238E27FC236}">
              <a16:creationId xmlns:a16="http://schemas.microsoft.com/office/drawing/2014/main" id="{D425E4C5-9E04-49FF-B908-BB220295CB8E}"/>
            </a:ext>
          </a:extLst>
        </xdr:cNvPr>
        <xdr:cNvCxnSpPr/>
      </xdr:nvCxnSpPr>
      <xdr:spPr>
        <a:xfrm>
          <a:off x="14538846" y="9134361"/>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1922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25FC4BCC-C522-47F6-891A-744367B5780B}"/>
            </a:ext>
          </a:extLst>
        </xdr:cNvPr>
        <xdr:cNvSpPr txBox="1"/>
      </xdr:nvSpPr>
      <xdr:spPr>
        <a:xfrm>
          <a:off x="14665846" y="98351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a:extLst>
            <a:ext uri="{FF2B5EF4-FFF2-40B4-BE49-F238E27FC236}">
              <a16:creationId xmlns:a16="http://schemas.microsoft.com/office/drawing/2014/main" id="{27D6D047-ACF5-45FB-87B9-CC4A83B32F4E}"/>
            </a:ext>
          </a:extLst>
        </xdr:cNvPr>
        <xdr:cNvSpPr/>
      </xdr:nvSpPr>
      <xdr:spPr>
        <a:xfrm>
          <a:off x="14576946" y="9856707"/>
          <a:ext cx="9477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a:extLst>
            <a:ext uri="{FF2B5EF4-FFF2-40B4-BE49-F238E27FC236}">
              <a16:creationId xmlns:a16="http://schemas.microsoft.com/office/drawing/2014/main" id="{EA8C70FD-9E36-4C49-925F-CF4B1F00837F}"/>
            </a:ext>
          </a:extLst>
        </xdr:cNvPr>
        <xdr:cNvSpPr/>
      </xdr:nvSpPr>
      <xdr:spPr>
        <a:xfrm>
          <a:off x="13818358" y="986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a:extLst>
            <a:ext uri="{FF2B5EF4-FFF2-40B4-BE49-F238E27FC236}">
              <a16:creationId xmlns:a16="http://schemas.microsoft.com/office/drawing/2014/main" id="{F66B4F00-692E-43D7-8677-FA85F2E1E1A9}"/>
            </a:ext>
          </a:extLst>
        </xdr:cNvPr>
        <xdr:cNvSpPr/>
      </xdr:nvSpPr>
      <xdr:spPr>
        <a:xfrm>
          <a:off x="13028873" y="9830094"/>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a:extLst>
            <a:ext uri="{FF2B5EF4-FFF2-40B4-BE49-F238E27FC236}">
              <a16:creationId xmlns:a16="http://schemas.microsoft.com/office/drawing/2014/main" id="{97124A76-1893-4A02-84A2-73A66A2115A7}"/>
            </a:ext>
          </a:extLst>
        </xdr:cNvPr>
        <xdr:cNvSpPr/>
      </xdr:nvSpPr>
      <xdr:spPr>
        <a:xfrm>
          <a:off x="12239388" y="9820569"/>
          <a:ext cx="81697"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9" name="フローチャート: 判断 548">
          <a:extLst>
            <a:ext uri="{FF2B5EF4-FFF2-40B4-BE49-F238E27FC236}">
              <a16:creationId xmlns:a16="http://schemas.microsoft.com/office/drawing/2014/main" id="{7F73D61B-2131-4E23-A7FE-141FE148DCB9}"/>
            </a:ext>
          </a:extLst>
        </xdr:cNvPr>
        <xdr:cNvSpPr/>
      </xdr:nvSpPr>
      <xdr:spPr>
        <a:xfrm>
          <a:off x="11430000" y="9809139"/>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3920950E-39A8-4596-A710-9824CE5157B1}"/>
            </a:ext>
          </a:extLst>
        </xdr:cNvPr>
        <xdr:cNvSpPr txBox="1"/>
      </xdr:nvSpPr>
      <xdr:spPr>
        <a:xfrm>
          <a:off x="14457149"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D7A9996C-53FC-46F2-BE9F-358769CAA9E6}"/>
            </a:ext>
          </a:extLst>
        </xdr:cNvPr>
        <xdr:cNvSpPr txBox="1"/>
      </xdr:nvSpPr>
      <xdr:spPr>
        <a:xfrm>
          <a:off x="13698561"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92027DBC-9EE1-414C-98E7-0DBF474A346A}"/>
            </a:ext>
          </a:extLst>
        </xdr:cNvPr>
        <xdr:cNvSpPr txBox="1"/>
      </xdr:nvSpPr>
      <xdr:spPr>
        <a:xfrm>
          <a:off x="12909076"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7CB053F4-9BA7-43DA-B2EA-2940BE247B08}"/>
            </a:ext>
          </a:extLst>
        </xdr:cNvPr>
        <xdr:cNvSpPr txBox="1"/>
      </xdr:nvSpPr>
      <xdr:spPr>
        <a:xfrm>
          <a:off x="12112767"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CC112AB9-97B6-42A6-A04D-DC0F7E74189D}"/>
            </a:ext>
          </a:extLst>
        </xdr:cNvPr>
        <xdr:cNvSpPr txBox="1"/>
      </xdr:nvSpPr>
      <xdr:spPr>
        <a:xfrm>
          <a:off x="11310203"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137795</xdr:rowOff>
    </xdr:from>
    <xdr:to>
      <xdr:col>85</xdr:col>
      <xdr:colOff>177800</xdr:colOff>
      <xdr:row>60</xdr:row>
      <xdr:rowOff>67945</xdr:rowOff>
    </xdr:to>
    <xdr:sp macro="" textlink="">
      <xdr:nvSpPr>
        <xdr:cNvPr id="555" name="楕円 554">
          <a:extLst>
            <a:ext uri="{FF2B5EF4-FFF2-40B4-BE49-F238E27FC236}">
              <a16:creationId xmlns:a16="http://schemas.microsoft.com/office/drawing/2014/main" id="{78CEDF58-3425-4F63-AC6B-C39842571C9F}"/>
            </a:ext>
          </a:extLst>
        </xdr:cNvPr>
        <xdr:cNvSpPr/>
      </xdr:nvSpPr>
      <xdr:spPr>
        <a:xfrm>
          <a:off x="14576946" y="9807234"/>
          <a:ext cx="94776"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160672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0CF13193-B638-4938-B25B-5C1EB7717D6B}"/>
            </a:ext>
          </a:extLst>
        </xdr:cNvPr>
        <xdr:cNvSpPr txBox="1"/>
      </xdr:nvSpPr>
      <xdr:spPr>
        <a:xfrm>
          <a:off x="14665846" y="9666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90170</xdr:rowOff>
    </xdr:from>
    <xdr:to>
      <xdr:col>81</xdr:col>
      <xdr:colOff>101600</xdr:colOff>
      <xdr:row>60</xdr:row>
      <xdr:rowOff>20320</xdr:rowOff>
    </xdr:to>
    <xdr:sp macro="" textlink="">
      <xdr:nvSpPr>
        <xdr:cNvPr id="557" name="楕円 556">
          <a:extLst>
            <a:ext uri="{FF2B5EF4-FFF2-40B4-BE49-F238E27FC236}">
              <a16:creationId xmlns:a16="http://schemas.microsoft.com/office/drawing/2014/main" id="{C78A2F74-91EE-4C10-8AD6-B7E047DE1939}"/>
            </a:ext>
          </a:extLst>
        </xdr:cNvPr>
        <xdr:cNvSpPr/>
      </xdr:nvSpPr>
      <xdr:spPr>
        <a:xfrm>
          <a:off x="13818358" y="9759609"/>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140970</xdr:rowOff>
    </xdr:from>
    <xdr:to>
      <xdr:col>85</xdr:col>
      <xdr:colOff>127000</xdr:colOff>
      <xdr:row>60</xdr:row>
      <xdr:rowOff>17145</xdr:rowOff>
    </xdr:to>
    <xdr:cxnSp macro="">
      <xdr:nvCxnSpPr>
        <xdr:cNvPr id="558" name="直線コネクタ 557">
          <a:extLst>
            <a:ext uri="{FF2B5EF4-FFF2-40B4-BE49-F238E27FC236}">
              <a16:creationId xmlns:a16="http://schemas.microsoft.com/office/drawing/2014/main" id="{44FA4BFB-BC6E-440B-A9B6-07226BF30926}"/>
            </a:ext>
          </a:extLst>
        </xdr:cNvPr>
        <xdr:cNvCxnSpPr/>
      </xdr:nvCxnSpPr>
      <xdr:spPr>
        <a:xfrm>
          <a:off x="13869158" y="9810409"/>
          <a:ext cx="758588" cy="39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107315</xdr:rowOff>
    </xdr:from>
    <xdr:to>
      <xdr:col>76</xdr:col>
      <xdr:colOff>165100</xdr:colOff>
      <xdr:row>60</xdr:row>
      <xdr:rowOff>37465</xdr:rowOff>
    </xdr:to>
    <xdr:sp macro="" textlink="">
      <xdr:nvSpPr>
        <xdr:cNvPr id="559" name="楕円 558">
          <a:extLst>
            <a:ext uri="{FF2B5EF4-FFF2-40B4-BE49-F238E27FC236}">
              <a16:creationId xmlns:a16="http://schemas.microsoft.com/office/drawing/2014/main" id="{5DA88CA5-7D2D-4756-8E11-79FAAECF9762}"/>
            </a:ext>
          </a:extLst>
        </xdr:cNvPr>
        <xdr:cNvSpPr/>
      </xdr:nvSpPr>
      <xdr:spPr>
        <a:xfrm>
          <a:off x="13028873" y="9776754"/>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140970</xdr:rowOff>
    </xdr:from>
    <xdr:to>
      <xdr:col>81</xdr:col>
      <xdr:colOff>50800</xdr:colOff>
      <xdr:row>59</xdr:row>
      <xdr:rowOff>158115</xdr:rowOff>
    </xdr:to>
    <xdr:cxnSp macro="">
      <xdr:nvCxnSpPr>
        <xdr:cNvPr id="560" name="直線コネクタ 559">
          <a:extLst>
            <a:ext uri="{FF2B5EF4-FFF2-40B4-BE49-F238E27FC236}">
              <a16:creationId xmlns:a16="http://schemas.microsoft.com/office/drawing/2014/main" id="{588A5029-70F1-4511-84EC-2F070679C491}"/>
            </a:ext>
          </a:extLst>
        </xdr:cNvPr>
        <xdr:cNvCxnSpPr/>
      </xdr:nvCxnSpPr>
      <xdr:spPr>
        <a:xfrm flipV="1">
          <a:off x="13079673" y="9810409"/>
          <a:ext cx="78948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10160</xdr:rowOff>
    </xdr:from>
    <xdr:to>
      <xdr:col>72</xdr:col>
      <xdr:colOff>38100</xdr:colOff>
      <xdr:row>59</xdr:row>
      <xdr:rowOff>111760</xdr:rowOff>
    </xdr:to>
    <xdr:sp macro="" textlink="">
      <xdr:nvSpPr>
        <xdr:cNvPr id="561" name="楕円 560">
          <a:extLst>
            <a:ext uri="{FF2B5EF4-FFF2-40B4-BE49-F238E27FC236}">
              <a16:creationId xmlns:a16="http://schemas.microsoft.com/office/drawing/2014/main" id="{135C113F-EB11-44B4-BE0A-7BF661D44852}"/>
            </a:ext>
          </a:extLst>
        </xdr:cNvPr>
        <xdr:cNvSpPr/>
      </xdr:nvSpPr>
      <xdr:spPr>
        <a:xfrm>
          <a:off x="12239388" y="9679599"/>
          <a:ext cx="81697"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60960</xdr:rowOff>
    </xdr:from>
    <xdr:to>
      <xdr:col>76</xdr:col>
      <xdr:colOff>114300</xdr:colOff>
      <xdr:row>59</xdr:row>
      <xdr:rowOff>158115</xdr:rowOff>
    </xdr:to>
    <xdr:cxnSp macro="">
      <xdr:nvCxnSpPr>
        <xdr:cNvPr id="562" name="直線コネクタ 561">
          <a:extLst>
            <a:ext uri="{FF2B5EF4-FFF2-40B4-BE49-F238E27FC236}">
              <a16:creationId xmlns:a16="http://schemas.microsoft.com/office/drawing/2014/main" id="{04244C65-9226-4E21-A8D7-F5F8BA2E70B4}"/>
            </a:ext>
          </a:extLst>
        </xdr:cNvPr>
        <xdr:cNvCxnSpPr/>
      </xdr:nvCxnSpPr>
      <xdr:spPr>
        <a:xfrm>
          <a:off x="12283364" y="9730399"/>
          <a:ext cx="796309"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133985</xdr:rowOff>
    </xdr:from>
    <xdr:to>
      <xdr:col>67</xdr:col>
      <xdr:colOff>101600</xdr:colOff>
      <xdr:row>59</xdr:row>
      <xdr:rowOff>64135</xdr:rowOff>
    </xdr:to>
    <xdr:sp macro="" textlink="">
      <xdr:nvSpPr>
        <xdr:cNvPr id="563" name="楕円 562">
          <a:extLst>
            <a:ext uri="{FF2B5EF4-FFF2-40B4-BE49-F238E27FC236}">
              <a16:creationId xmlns:a16="http://schemas.microsoft.com/office/drawing/2014/main" id="{F6D81FBB-5167-434E-9BE3-97B4321B8C96}"/>
            </a:ext>
          </a:extLst>
        </xdr:cNvPr>
        <xdr:cNvSpPr/>
      </xdr:nvSpPr>
      <xdr:spPr>
        <a:xfrm>
          <a:off x="11430000" y="9639651"/>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13335</xdr:rowOff>
    </xdr:from>
    <xdr:to>
      <xdr:col>71</xdr:col>
      <xdr:colOff>177800</xdr:colOff>
      <xdr:row>59</xdr:row>
      <xdr:rowOff>60960</xdr:rowOff>
    </xdr:to>
    <xdr:cxnSp macro="">
      <xdr:nvCxnSpPr>
        <xdr:cNvPr id="564" name="直線コネクタ 563">
          <a:extLst>
            <a:ext uri="{FF2B5EF4-FFF2-40B4-BE49-F238E27FC236}">
              <a16:creationId xmlns:a16="http://schemas.microsoft.com/office/drawing/2014/main" id="{E2AC87EF-4E74-418B-B2A3-B208C291C02B}"/>
            </a:ext>
          </a:extLst>
        </xdr:cNvPr>
        <xdr:cNvCxnSpPr/>
      </xdr:nvCxnSpPr>
      <xdr:spPr>
        <a:xfrm>
          <a:off x="11480800" y="9682774"/>
          <a:ext cx="802564"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125747</xdr:rowOff>
    </xdr:from>
    <xdr:ext cx="405111" cy="259045"/>
    <xdr:sp macro="" textlink="">
      <xdr:nvSpPr>
        <xdr:cNvPr id="565" name="n_1aveValue【学校施設】&#10;有形固定資産減価償却率">
          <a:extLst>
            <a:ext uri="{FF2B5EF4-FFF2-40B4-BE49-F238E27FC236}">
              <a16:creationId xmlns:a16="http://schemas.microsoft.com/office/drawing/2014/main" id="{8AE9CB69-A270-4E71-96EC-285A446B9482}"/>
            </a:ext>
          </a:extLst>
        </xdr:cNvPr>
        <xdr:cNvSpPr txBox="1"/>
      </xdr:nvSpPr>
      <xdr:spPr>
        <a:xfrm>
          <a:off x="13673805" y="9958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81932</xdr:rowOff>
    </xdr:from>
    <xdr:ext cx="405111" cy="259045"/>
    <xdr:sp macro="" textlink="">
      <xdr:nvSpPr>
        <xdr:cNvPr id="566" name="n_2aveValue【学校施設】&#10;有形固定資産減価償却率">
          <a:extLst>
            <a:ext uri="{FF2B5EF4-FFF2-40B4-BE49-F238E27FC236}">
              <a16:creationId xmlns:a16="http://schemas.microsoft.com/office/drawing/2014/main" id="{C692BC92-4BF7-4676-B7F5-535A6B9970BC}"/>
            </a:ext>
          </a:extLst>
        </xdr:cNvPr>
        <xdr:cNvSpPr txBox="1"/>
      </xdr:nvSpPr>
      <xdr:spPr>
        <a:xfrm>
          <a:off x="12897020" y="9915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72407</xdr:rowOff>
    </xdr:from>
    <xdr:ext cx="405111" cy="259045"/>
    <xdr:sp macro="" textlink="">
      <xdr:nvSpPr>
        <xdr:cNvPr id="567" name="n_3aveValue【学校施設】&#10;有形固定資産減価償却率">
          <a:extLst>
            <a:ext uri="{FF2B5EF4-FFF2-40B4-BE49-F238E27FC236}">
              <a16:creationId xmlns:a16="http://schemas.microsoft.com/office/drawing/2014/main" id="{AE9E044B-DD2B-420D-A06A-D89C5C85913E}"/>
            </a:ext>
          </a:extLst>
        </xdr:cNvPr>
        <xdr:cNvSpPr txBox="1"/>
      </xdr:nvSpPr>
      <xdr:spPr>
        <a:xfrm>
          <a:off x="12107535" y="9905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60977</xdr:rowOff>
    </xdr:from>
    <xdr:ext cx="405111" cy="259045"/>
    <xdr:sp macro="" textlink="">
      <xdr:nvSpPr>
        <xdr:cNvPr id="568" name="n_4aveValue【学校施設】&#10;有形固定資産減価償却率">
          <a:extLst>
            <a:ext uri="{FF2B5EF4-FFF2-40B4-BE49-F238E27FC236}">
              <a16:creationId xmlns:a16="http://schemas.microsoft.com/office/drawing/2014/main" id="{CE9D1651-024A-4C82-8E65-90996789A01C}"/>
            </a:ext>
          </a:extLst>
        </xdr:cNvPr>
        <xdr:cNvSpPr txBox="1"/>
      </xdr:nvSpPr>
      <xdr:spPr>
        <a:xfrm>
          <a:off x="11298147" y="9894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36847</xdr:rowOff>
    </xdr:from>
    <xdr:ext cx="405111" cy="259045"/>
    <xdr:sp macro="" textlink="">
      <xdr:nvSpPr>
        <xdr:cNvPr id="569" name="n_1mainValue【学校施設】&#10;有形固定資産減価償却率">
          <a:extLst>
            <a:ext uri="{FF2B5EF4-FFF2-40B4-BE49-F238E27FC236}">
              <a16:creationId xmlns:a16="http://schemas.microsoft.com/office/drawing/2014/main" id="{F64003A6-E9D6-4BF8-913F-0F31038830A8}"/>
            </a:ext>
          </a:extLst>
        </xdr:cNvPr>
        <xdr:cNvSpPr txBox="1"/>
      </xdr:nvSpPr>
      <xdr:spPr>
        <a:xfrm>
          <a:off x="13673805" y="9542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53992</xdr:rowOff>
    </xdr:from>
    <xdr:ext cx="405111" cy="259045"/>
    <xdr:sp macro="" textlink="">
      <xdr:nvSpPr>
        <xdr:cNvPr id="570" name="n_2mainValue【学校施設】&#10;有形固定資産減価償却率">
          <a:extLst>
            <a:ext uri="{FF2B5EF4-FFF2-40B4-BE49-F238E27FC236}">
              <a16:creationId xmlns:a16="http://schemas.microsoft.com/office/drawing/2014/main" id="{5B579BC6-DCF2-4630-8753-0ACCCF995DF6}"/>
            </a:ext>
          </a:extLst>
        </xdr:cNvPr>
        <xdr:cNvSpPr txBox="1"/>
      </xdr:nvSpPr>
      <xdr:spPr>
        <a:xfrm>
          <a:off x="12897020" y="9559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128287</xdr:rowOff>
    </xdr:from>
    <xdr:ext cx="405111" cy="259045"/>
    <xdr:sp macro="" textlink="">
      <xdr:nvSpPr>
        <xdr:cNvPr id="571" name="n_3mainValue【学校施設】&#10;有形固定資産減価償却率">
          <a:extLst>
            <a:ext uri="{FF2B5EF4-FFF2-40B4-BE49-F238E27FC236}">
              <a16:creationId xmlns:a16="http://schemas.microsoft.com/office/drawing/2014/main" id="{A1005FD8-2F5F-4264-9CA3-C9B7861F3559}"/>
            </a:ext>
          </a:extLst>
        </xdr:cNvPr>
        <xdr:cNvSpPr txBox="1"/>
      </xdr:nvSpPr>
      <xdr:spPr>
        <a:xfrm>
          <a:off x="12107535" y="9470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80662</xdr:rowOff>
    </xdr:from>
    <xdr:ext cx="405111" cy="259045"/>
    <xdr:sp macro="" textlink="">
      <xdr:nvSpPr>
        <xdr:cNvPr id="572" name="n_4mainValue【学校施設】&#10;有形固定資産減価償却率">
          <a:extLst>
            <a:ext uri="{FF2B5EF4-FFF2-40B4-BE49-F238E27FC236}">
              <a16:creationId xmlns:a16="http://schemas.microsoft.com/office/drawing/2014/main" id="{3A81D92B-872C-4EA5-832C-2AC4340E2CFE}"/>
            </a:ext>
          </a:extLst>
        </xdr:cNvPr>
        <xdr:cNvSpPr txBox="1"/>
      </xdr:nvSpPr>
      <xdr:spPr>
        <a:xfrm>
          <a:off x="11298147" y="9422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5418DA30-CCF2-476D-8D06-C25E3BDBB7C1}"/>
            </a:ext>
          </a:extLst>
        </xdr:cNvPr>
        <xdr:cNvSpPr/>
      </xdr:nvSpPr>
      <xdr:spPr>
        <a:xfrm>
          <a:off x="16377313" y="7654688"/>
          <a:ext cx="4246729"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EA4B84D0-7E96-4400-A2BF-D725169483C9}"/>
            </a:ext>
          </a:extLst>
        </xdr:cNvPr>
        <xdr:cNvSpPr/>
      </xdr:nvSpPr>
      <xdr:spPr>
        <a:xfrm>
          <a:off x="16504313" y="8284381"/>
          <a:ext cx="1364777"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BB5AA824-361D-4408-9AC8-A3C3D6BCA82D}"/>
            </a:ext>
          </a:extLst>
        </xdr:cNvPr>
        <xdr:cNvSpPr/>
      </xdr:nvSpPr>
      <xdr:spPr>
        <a:xfrm>
          <a:off x="16504313" y="8479904"/>
          <a:ext cx="1364777"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BD9A1CCA-9398-45C6-9AD3-E29805CD6C19}"/>
            </a:ext>
          </a:extLst>
        </xdr:cNvPr>
        <xdr:cNvSpPr/>
      </xdr:nvSpPr>
      <xdr:spPr>
        <a:xfrm>
          <a:off x="17400896" y="8284381"/>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9227F9C5-BCA4-4807-921F-582087C6F818}"/>
            </a:ext>
          </a:extLst>
        </xdr:cNvPr>
        <xdr:cNvSpPr/>
      </xdr:nvSpPr>
      <xdr:spPr>
        <a:xfrm>
          <a:off x="17400896" y="8479904"/>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02DEF09E-A7C9-4F5B-9566-041EDF0FA8FC}"/>
            </a:ext>
          </a:extLst>
        </xdr:cNvPr>
        <xdr:cNvSpPr/>
      </xdr:nvSpPr>
      <xdr:spPr>
        <a:xfrm>
          <a:off x="18424478" y="8284381"/>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C2F53CB3-9600-4783-A64E-52BE8D80DF87}"/>
            </a:ext>
          </a:extLst>
        </xdr:cNvPr>
        <xdr:cNvSpPr/>
      </xdr:nvSpPr>
      <xdr:spPr>
        <a:xfrm>
          <a:off x="18424478" y="8479904"/>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F5498DE4-1734-46B3-82F8-F2C02C1AE742}"/>
            </a:ext>
          </a:extLst>
        </xdr:cNvPr>
        <xdr:cNvSpPr/>
      </xdr:nvSpPr>
      <xdr:spPr>
        <a:xfrm>
          <a:off x="16377313" y="8743950"/>
          <a:ext cx="4246729" cy="218620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442C9548-A7F9-4DCB-96B4-CA5C61C8D02C}"/>
            </a:ext>
          </a:extLst>
        </xdr:cNvPr>
        <xdr:cNvSpPr txBox="1"/>
      </xdr:nvSpPr>
      <xdr:spPr>
        <a:xfrm>
          <a:off x="16359116" y="856112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BA579ACC-CC39-4E68-86AB-8F72D1A6230C}"/>
            </a:ext>
          </a:extLst>
        </xdr:cNvPr>
        <xdr:cNvCxnSpPr/>
      </xdr:nvCxnSpPr>
      <xdr:spPr>
        <a:xfrm>
          <a:off x="16377313" y="10930151"/>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4E604D71-758C-4F37-B559-78BB27FFCE91}"/>
            </a:ext>
          </a:extLst>
        </xdr:cNvPr>
        <xdr:cNvCxnSpPr/>
      </xdr:nvCxnSpPr>
      <xdr:spPr>
        <a:xfrm>
          <a:off x="16377313" y="10488304"/>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a:extLst>
            <a:ext uri="{FF2B5EF4-FFF2-40B4-BE49-F238E27FC236}">
              <a16:creationId xmlns:a16="http://schemas.microsoft.com/office/drawing/2014/main" id="{98D1C4FD-73C3-406C-82D6-2FA5A4EAA408}"/>
            </a:ext>
          </a:extLst>
        </xdr:cNvPr>
        <xdr:cNvSpPr txBox="1"/>
      </xdr:nvSpPr>
      <xdr:spPr>
        <a:xfrm>
          <a:off x="15969843" y="1035375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a:extLst>
            <a:ext uri="{FF2B5EF4-FFF2-40B4-BE49-F238E27FC236}">
              <a16:creationId xmlns:a16="http://schemas.microsoft.com/office/drawing/2014/main" id="{BA4AA51E-4555-4E68-AC0B-FD6EF1D5AAD1}"/>
            </a:ext>
          </a:extLst>
        </xdr:cNvPr>
        <xdr:cNvCxnSpPr/>
      </xdr:nvCxnSpPr>
      <xdr:spPr>
        <a:xfrm>
          <a:off x="16377313" y="10054135"/>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a:extLst>
            <a:ext uri="{FF2B5EF4-FFF2-40B4-BE49-F238E27FC236}">
              <a16:creationId xmlns:a16="http://schemas.microsoft.com/office/drawing/2014/main" id="{318840A6-6B1E-4E93-BCD5-D748E81D9A62}"/>
            </a:ext>
          </a:extLst>
        </xdr:cNvPr>
        <xdr:cNvSpPr txBox="1"/>
      </xdr:nvSpPr>
      <xdr:spPr>
        <a:xfrm>
          <a:off x="15969843" y="991958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a:extLst>
            <a:ext uri="{FF2B5EF4-FFF2-40B4-BE49-F238E27FC236}">
              <a16:creationId xmlns:a16="http://schemas.microsoft.com/office/drawing/2014/main" id="{22C15CE4-8495-418D-9412-693C089C8F8A}"/>
            </a:ext>
          </a:extLst>
        </xdr:cNvPr>
        <xdr:cNvCxnSpPr/>
      </xdr:nvCxnSpPr>
      <xdr:spPr>
        <a:xfrm>
          <a:off x="16377313" y="9619966"/>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a:extLst>
            <a:ext uri="{FF2B5EF4-FFF2-40B4-BE49-F238E27FC236}">
              <a16:creationId xmlns:a16="http://schemas.microsoft.com/office/drawing/2014/main" id="{0B50C7CB-BD02-4304-B4C2-6606C264D833}"/>
            </a:ext>
          </a:extLst>
        </xdr:cNvPr>
        <xdr:cNvSpPr txBox="1"/>
      </xdr:nvSpPr>
      <xdr:spPr>
        <a:xfrm>
          <a:off x="15969843" y="9485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E87175F2-1294-40AE-9F2D-4BCBD3B6D8C8}"/>
            </a:ext>
          </a:extLst>
        </xdr:cNvPr>
        <xdr:cNvCxnSpPr/>
      </xdr:nvCxnSpPr>
      <xdr:spPr>
        <a:xfrm>
          <a:off x="16377313" y="9178119"/>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a:extLst>
            <a:ext uri="{FF2B5EF4-FFF2-40B4-BE49-F238E27FC236}">
              <a16:creationId xmlns:a16="http://schemas.microsoft.com/office/drawing/2014/main" id="{C9453380-464E-4F19-B36F-F25D4C98C254}"/>
            </a:ext>
          </a:extLst>
        </xdr:cNvPr>
        <xdr:cNvSpPr txBox="1"/>
      </xdr:nvSpPr>
      <xdr:spPr>
        <a:xfrm>
          <a:off x="15969843" y="904357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F66400BF-8DFD-42B5-BD01-FA1081818EF9}"/>
            </a:ext>
          </a:extLst>
        </xdr:cNvPr>
        <xdr:cNvCxnSpPr/>
      </xdr:nvCxnSpPr>
      <xdr:spPr>
        <a:xfrm>
          <a:off x="16377313" y="8743950"/>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2EC055F9-278C-410D-AD09-518F3316D7F3}"/>
            </a:ext>
          </a:extLst>
        </xdr:cNvPr>
        <xdr:cNvSpPr txBox="1"/>
      </xdr:nvSpPr>
      <xdr:spPr>
        <a:xfrm>
          <a:off x="15969843" y="860940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FF29955E-9880-4180-8C40-339F41909505}"/>
            </a:ext>
          </a:extLst>
        </xdr:cNvPr>
        <xdr:cNvSpPr/>
      </xdr:nvSpPr>
      <xdr:spPr>
        <a:xfrm>
          <a:off x="16377313" y="8743950"/>
          <a:ext cx="4246729" cy="218620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a:extLst>
            <a:ext uri="{FF2B5EF4-FFF2-40B4-BE49-F238E27FC236}">
              <a16:creationId xmlns:a16="http://schemas.microsoft.com/office/drawing/2014/main" id="{7FD3F671-41BF-43F4-9B0E-99E185AD9454}"/>
            </a:ext>
          </a:extLst>
        </xdr:cNvPr>
        <xdr:cNvCxnSpPr/>
      </xdr:nvCxnSpPr>
      <xdr:spPr>
        <a:xfrm flipV="1">
          <a:off x="19852118" y="9149906"/>
          <a:ext cx="0" cy="1145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a:extLst>
            <a:ext uri="{FF2B5EF4-FFF2-40B4-BE49-F238E27FC236}">
              <a16:creationId xmlns:a16="http://schemas.microsoft.com/office/drawing/2014/main" id="{2BC4840A-AE97-4305-9171-6562A635CFC7}"/>
            </a:ext>
          </a:extLst>
        </xdr:cNvPr>
        <xdr:cNvSpPr txBox="1"/>
      </xdr:nvSpPr>
      <xdr:spPr>
        <a:xfrm>
          <a:off x="19890854" y="1029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a:extLst>
            <a:ext uri="{FF2B5EF4-FFF2-40B4-BE49-F238E27FC236}">
              <a16:creationId xmlns:a16="http://schemas.microsoft.com/office/drawing/2014/main" id="{16F476AA-36DD-4D6E-A13B-37D3F966B01B}"/>
            </a:ext>
          </a:extLst>
        </xdr:cNvPr>
        <xdr:cNvCxnSpPr/>
      </xdr:nvCxnSpPr>
      <xdr:spPr>
        <a:xfrm>
          <a:off x="19783757" y="10295403"/>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a:extLst>
            <a:ext uri="{FF2B5EF4-FFF2-40B4-BE49-F238E27FC236}">
              <a16:creationId xmlns:a16="http://schemas.microsoft.com/office/drawing/2014/main" id="{A74C567D-A6B8-445E-AADA-C265F9BFD500}"/>
            </a:ext>
          </a:extLst>
        </xdr:cNvPr>
        <xdr:cNvSpPr txBox="1"/>
      </xdr:nvSpPr>
      <xdr:spPr>
        <a:xfrm>
          <a:off x="19890854" y="8932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a:extLst>
            <a:ext uri="{FF2B5EF4-FFF2-40B4-BE49-F238E27FC236}">
              <a16:creationId xmlns:a16="http://schemas.microsoft.com/office/drawing/2014/main" id="{18A8047A-FC58-43A7-BBDA-4A1076B0503B}"/>
            </a:ext>
          </a:extLst>
        </xdr:cNvPr>
        <xdr:cNvCxnSpPr/>
      </xdr:nvCxnSpPr>
      <xdr:spPr>
        <a:xfrm>
          <a:off x="19783757" y="9149906"/>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599" name="【学校施設】&#10;一人当たり面積平均値テキスト">
          <a:extLst>
            <a:ext uri="{FF2B5EF4-FFF2-40B4-BE49-F238E27FC236}">
              <a16:creationId xmlns:a16="http://schemas.microsoft.com/office/drawing/2014/main" id="{355D5F87-CA4A-49E2-B3CC-6548CCA7B209}"/>
            </a:ext>
          </a:extLst>
        </xdr:cNvPr>
        <xdr:cNvSpPr txBox="1"/>
      </xdr:nvSpPr>
      <xdr:spPr>
        <a:xfrm>
          <a:off x="19890854" y="9742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a:extLst>
            <a:ext uri="{FF2B5EF4-FFF2-40B4-BE49-F238E27FC236}">
              <a16:creationId xmlns:a16="http://schemas.microsoft.com/office/drawing/2014/main" id="{C3D91916-F90A-4F2D-B08C-0BF33948935F}"/>
            </a:ext>
          </a:extLst>
        </xdr:cNvPr>
        <xdr:cNvSpPr/>
      </xdr:nvSpPr>
      <xdr:spPr>
        <a:xfrm>
          <a:off x="19801954" y="9883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a:extLst>
            <a:ext uri="{FF2B5EF4-FFF2-40B4-BE49-F238E27FC236}">
              <a16:creationId xmlns:a16="http://schemas.microsoft.com/office/drawing/2014/main" id="{9D16980D-BA0D-41AA-BA5D-514CFFE7E4D6}"/>
            </a:ext>
          </a:extLst>
        </xdr:cNvPr>
        <xdr:cNvSpPr/>
      </xdr:nvSpPr>
      <xdr:spPr>
        <a:xfrm>
          <a:off x="19063269" y="9908828"/>
          <a:ext cx="81697"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a:extLst>
            <a:ext uri="{FF2B5EF4-FFF2-40B4-BE49-F238E27FC236}">
              <a16:creationId xmlns:a16="http://schemas.microsoft.com/office/drawing/2014/main" id="{A6F5237C-D608-4F6D-A7A1-692925792F43}"/>
            </a:ext>
          </a:extLst>
        </xdr:cNvPr>
        <xdr:cNvSpPr/>
      </xdr:nvSpPr>
      <xdr:spPr>
        <a:xfrm>
          <a:off x="18253881" y="9911571"/>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a:extLst>
            <a:ext uri="{FF2B5EF4-FFF2-40B4-BE49-F238E27FC236}">
              <a16:creationId xmlns:a16="http://schemas.microsoft.com/office/drawing/2014/main" id="{F9D0AE60-463F-4795-BCB8-7467C1CBB135}"/>
            </a:ext>
          </a:extLst>
        </xdr:cNvPr>
        <xdr:cNvSpPr/>
      </xdr:nvSpPr>
      <xdr:spPr>
        <a:xfrm>
          <a:off x="17464396" y="9914543"/>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4" name="フローチャート: 判断 603">
          <a:extLst>
            <a:ext uri="{FF2B5EF4-FFF2-40B4-BE49-F238E27FC236}">
              <a16:creationId xmlns:a16="http://schemas.microsoft.com/office/drawing/2014/main" id="{4F10B0C0-91EC-4CF9-B48B-D30FF2F21B02}"/>
            </a:ext>
          </a:extLst>
        </xdr:cNvPr>
        <xdr:cNvSpPr/>
      </xdr:nvSpPr>
      <xdr:spPr>
        <a:xfrm>
          <a:off x="16674910" y="9931688"/>
          <a:ext cx="81697"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BDC00515-921B-4722-8810-496884BB7ADD}"/>
            </a:ext>
          </a:extLst>
        </xdr:cNvPr>
        <xdr:cNvSpPr txBox="1"/>
      </xdr:nvSpPr>
      <xdr:spPr>
        <a:xfrm>
          <a:off x="19682157"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3765F027-7388-4704-BA1D-256A3F8A1BA8}"/>
            </a:ext>
          </a:extLst>
        </xdr:cNvPr>
        <xdr:cNvSpPr txBox="1"/>
      </xdr:nvSpPr>
      <xdr:spPr>
        <a:xfrm>
          <a:off x="18936648"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3E5AC533-8619-4CB3-B209-AEBBF48109D5}"/>
            </a:ext>
          </a:extLst>
        </xdr:cNvPr>
        <xdr:cNvSpPr txBox="1"/>
      </xdr:nvSpPr>
      <xdr:spPr>
        <a:xfrm>
          <a:off x="18134084"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C9AACC47-AC83-415F-AF4F-A44ABB824C26}"/>
            </a:ext>
          </a:extLst>
        </xdr:cNvPr>
        <xdr:cNvSpPr txBox="1"/>
      </xdr:nvSpPr>
      <xdr:spPr>
        <a:xfrm>
          <a:off x="17344599"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2E7F3870-3FFD-4F76-BE22-7E4FF2D41CE4}"/>
            </a:ext>
          </a:extLst>
        </xdr:cNvPr>
        <xdr:cNvSpPr txBox="1"/>
      </xdr:nvSpPr>
      <xdr:spPr>
        <a:xfrm>
          <a:off x="16548289"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406</xdr:rowOff>
    </xdr:from>
    <xdr:to>
      <xdr:col>116</xdr:col>
      <xdr:colOff>114300</xdr:colOff>
      <xdr:row>61</xdr:row>
      <xdr:rowOff>102006</xdr:rowOff>
    </xdr:to>
    <xdr:sp macro="" textlink="">
      <xdr:nvSpPr>
        <xdr:cNvPr id="610" name="楕円 609">
          <a:extLst>
            <a:ext uri="{FF2B5EF4-FFF2-40B4-BE49-F238E27FC236}">
              <a16:creationId xmlns:a16="http://schemas.microsoft.com/office/drawing/2014/main" id="{A7E2E9A2-04A8-49C5-9186-D9C205375DEE}"/>
            </a:ext>
          </a:extLst>
        </xdr:cNvPr>
        <xdr:cNvSpPr/>
      </xdr:nvSpPr>
      <xdr:spPr>
        <a:xfrm>
          <a:off x="19801954" y="999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150283</xdr:rowOff>
    </xdr:from>
    <xdr:ext cx="469744" cy="259045"/>
    <xdr:sp macro="" textlink="">
      <xdr:nvSpPr>
        <xdr:cNvPr id="611" name="【学校施設】&#10;一人当たり面積該当値テキスト">
          <a:extLst>
            <a:ext uri="{FF2B5EF4-FFF2-40B4-BE49-F238E27FC236}">
              <a16:creationId xmlns:a16="http://schemas.microsoft.com/office/drawing/2014/main" id="{81FDCAF2-E3FE-4A64-8A49-A87D33D2149E}"/>
            </a:ext>
          </a:extLst>
        </xdr:cNvPr>
        <xdr:cNvSpPr txBox="1"/>
      </xdr:nvSpPr>
      <xdr:spPr>
        <a:xfrm>
          <a:off x="19890854" y="9983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9093</xdr:rowOff>
    </xdr:from>
    <xdr:to>
      <xdr:col>112</xdr:col>
      <xdr:colOff>38100</xdr:colOff>
      <xdr:row>61</xdr:row>
      <xdr:rowOff>110693</xdr:rowOff>
    </xdr:to>
    <xdr:sp macro="" textlink="">
      <xdr:nvSpPr>
        <xdr:cNvPr id="612" name="楕円 611">
          <a:extLst>
            <a:ext uri="{FF2B5EF4-FFF2-40B4-BE49-F238E27FC236}">
              <a16:creationId xmlns:a16="http://schemas.microsoft.com/office/drawing/2014/main" id="{3F52E9E2-DF23-4D34-8894-B68369DC22C9}"/>
            </a:ext>
          </a:extLst>
        </xdr:cNvPr>
        <xdr:cNvSpPr/>
      </xdr:nvSpPr>
      <xdr:spPr>
        <a:xfrm>
          <a:off x="19063269" y="10006078"/>
          <a:ext cx="81697"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51206</xdr:rowOff>
    </xdr:from>
    <xdr:to>
      <xdr:col>116</xdr:col>
      <xdr:colOff>63500</xdr:colOff>
      <xdr:row>61</xdr:row>
      <xdr:rowOff>59893</xdr:rowOff>
    </xdr:to>
    <xdr:cxnSp macro="">
      <xdr:nvCxnSpPr>
        <xdr:cNvPr id="613" name="直線コネクタ 612">
          <a:extLst>
            <a:ext uri="{FF2B5EF4-FFF2-40B4-BE49-F238E27FC236}">
              <a16:creationId xmlns:a16="http://schemas.microsoft.com/office/drawing/2014/main" id="{CAFE5D25-D24E-4CA4-8666-CD726DC266D4}"/>
            </a:ext>
          </a:extLst>
        </xdr:cNvPr>
        <xdr:cNvCxnSpPr/>
      </xdr:nvCxnSpPr>
      <xdr:spPr>
        <a:xfrm flipV="1">
          <a:off x="19107245" y="10048191"/>
          <a:ext cx="745509"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18466</xdr:rowOff>
    </xdr:from>
    <xdr:to>
      <xdr:col>107</xdr:col>
      <xdr:colOff>101600</xdr:colOff>
      <xdr:row>61</xdr:row>
      <xdr:rowOff>120066</xdr:rowOff>
    </xdr:to>
    <xdr:sp macro="" textlink="">
      <xdr:nvSpPr>
        <xdr:cNvPr id="614" name="楕円 613">
          <a:extLst>
            <a:ext uri="{FF2B5EF4-FFF2-40B4-BE49-F238E27FC236}">
              <a16:creationId xmlns:a16="http://schemas.microsoft.com/office/drawing/2014/main" id="{56DE4B08-5D31-48E6-ABFB-D1F87486A2C5}"/>
            </a:ext>
          </a:extLst>
        </xdr:cNvPr>
        <xdr:cNvSpPr/>
      </xdr:nvSpPr>
      <xdr:spPr>
        <a:xfrm>
          <a:off x="18253881" y="1001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59893</xdr:rowOff>
    </xdr:from>
    <xdr:to>
      <xdr:col>111</xdr:col>
      <xdr:colOff>177800</xdr:colOff>
      <xdr:row>61</xdr:row>
      <xdr:rowOff>69266</xdr:rowOff>
    </xdr:to>
    <xdr:cxnSp macro="">
      <xdr:nvCxnSpPr>
        <xdr:cNvPr id="615" name="直線コネクタ 614">
          <a:extLst>
            <a:ext uri="{FF2B5EF4-FFF2-40B4-BE49-F238E27FC236}">
              <a16:creationId xmlns:a16="http://schemas.microsoft.com/office/drawing/2014/main" id="{143D462B-F4C1-42B5-9CFF-CC9EBE31B457}"/>
            </a:ext>
          </a:extLst>
        </xdr:cNvPr>
        <xdr:cNvCxnSpPr/>
      </xdr:nvCxnSpPr>
      <xdr:spPr>
        <a:xfrm flipV="1">
          <a:off x="18304681" y="10056878"/>
          <a:ext cx="802564"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24867</xdr:rowOff>
    </xdr:from>
    <xdr:to>
      <xdr:col>102</xdr:col>
      <xdr:colOff>165100</xdr:colOff>
      <xdr:row>61</xdr:row>
      <xdr:rowOff>126467</xdr:rowOff>
    </xdr:to>
    <xdr:sp macro="" textlink="">
      <xdr:nvSpPr>
        <xdr:cNvPr id="616" name="楕円 615">
          <a:extLst>
            <a:ext uri="{FF2B5EF4-FFF2-40B4-BE49-F238E27FC236}">
              <a16:creationId xmlns:a16="http://schemas.microsoft.com/office/drawing/2014/main" id="{EF400F40-2D4D-4CBC-B30F-327AC7C5AE99}"/>
            </a:ext>
          </a:extLst>
        </xdr:cNvPr>
        <xdr:cNvSpPr/>
      </xdr:nvSpPr>
      <xdr:spPr>
        <a:xfrm>
          <a:off x="17464396" y="1002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69266</xdr:rowOff>
    </xdr:from>
    <xdr:to>
      <xdr:col>107</xdr:col>
      <xdr:colOff>50800</xdr:colOff>
      <xdr:row>61</xdr:row>
      <xdr:rowOff>75667</xdr:rowOff>
    </xdr:to>
    <xdr:cxnSp macro="">
      <xdr:nvCxnSpPr>
        <xdr:cNvPr id="617" name="直線コネクタ 616">
          <a:extLst>
            <a:ext uri="{FF2B5EF4-FFF2-40B4-BE49-F238E27FC236}">
              <a16:creationId xmlns:a16="http://schemas.microsoft.com/office/drawing/2014/main" id="{6AFF9E21-2E38-4E6B-860B-21F5832B509A}"/>
            </a:ext>
          </a:extLst>
        </xdr:cNvPr>
        <xdr:cNvCxnSpPr/>
      </xdr:nvCxnSpPr>
      <xdr:spPr>
        <a:xfrm flipV="1">
          <a:off x="17515196" y="10066251"/>
          <a:ext cx="789485"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31724</xdr:rowOff>
    </xdr:from>
    <xdr:to>
      <xdr:col>98</xdr:col>
      <xdr:colOff>38100</xdr:colOff>
      <xdr:row>61</xdr:row>
      <xdr:rowOff>133324</xdr:rowOff>
    </xdr:to>
    <xdr:sp macro="" textlink="">
      <xdr:nvSpPr>
        <xdr:cNvPr id="618" name="楕円 617">
          <a:extLst>
            <a:ext uri="{FF2B5EF4-FFF2-40B4-BE49-F238E27FC236}">
              <a16:creationId xmlns:a16="http://schemas.microsoft.com/office/drawing/2014/main" id="{1B27C762-A962-4AFE-91CA-565A1D6A9FFF}"/>
            </a:ext>
          </a:extLst>
        </xdr:cNvPr>
        <xdr:cNvSpPr/>
      </xdr:nvSpPr>
      <xdr:spPr>
        <a:xfrm>
          <a:off x="16674910" y="10028709"/>
          <a:ext cx="81697"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75667</xdr:rowOff>
    </xdr:from>
    <xdr:to>
      <xdr:col>102</xdr:col>
      <xdr:colOff>114300</xdr:colOff>
      <xdr:row>61</xdr:row>
      <xdr:rowOff>82524</xdr:rowOff>
    </xdr:to>
    <xdr:cxnSp macro="">
      <xdr:nvCxnSpPr>
        <xdr:cNvPr id="619" name="直線コネクタ 618">
          <a:extLst>
            <a:ext uri="{FF2B5EF4-FFF2-40B4-BE49-F238E27FC236}">
              <a16:creationId xmlns:a16="http://schemas.microsoft.com/office/drawing/2014/main" id="{AF2DB46D-DFDC-43AF-87AE-FF48D18575DC}"/>
            </a:ext>
          </a:extLst>
        </xdr:cNvPr>
        <xdr:cNvCxnSpPr/>
      </xdr:nvCxnSpPr>
      <xdr:spPr>
        <a:xfrm flipV="1">
          <a:off x="16718886" y="10072652"/>
          <a:ext cx="79631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22293</xdr:rowOff>
    </xdr:from>
    <xdr:ext cx="469744" cy="259045"/>
    <xdr:sp macro="" textlink="">
      <xdr:nvSpPr>
        <xdr:cNvPr id="620" name="n_1aveValue【学校施設】&#10;一人当たり面積">
          <a:extLst>
            <a:ext uri="{FF2B5EF4-FFF2-40B4-BE49-F238E27FC236}">
              <a16:creationId xmlns:a16="http://schemas.microsoft.com/office/drawing/2014/main" id="{4C9AE9DE-411F-4165-B2AF-CB3BE80B3C68}"/>
            </a:ext>
          </a:extLst>
        </xdr:cNvPr>
        <xdr:cNvSpPr txBox="1"/>
      </xdr:nvSpPr>
      <xdr:spPr>
        <a:xfrm>
          <a:off x="18886399" y="969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621" name="n_2aveValue【学校施設】&#10;一人当たり面積">
          <a:extLst>
            <a:ext uri="{FF2B5EF4-FFF2-40B4-BE49-F238E27FC236}">
              <a16:creationId xmlns:a16="http://schemas.microsoft.com/office/drawing/2014/main" id="{85914064-60C4-4DED-81D7-326AE7BC03C4}"/>
            </a:ext>
          </a:extLst>
        </xdr:cNvPr>
        <xdr:cNvSpPr txBox="1"/>
      </xdr:nvSpPr>
      <xdr:spPr>
        <a:xfrm>
          <a:off x="18089711" y="969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622" name="n_3aveValue【学校施設】&#10;一人当たり面積">
          <a:extLst>
            <a:ext uri="{FF2B5EF4-FFF2-40B4-BE49-F238E27FC236}">
              <a16:creationId xmlns:a16="http://schemas.microsoft.com/office/drawing/2014/main" id="{1FA942E5-1899-45E1-90E5-2493A0AD649F}"/>
            </a:ext>
          </a:extLst>
        </xdr:cNvPr>
        <xdr:cNvSpPr txBox="1"/>
      </xdr:nvSpPr>
      <xdr:spPr>
        <a:xfrm>
          <a:off x="17300226" y="9697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45153</xdr:rowOff>
    </xdr:from>
    <xdr:ext cx="469744" cy="259045"/>
    <xdr:sp macro="" textlink="">
      <xdr:nvSpPr>
        <xdr:cNvPr id="623" name="n_4aveValue【学校施設】&#10;一人当たり面積">
          <a:extLst>
            <a:ext uri="{FF2B5EF4-FFF2-40B4-BE49-F238E27FC236}">
              <a16:creationId xmlns:a16="http://schemas.microsoft.com/office/drawing/2014/main" id="{1F26DC52-009B-4CF0-BEE4-6B724E4F78F1}"/>
            </a:ext>
          </a:extLst>
        </xdr:cNvPr>
        <xdr:cNvSpPr txBox="1"/>
      </xdr:nvSpPr>
      <xdr:spPr>
        <a:xfrm>
          <a:off x="16510740" y="9714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101820</xdr:rowOff>
    </xdr:from>
    <xdr:ext cx="469744" cy="259045"/>
    <xdr:sp macro="" textlink="">
      <xdr:nvSpPr>
        <xdr:cNvPr id="624" name="n_1mainValue【学校施設】&#10;一人当たり面積">
          <a:extLst>
            <a:ext uri="{FF2B5EF4-FFF2-40B4-BE49-F238E27FC236}">
              <a16:creationId xmlns:a16="http://schemas.microsoft.com/office/drawing/2014/main" id="{AE995862-3E0C-44CD-BD7C-7FBE40E1A8BB}"/>
            </a:ext>
          </a:extLst>
        </xdr:cNvPr>
        <xdr:cNvSpPr txBox="1"/>
      </xdr:nvSpPr>
      <xdr:spPr>
        <a:xfrm>
          <a:off x="18886399" y="10098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111193</xdr:rowOff>
    </xdr:from>
    <xdr:ext cx="469744" cy="259045"/>
    <xdr:sp macro="" textlink="">
      <xdr:nvSpPr>
        <xdr:cNvPr id="625" name="n_2mainValue【学校施設】&#10;一人当たり面積">
          <a:extLst>
            <a:ext uri="{FF2B5EF4-FFF2-40B4-BE49-F238E27FC236}">
              <a16:creationId xmlns:a16="http://schemas.microsoft.com/office/drawing/2014/main" id="{8DCF9CF3-DBDE-4E59-86C5-AD0F639B60B9}"/>
            </a:ext>
          </a:extLst>
        </xdr:cNvPr>
        <xdr:cNvSpPr txBox="1"/>
      </xdr:nvSpPr>
      <xdr:spPr>
        <a:xfrm>
          <a:off x="18089711" y="10108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117594</xdr:rowOff>
    </xdr:from>
    <xdr:ext cx="469744" cy="259045"/>
    <xdr:sp macro="" textlink="">
      <xdr:nvSpPr>
        <xdr:cNvPr id="626" name="n_3mainValue【学校施設】&#10;一人当たり面積">
          <a:extLst>
            <a:ext uri="{FF2B5EF4-FFF2-40B4-BE49-F238E27FC236}">
              <a16:creationId xmlns:a16="http://schemas.microsoft.com/office/drawing/2014/main" id="{B47DECC8-3F6B-49B8-A6BB-0632236D1716}"/>
            </a:ext>
          </a:extLst>
        </xdr:cNvPr>
        <xdr:cNvSpPr txBox="1"/>
      </xdr:nvSpPr>
      <xdr:spPr>
        <a:xfrm>
          <a:off x="17300226" y="1011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124451</xdr:rowOff>
    </xdr:from>
    <xdr:ext cx="469744" cy="259045"/>
    <xdr:sp macro="" textlink="">
      <xdr:nvSpPr>
        <xdr:cNvPr id="627" name="n_4mainValue【学校施設】&#10;一人当たり面積">
          <a:extLst>
            <a:ext uri="{FF2B5EF4-FFF2-40B4-BE49-F238E27FC236}">
              <a16:creationId xmlns:a16="http://schemas.microsoft.com/office/drawing/2014/main" id="{57261D47-09B5-4A15-BA4E-73E58A56BF3C}"/>
            </a:ext>
          </a:extLst>
        </xdr:cNvPr>
        <xdr:cNvSpPr txBox="1"/>
      </xdr:nvSpPr>
      <xdr:spPr>
        <a:xfrm>
          <a:off x="16510740" y="10121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8B70BCD1-7543-4938-BAE8-70AA64209CB4}"/>
            </a:ext>
          </a:extLst>
        </xdr:cNvPr>
        <xdr:cNvSpPr/>
      </xdr:nvSpPr>
      <xdr:spPr>
        <a:xfrm>
          <a:off x="11152306" y="11295797"/>
          <a:ext cx="4226825"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46561986-5E35-4837-8ED8-DCB51708F09B}"/>
            </a:ext>
          </a:extLst>
        </xdr:cNvPr>
        <xdr:cNvSpPr/>
      </xdr:nvSpPr>
      <xdr:spPr>
        <a:xfrm>
          <a:off x="11259403" y="11925490"/>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82F17F39-5941-4869-A1C5-752C5B4CBCA4}"/>
            </a:ext>
          </a:extLst>
        </xdr:cNvPr>
        <xdr:cNvSpPr/>
      </xdr:nvSpPr>
      <xdr:spPr>
        <a:xfrm>
          <a:off x="11259403" y="12121013"/>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64C6C48C-E2FE-4F35-A783-CC56E4A7513B}"/>
            </a:ext>
          </a:extLst>
        </xdr:cNvPr>
        <xdr:cNvSpPr/>
      </xdr:nvSpPr>
      <xdr:spPr>
        <a:xfrm>
          <a:off x="12175888" y="11925490"/>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C6D64EC9-E8EE-4A99-BF93-E2B183D779AB}"/>
            </a:ext>
          </a:extLst>
        </xdr:cNvPr>
        <xdr:cNvSpPr/>
      </xdr:nvSpPr>
      <xdr:spPr>
        <a:xfrm>
          <a:off x="12175888" y="12121013"/>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6928A428-FF59-43EA-B865-DF9EB5B78321}"/>
            </a:ext>
          </a:extLst>
        </xdr:cNvPr>
        <xdr:cNvSpPr/>
      </xdr:nvSpPr>
      <xdr:spPr>
        <a:xfrm>
          <a:off x="13199470" y="11925490"/>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5EBF5E00-3957-464F-948C-F01CDD97B0D5}"/>
            </a:ext>
          </a:extLst>
        </xdr:cNvPr>
        <xdr:cNvSpPr/>
      </xdr:nvSpPr>
      <xdr:spPr>
        <a:xfrm>
          <a:off x="13199470" y="12121013"/>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135F4864-F240-4881-8226-EB6782E9EACF}"/>
            </a:ext>
          </a:extLst>
        </xdr:cNvPr>
        <xdr:cNvSpPr/>
      </xdr:nvSpPr>
      <xdr:spPr>
        <a:xfrm>
          <a:off x="11152306" y="12385059"/>
          <a:ext cx="4226825" cy="21862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6" name="正方形/長方形 635">
          <a:extLst>
            <a:ext uri="{FF2B5EF4-FFF2-40B4-BE49-F238E27FC236}">
              <a16:creationId xmlns:a16="http://schemas.microsoft.com/office/drawing/2014/main" id="{C8EE3AE2-3482-4228-8E91-DCD7C806F9A4}"/>
            </a:ext>
          </a:extLst>
        </xdr:cNvPr>
        <xdr:cNvSpPr/>
      </xdr:nvSpPr>
      <xdr:spPr>
        <a:xfrm>
          <a:off x="16377313" y="11295797"/>
          <a:ext cx="4246729"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7" name="正方形/長方形 636">
          <a:extLst>
            <a:ext uri="{FF2B5EF4-FFF2-40B4-BE49-F238E27FC236}">
              <a16:creationId xmlns:a16="http://schemas.microsoft.com/office/drawing/2014/main" id="{50088B32-C52B-4243-8CED-3EC33F4629D7}"/>
            </a:ext>
          </a:extLst>
        </xdr:cNvPr>
        <xdr:cNvSpPr/>
      </xdr:nvSpPr>
      <xdr:spPr>
        <a:xfrm>
          <a:off x="16504313" y="11925490"/>
          <a:ext cx="1364777"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8" name="正方形/長方形 637">
          <a:extLst>
            <a:ext uri="{FF2B5EF4-FFF2-40B4-BE49-F238E27FC236}">
              <a16:creationId xmlns:a16="http://schemas.microsoft.com/office/drawing/2014/main" id="{0F16D95C-8698-48B6-B3EC-F9F6D4AD4B0E}"/>
            </a:ext>
          </a:extLst>
        </xdr:cNvPr>
        <xdr:cNvSpPr/>
      </xdr:nvSpPr>
      <xdr:spPr>
        <a:xfrm>
          <a:off x="16504313" y="12121013"/>
          <a:ext cx="1364777"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9" name="正方形/長方形 638">
          <a:extLst>
            <a:ext uri="{FF2B5EF4-FFF2-40B4-BE49-F238E27FC236}">
              <a16:creationId xmlns:a16="http://schemas.microsoft.com/office/drawing/2014/main" id="{699DAE9F-2EC1-4ADD-9D78-3A5B2DF0ADA8}"/>
            </a:ext>
          </a:extLst>
        </xdr:cNvPr>
        <xdr:cNvSpPr/>
      </xdr:nvSpPr>
      <xdr:spPr>
        <a:xfrm>
          <a:off x="17400896" y="11925490"/>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0" name="正方形/長方形 639">
          <a:extLst>
            <a:ext uri="{FF2B5EF4-FFF2-40B4-BE49-F238E27FC236}">
              <a16:creationId xmlns:a16="http://schemas.microsoft.com/office/drawing/2014/main" id="{C2B40AF2-4710-45CD-A012-F9A14BD036D4}"/>
            </a:ext>
          </a:extLst>
        </xdr:cNvPr>
        <xdr:cNvSpPr/>
      </xdr:nvSpPr>
      <xdr:spPr>
        <a:xfrm>
          <a:off x="17400896" y="12121013"/>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1" name="正方形/長方形 640">
          <a:extLst>
            <a:ext uri="{FF2B5EF4-FFF2-40B4-BE49-F238E27FC236}">
              <a16:creationId xmlns:a16="http://schemas.microsoft.com/office/drawing/2014/main" id="{37C15695-03CB-4611-9E8F-AD0C78A806AF}"/>
            </a:ext>
          </a:extLst>
        </xdr:cNvPr>
        <xdr:cNvSpPr/>
      </xdr:nvSpPr>
      <xdr:spPr>
        <a:xfrm>
          <a:off x="18424478" y="11925490"/>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2" name="正方形/長方形 641">
          <a:extLst>
            <a:ext uri="{FF2B5EF4-FFF2-40B4-BE49-F238E27FC236}">
              <a16:creationId xmlns:a16="http://schemas.microsoft.com/office/drawing/2014/main" id="{1A69748C-D83F-443C-9C2C-E01710EBD8D9}"/>
            </a:ext>
          </a:extLst>
        </xdr:cNvPr>
        <xdr:cNvSpPr/>
      </xdr:nvSpPr>
      <xdr:spPr>
        <a:xfrm>
          <a:off x="18424478" y="12121013"/>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3" name="正方形/長方形 642">
          <a:extLst>
            <a:ext uri="{FF2B5EF4-FFF2-40B4-BE49-F238E27FC236}">
              <a16:creationId xmlns:a16="http://schemas.microsoft.com/office/drawing/2014/main" id="{DB7F4FE2-115D-4011-B2EE-27F366EE38FF}"/>
            </a:ext>
          </a:extLst>
        </xdr:cNvPr>
        <xdr:cNvSpPr/>
      </xdr:nvSpPr>
      <xdr:spPr>
        <a:xfrm>
          <a:off x="16377313" y="12385059"/>
          <a:ext cx="4246729" cy="21862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25022EA6-D147-42BC-A0E0-FA1132CB8316}"/>
            </a:ext>
          </a:extLst>
        </xdr:cNvPr>
        <xdr:cNvSpPr/>
      </xdr:nvSpPr>
      <xdr:spPr>
        <a:xfrm>
          <a:off x="11152306" y="14929229"/>
          <a:ext cx="4226825" cy="63244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17B5CF6E-3CA1-47BC-9C27-99FCFF56B877}"/>
            </a:ext>
          </a:extLst>
        </xdr:cNvPr>
        <xdr:cNvSpPr/>
      </xdr:nvSpPr>
      <xdr:spPr>
        <a:xfrm>
          <a:off x="11259403" y="15587070"/>
          <a:ext cx="1364776"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4042C934-5032-49C9-8D5B-6224F0E074DB}"/>
            </a:ext>
          </a:extLst>
        </xdr:cNvPr>
        <xdr:cNvSpPr/>
      </xdr:nvSpPr>
      <xdr:spPr>
        <a:xfrm>
          <a:off x="11259403" y="15788564"/>
          <a:ext cx="1364776"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21A91E28-CFD7-4996-9768-32FF7F4BBBE1}"/>
            </a:ext>
          </a:extLst>
        </xdr:cNvPr>
        <xdr:cNvSpPr/>
      </xdr:nvSpPr>
      <xdr:spPr>
        <a:xfrm>
          <a:off x="12175888" y="15587070"/>
          <a:ext cx="1364776"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4A314A01-C4E1-425B-99D8-A2A3C9483CC6}"/>
            </a:ext>
          </a:extLst>
        </xdr:cNvPr>
        <xdr:cNvSpPr/>
      </xdr:nvSpPr>
      <xdr:spPr>
        <a:xfrm>
          <a:off x="12175888" y="15788564"/>
          <a:ext cx="1364776"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7D5E2CED-1DC9-487F-9160-CFE985671CCB}"/>
            </a:ext>
          </a:extLst>
        </xdr:cNvPr>
        <xdr:cNvSpPr/>
      </xdr:nvSpPr>
      <xdr:spPr>
        <a:xfrm>
          <a:off x="13199470" y="15587070"/>
          <a:ext cx="1364776"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2B220503-3D08-47C0-A51F-7767AB05AC7D}"/>
            </a:ext>
          </a:extLst>
        </xdr:cNvPr>
        <xdr:cNvSpPr/>
      </xdr:nvSpPr>
      <xdr:spPr>
        <a:xfrm>
          <a:off x="13199470" y="15788564"/>
          <a:ext cx="1364776"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8BCADA17-4797-40C5-A01C-67365A5D3903}"/>
            </a:ext>
          </a:extLst>
        </xdr:cNvPr>
        <xdr:cNvSpPr/>
      </xdr:nvSpPr>
      <xdr:spPr>
        <a:xfrm>
          <a:off x="11152306" y="16067111"/>
          <a:ext cx="4226825" cy="2274058"/>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4263D322-6EAE-433D-B66E-F3D246A6A919}"/>
            </a:ext>
          </a:extLst>
        </xdr:cNvPr>
        <xdr:cNvSpPr txBox="1"/>
      </xdr:nvSpPr>
      <xdr:spPr>
        <a:xfrm>
          <a:off x="11114206" y="15877464"/>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EC7DF9D2-CF7B-4896-A5F6-31484E9CCF15}"/>
            </a:ext>
          </a:extLst>
        </xdr:cNvPr>
        <xdr:cNvCxnSpPr/>
      </xdr:nvCxnSpPr>
      <xdr:spPr>
        <a:xfrm>
          <a:off x="11152306" y="18341169"/>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E1A93D5E-FC0D-4379-ADAD-93526D25FEC3}"/>
            </a:ext>
          </a:extLst>
        </xdr:cNvPr>
        <xdr:cNvSpPr txBox="1"/>
      </xdr:nvSpPr>
      <xdr:spPr>
        <a:xfrm>
          <a:off x="10744836" y="18199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5" name="直線コネクタ 654">
          <a:extLst>
            <a:ext uri="{FF2B5EF4-FFF2-40B4-BE49-F238E27FC236}">
              <a16:creationId xmlns:a16="http://schemas.microsoft.com/office/drawing/2014/main" id="{0480BF2C-6CA2-45F4-9E24-88581120C811}"/>
            </a:ext>
          </a:extLst>
        </xdr:cNvPr>
        <xdr:cNvCxnSpPr/>
      </xdr:nvCxnSpPr>
      <xdr:spPr>
        <a:xfrm>
          <a:off x="11152306" y="17962728"/>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6" name="テキスト ボックス 655">
          <a:extLst>
            <a:ext uri="{FF2B5EF4-FFF2-40B4-BE49-F238E27FC236}">
              <a16:creationId xmlns:a16="http://schemas.microsoft.com/office/drawing/2014/main" id="{4498120D-20CF-4DB8-B8C7-479FB0CCF569}"/>
            </a:ext>
          </a:extLst>
        </xdr:cNvPr>
        <xdr:cNvSpPr txBox="1"/>
      </xdr:nvSpPr>
      <xdr:spPr>
        <a:xfrm>
          <a:off x="10744836" y="17820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7" name="直線コネクタ 656">
          <a:extLst>
            <a:ext uri="{FF2B5EF4-FFF2-40B4-BE49-F238E27FC236}">
              <a16:creationId xmlns:a16="http://schemas.microsoft.com/office/drawing/2014/main" id="{10844281-5890-454C-85C9-A99A2B898D90}"/>
            </a:ext>
          </a:extLst>
        </xdr:cNvPr>
        <xdr:cNvCxnSpPr/>
      </xdr:nvCxnSpPr>
      <xdr:spPr>
        <a:xfrm>
          <a:off x="11152306" y="17583434"/>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8" name="テキスト ボックス 657">
          <a:extLst>
            <a:ext uri="{FF2B5EF4-FFF2-40B4-BE49-F238E27FC236}">
              <a16:creationId xmlns:a16="http://schemas.microsoft.com/office/drawing/2014/main" id="{85439708-5344-40B0-A541-42606EB88937}"/>
            </a:ext>
          </a:extLst>
        </xdr:cNvPr>
        <xdr:cNvSpPr txBox="1"/>
      </xdr:nvSpPr>
      <xdr:spPr>
        <a:xfrm>
          <a:off x="10789053" y="1744206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9" name="直線コネクタ 658">
          <a:extLst>
            <a:ext uri="{FF2B5EF4-FFF2-40B4-BE49-F238E27FC236}">
              <a16:creationId xmlns:a16="http://schemas.microsoft.com/office/drawing/2014/main" id="{ACB3A008-3262-4618-9F4D-8ACCC32C0B4D}"/>
            </a:ext>
          </a:extLst>
        </xdr:cNvPr>
        <xdr:cNvCxnSpPr/>
      </xdr:nvCxnSpPr>
      <xdr:spPr>
        <a:xfrm>
          <a:off x="11152306" y="17204140"/>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0" name="テキスト ボックス 659">
          <a:extLst>
            <a:ext uri="{FF2B5EF4-FFF2-40B4-BE49-F238E27FC236}">
              <a16:creationId xmlns:a16="http://schemas.microsoft.com/office/drawing/2014/main" id="{36FD9AFA-53B6-4416-A754-A38216DB69D2}"/>
            </a:ext>
          </a:extLst>
        </xdr:cNvPr>
        <xdr:cNvSpPr txBox="1"/>
      </xdr:nvSpPr>
      <xdr:spPr>
        <a:xfrm>
          <a:off x="10789053" y="170627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1" name="直線コネクタ 660">
          <a:extLst>
            <a:ext uri="{FF2B5EF4-FFF2-40B4-BE49-F238E27FC236}">
              <a16:creationId xmlns:a16="http://schemas.microsoft.com/office/drawing/2014/main" id="{05E408CF-F0E0-4CA1-B1A9-9C78F0D99562}"/>
            </a:ext>
          </a:extLst>
        </xdr:cNvPr>
        <xdr:cNvCxnSpPr/>
      </xdr:nvCxnSpPr>
      <xdr:spPr>
        <a:xfrm>
          <a:off x="11152306" y="16824846"/>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2" name="テキスト ボックス 661">
          <a:extLst>
            <a:ext uri="{FF2B5EF4-FFF2-40B4-BE49-F238E27FC236}">
              <a16:creationId xmlns:a16="http://schemas.microsoft.com/office/drawing/2014/main" id="{7E668349-9CBD-4974-9ACB-F4551F3325A6}"/>
            </a:ext>
          </a:extLst>
        </xdr:cNvPr>
        <xdr:cNvSpPr txBox="1"/>
      </xdr:nvSpPr>
      <xdr:spPr>
        <a:xfrm>
          <a:off x="10789053" y="1668347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3" name="直線コネクタ 662">
          <a:extLst>
            <a:ext uri="{FF2B5EF4-FFF2-40B4-BE49-F238E27FC236}">
              <a16:creationId xmlns:a16="http://schemas.microsoft.com/office/drawing/2014/main" id="{33C90E0F-AA67-4EE0-B306-DC05B8E93D5A}"/>
            </a:ext>
          </a:extLst>
        </xdr:cNvPr>
        <xdr:cNvCxnSpPr/>
      </xdr:nvCxnSpPr>
      <xdr:spPr>
        <a:xfrm>
          <a:off x="11152306" y="16445552"/>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4" name="テキスト ボックス 663">
          <a:extLst>
            <a:ext uri="{FF2B5EF4-FFF2-40B4-BE49-F238E27FC236}">
              <a16:creationId xmlns:a16="http://schemas.microsoft.com/office/drawing/2014/main" id="{A2B99555-187B-41DF-A97E-115990F9DE97}"/>
            </a:ext>
          </a:extLst>
        </xdr:cNvPr>
        <xdr:cNvSpPr txBox="1"/>
      </xdr:nvSpPr>
      <xdr:spPr>
        <a:xfrm>
          <a:off x="10789053" y="163041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26D0B634-9349-4282-8D5B-9429794B2F12}"/>
            </a:ext>
          </a:extLst>
        </xdr:cNvPr>
        <xdr:cNvCxnSpPr/>
      </xdr:nvCxnSpPr>
      <xdr:spPr>
        <a:xfrm>
          <a:off x="11152306" y="16067111"/>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6" name="テキスト ボックス 665">
          <a:extLst>
            <a:ext uri="{FF2B5EF4-FFF2-40B4-BE49-F238E27FC236}">
              <a16:creationId xmlns:a16="http://schemas.microsoft.com/office/drawing/2014/main" id="{EBC90B77-01BE-4B55-AC0E-CC76B1505CFC}"/>
            </a:ext>
          </a:extLst>
        </xdr:cNvPr>
        <xdr:cNvSpPr txBox="1"/>
      </xdr:nvSpPr>
      <xdr:spPr>
        <a:xfrm>
          <a:off x="10853173" y="15925741"/>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7" name="【公民館】&#10;有形固定資産減価償却率グラフ枠">
          <a:extLst>
            <a:ext uri="{FF2B5EF4-FFF2-40B4-BE49-F238E27FC236}">
              <a16:creationId xmlns:a16="http://schemas.microsoft.com/office/drawing/2014/main" id="{A7547D07-1110-41E5-A7B7-7297F7853C86}"/>
            </a:ext>
          </a:extLst>
        </xdr:cNvPr>
        <xdr:cNvSpPr/>
      </xdr:nvSpPr>
      <xdr:spPr>
        <a:xfrm>
          <a:off x="11152306" y="16067111"/>
          <a:ext cx="4226825" cy="2274058"/>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668" name="直線コネクタ 667">
          <a:extLst>
            <a:ext uri="{FF2B5EF4-FFF2-40B4-BE49-F238E27FC236}">
              <a16:creationId xmlns:a16="http://schemas.microsoft.com/office/drawing/2014/main" id="{EBF40B0B-BC67-42ED-98D5-BE050AA5061E}"/>
            </a:ext>
          </a:extLst>
        </xdr:cNvPr>
        <xdr:cNvCxnSpPr/>
      </xdr:nvCxnSpPr>
      <xdr:spPr>
        <a:xfrm flipV="1">
          <a:off x="14627110" y="16398780"/>
          <a:ext cx="0" cy="1563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9" name="【公民館】&#10;有形固定資産減価償却率最小値テキスト">
          <a:extLst>
            <a:ext uri="{FF2B5EF4-FFF2-40B4-BE49-F238E27FC236}">
              <a16:creationId xmlns:a16="http://schemas.microsoft.com/office/drawing/2014/main" id="{11BDC0D5-27A2-47A9-8DC0-F41326C55506}"/>
            </a:ext>
          </a:extLst>
        </xdr:cNvPr>
        <xdr:cNvSpPr txBox="1"/>
      </xdr:nvSpPr>
      <xdr:spPr>
        <a:xfrm>
          <a:off x="14665846" y="17966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0" name="直線コネクタ 669">
          <a:extLst>
            <a:ext uri="{FF2B5EF4-FFF2-40B4-BE49-F238E27FC236}">
              <a16:creationId xmlns:a16="http://schemas.microsoft.com/office/drawing/2014/main" id="{F5030F6B-8154-4845-9A82-4D2817B238D6}"/>
            </a:ext>
          </a:extLst>
        </xdr:cNvPr>
        <xdr:cNvCxnSpPr/>
      </xdr:nvCxnSpPr>
      <xdr:spPr>
        <a:xfrm>
          <a:off x="14538846" y="17962728"/>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671" name="【公民館】&#10;有形固定資産減価償却率最大値テキスト">
          <a:extLst>
            <a:ext uri="{FF2B5EF4-FFF2-40B4-BE49-F238E27FC236}">
              <a16:creationId xmlns:a16="http://schemas.microsoft.com/office/drawing/2014/main" id="{99167A6C-C17D-4244-AFEE-3B9D1B6D084D}"/>
            </a:ext>
          </a:extLst>
        </xdr:cNvPr>
        <xdr:cNvSpPr txBox="1"/>
      </xdr:nvSpPr>
      <xdr:spPr>
        <a:xfrm>
          <a:off x="14665846" y="1617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672" name="直線コネクタ 671">
          <a:extLst>
            <a:ext uri="{FF2B5EF4-FFF2-40B4-BE49-F238E27FC236}">
              <a16:creationId xmlns:a16="http://schemas.microsoft.com/office/drawing/2014/main" id="{924571DE-9E01-4FFF-A91E-B909019D6257}"/>
            </a:ext>
          </a:extLst>
        </xdr:cNvPr>
        <xdr:cNvCxnSpPr/>
      </xdr:nvCxnSpPr>
      <xdr:spPr>
        <a:xfrm>
          <a:off x="14538846" y="16398780"/>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673" name="【公民館】&#10;有形固定資産減価償却率平均値テキスト">
          <a:extLst>
            <a:ext uri="{FF2B5EF4-FFF2-40B4-BE49-F238E27FC236}">
              <a16:creationId xmlns:a16="http://schemas.microsoft.com/office/drawing/2014/main" id="{32B97C78-4B02-4090-817A-92A447A3EA92}"/>
            </a:ext>
          </a:extLst>
        </xdr:cNvPr>
        <xdr:cNvSpPr txBox="1"/>
      </xdr:nvSpPr>
      <xdr:spPr>
        <a:xfrm>
          <a:off x="14665846" y="17185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74" name="フローチャート: 判断 673">
          <a:extLst>
            <a:ext uri="{FF2B5EF4-FFF2-40B4-BE49-F238E27FC236}">
              <a16:creationId xmlns:a16="http://schemas.microsoft.com/office/drawing/2014/main" id="{7A272CD6-8CB8-4332-B54C-5E474E7DF916}"/>
            </a:ext>
          </a:extLst>
        </xdr:cNvPr>
        <xdr:cNvSpPr/>
      </xdr:nvSpPr>
      <xdr:spPr>
        <a:xfrm>
          <a:off x="14576946" y="17333462"/>
          <a:ext cx="9477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675" name="フローチャート: 判断 674">
          <a:extLst>
            <a:ext uri="{FF2B5EF4-FFF2-40B4-BE49-F238E27FC236}">
              <a16:creationId xmlns:a16="http://schemas.microsoft.com/office/drawing/2014/main" id="{AADA64FA-C75F-450B-87EA-2FD65E7F2AE5}"/>
            </a:ext>
          </a:extLst>
        </xdr:cNvPr>
        <xdr:cNvSpPr/>
      </xdr:nvSpPr>
      <xdr:spPr>
        <a:xfrm>
          <a:off x="13818358" y="17390612"/>
          <a:ext cx="101600" cy="10074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676" name="フローチャート: 判断 675">
          <a:extLst>
            <a:ext uri="{FF2B5EF4-FFF2-40B4-BE49-F238E27FC236}">
              <a16:creationId xmlns:a16="http://schemas.microsoft.com/office/drawing/2014/main" id="{F9C4AE0B-9335-4ABB-BA2B-C1B28151F128}"/>
            </a:ext>
          </a:extLst>
        </xdr:cNvPr>
        <xdr:cNvSpPr/>
      </xdr:nvSpPr>
      <xdr:spPr>
        <a:xfrm>
          <a:off x="13028873" y="17384898"/>
          <a:ext cx="101600" cy="10074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7" name="フローチャート: 判断 676">
          <a:extLst>
            <a:ext uri="{FF2B5EF4-FFF2-40B4-BE49-F238E27FC236}">
              <a16:creationId xmlns:a16="http://schemas.microsoft.com/office/drawing/2014/main" id="{0AE35D18-D356-4D55-BA3A-701D2A7ADE3A}"/>
            </a:ext>
          </a:extLst>
        </xdr:cNvPr>
        <xdr:cNvSpPr/>
      </xdr:nvSpPr>
      <xdr:spPr>
        <a:xfrm>
          <a:off x="12239388" y="17350607"/>
          <a:ext cx="8169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678" name="フローチャート: 判断 677">
          <a:extLst>
            <a:ext uri="{FF2B5EF4-FFF2-40B4-BE49-F238E27FC236}">
              <a16:creationId xmlns:a16="http://schemas.microsoft.com/office/drawing/2014/main" id="{BE59F368-5FD1-472D-9965-0CD4F04C7D61}"/>
            </a:ext>
          </a:extLst>
        </xdr:cNvPr>
        <xdr:cNvSpPr/>
      </xdr:nvSpPr>
      <xdr:spPr>
        <a:xfrm>
          <a:off x="11430000" y="17390612"/>
          <a:ext cx="101600" cy="10074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3F0ABAA8-5FD4-44D4-B815-AC095457F15E}"/>
            </a:ext>
          </a:extLst>
        </xdr:cNvPr>
        <xdr:cNvSpPr txBox="1"/>
      </xdr:nvSpPr>
      <xdr:spPr>
        <a:xfrm>
          <a:off x="14457149"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69B72468-8364-4CE8-82C2-437C98A596BD}"/>
            </a:ext>
          </a:extLst>
        </xdr:cNvPr>
        <xdr:cNvSpPr txBox="1"/>
      </xdr:nvSpPr>
      <xdr:spPr>
        <a:xfrm>
          <a:off x="13698561"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14D4C138-6C44-44F7-AD86-4E7FBD75FE16}"/>
            </a:ext>
          </a:extLst>
        </xdr:cNvPr>
        <xdr:cNvSpPr txBox="1"/>
      </xdr:nvSpPr>
      <xdr:spPr>
        <a:xfrm>
          <a:off x="12909076"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324111BB-3150-4AB5-9EDD-8696E63E6C31}"/>
            </a:ext>
          </a:extLst>
        </xdr:cNvPr>
        <xdr:cNvSpPr txBox="1"/>
      </xdr:nvSpPr>
      <xdr:spPr>
        <a:xfrm>
          <a:off x="12112767"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E01F8A80-018C-45DD-909B-4796B2360052}"/>
            </a:ext>
          </a:extLst>
        </xdr:cNvPr>
        <xdr:cNvSpPr txBox="1"/>
      </xdr:nvSpPr>
      <xdr:spPr>
        <a:xfrm>
          <a:off x="11310203"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118745</xdr:rowOff>
    </xdr:from>
    <xdr:to>
      <xdr:col>85</xdr:col>
      <xdr:colOff>177800</xdr:colOff>
      <xdr:row>108</xdr:row>
      <xdr:rowOff>48895</xdr:rowOff>
    </xdr:to>
    <xdr:sp macro="" textlink="">
      <xdr:nvSpPr>
        <xdr:cNvPr id="684" name="楕円 683">
          <a:extLst>
            <a:ext uri="{FF2B5EF4-FFF2-40B4-BE49-F238E27FC236}">
              <a16:creationId xmlns:a16="http://schemas.microsoft.com/office/drawing/2014/main" id="{1BB97D3C-2D74-4ADB-8EA9-9ABB3F6F721E}"/>
            </a:ext>
          </a:extLst>
        </xdr:cNvPr>
        <xdr:cNvSpPr/>
      </xdr:nvSpPr>
      <xdr:spPr>
        <a:xfrm>
          <a:off x="14576946" y="17758476"/>
          <a:ext cx="94776"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97172</xdr:rowOff>
    </xdr:from>
    <xdr:ext cx="405111" cy="259045"/>
    <xdr:sp macro="" textlink="">
      <xdr:nvSpPr>
        <xdr:cNvPr id="685" name="【公民館】&#10;有形固定資産減価償却率該当値テキスト">
          <a:extLst>
            <a:ext uri="{FF2B5EF4-FFF2-40B4-BE49-F238E27FC236}">
              <a16:creationId xmlns:a16="http://schemas.microsoft.com/office/drawing/2014/main" id="{1CD98824-4611-4AAD-BE2F-4E43B430FB99}"/>
            </a:ext>
          </a:extLst>
        </xdr:cNvPr>
        <xdr:cNvSpPr txBox="1"/>
      </xdr:nvSpPr>
      <xdr:spPr>
        <a:xfrm>
          <a:off x="14665846" y="17736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109220</xdr:rowOff>
    </xdr:from>
    <xdr:to>
      <xdr:col>81</xdr:col>
      <xdr:colOff>101600</xdr:colOff>
      <xdr:row>108</xdr:row>
      <xdr:rowOff>39370</xdr:rowOff>
    </xdr:to>
    <xdr:sp macro="" textlink="">
      <xdr:nvSpPr>
        <xdr:cNvPr id="686" name="楕円 685">
          <a:extLst>
            <a:ext uri="{FF2B5EF4-FFF2-40B4-BE49-F238E27FC236}">
              <a16:creationId xmlns:a16="http://schemas.microsoft.com/office/drawing/2014/main" id="{0C152DB5-44BC-4084-8199-A86ECAF03F7B}"/>
            </a:ext>
          </a:extLst>
        </xdr:cNvPr>
        <xdr:cNvSpPr/>
      </xdr:nvSpPr>
      <xdr:spPr>
        <a:xfrm>
          <a:off x="13818358" y="17748951"/>
          <a:ext cx="101600"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160020</xdr:rowOff>
    </xdr:from>
    <xdr:to>
      <xdr:col>85</xdr:col>
      <xdr:colOff>127000</xdr:colOff>
      <xdr:row>107</xdr:row>
      <xdr:rowOff>169545</xdr:rowOff>
    </xdr:to>
    <xdr:cxnSp macro="">
      <xdr:nvCxnSpPr>
        <xdr:cNvPr id="687" name="直線コネクタ 686">
          <a:extLst>
            <a:ext uri="{FF2B5EF4-FFF2-40B4-BE49-F238E27FC236}">
              <a16:creationId xmlns:a16="http://schemas.microsoft.com/office/drawing/2014/main" id="{776EBE1C-FD45-45BA-B041-248F3BB1D2C1}"/>
            </a:ext>
          </a:extLst>
        </xdr:cNvPr>
        <xdr:cNvCxnSpPr/>
      </xdr:nvCxnSpPr>
      <xdr:spPr>
        <a:xfrm>
          <a:off x="13869158" y="17799751"/>
          <a:ext cx="758588"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99695</xdr:rowOff>
    </xdr:from>
    <xdr:to>
      <xdr:col>76</xdr:col>
      <xdr:colOff>165100</xdr:colOff>
      <xdr:row>108</xdr:row>
      <xdr:rowOff>29845</xdr:rowOff>
    </xdr:to>
    <xdr:sp macro="" textlink="">
      <xdr:nvSpPr>
        <xdr:cNvPr id="688" name="楕円 687">
          <a:extLst>
            <a:ext uri="{FF2B5EF4-FFF2-40B4-BE49-F238E27FC236}">
              <a16:creationId xmlns:a16="http://schemas.microsoft.com/office/drawing/2014/main" id="{CEDDBBB6-AD8A-4C70-A347-9D469EAFA8C3}"/>
            </a:ext>
          </a:extLst>
        </xdr:cNvPr>
        <xdr:cNvSpPr/>
      </xdr:nvSpPr>
      <xdr:spPr>
        <a:xfrm>
          <a:off x="13028873" y="17739426"/>
          <a:ext cx="101600"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150495</xdr:rowOff>
    </xdr:from>
    <xdr:to>
      <xdr:col>81</xdr:col>
      <xdr:colOff>50800</xdr:colOff>
      <xdr:row>107</xdr:row>
      <xdr:rowOff>160020</xdr:rowOff>
    </xdr:to>
    <xdr:cxnSp macro="">
      <xdr:nvCxnSpPr>
        <xdr:cNvPr id="689" name="直線コネクタ 688">
          <a:extLst>
            <a:ext uri="{FF2B5EF4-FFF2-40B4-BE49-F238E27FC236}">
              <a16:creationId xmlns:a16="http://schemas.microsoft.com/office/drawing/2014/main" id="{891EFA7B-FB47-477E-B112-6F4ACEAAA959}"/>
            </a:ext>
          </a:extLst>
        </xdr:cNvPr>
        <xdr:cNvCxnSpPr/>
      </xdr:nvCxnSpPr>
      <xdr:spPr>
        <a:xfrm>
          <a:off x="13079673" y="17790226"/>
          <a:ext cx="78948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88264</xdr:rowOff>
    </xdr:from>
    <xdr:to>
      <xdr:col>72</xdr:col>
      <xdr:colOff>38100</xdr:colOff>
      <xdr:row>108</xdr:row>
      <xdr:rowOff>18414</xdr:rowOff>
    </xdr:to>
    <xdr:sp macro="" textlink="">
      <xdr:nvSpPr>
        <xdr:cNvPr id="690" name="楕円 689">
          <a:extLst>
            <a:ext uri="{FF2B5EF4-FFF2-40B4-BE49-F238E27FC236}">
              <a16:creationId xmlns:a16="http://schemas.microsoft.com/office/drawing/2014/main" id="{5B95791B-B8BD-4EA7-93F3-B0773CAF55F4}"/>
            </a:ext>
          </a:extLst>
        </xdr:cNvPr>
        <xdr:cNvSpPr/>
      </xdr:nvSpPr>
      <xdr:spPr>
        <a:xfrm>
          <a:off x="12239388" y="17727995"/>
          <a:ext cx="81697"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139064</xdr:rowOff>
    </xdr:from>
    <xdr:to>
      <xdr:col>76</xdr:col>
      <xdr:colOff>114300</xdr:colOff>
      <xdr:row>107</xdr:row>
      <xdr:rowOff>150495</xdr:rowOff>
    </xdr:to>
    <xdr:cxnSp macro="">
      <xdr:nvCxnSpPr>
        <xdr:cNvPr id="691" name="直線コネクタ 690">
          <a:extLst>
            <a:ext uri="{FF2B5EF4-FFF2-40B4-BE49-F238E27FC236}">
              <a16:creationId xmlns:a16="http://schemas.microsoft.com/office/drawing/2014/main" id="{3692722C-16CC-4CA4-B002-25AFCA314886}"/>
            </a:ext>
          </a:extLst>
        </xdr:cNvPr>
        <xdr:cNvCxnSpPr/>
      </xdr:nvCxnSpPr>
      <xdr:spPr>
        <a:xfrm>
          <a:off x="12283364" y="17778795"/>
          <a:ext cx="796309"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78739</xdr:rowOff>
    </xdr:from>
    <xdr:to>
      <xdr:col>67</xdr:col>
      <xdr:colOff>101600</xdr:colOff>
      <xdr:row>108</xdr:row>
      <xdr:rowOff>8889</xdr:rowOff>
    </xdr:to>
    <xdr:sp macro="" textlink="">
      <xdr:nvSpPr>
        <xdr:cNvPr id="692" name="楕円 691">
          <a:extLst>
            <a:ext uri="{FF2B5EF4-FFF2-40B4-BE49-F238E27FC236}">
              <a16:creationId xmlns:a16="http://schemas.microsoft.com/office/drawing/2014/main" id="{2BA2E941-6377-4CD4-92D9-989A3983BD63}"/>
            </a:ext>
          </a:extLst>
        </xdr:cNvPr>
        <xdr:cNvSpPr/>
      </xdr:nvSpPr>
      <xdr:spPr>
        <a:xfrm>
          <a:off x="11430000" y="17718470"/>
          <a:ext cx="101600"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129539</xdr:rowOff>
    </xdr:from>
    <xdr:to>
      <xdr:col>71</xdr:col>
      <xdr:colOff>177800</xdr:colOff>
      <xdr:row>107</xdr:row>
      <xdr:rowOff>139064</xdr:rowOff>
    </xdr:to>
    <xdr:cxnSp macro="">
      <xdr:nvCxnSpPr>
        <xdr:cNvPr id="693" name="直線コネクタ 692">
          <a:extLst>
            <a:ext uri="{FF2B5EF4-FFF2-40B4-BE49-F238E27FC236}">
              <a16:creationId xmlns:a16="http://schemas.microsoft.com/office/drawing/2014/main" id="{DC5AB345-90BB-4273-871D-1BD9240B0EED}"/>
            </a:ext>
          </a:extLst>
        </xdr:cNvPr>
        <xdr:cNvCxnSpPr/>
      </xdr:nvCxnSpPr>
      <xdr:spPr>
        <a:xfrm>
          <a:off x="11480800" y="17769270"/>
          <a:ext cx="802564"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38752</xdr:rowOff>
    </xdr:from>
    <xdr:ext cx="405111" cy="259045"/>
    <xdr:sp macro="" textlink="">
      <xdr:nvSpPr>
        <xdr:cNvPr id="694" name="n_1aveValue【公民館】&#10;有形固定資産減価償却率">
          <a:extLst>
            <a:ext uri="{FF2B5EF4-FFF2-40B4-BE49-F238E27FC236}">
              <a16:creationId xmlns:a16="http://schemas.microsoft.com/office/drawing/2014/main" id="{9E554AA7-AF22-4ED8-87A1-C7A729012159}"/>
            </a:ext>
          </a:extLst>
        </xdr:cNvPr>
        <xdr:cNvSpPr txBox="1"/>
      </xdr:nvSpPr>
      <xdr:spPr>
        <a:xfrm>
          <a:off x="13673805" y="17166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695" name="n_2aveValue【公民館】&#10;有形固定資産減価償却率">
          <a:extLst>
            <a:ext uri="{FF2B5EF4-FFF2-40B4-BE49-F238E27FC236}">
              <a16:creationId xmlns:a16="http://schemas.microsoft.com/office/drawing/2014/main" id="{71AFFAA0-67A9-4905-97AC-D9913E859AE2}"/>
            </a:ext>
          </a:extLst>
        </xdr:cNvPr>
        <xdr:cNvSpPr txBox="1"/>
      </xdr:nvSpPr>
      <xdr:spPr>
        <a:xfrm>
          <a:off x="12897020" y="17160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696" name="n_3aveValue【公民館】&#10;有形固定資産減価償却率">
          <a:extLst>
            <a:ext uri="{FF2B5EF4-FFF2-40B4-BE49-F238E27FC236}">
              <a16:creationId xmlns:a16="http://schemas.microsoft.com/office/drawing/2014/main" id="{401330FF-0F15-40D6-BEB7-895C246CF25B}"/>
            </a:ext>
          </a:extLst>
        </xdr:cNvPr>
        <xdr:cNvSpPr txBox="1"/>
      </xdr:nvSpPr>
      <xdr:spPr>
        <a:xfrm>
          <a:off x="12107535" y="17127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38752</xdr:rowOff>
    </xdr:from>
    <xdr:ext cx="405111" cy="259045"/>
    <xdr:sp macro="" textlink="">
      <xdr:nvSpPr>
        <xdr:cNvPr id="697" name="n_4aveValue【公民館】&#10;有形固定資産減価償却率">
          <a:extLst>
            <a:ext uri="{FF2B5EF4-FFF2-40B4-BE49-F238E27FC236}">
              <a16:creationId xmlns:a16="http://schemas.microsoft.com/office/drawing/2014/main" id="{3C3D1ADA-D6A8-4B3E-92A3-EBA9AA681005}"/>
            </a:ext>
          </a:extLst>
        </xdr:cNvPr>
        <xdr:cNvSpPr txBox="1"/>
      </xdr:nvSpPr>
      <xdr:spPr>
        <a:xfrm>
          <a:off x="11298147" y="17166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30497</xdr:rowOff>
    </xdr:from>
    <xdr:ext cx="405111" cy="259045"/>
    <xdr:sp macro="" textlink="">
      <xdr:nvSpPr>
        <xdr:cNvPr id="698" name="n_1mainValue【公民館】&#10;有形固定資産減価償却率">
          <a:extLst>
            <a:ext uri="{FF2B5EF4-FFF2-40B4-BE49-F238E27FC236}">
              <a16:creationId xmlns:a16="http://schemas.microsoft.com/office/drawing/2014/main" id="{A9A02782-3FAE-47D5-A4B8-DF091419234C}"/>
            </a:ext>
          </a:extLst>
        </xdr:cNvPr>
        <xdr:cNvSpPr txBox="1"/>
      </xdr:nvSpPr>
      <xdr:spPr>
        <a:xfrm>
          <a:off x="13673805" y="17840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20972</xdr:rowOff>
    </xdr:from>
    <xdr:ext cx="405111" cy="259045"/>
    <xdr:sp macro="" textlink="">
      <xdr:nvSpPr>
        <xdr:cNvPr id="699" name="n_2mainValue【公民館】&#10;有形固定資産減価償却率">
          <a:extLst>
            <a:ext uri="{FF2B5EF4-FFF2-40B4-BE49-F238E27FC236}">
              <a16:creationId xmlns:a16="http://schemas.microsoft.com/office/drawing/2014/main" id="{8B439F7F-9803-4A37-A699-C3FEC5EBABD8}"/>
            </a:ext>
          </a:extLst>
        </xdr:cNvPr>
        <xdr:cNvSpPr txBox="1"/>
      </xdr:nvSpPr>
      <xdr:spPr>
        <a:xfrm>
          <a:off x="12897020" y="17831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9541</xdr:rowOff>
    </xdr:from>
    <xdr:ext cx="405111" cy="259045"/>
    <xdr:sp macro="" textlink="">
      <xdr:nvSpPr>
        <xdr:cNvPr id="700" name="n_3mainValue【公民館】&#10;有形固定資産減価償却率">
          <a:extLst>
            <a:ext uri="{FF2B5EF4-FFF2-40B4-BE49-F238E27FC236}">
              <a16:creationId xmlns:a16="http://schemas.microsoft.com/office/drawing/2014/main" id="{BFC2B794-441F-4F6D-AD0B-8901D59ABD41}"/>
            </a:ext>
          </a:extLst>
        </xdr:cNvPr>
        <xdr:cNvSpPr txBox="1"/>
      </xdr:nvSpPr>
      <xdr:spPr>
        <a:xfrm>
          <a:off x="12107535" y="17819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16</xdr:rowOff>
    </xdr:from>
    <xdr:ext cx="405111" cy="259045"/>
    <xdr:sp macro="" textlink="">
      <xdr:nvSpPr>
        <xdr:cNvPr id="701" name="n_4mainValue【公民館】&#10;有形固定資産減価償却率">
          <a:extLst>
            <a:ext uri="{FF2B5EF4-FFF2-40B4-BE49-F238E27FC236}">
              <a16:creationId xmlns:a16="http://schemas.microsoft.com/office/drawing/2014/main" id="{0061D4B5-3F20-4722-8F3D-4136B161E4CE}"/>
            </a:ext>
          </a:extLst>
        </xdr:cNvPr>
        <xdr:cNvSpPr txBox="1"/>
      </xdr:nvSpPr>
      <xdr:spPr>
        <a:xfrm>
          <a:off x="11298147" y="17810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0D947915-74AF-45C4-B2A9-10907A5EE2EA}"/>
            </a:ext>
          </a:extLst>
        </xdr:cNvPr>
        <xdr:cNvSpPr/>
      </xdr:nvSpPr>
      <xdr:spPr>
        <a:xfrm>
          <a:off x="16377313" y="14929229"/>
          <a:ext cx="4246729" cy="63244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28357BAA-5F92-44EB-B12F-EDD7E9B92E9F}"/>
            </a:ext>
          </a:extLst>
        </xdr:cNvPr>
        <xdr:cNvSpPr/>
      </xdr:nvSpPr>
      <xdr:spPr>
        <a:xfrm>
          <a:off x="16504313" y="15587070"/>
          <a:ext cx="1364777"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35261CBC-95BD-4DEB-BB3B-673C2AC80B96}"/>
            </a:ext>
          </a:extLst>
        </xdr:cNvPr>
        <xdr:cNvSpPr/>
      </xdr:nvSpPr>
      <xdr:spPr>
        <a:xfrm>
          <a:off x="16504313" y="15788564"/>
          <a:ext cx="1364777"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741F561F-CFEC-494A-B6AD-2A00692A1367}"/>
            </a:ext>
          </a:extLst>
        </xdr:cNvPr>
        <xdr:cNvSpPr/>
      </xdr:nvSpPr>
      <xdr:spPr>
        <a:xfrm>
          <a:off x="17400896" y="15587070"/>
          <a:ext cx="1364776"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891623BC-B799-413E-BE9E-65C9FAB5085D}"/>
            </a:ext>
          </a:extLst>
        </xdr:cNvPr>
        <xdr:cNvSpPr/>
      </xdr:nvSpPr>
      <xdr:spPr>
        <a:xfrm>
          <a:off x="17400896" y="15788564"/>
          <a:ext cx="1364776"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7FB11DB0-07F8-465A-BEBF-56B9C853F761}"/>
            </a:ext>
          </a:extLst>
        </xdr:cNvPr>
        <xdr:cNvSpPr/>
      </xdr:nvSpPr>
      <xdr:spPr>
        <a:xfrm>
          <a:off x="18424478" y="15587070"/>
          <a:ext cx="1364776"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92003E48-6954-49FB-8A37-618492E6EA83}"/>
            </a:ext>
          </a:extLst>
        </xdr:cNvPr>
        <xdr:cNvSpPr/>
      </xdr:nvSpPr>
      <xdr:spPr>
        <a:xfrm>
          <a:off x="18424478" y="15788564"/>
          <a:ext cx="1364776"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9431A2EB-BE1C-43AA-851F-2B5157DDE23C}"/>
            </a:ext>
          </a:extLst>
        </xdr:cNvPr>
        <xdr:cNvSpPr/>
      </xdr:nvSpPr>
      <xdr:spPr>
        <a:xfrm>
          <a:off x="16377313" y="16067111"/>
          <a:ext cx="4246729" cy="2274058"/>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607B8289-2238-4B38-8B8D-C61D9B79BE7B}"/>
            </a:ext>
          </a:extLst>
        </xdr:cNvPr>
        <xdr:cNvSpPr txBox="1"/>
      </xdr:nvSpPr>
      <xdr:spPr>
        <a:xfrm>
          <a:off x="16359116" y="15877464"/>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73F78C42-AEB2-44C6-88AD-78BA0AF881B9}"/>
            </a:ext>
          </a:extLst>
        </xdr:cNvPr>
        <xdr:cNvCxnSpPr/>
      </xdr:nvCxnSpPr>
      <xdr:spPr>
        <a:xfrm>
          <a:off x="16377313" y="18341169"/>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2" name="直線コネクタ 711">
          <a:extLst>
            <a:ext uri="{FF2B5EF4-FFF2-40B4-BE49-F238E27FC236}">
              <a16:creationId xmlns:a16="http://schemas.microsoft.com/office/drawing/2014/main" id="{0FCA51AB-2AB5-4678-A699-2AFED10A8499}"/>
            </a:ext>
          </a:extLst>
        </xdr:cNvPr>
        <xdr:cNvCxnSpPr/>
      </xdr:nvCxnSpPr>
      <xdr:spPr>
        <a:xfrm>
          <a:off x="16377313" y="17886528"/>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3" name="テキスト ボックス 712">
          <a:extLst>
            <a:ext uri="{FF2B5EF4-FFF2-40B4-BE49-F238E27FC236}">
              <a16:creationId xmlns:a16="http://schemas.microsoft.com/office/drawing/2014/main" id="{E0E3DF53-25A3-4CBD-90C4-AD0D5E9EE3CE}"/>
            </a:ext>
          </a:extLst>
        </xdr:cNvPr>
        <xdr:cNvSpPr txBox="1"/>
      </xdr:nvSpPr>
      <xdr:spPr>
        <a:xfrm>
          <a:off x="15969843" y="1774515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4" name="直線コネクタ 713">
          <a:extLst>
            <a:ext uri="{FF2B5EF4-FFF2-40B4-BE49-F238E27FC236}">
              <a16:creationId xmlns:a16="http://schemas.microsoft.com/office/drawing/2014/main" id="{679E6DD4-65A0-4A8F-93EF-F8A037F5436D}"/>
            </a:ext>
          </a:extLst>
        </xdr:cNvPr>
        <xdr:cNvCxnSpPr/>
      </xdr:nvCxnSpPr>
      <xdr:spPr>
        <a:xfrm>
          <a:off x="16377313" y="17431887"/>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5" name="テキスト ボックス 714">
          <a:extLst>
            <a:ext uri="{FF2B5EF4-FFF2-40B4-BE49-F238E27FC236}">
              <a16:creationId xmlns:a16="http://schemas.microsoft.com/office/drawing/2014/main" id="{6DB5E251-C04D-4ED7-B4F9-7F49996AF4F8}"/>
            </a:ext>
          </a:extLst>
        </xdr:cNvPr>
        <xdr:cNvSpPr txBox="1"/>
      </xdr:nvSpPr>
      <xdr:spPr>
        <a:xfrm>
          <a:off x="15969843" y="172905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6" name="直線コネクタ 715">
          <a:extLst>
            <a:ext uri="{FF2B5EF4-FFF2-40B4-BE49-F238E27FC236}">
              <a16:creationId xmlns:a16="http://schemas.microsoft.com/office/drawing/2014/main" id="{6758AF34-D86C-410D-BA57-8DE115C9BCEE}"/>
            </a:ext>
          </a:extLst>
        </xdr:cNvPr>
        <xdr:cNvCxnSpPr/>
      </xdr:nvCxnSpPr>
      <xdr:spPr>
        <a:xfrm>
          <a:off x="16377313" y="16976393"/>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7" name="テキスト ボックス 716">
          <a:extLst>
            <a:ext uri="{FF2B5EF4-FFF2-40B4-BE49-F238E27FC236}">
              <a16:creationId xmlns:a16="http://schemas.microsoft.com/office/drawing/2014/main" id="{7D4C25F8-1F19-4E51-9916-CDFA2BE64CB6}"/>
            </a:ext>
          </a:extLst>
        </xdr:cNvPr>
        <xdr:cNvSpPr txBox="1"/>
      </xdr:nvSpPr>
      <xdr:spPr>
        <a:xfrm>
          <a:off x="15969843" y="168350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8" name="直線コネクタ 717">
          <a:extLst>
            <a:ext uri="{FF2B5EF4-FFF2-40B4-BE49-F238E27FC236}">
              <a16:creationId xmlns:a16="http://schemas.microsoft.com/office/drawing/2014/main" id="{4DAB3B32-9AD0-4168-BFE0-85E425117330}"/>
            </a:ext>
          </a:extLst>
        </xdr:cNvPr>
        <xdr:cNvCxnSpPr/>
      </xdr:nvCxnSpPr>
      <xdr:spPr>
        <a:xfrm>
          <a:off x="16377313" y="16521752"/>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9" name="テキスト ボックス 718">
          <a:extLst>
            <a:ext uri="{FF2B5EF4-FFF2-40B4-BE49-F238E27FC236}">
              <a16:creationId xmlns:a16="http://schemas.microsoft.com/office/drawing/2014/main" id="{BED2CF66-4521-4F1C-98DC-93202590E464}"/>
            </a:ext>
          </a:extLst>
        </xdr:cNvPr>
        <xdr:cNvSpPr txBox="1"/>
      </xdr:nvSpPr>
      <xdr:spPr>
        <a:xfrm>
          <a:off x="15969843" y="163803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97D51FB8-5D39-44D3-8870-93416AE8B827}"/>
            </a:ext>
          </a:extLst>
        </xdr:cNvPr>
        <xdr:cNvCxnSpPr/>
      </xdr:nvCxnSpPr>
      <xdr:spPr>
        <a:xfrm>
          <a:off x="16377313" y="16067111"/>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38A1BA10-AF04-42BD-8AC3-7A63AB18FEB7}"/>
            </a:ext>
          </a:extLst>
        </xdr:cNvPr>
        <xdr:cNvSpPr txBox="1"/>
      </xdr:nvSpPr>
      <xdr:spPr>
        <a:xfrm>
          <a:off x="15969843" y="159257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a:extLst>
            <a:ext uri="{FF2B5EF4-FFF2-40B4-BE49-F238E27FC236}">
              <a16:creationId xmlns:a16="http://schemas.microsoft.com/office/drawing/2014/main" id="{52D20600-F585-4919-9256-2D088292864F}"/>
            </a:ext>
          </a:extLst>
        </xdr:cNvPr>
        <xdr:cNvSpPr/>
      </xdr:nvSpPr>
      <xdr:spPr>
        <a:xfrm>
          <a:off x="16377313" y="16067111"/>
          <a:ext cx="4246729" cy="2274058"/>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723" name="直線コネクタ 722">
          <a:extLst>
            <a:ext uri="{FF2B5EF4-FFF2-40B4-BE49-F238E27FC236}">
              <a16:creationId xmlns:a16="http://schemas.microsoft.com/office/drawing/2014/main" id="{EED466D0-4B4B-4D89-934C-07455B7D48B5}"/>
            </a:ext>
          </a:extLst>
        </xdr:cNvPr>
        <xdr:cNvCxnSpPr/>
      </xdr:nvCxnSpPr>
      <xdr:spPr>
        <a:xfrm flipV="1">
          <a:off x="19852118" y="16742183"/>
          <a:ext cx="0" cy="113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724" name="【公民館】&#10;一人当たり面積最小値テキスト">
          <a:extLst>
            <a:ext uri="{FF2B5EF4-FFF2-40B4-BE49-F238E27FC236}">
              <a16:creationId xmlns:a16="http://schemas.microsoft.com/office/drawing/2014/main" id="{0C6297D1-F2CE-427F-B057-F04ED00C8390}"/>
            </a:ext>
          </a:extLst>
        </xdr:cNvPr>
        <xdr:cNvSpPr txBox="1"/>
      </xdr:nvSpPr>
      <xdr:spPr>
        <a:xfrm>
          <a:off x="19890854" y="17883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725" name="直線コネクタ 724">
          <a:extLst>
            <a:ext uri="{FF2B5EF4-FFF2-40B4-BE49-F238E27FC236}">
              <a16:creationId xmlns:a16="http://schemas.microsoft.com/office/drawing/2014/main" id="{7EA29C70-DA92-42AF-96A1-3668B2F992E9}"/>
            </a:ext>
          </a:extLst>
        </xdr:cNvPr>
        <xdr:cNvCxnSpPr/>
      </xdr:nvCxnSpPr>
      <xdr:spPr>
        <a:xfrm>
          <a:off x="19783757" y="17879212"/>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726" name="【公民館】&#10;一人当たり面積最大値テキスト">
          <a:extLst>
            <a:ext uri="{FF2B5EF4-FFF2-40B4-BE49-F238E27FC236}">
              <a16:creationId xmlns:a16="http://schemas.microsoft.com/office/drawing/2014/main" id="{B392DCA5-5F15-43F7-BF73-ABA801717B1A}"/>
            </a:ext>
          </a:extLst>
        </xdr:cNvPr>
        <xdr:cNvSpPr txBox="1"/>
      </xdr:nvSpPr>
      <xdr:spPr>
        <a:xfrm>
          <a:off x="19890854" y="1651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727" name="直線コネクタ 726">
          <a:extLst>
            <a:ext uri="{FF2B5EF4-FFF2-40B4-BE49-F238E27FC236}">
              <a16:creationId xmlns:a16="http://schemas.microsoft.com/office/drawing/2014/main" id="{96C35D9F-F339-4A6E-AE2F-CB2AE7DC768F}"/>
            </a:ext>
          </a:extLst>
        </xdr:cNvPr>
        <xdr:cNvCxnSpPr/>
      </xdr:nvCxnSpPr>
      <xdr:spPr>
        <a:xfrm>
          <a:off x="19783757" y="16742183"/>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728" name="【公民館】&#10;一人当たり面積平均値テキスト">
          <a:extLst>
            <a:ext uri="{FF2B5EF4-FFF2-40B4-BE49-F238E27FC236}">
              <a16:creationId xmlns:a16="http://schemas.microsoft.com/office/drawing/2014/main" id="{A3B11866-0E7D-48BA-8210-2B9D17FB8610}"/>
            </a:ext>
          </a:extLst>
        </xdr:cNvPr>
        <xdr:cNvSpPr txBox="1"/>
      </xdr:nvSpPr>
      <xdr:spPr>
        <a:xfrm>
          <a:off x="19890854" y="17491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729" name="フローチャート: 判断 728">
          <a:extLst>
            <a:ext uri="{FF2B5EF4-FFF2-40B4-BE49-F238E27FC236}">
              <a16:creationId xmlns:a16="http://schemas.microsoft.com/office/drawing/2014/main" id="{F3C3E726-ED46-4D71-93BD-50DB553A2870}"/>
            </a:ext>
          </a:extLst>
        </xdr:cNvPr>
        <xdr:cNvSpPr/>
      </xdr:nvSpPr>
      <xdr:spPr>
        <a:xfrm>
          <a:off x="19801954" y="17639924"/>
          <a:ext cx="101600" cy="10074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730" name="フローチャート: 判断 729">
          <a:extLst>
            <a:ext uri="{FF2B5EF4-FFF2-40B4-BE49-F238E27FC236}">
              <a16:creationId xmlns:a16="http://schemas.microsoft.com/office/drawing/2014/main" id="{244DC08D-4285-4394-B1B4-C2D36B54E714}"/>
            </a:ext>
          </a:extLst>
        </xdr:cNvPr>
        <xdr:cNvSpPr/>
      </xdr:nvSpPr>
      <xdr:spPr>
        <a:xfrm>
          <a:off x="19063269" y="17659645"/>
          <a:ext cx="8169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731" name="フローチャート: 判断 730">
          <a:extLst>
            <a:ext uri="{FF2B5EF4-FFF2-40B4-BE49-F238E27FC236}">
              <a16:creationId xmlns:a16="http://schemas.microsoft.com/office/drawing/2014/main" id="{F0E02B9B-2404-436A-BA64-CAC5ABCABC32}"/>
            </a:ext>
          </a:extLst>
        </xdr:cNvPr>
        <xdr:cNvSpPr/>
      </xdr:nvSpPr>
      <xdr:spPr>
        <a:xfrm>
          <a:off x="18253881" y="1766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732" name="フローチャート: 判断 731">
          <a:extLst>
            <a:ext uri="{FF2B5EF4-FFF2-40B4-BE49-F238E27FC236}">
              <a16:creationId xmlns:a16="http://schemas.microsoft.com/office/drawing/2014/main" id="{4AC78C60-2598-43AE-AF06-761C53DAD7EF}"/>
            </a:ext>
          </a:extLst>
        </xdr:cNvPr>
        <xdr:cNvSpPr/>
      </xdr:nvSpPr>
      <xdr:spPr>
        <a:xfrm>
          <a:off x="17464396" y="1766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733" name="フローチャート: 判断 732">
          <a:extLst>
            <a:ext uri="{FF2B5EF4-FFF2-40B4-BE49-F238E27FC236}">
              <a16:creationId xmlns:a16="http://schemas.microsoft.com/office/drawing/2014/main" id="{4607AEFE-1695-4125-BF9A-575142EC8161}"/>
            </a:ext>
          </a:extLst>
        </xdr:cNvPr>
        <xdr:cNvSpPr/>
      </xdr:nvSpPr>
      <xdr:spPr>
        <a:xfrm>
          <a:off x="16674910" y="17659187"/>
          <a:ext cx="8169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3F9B7BAF-AFCB-42A6-AB2E-DAF07547F7FA}"/>
            </a:ext>
          </a:extLst>
        </xdr:cNvPr>
        <xdr:cNvSpPr txBox="1"/>
      </xdr:nvSpPr>
      <xdr:spPr>
        <a:xfrm>
          <a:off x="19682157"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EAD8A9E1-302D-4E65-BC27-4ABCF6CE6F79}"/>
            </a:ext>
          </a:extLst>
        </xdr:cNvPr>
        <xdr:cNvSpPr txBox="1"/>
      </xdr:nvSpPr>
      <xdr:spPr>
        <a:xfrm>
          <a:off x="18936648"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9F2597D6-DFA8-4480-B8BD-412ABE9B3740}"/>
            </a:ext>
          </a:extLst>
        </xdr:cNvPr>
        <xdr:cNvSpPr txBox="1"/>
      </xdr:nvSpPr>
      <xdr:spPr>
        <a:xfrm>
          <a:off x="18134084"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30B4BAAF-B094-491F-95ED-6E7E9D84194E}"/>
            </a:ext>
          </a:extLst>
        </xdr:cNvPr>
        <xdr:cNvSpPr txBox="1"/>
      </xdr:nvSpPr>
      <xdr:spPr>
        <a:xfrm>
          <a:off x="17344599"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A8980633-F40B-425F-9984-92B6D1BBFB6B}"/>
            </a:ext>
          </a:extLst>
        </xdr:cNvPr>
        <xdr:cNvSpPr txBox="1"/>
      </xdr:nvSpPr>
      <xdr:spPr>
        <a:xfrm>
          <a:off x="16548289"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166218</xdr:rowOff>
    </xdr:from>
    <xdr:to>
      <xdr:col>116</xdr:col>
      <xdr:colOff>114300</xdr:colOff>
      <xdr:row>108</xdr:row>
      <xdr:rowOff>96368</xdr:rowOff>
    </xdr:to>
    <xdr:sp macro="" textlink="">
      <xdr:nvSpPr>
        <xdr:cNvPr id="739" name="楕円 738">
          <a:extLst>
            <a:ext uri="{FF2B5EF4-FFF2-40B4-BE49-F238E27FC236}">
              <a16:creationId xmlns:a16="http://schemas.microsoft.com/office/drawing/2014/main" id="{E5963DAF-76E8-4639-9E29-5966DEACA925}"/>
            </a:ext>
          </a:extLst>
        </xdr:cNvPr>
        <xdr:cNvSpPr/>
      </xdr:nvSpPr>
      <xdr:spPr>
        <a:xfrm>
          <a:off x="19801954" y="17805949"/>
          <a:ext cx="101600"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81145</xdr:rowOff>
    </xdr:from>
    <xdr:ext cx="469744" cy="259045"/>
    <xdr:sp macro="" textlink="">
      <xdr:nvSpPr>
        <xdr:cNvPr id="740" name="【公民館】&#10;一人当たり面積該当値テキスト">
          <a:extLst>
            <a:ext uri="{FF2B5EF4-FFF2-40B4-BE49-F238E27FC236}">
              <a16:creationId xmlns:a16="http://schemas.microsoft.com/office/drawing/2014/main" id="{4F3F38C0-3AA0-4979-BD23-1552EA8E48C9}"/>
            </a:ext>
          </a:extLst>
        </xdr:cNvPr>
        <xdr:cNvSpPr txBox="1"/>
      </xdr:nvSpPr>
      <xdr:spPr>
        <a:xfrm>
          <a:off x="19890854" y="17720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166675</xdr:rowOff>
    </xdr:from>
    <xdr:to>
      <xdr:col>112</xdr:col>
      <xdr:colOff>38100</xdr:colOff>
      <xdr:row>108</xdr:row>
      <xdr:rowOff>96825</xdr:rowOff>
    </xdr:to>
    <xdr:sp macro="" textlink="">
      <xdr:nvSpPr>
        <xdr:cNvPr id="741" name="楕円 740">
          <a:extLst>
            <a:ext uri="{FF2B5EF4-FFF2-40B4-BE49-F238E27FC236}">
              <a16:creationId xmlns:a16="http://schemas.microsoft.com/office/drawing/2014/main" id="{AE4AE763-31DB-4DC2-9787-68318900025C}"/>
            </a:ext>
          </a:extLst>
        </xdr:cNvPr>
        <xdr:cNvSpPr/>
      </xdr:nvSpPr>
      <xdr:spPr>
        <a:xfrm>
          <a:off x="19063269" y="17806406"/>
          <a:ext cx="81697"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45568</xdr:rowOff>
    </xdr:from>
    <xdr:to>
      <xdr:col>116</xdr:col>
      <xdr:colOff>63500</xdr:colOff>
      <xdr:row>108</xdr:row>
      <xdr:rowOff>46025</xdr:rowOff>
    </xdr:to>
    <xdr:cxnSp macro="">
      <xdr:nvCxnSpPr>
        <xdr:cNvPr id="742" name="直線コネクタ 741">
          <a:extLst>
            <a:ext uri="{FF2B5EF4-FFF2-40B4-BE49-F238E27FC236}">
              <a16:creationId xmlns:a16="http://schemas.microsoft.com/office/drawing/2014/main" id="{0939D6DB-8C03-465C-9D7B-A93EE771D0B9}"/>
            </a:ext>
          </a:extLst>
        </xdr:cNvPr>
        <xdr:cNvCxnSpPr/>
      </xdr:nvCxnSpPr>
      <xdr:spPr>
        <a:xfrm flipV="1">
          <a:off x="19107245" y="17855896"/>
          <a:ext cx="745509"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167590</xdr:rowOff>
    </xdr:from>
    <xdr:to>
      <xdr:col>107</xdr:col>
      <xdr:colOff>101600</xdr:colOff>
      <xdr:row>108</xdr:row>
      <xdr:rowOff>97740</xdr:rowOff>
    </xdr:to>
    <xdr:sp macro="" textlink="">
      <xdr:nvSpPr>
        <xdr:cNvPr id="743" name="楕円 742">
          <a:extLst>
            <a:ext uri="{FF2B5EF4-FFF2-40B4-BE49-F238E27FC236}">
              <a16:creationId xmlns:a16="http://schemas.microsoft.com/office/drawing/2014/main" id="{3A337816-3C87-458A-861D-CDFFF5F4B94E}"/>
            </a:ext>
          </a:extLst>
        </xdr:cNvPr>
        <xdr:cNvSpPr/>
      </xdr:nvSpPr>
      <xdr:spPr>
        <a:xfrm>
          <a:off x="18253881" y="17807321"/>
          <a:ext cx="101600"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46025</xdr:rowOff>
    </xdr:from>
    <xdr:to>
      <xdr:col>111</xdr:col>
      <xdr:colOff>177800</xdr:colOff>
      <xdr:row>108</xdr:row>
      <xdr:rowOff>46940</xdr:rowOff>
    </xdr:to>
    <xdr:cxnSp macro="">
      <xdr:nvCxnSpPr>
        <xdr:cNvPr id="744" name="直線コネクタ 743">
          <a:extLst>
            <a:ext uri="{FF2B5EF4-FFF2-40B4-BE49-F238E27FC236}">
              <a16:creationId xmlns:a16="http://schemas.microsoft.com/office/drawing/2014/main" id="{E35A9AA2-F2F7-4C52-8CB3-FAD1479E6AB9}"/>
            </a:ext>
          </a:extLst>
        </xdr:cNvPr>
        <xdr:cNvCxnSpPr/>
      </xdr:nvCxnSpPr>
      <xdr:spPr>
        <a:xfrm flipV="1">
          <a:off x="18304681" y="17856353"/>
          <a:ext cx="802564"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168047</xdr:rowOff>
    </xdr:from>
    <xdr:to>
      <xdr:col>102</xdr:col>
      <xdr:colOff>165100</xdr:colOff>
      <xdr:row>108</xdr:row>
      <xdr:rowOff>98197</xdr:rowOff>
    </xdr:to>
    <xdr:sp macro="" textlink="">
      <xdr:nvSpPr>
        <xdr:cNvPr id="745" name="楕円 744">
          <a:extLst>
            <a:ext uri="{FF2B5EF4-FFF2-40B4-BE49-F238E27FC236}">
              <a16:creationId xmlns:a16="http://schemas.microsoft.com/office/drawing/2014/main" id="{7F83074C-2DC1-4A44-A56B-D38DF6B6CD5C}"/>
            </a:ext>
          </a:extLst>
        </xdr:cNvPr>
        <xdr:cNvSpPr/>
      </xdr:nvSpPr>
      <xdr:spPr>
        <a:xfrm>
          <a:off x="17464396" y="17807778"/>
          <a:ext cx="101600"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46940</xdr:rowOff>
    </xdr:from>
    <xdr:to>
      <xdr:col>107</xdr:col>
      <xdr:colOff>50800</xdr:colOff>
      <xdr:row>108</xdr:row>
      <xdr:rowOff>47397</xdr:rowOff>
    </xdr:to>
    <xdr:cxnSp macro="">
      <xdr:nvCxnSpPr>
        <xdr:cNvPr id="746" name="直線コネクタ 745">
          <a:extLst>
            <a:ext uri="{FF2B5EF4-FFF2-40B4-BE49-F238E27FC236}">
              <a16:creationId xmlns:a16="http://schemas.microsoft.com/office/drawing/2014/main" id="{71B355CD-99C5-4C5C-B990-420776769A0A}"/>
            </a:ext>
          </a:extLst>
        </xdr:cNvPr>
        <xdr:cNvCxnSpPr/>
      </xdr:nvCxnSpPr>
      <xdr:spPr>
        <a:xfrm flipV="1">
          <a:off x="17515196" y="17857268"/>
          <a:ext cx="789485"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168503</xdr:rowOff>
    </xdr:from>
    <xdr:to>
      <xdr:col>98</xdr:col>
      <xdr:colOff>38100</xdr:colOff>
      <xdr:row>108</xdr:row>
      <xdr:rowOff>98653</xdr:rowOff>
    </xdr:to>
    <xdr:sp macro="" textlink="">
      <xdr:nvSpPr>
        <xdr:cNvPr id="747" name="楕円 746">
          <a:extLst>
            <a:ext uri="{FF2B5EF4-FFF2-40B4-BE49-F238E27FC236}">
              <a16:creationId xmlns:a16="http://schemas.microsoft.com/office/drawing/2014/main" id="{98D70973-2DAC-4208-9CDC-E9D7339F860C}"/>
            </a:ext>
          </a:extLst>
        </xdr:cNvPr>
        <xdr:cNvSpPr/>
      </xdr:nvSpPr>
      <xdr:spPr>
        <a:xfrm>
          <a:off x="16674910" y="17808234"/>
          <a:ext cx="81697"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47397</xdr:rowOff>
    </xdr:from>
    <xdr:to>
      <xdr:col>102</xdr:col>
      <xdr:colOff>114300</xdr:colOff>
      <xdr:row>108</xdr:row>
      <xdr:rowOff>47853</xdr:rowOff>
    </xdr:to>
    <xdr:cxnSp macro="">
      <xdr:nvCxnSpPr>
        <xdr:cNvPr id="748" name="直線コネクタ 747">
          <a:extLst>
            <a:ext uri="{FF2B5EF4-FFF2-40B4-BE49-F238E27FC236}">
              <a16:creationId xmlns:a16="http://schemas.microsoft.com/office/drawing/2014/main" id="{98DF8A0E-8982-4AB4-864F-E7E66CA3D269}"/>
            </a:ext>
          </a:extLst>
        </xdr:cNvPr>
        <xdr:cNvCxnSpPr/>
      </xdr:nvCxnSpPr>
      <xdr:spPr>
        <a:xfrm flipV="1">
          <a:off x="16718886" y="17857725"/>
          <a:ext cx="796310" cy="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138041</xdr:rowOff>
    </xdr:from>
    <xdr:ext cx="469744" cy="259045"/>
    <xdr:sp macro="" textlink="">
      <xdr:nvSpPr>
        <xdr:cNvPr id="749" name="n_1aveValue【公民館】&#10;一人当たり面積">
          <a:extLst>
            <a:ext uri="{FF2B5EF4-FFF2-40B4-BE49-F238E27FC236}">
              <a16:creationId xmlns:a16="http://schemas.microsoft.com/office/drawing/2014/main" id="{CCA64619-F77B-44CE-B2E5-5D5262B7AB91}"/>
            </a:ext>
          </a:extLst>
        </xdr:cNvPr>
        <xdr:cNvSpPr txBox="1"/>
      </xdr:nvSpPr>
      <xdr:spPr>
        <a:xfrm>
          <a:off x="18886399" y="1743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750" name="n_2aveValue【公民館】&#10;一人当たり面積">
          <a:extLst>
            <a:ext uri="{FF2B5EF4-FFF2-40B4-BE49-F238E27FC236}">
              <a16:creationId xmlns:a16="http://schemas.microsoft.com/office/drawing/2014/main" id="{024FFF13-8E1F-466E-874A-73066C6C4D57}"/>
            </a:ext>
          </a:extLst>
        </xdr:cNvPr>
        <xdr:cNvSpPr txBox="1"/>
      </xdr:nvSpPr>
      <xdr:spPr>
        <a:xfrm>
          <a:off x="18089711" y="17440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751" name="n_3aveValue【公民館】&#10;一人当たり面積">
          <a:extLst>
            <a:ext uri="{FF2B5EF4-FFF2-40B4-BE49-F238E27FC236}">
              <a16:creationId xmlns:a16="http://schemas.microsoft.com/office/drawing/2014/main" id="{DBE6842F-D244-4EE3-A2C4-60144A5528E9}"/>
            </a:ext>
          </a:extLst>
        </xdr:cNvPr>
        <xdr:cNvSpPr txBox="1"/>
      </xdr:nvSpPr>
      <xdr:spPr>
        <a:xfrm>
          <a:off x="17300226" y="1744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137583</xdr:rowOff>
    </xdr:from>
    <xdr:ext cx="469744" cy="259045"/>
    <xdr:sp macro="" textlink="">
      <xdr:nvSpPr>
        <xdr:cNvPr id="752" name="n_4aveValue【公民館】&#10;一人当たり面積">
          <a:extLst>
            <a:ext uri="{FF2B5EF4-FFF2-40B4-BE49-F238E27FC236}">
              <a16:creationId xmlns:a16="http://schemas.microsoft.com/office/drawing/2014/main" id="{4D13872B-DB6C-425A-BC6D-A07ED7507C35}"/>
            </a:ext>
          </a:extLst>
        </xdr:cNvPr>
        <xdr:cNvSpPr txBox="1"/>
      </xdr:nvSpPr>
      <xdr:spPr>
        <a:xfrm>
          <a:off x="16510740" y="17436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87952</xdr:rowOff>
    </xdr:from>
    <xdr:ext cx="469744" cy="259045"/>
    <xdr:sp macro="" textlink="">
      <xdr:nvSpPr>
        <xdr:cNvPr id="753" name="n_1mainValue【公民館】&#10;一人当たり面積">
          <a:extLst>
            <a:ext uri="{FF2B5EF4-FFF2-40B4-BE49-F238E27FC236}">
              <a16:creationId xmlns:a16="http://schemas.microsoft.com/office/drawing/2014/main" id="{A366102B-639F-4314-AB97-89AAA619A3E8}"/>
            </a:ext>
          </a:extLst>
        </xdr:cNvPr>
        <xdr:cNvSpPr txBox="1"/>
      </xdr:nvSpPr>
      <xdr:spPr>
        <a:xfrm>
          <a:off x="18886399" y="17898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88867</xdr:rowOff>
    </xdr:from>
    <xdr:ext cx="469744" cy="259045"/>
    <xdr:sp macro="" textlink="">
      <xdr:nvSpPr>
        <xdr:cNvPr id="754" name="n_2mainValue【公民館】&#10;一人当たり面積">
          <a:extLst>
            <a:ext uri="{FF2B5EF4-FFF2-40B4-BE49-F238E27FC236}">
              <a16:creationId xmlns:a16="http://schemas.microsoft.com/office/drawing/2014/main" id="{5BD9B3F0-D649-4332-82B8-156CF6995827}"/>
            </a:ext>
          </a:extLst>
        </xdr:cNvPr>
        <xdr:cNvSpPr txBox="1"/>
      </xdr:nvSpPr>
      <xdr:spPr>
        <a:xfrm>
          <a:off x="18089711" y="1789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89324</xdr:rowOff>
    </xdr:from>
    <xdr:ext cx="469744" cy="259045"/>
    <xdr:sp macro="" textlink="">
      <xdr:nvSpPr>
        <xdr:cNvPr id="755" name="n_3mainValue【公民館】&#10;一人当たり面積">
          <a:extLst>
            <a:ext uri="{FF2B5EF4-FFF2-40B4-BE49-F238E27FC236}">
              <a16:creationId xmlns:a16="http://schemas.microsoft.com/office/drawing/2014/main" id="{C7C2B478-7F86-4EE9-9649-765AB968013C}"/>
            </a:ext>
          </a:extLst>
        </xdr:cNvPr>
        <xdr:cNvSpPr txBox="1"/>
      </xdr:nvSpPr>
      <xdr:spPr>
        <a:xfrm>
          <a:off x="17300226" y="1789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89780</xdr:rowOff>
    </xdr:from>
    <xdr:ext cx="469744" cy="259045"/>
    <xdr:sp macro="" textlink="">
      <xdr:nvSpPr>
        <xdr:cNvPr id="756" name="n_4mainValue【公民館】&#10;一人当たり面積">
          <a:extLst>
            <a:ext uri="{FF2B5EF4-FFF2-40B4-BE49-F238E27FC236}">
              <a16:creationId xmlns:a16="http://schemas.microsoft.com/office/drawing/2014/main" id="{891F10FF-B500-489E-A81E-7B340AE2C00E}"/>
            </a:ext>
          </a:extLst>
        </xdr:cNvPr>
        <xdr:cNvSpPr txBox="1"/>
      </xdr:nvSpPr>
      <xdr:spPr>
        <a:xfrm>
          <a:off x="16510740" y="17900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3D64FC36-1C60-400F-B9B5-310E89D8B91B}"/>
            </a:ext>
          </a:extLst>
        </xdr:cNvPr>
        <xdr:cNvSpPr/>
      </xdr:nvSpPr>
      <xdr:spPr>
        <a:xfrm>
          <a:off x="682388" y="18720463"/>
          <a:ext cx="19941654" cy="189561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3CB9CC02-363F-487F-8229-602485A4C006}"/>
            </a:ext>
          </a:extLst>
        </xdr:cNvPr>
        <xdr:cNvSpPr/>
      </xdr:nvSpPr>
      <xdr:spPr>
        <a:xfrm>
          <a:off x="682388" y="18783963"/>
          <a:ext cx="3450040"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C1C5BDD1-9679-4E23-97C0-014E9A7C47FB}"/>
            </a:ext>
          </a:extLst>
        </xdr:cNvPr>
        <xdr:cNvSpPr txBox="1"/>
      </xdr:nvSpPr>
      <xdr:spPr>
        <a:xfrm>
          <a:off x="758588" y="19036257"/>
          <a:ext cx="19776554" cy="147907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年度は施設の大規模改修・修繕等がなかったため、全体的に微増となっている。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道路や橋りょうについては、類似団体等と比較すると低い水準を維持できている。</a:t>
          </a:r>
        </a:p>
        <a:p>
          <a:r>
            <a:rPr kumimoji="1" lang="ja-JP" altLang="en-US" sz="1300">
              <a:latin typeface="ＭＳ Ｐゴシック" panose="020B0600070205080204" pitchFamily="50" charset="-128"/>
              <a:ea typeface="ＭＳ Ｐゴシック" panose="020B0600070205080204" pitchFamily="50" charset="-128"/>
            </a:rPr>
            <a:t>　学校施設については、旧学校給食センターが建築から４０年以上経過しているなど、全体的に建物の老朽化が進んでいることから減価償却率は</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公営住宅と公民館については、類似団体等に比べて減価償却率は大きく上回っている。どの施設も建築から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年以上経過しており、建物の老朽化が進んていることから、減価償却率も上昇傾向となっている。</a:t>
          </a:r>
        </a:p>
        <a:p>
          <a:r>
            <a:rPr kumimoji="1" lang="ja-JP" altLang="en-US" sz="1300">
              <a:latin typeface="ＭＳ Ｐゴシック" panose="020B0600070205080204" pitchFamily="50" charset="-128"/>
              <a:ea typeface="ＭＳ Ｐゴシック" panose="020B0600070205080204" pitchFamily="50" charset="-128"/>
            </a:rPr>
            <a:t>　人口減少も今後進むことから、適正な町施設の維持・管理ができるよう、公共施設等総合管理計画や個別施設計画に基づきながら、計画的に施設マネジメントを行っていく。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95967CE-FA9B-4157-B256-E9BF79C885C3}"/>
            </a:ext>
          </a:extLst>
        </xdr:cNvPr>
        <xdr:cNvSpPr/>
      </xdr:nvSpPr>
      <xdr:spPr>
        <a:xfrm>
          <a:off x="575291" y="127000"/>
          <a:ext cx="11366500" cy="61111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84F45DC-4626-4709-8EEC-1902311EB95E}"/>
            </a:ext>
          </a:extLst>
        </xdr:cNvPr>
        <xdr:cNvSpPr/>
      </xdr:nvSpPr>
      <xdr:spPr>
        <a:xfrm>
          <a:off x="17059701" y="189647"/>
          <a:ext cx="3564341" cy="535769"/>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EEFBC48-9996-4137-B05B-4F0F0DA1D438}"/>
            </a:ext>
          </a:extLst>
        </xdr:cNvPr>
        <xdr:cNvSpPr/>
      </xdr:nvSpPr>
      <xdr:spPr>
        <a:xfrm>
          <a:off x="17078751" y="215047"/>
          <a:ext cx="3519891" cy="484969"/>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0295D87-2F23-4112-9B49-0F6B21BF6539}"/>
            </a:ext>
          </a:extLst>
        </xdr:cNvPr>
        <xdr:cNvSpPr/>
      </xdr:nvSpPr>
      <xdr:spPr>
        <a:xfrm>
          <a:off x="17104151" y="240447"/>
          <a:ext cx="3462741" cy="421469"/>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埼玉県皆野町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41CE030-5CCE-4F69-851E-67A2BA418C76}"/>
            </a:ext>
          </a:extLst>
        </xdr:cNvPr>
        <xdr:cNvSpPr/>
      </xdr:nvSpPr>
      <xdr:spPr>
        <a:xfrm>
          <a:off x="14564246" y="189647"/>
          <a:ext cx="2382008" cy="535769"/>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9F54454-5D2C-42D4-9F92-2D4B4ACB5532}"/>
            </a:ext>
          </a:extLst>
        </xdr:cNvPr>
        <xdr:cNvSpPr/>
      </xdr:nvSpPr>
      <xdr:spPr>
        <a:xfrm>
          <a:off x="14589646" y="215047"/>
          <a:ext cx="2337558" cy="484969"/>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DD8FB0B-77BF-4AC1-989A-597F12563330}"/>
            </a:ext>
          </a:extLst>
        </xdr:cNvPr>
        <xdr:cNvSpPr/>
      </xdr:nvSpPr>
      <xdr:spPr>
        <a:xfrm>
          <a:off x="14615046" y="240447"/>
          <a:ext cx="2280408" cy="434169"/>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DE77DBD-731A-4D45-801E-17513FDE1562}"/>
            </a:ext>
          </a:extLst>
        </xdr:cNvPr>
        <xdr:cNvSpPr/>
      </xdr:nvSpPr>
      <xdr:spPr>
        <a:xfrm>
          <a:off x="682388" y="857440"/>
          <a:ext cx="9041642" cy="1701231"/>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F581164-1E90-46DF-B932-8C8D89464E45}"/>
            </a:ext>
          </a:extLst>
        </xdr:cNvPr>
        <xdr:cNvSpPr/>
      </xdr:nvSpPr>
      <xdr:spPr>
        <a:xfrm>
          <a:off x="809388" y="889190"/>
          <a:ext cx="1237776" cy="163773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1044563-F1D1-4DCA-964A-DF9EE982209E}"/>
            </a:ext>
          </a:extLst>
        </xdr:cNvPr>
        <xdr:cNvSpPr/>
      </xdr:nvSpPr>
      <xdr:spPr>
        <a:xfrm>
          <a:off x="2003567" y="889190"/>
          <a:ext cx="1194179" cy="163773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8,878
8,767
63.74
4,762,225
4,610,307
127,434
3,246,812
2,582,170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0AA09B3-92DC-45C1-BEB9-A8F9A59DDFB8}"/>
            </a:ext>
          </a:extLst>
        </xdr:cNvPr>
        <xdr:cNvSpPr/>
      </xdr:nvSpPr>
      <xdr:spPr>
        <a:xfrm>
          <a:off x="3197746" y="889190"/>
          <a:ext cx="1364776" cy="163773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735AD5D-93E0-4064-9285-78C06B76FD52}"/>
            </a:ext>
          </a:extLst>
        </xdr:cNvPr>
        <xdr:cNvSpPr/>
      </xdr:nvSpPr>
      <xdr:spPr>
        <a:xfrm>
          <a:off x="4562522" y="908240"/>
          <a:ext cx="1813068" cy="9014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319DB23-AE23-46F5-901C-E9C916011568}"/>
            </a:ext>
          </a:extLst>
        </xdr:cNvPr>
        <xdr:cNvSpPr/>
      </xdr:nvSpPr>
      <xdr:spPr>
        <a:xfrm>
          <a:off x="6375590" y="908240"/>
          <a:ext cx="1130679" cy="9014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D76DEED-A577-4488-9333-FE2A3537469C}"/>
            </a:ext>
          </a:extLst>
        </xdr:cNvPr>
        <xdr:cNvSpPr/>
      </xdr:nvSpPr>
      <xdr:spPr>
        <a:xfrm>
          <a:off x="7569769" y="920940"/>
          <a:ext cx="575291" cy="8937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BC3DA88-C7C1-4660-85DB-040CA7BBB35F}"/>
            </a:ext>
          </a:extLst>
        </xdr:cNvPr>
        <xdr:cNvSpPr/>
      </xdr:nvSpPr>
      <xdr:spPr>
        <a:xfrm>
          <a:off x="4562522" y="1644555"/>
          <a:ext cx="1813068" cy="6119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FF28AAD-3DC1-4C49-884C-A7B7207E9C9B}"/>
            </a:ext>
          </a:extLst>
        </xdr:cNvPr>
        <xdr:cNvSpPr/>
      </xdr:nvSpPr>
      <xdr:spPr>
        <a:xfrm>
          <a:off x="6439090" y="1644555"/>
          <a:ext cx="3070746" cy="6119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D138B24-D9B7-4717-9876-1783F08C123E}"/>
            </a:ext>
          </a:extLst>
        </xdr:cNvPr>
        <xdr:cNvSpPr/>
      </xdr:nvSpPr>
      <xdr:spPr>
        <a:xfrm>
          <a:off x="9920027" y="857440"/>
          <a:ext cx="1364776" cy="121626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61A3B9B-A369-4984-A5AF-92B0A067D60E}"/>
            </a:ext>
          </a:extLst>
        </xdr:cNvPr>
        <xdr:cNvSpPr/>
      </xdr:nvSpPr>
      <xdr:spPr>
        <a:xfrm>
          <a:off x="10160474" y="920940"/>
          <a:ext cx="1194179"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45BF7E1-11E2-42C2-B2AA-565E901372FE}"/>
            </a:ext>
          </a:extLst>
        </xdr:cNvPr>
        <xdr:cNvSpPr/>
      </xdr:nvSpPr>
      <xdr:spPr>
        <a:xfrm>
          <a:off x="10160474" y="1172286"/>
          <a:ext cx="1194179"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D006088-12C5-45CE-ACE7-9682CD54E803}"/>
            </a:ext>
          </a:extLst>
        </xdr:cNvPr>
        <xdr:cNvSpPr/>
      </xdr:nvSpPr>
      <xdr:spPr>
        <a:xfrm>
          <a:off x="10160474" y="1487132"/>
          <a:ext cx="1301276" cy="61196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38FB522-1687-4DC5-BCDF-5A6A1E859390}"/>
            </a:ext>
          </a:extLst>
        </xdr:cNvPr>
        <xdr:cNvCxnSpPr/>
      </xdr:nvCxnSpPr>
      <xdr:spPr>
        <a:xfrm flipH="1">
          <a:off x="10002577" y="1002163"/>
          <a:ext cx="189647"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63FF3F2-5D1D-4ED9-BDEB-B5F252A7E042}"/>
            </a:ext>
          </a:extLst>
        </xdr:cNvPr>
        <xdr:cNvSpPr/>
      </xdr:nvSpPr>
      <xdr:spPr>
        <a:xfrm>
          <a:off x="10056552" y="959040"/>
          <a:ext cx="81697"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775630D-5365-4282-BB9C-5219B7C35AF6}"/>
            </a:ext>
          </a:extLst>
        </xdr:cNvPr>
        <xdr:cNvSpPr/>
      </xdr:nvSpPr>
      <xdr:spPr>
        <a:xfrm>
          <a:off x="10056552" y="1210386"/>
          <a:ext cx="8169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4849BF4-BC99-43F2-ABA7-546706AE9EB3}"/>
            </a:ext>
          </a:extLst>
        </xdr:cNvPr>
        <xdr:cNvCxnSpPr/>
      </xdr:nvCxnSpPr>
      <xdr:spPr>
        <a:xfrm>
          <a:off x="10081099" y="1469409"/>
          <a:ext cx="0" cy="132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CB2A129-FDA8-4BFF-9291-0D22A9C5EF2F}"/>
            </a:ext>
          </a:extLst>
        </xdr:cNvPr>
        <xdr:cNvCxnSpPr/>
      </xdr:nvCxnSpPr>
      <xdr:spPr>
        <a:xfrm>
          <a:off x="10021627" y="1469409"/>
          <a:ext cx="151547"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2BC3263-7F17-442D-BDCB-E279AB2F3875}"/>
            </a:ext>
          </a:extLst>
        </xdr:cNvPr>
        <xdr:cNvCxnSpPr/>
      </xdr:nvCxnSpPr>
      <xdr:spPr>
        <a:xfrm flipV="1">
          <a:off x="10081099" y="1692180"/>
          <a:ext cx="0" cy="132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FCA673C-B24B-4CEF-8102-18E8B39E5078}"/>
            </a:ext>
          </a:extLst>
        </xdr:cNvPr>
        <xdr:cNvCxnSpPr/>
      </xdr:nvCxnSpPr>
      <xdr:spPr>
        <a:xfrm>
          <a:off x="10021627" y="1827378"/>
          <a:ext cx="151547"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150B1B3-CC87-4E58-B9B9-8302CCD6A69C}"/>
            </a:ext>
          </a:extLst>
        </xdr:cNvPr>
        <xdr:cNvSpPr txBox="1"/>
      </xdr:nvSpPr>
      <xdr:spPr>
        <a:xfrm>
          <a:off x="638791" y="2677994"/>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A66E9E0-A8BC-419F-B069-38F4C0D7A2C3}"/>
            </a:ext>
          </a:extLst>
        </xdr:cNvPr>
        <xdr:cNvSpPr txBox="1"/>
      </xdr:nvSpPr>
      <xdr:spPr>
        <a:xfrm>
          <a:off x="638791" y="298014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0C5E29F-CBBC-4C2F-B44B-33FCFDC8F5E8}"/>
            </a:ext>
          </a:extLst>
        </xdr:cNvPr>
        <xdr:cNvSpPr txBox="1"/>
      </xdr:nvSpPr>
      <xdr:spPr>
        <a:xfrm>
          <a:off x="638791" y="3282287"/>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0363F25-E3E2-4AD6-88D5-3EC3466E5579}"/>
            </a:ext>
          </a:extLst>
        </xdr:cNvPr>
        <xdr:cNvSpPr txBox="1"/>
      </xdr:nvSpPr>
      <xdr:spPr>
        <a:xfrm>
          <a:off x="638791" y="359211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390DC5D-80EE-4A2D-9EE4-6BBDE8AA556E}"/>
            </a:ext>
          </a:extLst>
        </xdr:cNvPr>
        <xdr:cNvSpPr/>
      </xdr:nvSpPr>
      <xdr:spPr>
        <a:xfrm>
          <a:off x="682388" y="4013579"/>
          <a:ext cx="4246728"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FB9EB23-025D-4D79-8A26-8C66342DA4CB}"/>
            </a:ext>
          </a:extLst>
        </xdr:cNvPr>
        <xdr:cNvSpPr/>
      </xdr:nvSpPr>
      <xdr:spPr>
        <a:xfrm>
          <a:off x="809388" y="4643272"/>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BD892FD-5C87-4B93-A9A9-C47030A6FD70}"/>
            </a:ext>
          </a:extLst>
        </xdr:cNvPr>
        <xdr:cNvSpPr/>
      </xdr:nvSpPr>
      <xdr:spPr>
        <a:xfrm>
          <a:off x="809388" y="4838795"/>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D75AF33-C669-454B-BF4B-6DBE5B609D36}"/>
            </a:ext>
          </a:extLst>
        </xdr:cNvPr>
        <xdr:cNvSpPr/>
      </xdr:nvSpPr>
      <xdr:spPr>
        <a:xfrm>
          <a:off x="1705970" y="4643272"/>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19CBF62-0798-4361-801A-20154C4F8A4B}"/>
            </a:ext>
          </a:extLst>
        </xdr:cNvPr>
        <xdr:cNvSpPr/>
      </xdr:nvSpPr>
      <xdr:spPr>
        <a:xfrm>
          <a:off x="1705970" y="4838795"/>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1E7D62A-34B8-4ED0-935C-3518EFA48B02}"/>
            </a:ext>
          </a:extLst>
        </xdr:cNvPr>
        <xdr:cNvSpPr/>
      </xdr:nvSpPr>
      <xdr:spPr>
        <a:xfrm>
          <a:off x="2729552" y="4643272"/>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5E13247-C586-4A43-92B1-8814A4157E81}"/>
            </a:ext>
          </a:extLst>
        </xdr:cNvPr>
        <xdr:cNvSpPr/>
      </xdr:nvSpPr>
      <xdr:spPr>
        <a:xfrm>
          <a:off x="2729552" y="4838795"/>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795F817-67E4-42AF-9150-6A396FB5188D}"/>
            </a:ext>
          </a:extLst>
        </xdr:cNvPr>
        <xdr:cNvSpPr/>
      </xdr:nvSpPr>
      <xdr:spPr>
        <a:xfrm>
          <a:off x="682388" y="5102841"/>
          <a:ext cx="4246728" cy="21862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FE794461-0D91-4731-A7E5-041FF1F2D898}"/>
            </a:ext>
          </a:extLst>
        </xdr:cNvPr>
        <xdr:cNvSpPr/>
      </xdr:nvSpPr>
      <xdr:spPr>
        <a:xfrm>
          <a:off x="5927299" y="4013579"/>
          <a:ext cx="4226825"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4936FC63-4A23-4FB8-B577-1B247D229F6A}"/>
            </a:ext>
          </a:extLst>
        </xdr:cNvPr>
        <xdr:cNvSpPr/>
      </xdr:nvSpPr>
      <xdr:spPr>
        <a:xfrm>
          <a:off x="6034396" y="4643272"/>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3A25CA3F-579D-4660-972E-5428B872EFC5}"/>
            </a:ext>
          </a:extLst>
        </xdr:cNvPr>
        <xdr:cNvSpPr/>
      </xdr:nvSpPr>
      <xdr:spPr>
        <a:xfrm>
          <a:off x="6034396" y="4838795"/>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F36A8726-8212-46D5-B080-5D2596568DC3}"/>
            </a:ext>
          </a:extLst>
        </xdr:cNvPr>
        <xdr:cNvSpPr/>
      </xdr:nvSpPr>
      <xdr:spPr>
        <a:xfrm>
          <a:off x="6950881" y="4643272"/>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E4691033-591E-43F5-B84C-EF3422CC722D}"/>
            </a:ext>
          </a:extLst>
        </xdr:cNvPr>
        <xdr:cNvSpPr/>
      </xdr:nvSpPr>
      <xdr:spPr>
        <a:xfrm>
          <a:off x="6950881" y="4838795"/>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0628AB2-CC3D-4D2E-AAC0-822E3A3B6DD2}"/>
            </a:ext>
          </a:extLst>
        </xdr:cNvPr>
        <xdr:cNvSpPr/>
      </xdr:nvSpPr>
      <xdr:spPr>
        <a:xfrm>
          <a:off x="7974463" y="4643272"/>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BFFF80DF-D990-4878-8BC5-D9395CE3049E}"/>
            </a:ext>
          </a:extLst>
        </xdr:cNvPr>
        <xdr:cNvSpPr/>
      </xdr:nvSpPr>
      <xdr:spPr>
        <a:xfrm>
          <a:off x="7974463" y="4838795"/>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78B04AF4-8F1E-4F21-B5E0-8FA619E54190}"/>
            </a:ext>
          </a:extLst>
        </xdr:cNvPr>
        <xdr:cNvSpPr/>
      </xdr:nvSpPr>
      <xdr:spPr>
        <a:xfrm>
          <a:off x="5927299" y="5102841"/>
          <a:ext cx="4226825" cy="21862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68D67448-EF39-4A22-A47D-E39841F11DD1}"/>
            </a:ext>
          </a:extLst>
        </xdr:cNvPr>
        <xdr:cNvSpPr/>
      </xdr:nvSpPr>
      <xdr:spPr>
        <a:xfrm>
          <a:off x="682388" y="7654688"/>
          <a:ext cx="4246728"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90860C59-8F23-4A29-A1B4-1C14DB613AE7}"/>
            </a:ext>
          </a:extLst>
        </xdr:cNvPr>
        <xdr:cNvSpPr/>
      </xdr:nvSpPr>
      <xdr:spPr>
        <a:xfrm>
          <a:off x="809388" y="8284381"/>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C47939D-4AFF-4543-A88E-D6B365281EE6}"/>
            </a:ext>
          </a:extLst>
        </xdr:cNvPr>
        <xdr:cNvSpPr/>
      </xdr:nvSpPr>
      <xdr:spPr>
        <a:xfrm>
          <a:off x="809388" y="8479904"/>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3D267BF1-6289-42F9-A417-79624CAA885D}"/>
            </a:ext>
          </a:extLst>
        </xdr:cNvPr>
        <xdr:cNvSpPr/>
      </xdr:nvSpPr>
      <xdr:spPr>
        <a:xfrm>
          <a:off x="1705970" y="8284381"/>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57064B80-5DDF-4BC1-8B2D-99AC713AD081}"/>
            </a:ext>
          </a:extLst>
        </xdr:cNvPr>
        <xdr:cNvSpPr/>
      </xdr:nvSpPr>
      <xdr:spPr>
        <a:xfrm>
          <a:off x="1705970" y="8479904"/>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3EFE1960-76A3-4AF2-8BC3-13F78C6A2AC0}"/>
            </a:ext>
          </a:extLst>
        </xdr:cNvPr>
        <xdr:cNvSpPr/>
      </xdr:nvSpPr>
      <xdr:spPr>
        <a:xfrm>
          <a:off x="2729552" y="8284381"/>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A60915BA-A23E-456B-ADA8-07E7A3583825}"/>
            </a:ext>
          </a:extLst>
        </xdr:cNvPr>
        <xdr:cNvSpPr/>
      </xdr:nvSpPr>
      <xdr:spPr>
        <a:xfrm>
          <a:off x="2729552" y="8479904"/>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77C4EBBB-29CB-4929-B42F-0ABCE8C7C26D}"/>
            </a:ext>
          </a:extLst>
        </xdr:cNvPr>
        <xdr:cNvSpPr/>
      </xdr:nvSpPr>
      <xdr:spPr>
        <a:xfrm>
          <a:off x="682388" y="8743950"/>
          <a:ext cx="4246728" cy="218620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28A9A342-111B-4227-8F77-2424F8BE4A8D}"/>
            </a:ext>
          </a:extLst>
        </xdr:cNvPr>
        <xdr:cNvSpPr txBox="1"/>
      </xdr:nvSpPr>
      <xdr:spPr>
        <a:xfrm>
          <a:off x="664191" y="856112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86CBAAF4-3CA9-4774-8994-590EB10C9E30}"/>
            </a:ext>
          </a:extLst>
        </xdr:cNvPr>
        <xdr:cNvCxnSpPr/>
      </xdr:nvCxnSpPr>
      <xdr:spPr>
        <a:xfrm>
          <a:off x="682388" y="10930151"/>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D139FA96-BE6A-431C-8839-78DE1E079E4B}"/>
            </a:ext>
          </a:extLst>
        </xdr:cNvPr>
        <xdr:cNvSpPr txBox="1"/>
      </xdr:nvSpPr>
      <xdr:spPr>
        <a:xfrm>
          <a:off x="274918" y="107956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1326DF70-6E10-41F0-9516-FA45F1141876}"/>
            </a:ext>
          </a:extLst>
        </xdr:cNvPr>
        <xdr:cNvCxnSpPr/>
      </xdr:nvCxnSpPr>
      <xdr:spPr>
        <a:xfrm>
          <a:off x="682388" y="10618932"/>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B996D692-F580-47A8-80EE-3094E8917F7C}"/>
            </a:ext>
          </a:extLst>
        </xdr:cNvPr>
        <xdr:cNvSpPr txBox="1"/>
      </xdr:nvSpPr>
      <xdr:spPr>
        <a:xfrm>
          <a:off x="274918" y="1048438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2552A955-F071-4315-A6AA-F6A056B870C9}"/>
            </a:ext>
          </a:extLst>
        </xdr:cNvPr>
        <xdr:cNvCxnSpPr/>
      </xdr:nvCxnSpPr>
      <xdr:spPr>
        <a:xfrm>
          <a:off x="682388" y="10307715"/>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D96E8C46-E861-4AD6-B3E9-2EA316A00EE8}"/>
            </a:ext>
          </a:extLst>
        </xdr:cNvPr>
        <xdr:cNvSpPr txBox="1"/>
      </xdr:nvSpPr>
      <xdr:spPr>
        <a:xfrm>
          <a:off x="339038" y="10165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21A0F5FE-10D0-4AED-B011-18708513FDA9}"/>
            </a:ext>
          </a:extLst>
        </xdr:cNvPr>
        <xdr:cNvCxnSpPr/>
      </xdr:nvCxnSpPr>
      <xdr:spPr>
        <a:xfrm>
          <a:off x="682388" y="9996497"/>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DC7E3150-250E-4A05-BE9B-5B92FAFAD1AE}"/>
            </a:ext>
          </a:extLst>
        </xdr:cNvPr>
        <xdr:cNvSpPr txBox="1"/>
      </xdr:nvSpPr>
      <xdr:spPr>
        <a:xfrm>
          <a:off x="339038" y="98542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B2FA5BFA-3C79-4F92-9836-8EDF98C75B4B}"/>
            </a:ext>
          </a:extLst>
        </xdr:cNvPr>
        <xdr:cNvCxnSpPr/>
      </xdr:nvCxnSpPr>
      <xdr:spPr>
        <a:xfrm>
          <a:off x="682388" y="9677604"/>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16E7A01A-6E7A-45BA-A151-C78E9E0F04BE}"/>
            </a:ext>
          </a:extLst>
        </xdr:cNvPr>
        <xdr:cNvSpPr txBox="1"/>
      </xdr:nvSpPr>
      <xdr:spPr>
        <a:xfrm>
          <a:off x="339038" y="954305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8A1FB2EA-BBFC-46C9-A770-64FB9A72805B}"/>
            </a:ext>
          </a:extLst>
        </xdr:cNvPr>
        <xdr:cNvCxnSpPr/>
      </xdr:nvCxnSpPr>
      <xdr:spPr>
        <a:xfrm>
          <a:off x="682388" y="9366386"/>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F5639623-C338-4696-B941-3F7CAE8BC12D}"/>
            </a:ext>
          </a:extLst>
        </xdr:cNvPr>
        <xdr:cNvSpPr txBox="1"/>
      </xdr:nvSpPr>
      <xdr:spPr>
        <a:xfrm>
          <a:off x="339038" y="92318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7BA9189C-7991-4B29-84C9-99453C1174CE}"/>
            </a:ext>
          </a:extLst>
        </xdr:cNvPr>
        <xdr:cNvCxnSpPr/>
      </xdr:nvCxnSpPr>
      <xdr:spPr>
        <a:xfrm>
          <a:off x="682388" y="9055168"/>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66E2DF13-2CEB-4D1B-B4DC-78EBA70CAC44}"/>
            </a:ext>
          </a:extLst>
        </xdr:cNvPr>
        <xdr:cNvSpPr txBox="1"/>
      </xdr:nvSpPr>
      <xdr:spPr>
        <a:xfrm>
          <a:off x="383255" y="892062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73AC639F-A85C-4B1E-B083-21A808D8E805}"/>
            </a:ext>
          </a:extLst>
        </xdr:cNvPr>
        <xdr:cNvCxnSpPr/>
      </xdr:nvCxnSpPr>
      <xdr:spPr>
        <a:xfrm>
          <a:off x="682388" y="8743950"/>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81A7A386-9F27-44F0-947A-C000E756E329}"/>
            </a:ext>
          </a:extLst>
        </xdr:cNvPr>
        <xdr:cNvSpPr/>
      </xdr:nvSpPr>
      <xdr:spPr>
        <a:xfrm>
          <a:off x="682388" y="8743950"/>
          <a:ext cx="4246728" cy="218620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E1D2CD2D-3B5A-4B7B-A5DE-F395EEF2BE9E}"/>
            </a:ext>
          </a:extLst>
        </xdr:cNvPr>
        <xdr:cNvCxnSpPr/>
      </xdr:nvCxnSpPr>
      <xdr:spPr>
        <a:xfrm flipV="1">
          <a:off x="4157193" y="9104153"/>
          <a:ext cx="0" cy="1514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C16650A0-BA43-4A20-91B8-DD3616585639}"/>
            </a:ext>
          </a:extLst>
        </xdr:cNvPr>
        <xdr:cNvSpPr txBox="1"/>
      </xdr:nvSpPr>
      <xdr:spPr>
        <a:xfrm>
          <a:off x="4195928" y="10622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6D616F45-1F75-4345-8B30-8E0C49EB8846}"/>
            </a:ext>
          </a:extLst>
        </xdr:cNvPr>
        <xdr:cNvCxnSpPr/>
      </xdr:nvCxnSpPr>
      <xdr:spPr>
        <a:xfrm>
          <a:off x="4088831" y="10618932"/>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0A786D8B-7087-4C50-9E67-0166006EC590}"/>
            </a:ext>
          </a:extLst>
        </xdr:cNvPr>
        <xdr:cNvSpPr txBox="1"/>
      </xdr:nvSpPr>
      <xdr:spPr>
        <a:xfrm>
          <a:off x="4195928" y="88870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94E55B8A-0337-4578-B4F6-D50D60922B42}"/>
            </a:ext>
          </a:extLst>
        </xdr:cNvPr>
        <xdr:cNvCxnSpPr/>
      </xdr:nvCxnSpPr>
      <xdr:spPr>
        <a:xfrm>
          <a:off x="4088831" y="9104153"/>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89280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34AA099C-8957-4053-AC7B-CEEA45E52BE2}"/>
            </a:ext>
          </a:extLst>
        </xdr:cNvPr>
        <xdr:cNvSpPr txBox="1"/>
      </xdr:nvSpPr>
      <xdr:spPr>
        <a:xfrm>
          <a:off x="4195928" y="10086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7061A7AF-4139-406F-8E27-A4C7DCAF0906}"/>
            </a:ext>
          </a:extLst>
        </xdr:cNvPr>
        <xdr:cNvSpPr/>
      </xdr:nvSpPr>
      <xdr:spPr>
        <a:xfrm>
          <a:off x="4107028" y="10107838"/>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3E6C2C81-2CB1-49EE-9077-A02D67DDD11D}"/>
            </a:ext>
          </a:extLst>
        </xdr:cNvPr>
        <xdr:cNvSpPr/>
      </xdr:nvSpPr>
      <xdr:spPr>
        <a:xfrm>
          <a:off x="3368343" y="10116002"/>
          <a:ext cx="81697"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219F330C-4B49-4733-A1C0-8F959F3C2CD3}"/>
            </a:ext>
          </a:extLst>
        </xdr:cNvPr>
        <xdr:cNvSpPr/>
      </xdr:nvSpPr>
      <xdr:spPr>
        <a:xfrm>
          <a:off x="2558955" y="10093142"/>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9847765D-6152-47E3-9D0E-7217067B05C8}"/>
            </a:ext>
          </a:extLst>
        </xdr:cNvPr>
        <xdr:cNvSpPr/>
      </xdr:nvSpPr>
      <xdr:spPr>
        <a:xfrm>
          <a:off x="1769470" y="10075181"/>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84" name="フローチャート: 判断 83">
          <a:extLst>
            <a:ext uri="{FF2B5EF4-FFF2-40B4-BE49-F238E27FC236}">
              <a16:creationId xmlns:a16="http://schemas.microsoft.com/office/drawing/2014/main" id="{493014FC-9B3B-4C94-ABE3-A4B0A34CA6E4}"/>
            </a:ext>
          </a:extLst>
        </xdr:cNvPr>
        <xdr:cNvSpPr/>
      </xdr:nvSpPr>
      <xdr:spPr>
        <a:xfrm>
          <a:off x="979985" y="10040891"/>
          <a:ext cx="8169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D72B0809-3ABD-4039-B079-8C367D5E66F0}"/>
            </a:ext>
          </a:extLst>
        </xdr:cNvPr>
        <xdr:cNvSpPr txBox="1"/>
      </xdr:nvSpPr>
      <xdr:spPr>
        <a:xfrm>
          <a:off x="3987231"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B0E9EA5D-8F97-4DED-9442-9DED38B87F56}"/>
            </a:ext>
          </a:extLst>
        </xdr:cNvPr>
        <xdr:cNvSpPr txBox="1"/>
      </xdr:nvSpPr>
      <xdr:spPr>
        <a:xfrm>
          <a:off x="3241722"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D11BB8D-A3B9-45EF-B718-505564B01168}"/>
            </a:ext>
          </a:extLst>
        </xdr:cNvPr>
        <xdr:cNvSpPr txBox="1"/>
      </xdr:nvSpPr>
      <xdr:spPr>
        <a:xfrm>
          <a:off x="2439158"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A641A6B8-965C-4B82-A1D7-E18E012413EA}"/>
            </a:ext>
          </a:extLst>
        </xdr:cNvPr>
        <xdr:cNvSpPr txBox="1"/>
      </xdr:nvSpPr>
      <xdr:spPr>
        <a:xfrm>
          <a:off x="1649673"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FCF5FE76-32B4-48A9-96D4-1CE245E32C61}"/>
            </a:ext>
          </a:extLst>
        </xdr:cNvPr>
        <xdr:cNvSpPr txBox="1"/>
      </xdr:nvSpPr>
      <xdr:spPr>
        <a:xfrm>
          <a:off x="853364"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90" name="楕円 89">
          <a:extLst>
            <a:ext uri="{FF2B5EF4-FFF2-40B4-BE49-F238E27FC236}">
              <a16:creationId xmlns:a16="http://schemas.microsoft.com/office/drawing/2014/main" id="{B54E2161-779A-4B85-8B45-DE16CA1C79C4}"/>
            </a:ext>
          </a:extLst>
        </xdr:cNvPr>
        <xdr:cNvSpPr/>
      </xdr:nvSpPr>
      <xdr:spPr>
        <a:xfrm>
          <a:off x="4107028" y="10089876"/>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115768</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F8174996-3588-4022-A0E6-E50192D332F8}"/>
            </a:ext>
          </a:extLst>
        </xdr:cNvPr>
        <xdr:cNvSpPr txBox="1"/>
      </xdr:nvSpPr>
      <xdr:spPr>
        <a:xfrm>
          <a:off x="4195928" y="9948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55335</xdr:rowOff>
    </xdr:from>
    <xdr:to>
      <xdr:col>20</xdr:col>
      <xdr:colOff>38100</xdr:colOff>
      <xdr:row>61</xdr:row>
      <xdr:rowOff>156935</xdr:rowOff>
    </xdr:to>
    <xdr:sp macro="" textlink="">
      <xdr:nvSpPr>
        <xdr:cNvPr id="92" name="楕円 91">
          <a:extLst>
            <a:ext uri="{FF2B5EF4-FFF2-40B4-BE49-F238E27FC236}">
              <a16:creationId xmlns:a16="http://schemas.microsoft.com/office/drawing/2014/main" id="{A13C2D6C-63BE-4817-8CC2-2AA486521048}"/>
            </a:ext>
          </a:extLst>
        </xdr:cNvPr>
        <xdr:cNvSpPr/>
      </xdr:nvSpPr>
      <xdr:spPr>
        <a:xfrm>
          <a:off x="3368343" y="10052320"/>
          <a:ext cx="81697"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106135</xdr:rowOff>
    </xdr:from>
    <xdr:to>
      <xdr:col>24</xdr:col>
      <xdr:colOff>63500</xdr:colOff>
      <xdr:row>61</xdr:row>
      <xdr:rowOff>143691</xdr:rowOff>
    </xdr:to>
    <xdr:cxnSp macro="">
      <xdr:nvCxnSpPr>
        <xdr:cNvPr id="93" name="直線コネクタ 92">
          <a:extLst>
            <a:ext uri="{FF2B5EF4-FFF2-40B4-BE49-F238E27FC236}">
              <a16:creationId xmlns:a16="http://schemas.microsoft.com/office/drawing/2014/main" id="{E6C35BF1-D2BC-42CA-8233-DC2B13302C1C}"/>
            </a:ext>
          </a:extLst>
        </xdr:cNvPr>
        <xdr:cNvCxnSpPr/>
      </xdr:nvCxnSpPr>
      <xdr:spPr>
        <a:xfrm>
          <a:off x="3412319" y="10103120"/>
          <a:ext cx="745509"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17780</xdr:rowOff>
    </xdr:from>
    <xdr:to>
      <xdr:col>15</xdr:col>
      <xdr:colOff>101600</xdr:colOff>
      <xdr:row>61</xdr:row>
      <xdr:rowOff>119380</xdr:rowOff>
    </xdr:to>
    <xdr:sp macro="" textlink="">
      <xdr:nvSpPr>
        <xdr:cNvPr id="94" name="楕円 93">
          <a:extLst>
            <a:ext uri="{FF2B5EF4-FFF2-40B4-BE49-F238E27FC236}">
              <a16:creationId xmlns:a16="http://schemas.microsoft.com/office/drawing/2014/main" id="{B6C4AF96-CF02-454C-A544-C9D44D7FEA8A}"/>
            </a:ext>
          </a:extLst>
        </xdr:cNvPr>
        <xdr:cNvSpPr/>
      </xdr:nvSpPr>
      <xdr:spPr>
        <a:xfrm>
          <a:off x="2558955" y="1001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68580</xdr:rowOff>
    </xdr:from>
    <xdr:to>
      <xdr:col>19</xdr:col>
      <xdr:colOff>177800</xdr:colOff>
      <xdr:row>61</xdr:row>
      <xdr:rowOff>106135</xdr:rowOff>
    </xdr:to>
    <xdr:cxnSp macro="">
      <xdr:nvCxnSpPr>
        <xdr:cNvPr id="95" name="直線コネクタ 94">
          <a:extLst>
            <a:ext uri="{FF2B5EF4-FFF2-40B4-BE49-F238E27FC236}">
              <a16:creationId xmlns:a16="http://schemas.microsoft.com/office/drawing/2014/main" id="{8535FFAB-0149-4BC2-BF73-FC5AEBBE9BFF}"/>
            </a:ext>
          </a:extLst>
        </xdr:cNvPr>
        <xdr:cNvCxnSpPr/>
      </xdr:nvCxnSpPr>
      <xdr:spPr>
        <a:xfrm>
          <a:off x="2609755" y="10065565"/>
          <a:ext cx="802564"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151674</xdr:rowOff>
    </xdr:from>
    <xdr:to>
      <xdr:col>10</xdr:col>
      <xdr:colOff>165100</xdr:colOff>
      <xdr:row>61</xdr:row>
      <xdr:rowOff>81824</xdr:rowOff>
    </xdr:to>
    <xdr:sp macro="" textlink="">
      <xdr:nvSpPr>
        <xdr:cNvPr id="96" name="楕円 95">
          <a:extLst>
            <a:ext uri="{FF2B5EF4-FFF2-40B4-BE49-F238E27FC236}">
              <a16:creationId xmlns:a16="http://schemas.microsoft.com/office/drawing/2014/main" id="{E1DDBC03-366A-4581-BA2D-26478C0F3C8F}"/>
            </a:ext>
          </a:extLst>
        </xdr:cNvPr>
        <xdr:cNvSpPr/>
      </xdr:nvSpPr>
      <xdr:spPr>
        <a:xfrm>
          <a:off x="1769470" y="9984886"/>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31024</xdr:rowOff>
    </xdr:from>
    <xdr:to>
      <xdr:col>15</xdr:col>
      <xdr:colOff>50800</xdr:colOff>
      <xdr:row>61</xdr:row>
      <xdr:rowOff>68580</xdr:rowOff>
    </xdr:to>
    <xdr:cxnSp macro="">
      <xdr:nvCxnSpPr>
        <xdr:cNvPr id="97" name="直線コネクタ 96">
          <a:extLst>
            <a:ext uri="{FF2B5EF4-FFF2-40B4-BE49-F238E27FC236}">
              <a16:creationId xmlns:a16="http://schemas.microsoft.com/office/drawing/2014/main" id="{8169790F-7CC8-4BDE-B1A2-65340CB3D215}"/>
            </a:ext>
          </a:extLst>
        </xdr:cNvPr>
        <xdr:cNvCxnSpPr/>
      </xdr:nvCxnSpPr>
      <xdr:spPr>
        <a:xfrm>
          <a:off x="1820270" y="10028009"/>
          <a:ext cx="78948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114119</xdr:rowOff>
    </xdr:from>
    <xdr:to>
      <xdr:col>6</xdr:col>
      <xdr:colOff>38100</xdr:colOff>
      <xdr:row>61</xdr:row>
      <xdr:rowOff>44269</xdr:rowOff>
    </xdr:to>
    <xdr:sp macro="" textlink="">
      <xdr:nvSpPr>
        <xdr:cNvPr id="98" name="楕円 97">
          <a:extLst>
            <a:ext uri="{FF2B5EF4-FFF2-40B4-BE49-F238E27FC236}">
              <a16:creationId xmlns:a16="http://schemas.microsoft.com/office/drawing/2014/main" id="{41470F10-3CD4-4E4B-B6F6-EB53B6003CDF}"/>
            </a:ext>
          </a:extLst>
        </xdr:cNvPr>
        <xdr:cNvSpPr/>
      </xdr:nvSpPr>
      <xdr:spPr>
        <a:xfrm>
          <a:off x="979985" y="9947331"/>
          <a:ext cx="81697"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164919</xdr:rowOff>
    </xdr:from>
    <xdr:to>
      <xdr:col>10</xdr:col>
      <xdr:colOff>114300</xdr:colOff>
      <xdr:row>61</xdr:row>
      <xdr:rowOff>31024</xdr:rowOff>
    </xdr:to>
    <xdr:cxnSp macro="">
      <xdr:nvCxnSpPr>
        <xdr:cNvPr id="99" name="直線コネクタ 98">
          <a:extLst>
            <a:ext uri="{FF2B5EF4-FFF2-40B4-BE49-F238E27FC236}">
              <a16:creationId xmlns:a16="http://schemas.microsoft.com/office/drawing/2014/main" id="{0ABC7D08-A616-466A-BD24-60BB6DFC207D}"/>
            </a:ext>
          </a:extLst>
        </xdr:cNvPr>
        <xdr:cNvCxnSpPr/>
      </xdr:nvCxnSpPr>
      <xdr:spPr>
        <a:xfrm>
          <a:off x="1023961" y="9998131"/>
          <a:ext cx="796309" cy="2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40294</xdr:rowOff>
    </xdr:from>
    <xdr:ext cx="405111" cy="259045"/>
    <xdr:sp macro="" textlink="">
      <xdr:nvSpPr>
        <xdr:cNvPr id="100" name="n_1aveValue【体育館・プール】&#10;有形固定資産減価償却率">
          <a:extLst>
            <a:ext uri="{FF2B5EF4-FFF2-40B4-BE49-F238E27FC236}">
              <a16:creationId xmlns:a16="http://schemas.microsoft.com/office/drawing/2014/main" id="{CE471DF9-3A09-47CB-8B3E-A908F028B3B7}"/>
            </a:ext>
          </a:extLst>
        </xdr:cNvPr>
        <xdr:cNvSpPr txBox="1"/>
      </xdr:nvSpPr>
      <xdr:spPr>
        <a:xfrm>
          <a:off x="3223790" y="10201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101" name="n_2aveValue【体育館・プール】&#10;有形固定資産減価償却率">
          <a:extLst>
            <a:ext uri="{FF2B5EF4-FFF2-40B4-BE49-F238E27FC236}">
              <a16:creationId xmlns:a16="http://schemas.microsoft.com/office/drawing/2014/main" id="{E58EC17E-2425-42B2-B850-555D0D424E02}"/>
            </a:ext>
          </a:extLst>
        </xdr:cNvPr>
        <xdr:cNvSpPr txBox="1"/>
      </xdr:nvSpPr>
      <xdr:spPr>
        <a:xfrm>
          <a:off x="2427102" y="10178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170923</xdr:rowOff>
    </xdr:from>
    <xdr:ext cx="405111" cy="259045"/>
    <xdr:sp macro="" textlink="">
      <xdr:nvSpPr>
        <xdr:cNvPr id="102" name="n_3aveValue【体育館・プール】&#10;有形固定資産減価償却率">
          <a:extLst>
            <a:ext uri="{FF2B5EF4-FFF2-40B4-BE49-F238E27FC236}">
              <a16:creationId xmlns:a16="http://schemas.microsoft.com/office/drawing/2014/main" id="{F80F813B-AFC7-4AEF-AAC6-D00F04B0FA30}"/>
            </a:ext>
          </a:extLst>
        </xdr:cNvPr>
        <xdr:cNvSpPr txBox="1"/>
      </xdr:nvSpPr>
      <xdr:spPr>
        <a:xfrm>
          <a:off x="1637617" y="10161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103" name="n_4aveValue【体育館・プール】&#10;有形固定資産減価償却率">
          <a:extLst>
            <a:ext uri="{FF2B5EF4-FFF2-40B4-BE49-F238E27FC236}">
              <a16:creationId xmlns:a16="http://schemas.microsoft.com/office/drawing/2014/main" id="{E6E1053B-D60C-4040-B6CB-1997EA4B8BB3}"/>
            </a:ext>
          </a:extLst>
        </xdr:cNvPr>
        <xdr:cNvSpPr txBox="1"/>
      </xdr:nvSpPr>
      <xdr:spPr>
        <a:xfrm>
          <a:off x="848132" y="10133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2012</xdr:rowOff>
    </xdr:from>
    <xdr:ext cx="405111" cy="259045"/>
    <xdr:sp macro="" textlink="">
      <xdr:nvSpPr>
        <xdr:cNvPr id="104" name="n_1mainValue【体育館・プール】&#10;有形固定資産減価償却率">
          <a:extLst>
            <a:ext uri="{FF2B5EF4-FFF2-40B4-BE49-F238E27FC236}">
              <a16:creationId xmlns:a16="http://schemas.microsoft.com/office/drawing/2014/main" id="{FCA80CE0-4034-4E1B-BF65-937687A34CE0}"/>
            </a:ext>
          </a:extLst>
        </xdr:cNvPr>
        <xdr:cNvSpPr txBox="1"/>
      </xdr:nvSpPr>
      <xdr:spPr>
        <a:xfrm>
          <a:off x="3223790" y="9835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135907</xdr:rowOff>
    </xdr:from>
    <xdr:ext cx="405111" cy="259045"/>
    <xdr:sp macro="" textlink="">
      <xdr:nvSpPr>
        <xdr:cNvPr id="105" name="n_2mainValue【体育館・プール】&#10;有形固定資産減価償却率">
          <a:extLst>
            <a:ext uri="{FF2B5EF4-FFF2-40B4-BE49-F238E27FC236}">
              <a16:creationId xmlns:a16="http://schemas.microsoft.com/office/drawing/2014/main" id="{F78E103A-A5C9-443F-99A6-3345D4A1C428}"/>
            </a:ext>
          </a:extLst>
        </xdr:cNvPr>
        <xdr:cNvSpPr txBox="1"/>
      </xdr:nvSpPr>
      <xdr:spPr>
        <a:xfrm>
          <a:off x="2427102" y="9805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106" name="n_3mainValue【体育館・プール】&#10;有形固定資産減価償却率">
          <a:extLst>
            <a:ext uri="{FF2B5EF4-FFF2-40B4-BE49-F238E27FC236}">
              <a16:creationId xmlns:a16="http://schemas.microsoft.com/office/drawing/2014/main" id="{74F1B4D0-941E-43C4-9106-C4D8C1200AF6}"/>
            </a:ext>
          </a:extLst>
        </xdr:cNvPr>
        <xdr:cNvSpPr txBox="1"/>
      </xdr:nvSpPr>
      <xdr:spPr>
        <a:xfrm>
          <a:off x="1637617" y="976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60796</xdr:rowOff>
    </xdr:from>
    <xdr:ext cx="405111" cy="259045"/>
    <xdr:sp macro="" textlink="">
      <xdr:nvSpPr>
        <xdr:cNvPr id="107" name="n_4mainValue【体育館・プール】&#10;有形固定資産減価償却率">
          <a:extLst>
            <a:ext uri="{FF2B5EF4-FFF2-40B4-BE49-F238E27FC236}">
              <a16:creationId xmlns:a16="http://schemas.microsoft.com/office/drawing/2014/main" id="{56D75418-A31A-41A3-A3AA-C603F32F4797}"/>
            </a:ext>
          </a:extLst>
        </xdr:cNvPr>
        <xdr:cNvSpPr txBox="1"/>
      </xdr:nvSpPr>
      <xdr:spPr>
        <a:xfrm>
          <a:off x="848132" y="9730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10337E5A-1DAD-437A-B3A4-FB7188795A3B}"/>
            </a:ext>
          </a:extLst>
        </xdr:cNvPr>
        <xdr:cNvSpPr/>
      </xdr:nvSpPr>
      <xdr:spPr>
        <a:xfrm>
          <a:off x="5927299" y="7654688"/>
          <a:ext cx="4226825"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970F750A-60B8-44DD-8E11-238D89C2B33B}"/>
            </a:ext>
          </a:extLst>
        </xdr:cNvPr>
        <xdr:cNvSpPr/>
      </xdr:nvSpPr>
      <xdr:spPr>
        <a:xfrm>
          <a:off x="6034396" y="8284381"/>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148FA00A-D13F-41CB-8725-421535E1132C}"/>
            </a:ext>
          </a:extLst>
        </xdr:cNvPr>
        <xdr:cNvSpPr/>
      </xdr:nvSpPr>
      <xdr:spPr>
        <a:xfrm>
          <a:off x="6034396" y="8479904"/>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CCB61248-6675-4349-BDBE-88E2F71D8D85}"/>
            </a:ext>
          </a:extLst>
        </xdr:cNvPr>
        <xdr:cNvSpPr/>
      </xdr:nvSpPr>
      <xdr:spPr>
        <a:xfrm>
          <a:off x="6950881" y="8284381"/>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1AF1D378-F0CC-4D8A-9D1F-DB9BC492532E}"/>
            </a:ext>
          </a:extLst>
        </xdr:cNvPr>
        <xdr:cNvSpPr/>
      </xdr:nvSpPr>
      <xdr:spPr>
        <a:xfrm>
          <a:off x="6950881" y="8479904"/>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F3955CFC-392B-477E-B369-61BF326FC2A9}"/>
            </a:ext>
          </a:extLst>
        </xdr:cNvPr>
        <xdr:cNvSpPr/>
      </xdr:nvSpPr>
      <xdr:spPr>
        <a:xfrm>
          <a:off x="7974463" y="8284381"/>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EFE6B5E8-D815-412D-9DC0-3680E44896FB}"/>
            </a:ext>
          </a:extLst>
        </xdr:cNvPr>
        <xdr:cNvSpPr/>
      </xdr:nvSpPr>
      <xdr:spPr>
        <a:xfrm>
          <a:off x="7974463" y="8479904"/>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1E39E78F-1A70-4A75-BB06-0C8564F536A2}"/>
            </a:ext>
          </a:extLst>
        </xdr:cNvPr>
        <xdr:cNvSpPr/>
      </xdr:nvSpPr>
      <xdr:spPr>
        <a:xfrm>
          <a:off x="5927299" y="8743950"/>
          <a:ext cx="4226825" cy="218620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1336D48C-D1BA-4A0E-A2C6-00FADE260075}"/>
            </a:ext>
          </a:extLst>
        </xdr:cNvPr>
        <xdr:cNvSpPr txBox="1"/>
      </xdr:nvSpPr>
      <xdr:spPr>
        <a:xfrm>
          <a:off x="5889199" y="856112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277B90D2-1CA4-423E-B693-001D82CD4EA8}"/>
            </a:ext>
          </a:extLst>
        </xdr:cNvPr>
        <xdr:cNvCxnSpPr/>
      </xdr:nvCxnSpPr>
      <xdr:spPr>
        <a:xfrm>
          <a:off x="5927299" y="10930151"/>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2A02EF2A-8A9C-4366-87D6-C03328E072FC}"/>
            </a:ext>
          </a:extLst>
        </xdr:cNvPr>
        <xdr:cNvCxnSpPr/>
      </xdr:nvCxnSpPr>
      <xdr:spPr>
        <a:xfrm>
          <a:off x="5927299" y="10564504"/>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0F83093E-645B-4098-A4EA-F148F268DD3E}"/>
            </a:ext>
          </a:extLst>
        </xdr:cNvPr>
        <xdr:cNvSpPr txBox="1"/>
      </xdr:nvSpPr>
      <xdr:spPr>
        <a:xfrm>
          <a:off x="5499925" y="1042995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B166F8EA-A032-47F6-999A-397115C21DEC}"/>
            </a:ext>
          </a:extLst>
        </xdr:cNvPr>
        <xdr:cNvCxnSpPr/>
      </xdr:nvCxnSpPr>
      <xdr:spPr>
        <a:xfrm>
          <a:off x="5927299" y="10198858"/>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C306DCBF-1BB2-428A-91FF-AB58CA58B76A}"/>
            </a:ext>
          </a:extLst>
        </xdr:cNvPr>
        <xdr:cNvSpPr txBox="1"/>
      </xdr:nvSpPr>
      <xdr:spPr>
        <a:xfrm>
          <a:off x="5499925" y="100643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F7786880-13FB-4642-95AC-920DE2F1F5FE}"/>
            </a:ext>
          </a:extLst>
        </xdr:cNvPr>
        <xdr:cNvCxnSpPr/>
      </xdr:nvCxnSpPr>
      <xdr:spPr>
        <a:xfrm>
          <a:off x="5927299" y="9833212"/>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5A9B3D77-D397-4551-AA4C-1693E637A5FE}"/>
            </a:ext>
          </a:extLst>
        </xdr:cNvPr>
        <xdr:cNvSpPr txBox="1"/>
      </xdr:nvSpPr>
      <xdr:spPr>
        <a:xfrm>
          <a:off x="5499925" y="969866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0E8E06C4-820D-497E-AB17-14FB5FA9A99A}"/>
            </a:ext>
          </a:extLst>
        </xdr:cNvPr>
        <xdr:cNvCxnSpPr/>
      </xdr:nvCxnSpPr>
      <xdr:spPr>
        <a:xfrm>
          <a:off x="5927299" y="9475243"/>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E195AB0B-3D91-460B-BE67-338F5B3F634B}"/>
            </a:ext>
          </a:extLst>
        </xdr:cNvPr>
        <xdr:cNvSpPr txBox="1"/>
      </xdr:nvSpPr>
      <xdr:spPr>
        <a:xfrm>
          <a:off x="5499925" y="93406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F3566C96-F76F-42D9-86B3-DE2E36D412BE}"/>
            </a:ext>
          </a:extLst>
        </xdr:cNvPr>
        <xdr:cNvCxnSpPr/>
      </xdr:nvCxnSpPr>
      <xdr:spPr>
        <a:xfrm>
          <a:off x="5927299" y="9109596"/>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C43845C2-B500-47CE-AB7D-9A28FE722DA4}"/>
            </a:ext>
          </a:extLst>
        </xdr:cNvPr>
        <xdr:cNvSpPr txBox="1"/>
      </xdr:nvSpPr>
      <xdr:spPr>
        <a:xfrm>
          <a:off x="5499925" y="897505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96DBB50A-1F08-4029-BEC4-AB88D4FD300B}"/>
            </a:ext>
          </a:extLst>
        </xdr:cNvPr>
        <xdr:cNvCxnSpPr/>
      </xdr:nvCxnSpPr>
      <xdr:spPr>
        <a:xfrm>
          <a:off x="5927299" y="8743950"/>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6E8C4542-F1DB-4B0D-AAD3-567286E02189}"/>
            </a:ext>
          </a:extLst>
        </xdr:cNvPr>
        <xdr:cNvSpPr txBox="1"/>
      </xdr:nvSpPr>
      <xdr:spPr>
        <a:xfrm>
          <a:off x="5499925" y="860940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A37FA565-66DC-4261-B750-CCEF85134335}"/>
            </a:ext>
          </a:extLst>
        </xdr:cNvPr>
        <xdr:cNvSpPr/>
      </xdr:nvSpPr>
      <xdr:spPr>
        <a:xfrm>
          <a:off x="5927299" y="8743950"/>
          <a:ext cx="4226825" cy="218620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a:extLst>
            <a:ext uri="{FF2B5EF4-FFF2-40B4-BE49-F238E27FC236}">
              <a16:creationId xmlns:a16="http://schemas.microsoft.com/office/drawing/2014/main" id="{16E1B9FC-F4E9-47F1-A061-8D0EADD5DD1A}"/>
            </a:ext>
          </a:extLst>
        </xdr:cNvPr>
        <xdr:cNvCxnSpPr/>
      </xdr:nvCxnSpPr>
      <xdr:spPr>
        <a:xfrm flipV="1">
          <a:off x="9381632" y="9330900"/>
          <a:ext cx="0" cy="1223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a:extLst>
            <a:ext uri="{FF2B5EF4-FFF2-40B4-BE49-F238E27FC236}">
              <a16:creationId xmlns:a16="http://schemas.microsoft.com/office/drawing/2014/main" id="{F0F5EC69-19E3-4853-A772-9AD20993679A}"/>
            </a:ext>
          </a:extLst>
        </xdr:cNvPr>
        <xdr:cNvSpPr txBox="1"/>
      </xdr:nvSpPr>
      <xdr:spPr>
        <a:xfrm>
          <a:off x="9420936" y="1055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a:extLst>
            <a:ext uri="{FF2B5EF4-FFF2-40B4-BE49-F238E27FC236}">
              <a16:creationId xmlns:a16="http://schemas.microsoft.com/office/drawing/2014/main" id="{9A2E1883-B575-4900-B992-3FBC41C91E15}"/>
            </a:ext>
          </a:extLst>
        </xdr:cNvPr>
        <xdr:cNvCxnSpPr/>
      </xdr:nvCxnSpPr>
      <xdr:spPr>
        <a:xfrm>
          <a:off x="9313839" y="10554217"/>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a:extLst>
            <a:ext uri="{FF2B5EF4-FFF2-40B4-BE49-F238E27FC236}">
              <a16:creationId xmlns:a16="http://schemas.microsoft.com/office/drawing/2014/main" id="{A46D0FBE-DDEA-4DE2-AFF3-3CF946FC4B9C}"/>
            </a:ext>
          </a:extLst>
        </xdr:cNvPr>
        <xdr:cNvSpPr txBox="1"/>
      </xdr:nvSpPr>
      <xdr:spPr>
        <a:xfrm>
          <a:off x="9420936" y="9113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a:extLst>
            <a:ext uri="{FF2B5EF4-FFF2-40B4-BE49-F238E27FC236}">
              <a16:creationId xmlns:a16="http://schemas.microsoft.com/office/drawing/2014/main" id="{43E41737-E2D9-40CE-A57E-C1A374D294FD}"/>
            </a:ext>
          </a:extLst>
        </xdr:cNvPr>
        <xdr:cNvCxnSpPr/>
      </xdr:nvCxnSpPr>
      <xdr:spPr>
        <a:xfrm>
          <a:off x="9313839" y="9330900"/>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136" name="【体育館・プール】&#10;一人当たり面積平均値テキスト">
          <a:extLst>
            <a:ext uri="{FF2B5EF4-FFF2-40B4-BE49-F238E27FC236}">
              <a16:creationId xmlns:a16="http://schemas.microsoft.com/office/drawing/2014/main" id="{F945D9AA-EBA8-4F91-9F65-61798B0BDEBA}"/>
            </a:ext>
          </a:extLst>
        </xdr:cNvPr>
        <xdr:cNvSpPr txBox="1"/>
      </xdr:nvSpPr>
      <xdr:spPr>
        <a:xfrm>
          <a:off x="9420936" y="101610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a:extLst>
            <a:ext uri="{FF2B5EF4-FFF2-40B4-BE49-F238E27FC236}">
              <a16:creationId xmlns:a16="http://schemas.microsoft.com/office/drawing/2014/main" id="{33C89C83-15B2-488A-86F5-9A8D5D099C04}"/>
            </a:ext>
          </a:extLst>
        </xdr:cNvPr>
        <xdr:cNvSpPr/>
      </xdr:nvSpPr>
      <xdr:spPr>
        <a:xfrm>
          <a:off x="9351939" y="10301982"/>
          <a:ext cx="81697"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a:extLst>
            <a:ext uri="{FF2B5EF4-FFF2-40B4-BE49-F238E27FC236}">
              <a16:creationId xmlns:a16="http://schemas.microsoft.com/office/drawing/2014/main" id="{632F8F28-C9B2-4431-9A6D-1FD6FD1A3A52}"/>
            </a:ext>
          </a:extLst>
        </xdr:cNvPr>
        <xdr:cNvSpPr/>
      </xdr:nvSpPr>
      <xdr:spPr>
        <a:xfrm>
          <a:off x="8593351" y="10300839"/>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a:extLst>
            <a:ext uri="{FF2B5EF4-FFF2-40B4-BE49-F238E27FC236}">
              <a16:creationId xmlns:a16="http://schemas.microsoft.com/office/drawing/2014/main" id="{BDA471B9-1801-40E2-9886-E1AB56D53C6D}"/>
            </a:ext>
          </a:extLst>
        </xdr:cNvPr>
        <xdr:cNvSpPr/>
      </xdr:nvSpPr>
      <xdr:spPr>
        <a:xfrm>
          <a:off x="7803866" y="10303506"/>
          <a:ext cx="81697"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a:extLst>
            <a:ext uri="{FF2B5EF4-FFF2-40B4-BE49-F238E27FC236}">
              <a16:creationId xmlns:a16="http://schemas.microsoft.com/office/drawing/2014/main" id="{CA711DD5-82BA-4359-866F-F712334C99E7}"/>
            </a:ext>
          </a:extLst>
        </xdr:cNvPr>
        <xdr:cNvSpPr/>
      </xdr:nvSpPr>
      <xdr:spPr>
        <a:xfrm>
          <a:off x="6994478" y="10305792"/>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141" name="フローチャート: 判断 140">
          <a:extLst>
            <a:ext uri="{FF2B5EF4-FFF2-40B4-BE49-F238E27FC236}">
              <a16:creationId xmlns:a16="http://schemas.microsoft.com/office/drawing/2014/main" id="{9C4DB163-0321-448F-8B34-C1412F385EA9}"/>
            </a:ext>
          </a:extLst>
        </xdr:cNvPr>
        <xdr:cNvSpPr/>
      </xdr:nvSpPr>
      <xdr:spPr>
        <a:xfrm>
          <a:off x="6204993" y="10319508"/>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38CB0478-9802-4FEF-BF86-A7419B203862}"/>
            </a:ext>
          </a:extLst>
        </xdr:cNvPr>
        <xdr:cNvSpPr txBox="1"/>
      </xdr:nvSpPr>
      <xdr:spPr>
        <a:xfrm>
          <a:off x="9212239"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5A1E9513-3535-4698-AE0E-B38180837407}"/>
            </a:ext>
          </a:extLst>
        </xdr:cNvPr>
        <xdr:cNvSpPr txBox="1"/>
      </xdr:nvSpPr>
      <xdr:spPr>
        <a:xfrm>
          <a:off x="8473554"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474C8815-CA0D-4E71-820B-DB3E46DCF865}"/>
            </a:ext>
          </a:extLst>
        </xdr:cNvPr>
        <xdr:cNvSpPr txBox="1"/>
      </xdr:nvSpPr>
      <xdr:spPr>
        <a:xfrm>
          <a:off x="7677245"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8A4D69D1-8F95-4878-9069-B0BD8C0F5E63}"/>
            </a:ext>
          </a:extLst>
        </xdr:cNvPr>
        <xdr:cNvSpPr txBox="1"/>
      </xdr:nvSpPr>
      <xdr:spPr>
        <a:xfrm>
          <a:off x="6874681"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410DF601-C62B-489A-BF9E-2D150278D2E7}"/>
            </a:ext>
          </a:extLst>
        </xdr:cNvPr>
        <xdr:cNvSpPr txBox="1"/>
      </xdr:nvSpPr>
      <xdr:spPr>
        <a:xfrm>
          <a:off x="6085196" y="109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11303</xdr:rowOff>
    </xdr:from>
    <xdr:to>
      <xdr:col>55</xdr:col>
      <xdr:colOff>50800</xdr:colOff>
      <xdr:row>64</xdr:row>
      <xdr:rowOff>112903</xdr:rowOff>
    </xdr:to>
    <xdr:sp macro="" textlink="">
      <xdr:nvSpPr>
        <xdr:cNvPr id="147" name="楕円 146">
          <a:extLst>
            <a:ext uri="{FF2B5EF4-FFF2-40B4-BE49-F238E27FC236}">
              <a16:creationId xmlns:a16="http://schemas.microsoft.com/office/drawing/2014/main" id="{ABD959A9-4FC9-4C5D-BC7F-FA4286BD2892}"/>
            </a:ext>
          </a:extLst>
        </xdr:cNvPr>
        <xdr:cNvSpPr/>
      </xdr:nvSpPr>
      <xdr:spPr>
        <a:xfrm>
          <a:off x="9351939" y="10499607"/>
          <a:ext cx="81697"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97680</xdr:rowOff>
    </xdr:from>
    <xdr:ext cx="469744" cy="259045"/>
    <xdr:sp macro="" textlink="">
      <xdr:nvSpPr>
        <xdr:cNvPr id="148" name="【体育館・プール】&#10;一人当たり面積該当値テキスト">
          <a:extLst>
            <a:ext uri="{FF2B5EF4-FFF2-40B4-BE49-F238E27FC236}">
              <a16:creationId xmlns:a16="http://schemas.microsoft.com/office/drawing/2014/main" id="{5884FD2E-940C-48EC-8311-0794F9877413}"/>
            </a:ext>
          </a:extLst>
        </xdr:cNvPr>
        <xdr:cNvSpPr txBox="1"/>
      </xdr:nvSpPr>
      <xdr:spPr>
        <a:xfrm>
          <a:off x="9420936" y="10422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11684</xdr:rowOff>
    </xdr:from>
    <xdr:to>
      <xdr:col>50</xdr:col>
      <xdr:colOff>165100</xdr:colOff>
      <xdr:row>64</xdr:row>
      <xdr:rowOff>113284</xdr:rowOff>
    </xdr:to>
    <xdr:sp macro="" textlink="">
      <xdr:nvSpPr>
        <xdr:cNvPr id="149" name="楕円 148">
          <a:extLst>
            <a:ext uri="{FF2B5EF4-FFF2-40B4-BE49-F238E27FC236}">
              <a16:creationId xmlns:a16="http://schemas.microsoft.com/office/drawing/2014/main" id="{64C9581C-51E8-4488-857A-B1E41DE43E85}"/>
            </a:ext>
          </a:extLst>
        </xdr:cNvPr>
        <xdr:cNvSpPr/>
      </xdr:nvSpPr>
      <xdr:spPr>
        <a:xfrm>
          <a:off x="8593351" y="1049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62103</xdr:rowOff>
    </xdr:from>
    <xdr:to>
      <xdr:col>55</xdr:col>
      <xdr:colOff>0</xdr:colOff>
      <xdr:row>64</xdr:row>
      <xdr:rowOff>62484</xdr:rowOff>
    </xdr:to>
    <xdr:cxnSp macro="">
      <xdr:nvCxnSpPr>
        <xdr:cNvPr id="150" name="直線コネクタ 149">
          <a:extLst>
            <a:ext uri="{FF2B5EF4-FFF2-40B4-BE49-F238E27FC236}">
              <a16:creationId xmlns:a16="http://schemas.microsoft.com/office/drawing/2014/main" id="{707F94E9-EE4B-41B9-B3B6-9604E43FBA07}"/>
            </a:ext>
          </a:extLst>
        </xdr:cNvPr>
        <xdr:cNvCxnSpPr/>
      </xdr:nvCxnSpPr>
      <xdr:spPr>
        <a:xfrm flipV="1">
          <a:off x="8644151" y="10550407"/>
          <a:ext cx="738685"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12065</xdr:rowOff>
    </xdr:from>
    <xdr:to>
      <xdr:col>46</xdr:col>
      <xdr:colOff>38100</xdr:colOff>
      <xdr:row>64</xdr:row>
      <xdr:rowOff>113665</xdr:rowOff>
    </xdr:to>
    <xdr:sp macro="" textlink="">
      <xdr:nvSpPr>
        <xdr:cNvPr id="151" name="楕円 150">
          <a:extLst>
            <a:ext uri="{FF2B5EF4-FFF2-40B4-BE49-F238E27FC236}">
              <a16:creationId xmlns:a16="http://schemas.microsoft.com/office/drawing/2014/main" id="{8A881F96-693E-4AC7-92F9-9A7DA7EC9BEC}"/>
            </a:ext>
          </a:extLst>
        </xdr:cNvPr>
        <xdr:cNvSpPr/>
      </xdr:nvSpPr>
      <xdr:spPr>
        <a:xfrm>
          <a:off x="7803866" y="10500369"/>
          <a:ext cx="81697"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62484</xdr:rowOff>
    </xdr:from>
    <xdr:to>
      <xdr:col>50</xdr:col>
      <xdr:colOff>114300</xdr:colOff>
      <xdr:row>64</xdr:row>
      <xdr:rowOff>62865</xdr:rowOff>
    </xdr:to>
    <xdr:cxnSp macro="">
      <xdr:nvCxnSpPr>
        <xdr:cNvPr id="152" name="直線コネクタ 151">
          <a:extLst>
            <a:ext uri="{FF2B5EF4-FFF2-40B4-BE49-F238E27FC236}">
              <a16:creationId xmlns:a16="http://schemas.microsoft.com/office/drawing/2014/main" id="{A3F30EEF-BD85-44B0-AA34-2993E53B2931}"/>
            </a:ext>
          </a:extLst>
        </xdr:cNvPr>
        <xdr:cNvCxnSpPr/>
      </xdr:nvCxnSpPr>
      <xdr:spPr>
        <a:xfrm flipV="1">
          <a:off x="7847842" y="10550788"/>
          <a:ext cx="796309"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12065</xdr:rowOff>
    </xdr:from>
    <xdr:to>
      <xdr:col>41</xdr:col>
      <xdr:colOff>101600</xdr:colOff>
      <xdr:row>64</xdr:row>
      <xdr:rowOff>113665</xdr:rowOff>
    </xdr:to>
    <xdr:sp macro="" textlink="">
      <xdr:nvSpPr>
        <xdr:cNvPr id="153" name="楕円 152">
          <a:extLst>
            <a:ext uri="{FF2B5EF4-FFF2-40B4-BE49-F238E27FC236}">
              <a16:creationId xmlns:a16="http://schemas.microsoft.com/office/drawing/2014/main" id="{E072ABF6-B4AE-4E90-B945-4F04DD55BA4F}"/>
            </a:ext>
          </a:extLst>
        </xdr:cNvPr>
        <xdr:cNvSpPr/>
      </xdr:nvSpPr>
      <xdr:spPr>
        <a:xfrm>
          <a:off x="6994478" y="10500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62865</xdr:rowOff>
    </xdr:from>
    <xdr:to>
      <xdr:col>45</xdr:col>
      <xdr:colOff>177800</xdr:colOff>
      <xdr:row>64</xdr:row>
      <xdr:rowOff>62865</xdr:rowOff>
    </xdr:to>
    <xdr:cxnSp macro="">
      <xdr:nvCxnSpPr>
        <xdr:cNvPr id="154" name="直線コネクタ 153">
          <a:extLst>
            <a:ext uri="{FF2B5EF4-FFF2-40B4-BE49-F238E27FC236}">
              <a16:creationId xmlns:a16="http://schemas.microsoft.com/office/drawing/2014/main" id="{962B65E6-8E91-489E-BEA7-B03AF7BE39DF}"/>
            </a:ext>
          </a:extLst>
        </xdr:cNvPr>
        <xdr:cNvCxnSpPr/>
      </xdr:nvCxnSpPr>
      <xdr:spPr>
        <a:xfrm>
          <a:off x="7045278" y="10551169"/>
          <a:ext cx="80256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12446</xdr:rowOff>
    </xdr:from>
    <xdr:to>
      <xdr:col>36</xdr:col>
      <xdr:colOff>165100</xdr:colOff>
      <xdr:row>64</xdr:row>
      <xdr:rowOff>114046</xdr:rowOff>
    </xdr:to>
    <xdr:sp macro="" textlink="">
      <xdr:nvSpPr>
        <xdr:cNvPr id="155" name="楕円 154">
          <a:extLst>
            <a:ext uri="{FF2B5EF4-FFF2-40B4-BE49-F238E27FC236}">
              <a16:creationId xmlns:a16="http://schemas.microsoft.com/office/drawing/2014/main" id="{CB8B9DEF-0497-4992-83BC-82A97CEEB63B}"/>
            </a:ext>
          </a:extLst>
        </xdr:cNvPr>
        <xdr:cNvSpPr/>
      </xdr:nvSpPr>
      <xdr:spPr>
        <a:xfrm>
          <a:off x="6204993" y="1050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62865</xdr:rowOff>
    </xdr:from>
    <xdr:to>
      <xdr:col>41</xdr:col>
      <xdr:colOff>50800</xdr:colOff>
      <xdr:row>64</xdr:row>
      <xdr:rowOff>63246</xdr:rowOff>
    </xdr:to>
    <xdr:cxnSp macro="">
      <xdr:nvCxnSpPr>
        <xdr:cNvPr id="156" name="直線コネクタ 155">
          <a:extLst>
            <a:ext uri="{FF2B5EF4-FFF2-40B4-BE49-F238E27FC236}">
              <a16:creationId xmlns:a16="http://schemas.microsoft.com/office/drawing/2014/main" id="{75C2E84B-FD66-4C55-A1BC-296E2D0C17A5}"/>
            </a:ext>
          </a:extLst>
        </xdr:cNvPr>
        <xdr:cNvCxnSpPr/>
      </xdr:nvCxnSpPr>
      <xdr:spPr>
        <a:xfrm flipV="1">
          <a:off x="6255793" y="10551169"/>
          <a:ext cx="789485"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157" name="n_1aveValue【体育館・プール】&#10;一人当たり面積">
          <a:extLst>
            <a:ext uri="{FF2B5EF4-FFF2-40B4-BE49-F238E27FC236}">
              <a16:creationId xmlns:a16="http://schemas.microsoft.com/office/drawing/2014/main" id="{CA0B2B42-E094-4DF8-84DA-F60C3FB35CA8}"/>
            </a:ext>
          </a:extLst>
        </xdr:cNvPr>
        <xdr:cNvSpPr txBox="1"/>
      </xdr:nvSpPr>
      <xdr:spPr>
        <a:xfrm>
          <a:off x="8416481" y="1008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158" name="n_2aveValue【体育館・プール】&#10;一人当たり面積">
          <a:extLst>
            <a:ext uri="{FF2B5EF4-FFF2-40B4-BE49-F238E27FC236}">
              <a16:creationId xmlns:a16="http://schemas.microsoft.com/office/drawing/2014/main" id="{35622E5B-F453-4EF4-856F-A32E564EC83D}"/>
            </a:ext>
          </a:extLst>
        </xdr:cNvPr>
        <xdr:cNvSpPr txBox="1"/>
      </xdr:nvSpPr>
      <xdr:spPr>
        <a:xfrm>
          <a:off x="7639696" y="1008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159" name="n_3aveValue【体育館・プール】&#10;一人当たり面積">
          <a:extLst>
            <a:ext uri="{FF2B5EF4-FFF2-40B4-BE49-F238E27FC236}">
              <a16:creationId xmlns:a16="http://schemas.microsoft.com/office/drawing/2014/main" id="{CFDDC7D4-54DD-44D0-BB11-622634042409}"/>
            </a:ext>
          </a:extLst>
        </xdr:cNvPr>
        <xdr:cNvSpPr txBox="1"/>
      </xdr:nvSpPr>
      <xdr:spPr>
        <a:xfrm>
          <a:off x="6830308" y="10088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160" name="n_4aveValue【体育館・プール】&#10;一人当たり面積">
          <a:extLst>
            <a:ext uri="{FF2B5EF4-FFF2-40B4-BE49-F238E27FC236}">
              <a16:creationId xmlns:a16="http://schemas.microsoft.com/office/drawing/2014/main" id="{34EECBF3-F709-4B4E-ACD3-40388C2EA274}"/>
            </a:ext>
          </a:extLst>
        </xdr:cNvPr>
        <xdr:cNvSpPr txBox="1"/>
      </xdr:nvSpPr>
      <xdr:spPr>
        <a:xfrm>
          <a:off x="6040823" y="1010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104411</xdr:rowOff>
    </xdr:from>
    <xdr:ext cx="469744" cy="259045"/>
    <xdr:sp macro="" textlink="">
      <xdr:nvSpPr>
        <xdr:cNvPr id="161" name="n_1mainValue【体育館・プール】&#10;一人当たり面積">
          <a:extLst>
            <a:ext uri="{FF2B5EF4-FFF2-40B4-BE49-F238E27FC236}">
              <a16:creationId xmlns:a16="http://schemas.microsoft.com/office/drawing/2014/main" id="{59821563-F9C8-465B-88EB-BABB079B2F6E}"/>
            </a:ext>
          </a:extLst>
        </xdr:cNvPr>
        <xdr:cNvSpPr txBox="1"/>
      </xdr:nvSpPr>
      <xdr:spPr>
        <a:xfrm>
          <a:off x="8416481" y="10592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104792</xdr:rowOff>
    </xdr:from>
    <xdr:ext cx="469744" cy="259045"/>
    <xdr:sp macro="" textlink="">
      <xdr:nvSpPr>
        <xdr:cNvPr id="162" name="n_2mainValue【体育館・プール】&#10;一人当たり面積">
          <a:extLst>
            <a:ext uri="{FF2B5EF4-FFF2-40B4-BE49-F238E27FC236}">
              <a16:creationId xmlns:a16="http://schemas.microsoft.com/office/drawing/2014/main" id="{12FC8BD5-EB6C-4584-85DE-1B529A4BCDAF}"/>
            </a:ext>
          </a:extLst>
        </xdr:cNvPr>
        <xdr:cNvSpPr txBox="1"/>
      </xdr:nvSpPr>
      <xdr:spPr>
        <a:xfrm>
          <a:off x="7639696" y="10593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104792</xdr:rowOff>
    </xdr:from>
    <xdr:ext cx="469744" cy="259045"/>
    <xdr:sp macro="" textlink="">
      <xdr:nvSpPr>
        <xdr:cNvPr id="163" name="n_3mainValue【体育館・プール】&#10;一人当たり面積">
          <a:extLst>
            <a:ext uri="{FF2B5EF4-FFF2-40B4-BE49-F238E27FC236}">
              <a16:creationId xmlns:a16="http://schemas.microsoft.com/office/drawing/2014/main" id="{084A2C3D-DC91-4C01-BFBF-172A5768342F}"/>
            </a:ext>
          </a:extLst>
        </xdr:cNvPr>
        <xdr:cNvSpPr txBox="1"/>
      </xdr:nvSpPr>
      <xdr:spPr>
        <a:xfrm>
          <a:off x="6830308" y="10593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105173</xdr:rowOff>
    </xdr:from>
    <xdr:ext cx="469744" cy="259045"/>
    <xdr:sp macro="" textlink="">
      <xdr:nvSpPr>
        <xdr:cNvPr id="164" name="n_4mainValue【体育館・プール】&#10;一人当たり面積">
          <a:extLst>
            <a:ext uri="{FF2B5EF4-FFF2-40B4-BE49-F238E27FC236}">
              <a16:creationId xmlns:a16="http://schemas.microsoft.com/office/drawing/2014/main" id="{9E8536F3-7EA9-49E4-A880-B1E17060005C}"/>
            </a:ext>
          </a:extLst>
        </xdr:cNvPr>
        <xdr:cNvSpPr txBox="1"/>
      </xdr:nvSpPr>
      <xdr:spPr>
        <a:xfrm>
          <a:off x="6040823" y="1059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ADDA51AE-AE72-4F8D-A41D-CD5D3A80ABCC}"/>
            </a:ext>
          </a:extLst>
        </xdr:cNvPr>
        <xdr:cNvSpPr/>
      </xdr:nvSpPr>
      <xdr:spPr>
        <a:xfrm>
          <a:off x="682388" y="11295797"/>
          <a:ext cx="4246728"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CAF7C3F3-0132-4497-82FD-41E2CA743352}"/>
            </a:ext>
          </a:extLst>
        </xdr:cNvPr>
        <xdr:cNvSpPr/>
      </xdr:nvSpPr>
      <xdr:spPr>
        <a:xfrm>
          <a:off x="809388" y="11925490"/>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F78A56C9-B79F-45DD-A2AB-76FD62D8A615}"/>
            </a:ext>
          </a:extLst>
        </xdr:cNvPr>
        <xdr:cNvSpPr/>
      </xdr:nvSpPr>
      <xdr:spPr>
        <a:xfrm>
          <a:off x="809388" y="12121013"/>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C34E0E4D-B5B9-40ED-9FAE-C918D98205CC}"/>
            </a:ext>
          </a:extLst>
        </xdr:cNvPr>
        <xdr:cNvSpPr/>
      </xdr:nvSpPr>
      <xdr:spPr>
        <a:xfrm>
          <a:off x="1705970" y="11925490"/>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F6C691C7-4451-48B3-BF57-FD390EF10AF2}"/>
            </a:ext>
          </a:extLst>
        </xdr:cNvPr>
        <xdr:cNvSpPr/>
      </xdr:nvSpPr>
      <xdr:spPr>
        <a:xfrm>
          <a:off x="1705970" y="12121013"/>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3BB17765-7EC6-4E40-8940-2CD99ED68BCD}"/>
            </a:ext>
          </a:extLst>
        </xdr:cNvPr>
        <xdr:cNvSpPr/>
      </xdr:nvSpPr>
      <xdr:spPr>
        <a:xfrm>
          <a:off x="2729552" y="11925490"/>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92520D0E-7A65-47DF-82E8-1E5A6954704E}"/>
            </a:ext>
          </a:extLst>
        </xdr:cNvPr>
        <xdr:cNvSpPr/>
      </xdr:nvSpPr>
      <xdr:spPr>
        <a:xfrm>
          <a:off x="2729552" y="12121013"/>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01ADBAF8-F5F4-4318-B9AB-A9C2BE5C39BD}"/>
            </a:ext>
          </a:extLst>
        </xdr:cNvPr>
        <xdr:cNvSpPr/>
      </xdr:nvSpPr>
      <xdr:spPr>
        <a:xfrm>
          <a:off x="682388" y="12385059"/>
          <a:ext cx="4246728" cy="218620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F96C2B13-336C-4BBC-BA52-2F271A846FD8}"/>
            </a:ext>
          </a:extLst>
        </xdr:cNvPr>
        <xdr:cNvSpPr txBox="1"/>
      </xdr:nvSpPr>
      <xdr:spPr>
        <a:xfrm>
          <a:off x="664191" y="12202236"/>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2FD7D85B-0437-4F5E-8A7F-556F93A5D89F}"/>
            </a:ext>
          </a:extLst>
        </xdr:cNvPr>
        <xdr:cNvCxnSpPr/>
      </xdr:nvCxnSpPr>
      <xdr:spPr>
        <a:xfrm>
          <a:off x="682388" y="14571260"/>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7AC65DF0-A99D-47D1-AE96-645FFEBAB760}"/>
            </a:ext>
          </a:extLst>
        </xdr:cNvPr>
        <xdr:cNvSpPr txBox="1"/>
      </xdr:nvSpPr>
      <xdr:spPr>
        <a:xfrm>
          <a:off x="274918" y="14429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6" name="直線コネクタ 175">
          <a:extLst>
            <a:ext uri="{FF2B5EF4-FFF2-40B4-BE49-F238E27FC236}">
              <a16:creationId xmlns:a16="http://schemas.microsoft.com/office/drawing/2014/main" id="{EB28F0CB-9BE0-4A62-B64C-5CD159B24F5B}"/>
            </a:ext>
          </a:extLst>
        </xdr:cNvPr>
        <xdr:cNvCxnSpPr/>
      </xdr:nvCxnSpPr>
      <xdr:spPr>
        <a:xfrm>
          <a:off x="682388" y="14129413"/>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7" name="テキスト ボックス 176">
          <a:extLst>
            <a:ext uri="{FF2B5EF4-FFF2-40B4-BE49-F238E27FC236}">
              <a16:creationId xmlns:a16="http://schemas.microsoft.com/office/drawing/2014/main" id="{7E2F18FC-0CF5-4748-81BC-3FF88B02E9B8}"/>
            </a:ext>
          </a:extLst>
        </xdr:cNvPr>
        <xdr:cNvSpPr txBox="1"/>
      </xdr:nvSpPr>
      <xdr:spPr>
        <a:xfrm>
          <a:off x="274918" y="139948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8" name="直線コネクタ 177">
          <a:extLst>
            <a:ext uri="{FF2B5EF4-FFF2-40B4-BE49-F238E27FC236}">
              <a16:creationId xmlns:a16="http://schemas.microsoft.com/office/drawing/2014/main" id="{6E9712C7-1C32-4224-9DC5-A5B256D07D37}"/>
            </a:ext>
          </a:extLst>
        </xdr:cNvPr>
        <xdr:cNvCxnSpPr/>
      </xdr:nvCxnSpPr>
      <xdr:spPr>
        <a:xfrm>
          <a:off x="682388" y="13695244"/>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9" name="テキスト ボックス 178">
          <a:extLst>
            <a:ext uri="{FF2B5EF4-FFF2-40B4-BE49-F238E27FC236}">
              <a16:creationId xmlns:a16="http://schemas.microsoft.com/office/drawing/2014/main" id="{228C7F12-7C64-4B3A-B534-49E453516431}"/>
            </a:ext>
          </a:extLst>
        </xdr:cNvPr>
        <xdr:cNvSpPr txBox="1"/>
      </xdr:nvSpPr>
      <xdr:spPr>
        <a:xfrm>
          <a:off x="339038" y="135606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80" name="直線コネクタ 179">
          <a:extLst>
            <a:ext uri="{FF2B5EF4-FFF2-40B4-BE49-F238E27FC236}">
              <a16:creationId xmlns:a16="http://schemas.microsoft.com/office/drawing/2014/main" id="{AD80C747-47AF-42FD-8542-D250DD251D67}"/>
            </a:ext>
          </a:extLst>
        </xdr:cNvPr>
        <xdr:cNvCxnSpPr/>
      </xdr:nvCxnSpPr>
      <xdr:spPr>
        <a:xfrm>
          <a:off x="682388" y="13261075"/>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1" name="テキスト ボックス 180">
          <a:extLst>
            <a:ext uri="{FF2B5EF4-FFF2-40B4-BE49-F238E27FC236}">
              <a16:creationId xmlns:a16="http://schemas.microsoft.com/office/drawing/2014/main" id="{EA4AC053-2BB3-41FF-B1A4-352B3DC0A354}"/>
            </a:ext>
          </a:extLst>
        </xdr:cNvPr>
        <xdr:cNvSpPr txBox="1"/>
      </xdr:nvSpPr>
      <xdr:spPr>
        <a:xfrm>
          <a:off x="339038" y="13118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2" name="直線コネクタ 181">
          <a:extLst>
            <a:ext uri="{FF2B5EF4-FFF2-40B4-BE49-F238E27FC236}">
              <a16:creationId xmlns:a16="http://schemas.microsoft.com/office/drawing/2014/main" id="{B48BACF3-EE47-4F94-A7A8-581BB43C1AE8}"/>
            </a:ext>
          </a:extLst>
        </xdr:cNvPr>
        <xdr:cNvCxnSpPr/>
      </xdr:nvCxnSpPr>
      <xdr:spPr>
        <a:xfrm>
          <a:off x="682388" y="12819228"/>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3" name="テキスト ボックス 182">
          <a:extLst>
            <a:ext uri="{FF2B5EF4-FFF2-40B4-BE49-F238E27FC236}">
              <a16:creationId xmlns:a16="http://schemas.microsoft.com/office/drawing/2014/main" id="{7B0DB783-C82C-4A14-BFC0-5E1B0A3A5004}"/>
            </a:ext>
          </a:extLst>
        </xdr:cNvPr>
        <xdr:cNvSpPr txBox="1"/>
      </xdr:nvSpPr>
      <xdr:spPr>
        <a:xfrm>
          <a:off x="339038" y="126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28A6A0B0-D13C-4727-9E79-F27E68EAC606}"/>
            </a:ext>
          </a:extLst>
        </xdr:cNvPr>
        <xdr:cNvCxnSpPr/>
      </xdr:nvCxnSpPr>
      <xdr:spPr>
        <a:xfrm>
          <a:off x="682388" y="12385059"/>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5" name="テキスト ボックス 184">
          <a:extLst>
            <a:ext uri="{FF2B5EF4-FFF2-40B4-BE49-F238E27FC236}">
              <a16:creationId xmlns:a16="http://schemas.microsoft.com/office/drawing/2014/main" id="{6CDFA64B-E768-4055-8322-853F35D6B46F}"/>
            </a:ext>
          </a:extLst>
        </xdr:cNvPr>
        <xdr:cNvSpPr txBox="1"/>
      </xdr:nvSpPr>
      <xdr:spPr>
        <a:xfrm>
          <a:off x="339038" y="122505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F4F65661-B1FA-4F4D-9678-BB60F71FF8E0}"/>
            </a:ext>
          </a:extLst>
        </xdr:cNvPr>
        <xdr:cNvSpPr/>
      </xdr:nvSpPr>
      <xdr:spPr>
        <a:xfrm>
          <a:off x="682388" y="12385059"/>
          <a:ext cx="4246728" cy="218620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187" name="直線コネクタ 186">
          <a:extLst>
            <a:ext uri="{FF2B5EF4-FFF2-40B4-BE49-F238E27FC236}">
              <a16:creationId xmlns:a16="http://schemas.microsoft.com/office/drawing/2014/main" id="{1329AFE8-5B78-48C6-AE45-5218B9A60ECC}"/>
            </a:ext>
          </a:extLst>
        </xdr:cNvPr>
        <xdr:cNvCxnSpPr/>
      </xdr:nvCxnSpPr>
      <xdr:spPr>
        <a:xfrm flipV="1">
          <a:off x="4157193" y="13021864"/>
          <a:ext cx="0" cy="1107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62EC19ED-D69E-4872-BE24-D8D2DD714536}"/>
            </a:ext>
          </a:extLst>
        </xdr:cNvPr>
        <xdr:cNvSpPr txBox="1"/>
      </xdr:nvSpPr>
      <xdr:spPr>
        <a:xfrm>
          <a:off x="4195928" y="14133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9" name="直線コネクタ 188">
          <a:extLst>
            <a:ext uri="{FF2B5EF4-FFF2-40B4-BE49-F238E27FC236}">
              <a16:creationId xmlns:a16="http://schemas.microsoft.com/office/drawing/2014/main" id="{DE4E21F6-B1E9-4D17-99A9-08930474BD80}"/>
            </a:ext>
          </a:extLst>
        </xdr:cNvPr>
        <xdr:cNvCxnSpPr/>
      </xdr:nvCxnSpPr>
      <xdr:spPr>
        <a:xfrm>
          <a:off x="4088831" y="14129413"/>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C25BB2AD-0F68-4917-8D9A-E154CF88F560}"/>
            </a:ext>
          </a:extLst>
        </xdr:cNvPr>
        <xdr:cNvSpPr txBox="1"/>
      </xdr:nvSpPr>
      <xdr:spPr>
        <a:xfrm>
          <a:off x="4195928" y="12804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191" name="直線コネクタ 190">
          <a:extLst>
            <a:ext uri="{FF2B5EF4-FFF2-40B4-BE49-F238E27FC236}">
              <a16:creationId xmlns:a16="http://schemas.microsoft.com/office/drawing/2014/main" id="{E56BF8FE-15DB-463E-836C-655C0E14C95B}"/>
            </a:ext>
          </a:extLst>
        </xdr:cNvPr>
        <xdr:cNvCxnSpPr/>
      </xdr:nvCxnSpPr>
      <xdr:spPr>
        <a:xfrm>
          <a:off x="4088831" y="13021864"/>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14749</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CC1C1EBD-24CA-4EC8-BDD5-5F907703FF84}"/>
            </a:ext>
          </a:extLst>
        </xdr:cNvPr>
        <xdr:cNvSpPr txBox="1"/>
      </xdr:nvSpPr>
      <xdr:spPr>
        <a:xfrm>
          <a:off x="4195928" y="13287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193" name="フローチャート: 判断 192">
          <a:extLst>
            <a:ext uri="{FF2B5EF4-FFF2-40B4-BE49-F238E27FC236}">
              <a16:creationId xmlns:a16="http://schemas.microsoft.com/office/drawing/2014/main" id="{0F1776F6-5204-44DE-AAEF-C4985795CECB}"/>
            </a:ext>
          </a:extLst>
        </xdr:cNvPr>
        <xdr:cNvSpPr/>
      </xdr:nvSpPr>
      <xdr:spPr>
        <a:xfrm>
          <a:off x="4107028" y="13435770"/>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194" name="フローチャート: 判断 193">
          <a:extLst>
            <a:ext uri="{FF2B5EF4-FFF2-40B4-BE49-F238E27FC236}">
              <a16:creationId xmlns:a16="http://schemas.microsoft.com/office/drawing/2014/main" id="{6DA20164-3BDA-4774-BD9E-CDCEBBA7AB53}"/>
            </a:ext>
          </a:extLst>
        </xdr:cNvPr>
        <xdr:cNvSpPr/>
      </xdr:nvSpPr>
      <xdr:spPr>
        <a:xfrm>
          <a:off x="3368343" y="13417483"/>
          <a:ext cx="81697"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195" name="フローチャート: 判断 194">
          <a:extLst>
            <a:ext uri="{FF2B5EF4-FFF2-40B4-BE49-F238E27FC236}">
              <a16:creationId xmlns:a16="http://schemas.microsoft.com/office/drawing/2014/main" id="{EB8AA239-F36E-46AF-ACBB-55ACC95BE9BF}"/>
            </a:ext>
          </a:extLst>
        </xdr:cNvPr>
        <xdr:cNvSpPr/>
      </xdr:nvSpPr>
      <xdr:spPr>
        <a:xfrm>
          <a:off x="2558955" y="13369476"/>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196" name="フローチャート: 判断 195">
          <a:extLst>
            <a:ext uri="{FF2B5EF4-FFF2-40B4-BE49-F238E27FC236}">
              <a16:creationId xmlns:a16="http://schemas.microsoft.com/office/drawing/2014/main" id="{DE69D555-E410-410A-937C-74F6542C857F}"/>
            </a:ext>
          </a:extLst>
        </xdr:cNvPr>
        <xdr:cNvSpPr/>
      </xdr:nvSpPr>
      <xdr:spPr>
        <a:xfrm>
          <a:off x="1769470" y="13330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197" name="フローチャート: 判断 196">
          <a:extLst>
            <a:ext uri="{FF2B5EF4-FFF2-40B4-BE49-F238E27FC236}">
              <a16:creationId xmlns:a16="http://schemas.microsoft.com/office/drawing/2014/main" id="{083663F7-52C5-46A0-9F1A-1B724C9CCE48}"/>
            </a:ext>
          </a:extLst>
        </xdr:cNvPr>
        <xdr:cNvSpPr/>
      </xdr:nvSpPr>
      <xdr:spPr>
        <a:xfrm>
          <a:off x="979985" y="13282609"/>
          <a:ext cx="8169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9A49930A-B720-4669-8511-3EAE18BE95F4}"/>
            </a:ext>
          </a:extLst>
        </xdr:cNvPr>
        <xdr:cNvSpPr txBox="1"/>
      </xdr:nvSpPr>
      <xdr:spPr>
        <a:xfrm>
          <a:off x="3987231"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35397BA8-AE0F-451B-A09F-5AB28E64F933}"/>
            </a:ext>
          </a:extLst>
        </xdr:cNvPr>
        <xdr:cNvSpPr txBox="1"/>
      </xdr:nvSpPr>
      <xdr:spPr>
        <a:xfrm>
          <a:off x="3241722"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929EF9EA-281B-486F-B2E2-5DB9F59F925E}"/>
            </a:ext>
          </a:extLst>
        </xdr:cNvPr>
        <xdr:cNvSpPr txBox="1"/>
      </xdr:nvSpPr>
      <xdr:spPr>
        <a:xfrm>
          <a:off x="2439158"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B7577352-1C5B-4695-82CA-EF36EB855414}"/>
            </a:ext>
          </a:extLst>
        </xdr:cNvPr>
        <xdr:cNvSpPr txBox="1"/>
      </xdr:nvSpPr>
      <xdr:spPr>
        <a:xfrm>
          <a:off x="1649673"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6645C493-EA1C-4C1F-A965-6E4DEFDFF809}"/>
            </a:ext>
          </a:extLst>
        </xdr:cNvPr>
        <xdr:cNvSpPr txBox="1"/>
      </xdr:nvSpPr>
      <xdr:spPr>
        <a:xfrm>
          <a:off x="853364"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26163</xdr:rowOff>
    </xdr:from>
    <xdr:to>
      <xdr:col>24</xdr:col>
      <xdr:colOff>114300</xdr:colOff>
      <xdr:row>83</xdr:row>
      <xdr:rowOff>127763</xdr:rowOff>
    </xdr:to>
    <xdr:sp macro="" textlink="">
      <xdr:nvSpPr>
        <xdr:cNvPr id="203" name="楕円 202">
          <a:extLst>
            <a:ext uri="{FF2B5EF4-FFF2-40B4-BE49-F238E27FC236}">
              <a16:creationId xmlns:a16="http://schemas.microsoft.com/office/drawing/2014/main" id="{992E6E24-FA2C-45E1-8B5B-C732B99C6915}"/>
            </a:ext>
          </a:extLst>
        </xdr:cNvPr>
        <xdr:cNvSpPr/>
      </xdr:nvSpPr>
      <xdr:spPr>
        <a:xfrm>
          <a:off x="4107028" y="1362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4590</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558F772C-73EC-45DC-88D4-8762CF04C547}"/>
            </a:ext>
          </a:extLst>
        </xdr:cNvPr>
        <xdr:cNvSpPr txBox="1"/>
      </xdr:nvSpPr>
      <xdr:spPr>
        <a:xfrm>
          <a:off x="4195928" y="13604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154178</xdr:rowOff>
    </xdr:from>
    <xdr:to>
      <xdr:col>20</xdr:col>
      <xdr:colOff>38100</xdr:colOff>
      <xdr:row>83</xdr:row>
      <xdr:rowOff>84328</xdr:rowOff>
    </xdr:to>
    <xdr:sp macro="" textlink="">
      <xdr:nvSpPr>
        <xdr:cNvPr id="205" name="楕円 204">
          <a:extLst>
            <a:ext uri="{FF2B5EF4-FFF2-40B4-BE49-F238E27FC236}">
              <a16:creationId xmlns:a16="http://schemas.microsoft.com/office/drawing/2014/main" id="{6D1A398A-1144-4271-81D0-1ABA8725B5E1}"/>
            </a:ext>
          </a:extLst>
        </xdr:cNvPr>
        <xdr:cNvSpPr/>
      </xdr:nvSpPr>
      <xdr:spPr>
        <a:xfrm>
          <a:off x="3368343" y="13590399"/>
          <a:ext cx="81697"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33528</xdr:rowOff>
    </xdr:from>
    <xdr:to>
      <xdr:col>24</xdr:col>
      <xdr:colOff>63500</xdr:colOff>
      <xdr:row>83</xdr:row>
      <xdr:rowOff>76963</xdr:rowOff>
    </xdr:to>
    <xdr:cxnSp macro="">
      <xdr:nvCxnSpPr>
        <xdr:cNvPr id="206" name="直線コネクタ 205">
          <a:extLst>
            <a:ext uri="{FF2B5EF4-FFF2-40B4-BE49-F238E27FC236}">
              <a16:creationId xmlns:a16="http://schemas.microsoft.com/office/drawing/2014/main" id="{A36712DF-A8EB-4ED7-9B59-3EFC3E383A3F}"/>
            </a:ext>
          </a:extLst>
        </xdr:cNvPr>
        <xdr:cNvCxnSpPr/>
      </xdr:nvCxnSpPr>
      <xdr:spPr>
        <a:xfrm>
          <a:off x="3412319" y="13633522"/>
          <a:ext cx="745509"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106172</xdr:rowOff>
    </xdr:from>
    <xdr:to>
      <xdr:col>15</xdr:col>
      <xdr:colOff>101600</xdr:colOff>
      <xdr:row>83</xdr:row>
      <xdr:rowOff>36322</xdr:rowOff>
    </xdr:to>
    <xdr:sp macro="" textlink="">
      <xdr:nvSpPr>
        <xdr:cNvPr id="207" name="楕円 206">
          <a:extLst>
            <a:ext uri="{FF2B5EF4-FFF2-40B4-BE49-F238E27FC236}">
              <a16:creationId xmlns:a16="http://schemas.microsoft.com/office/drawing/2014/main" id="{37729C85-A799-44BE-BCE8-3F44272677E4}"/>
            </a:ext>
          </a:extLst>
        </xdr:cNvPr>
        <xdr:cNvSpPr/>
      </xdr:nvSpPr>
      <xdr:spPr>
        <a:xfrm>
          <a:off x="2558955" y="13542393"/>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156972</xdr:rowOff>
    </xdr:from>
    <xdr:to>
      <xdr:col>19</xdr:col>
      <xdr:colOff>177800</xdr:colOff>
      <xdr:row>83</xdr:row>
      <xdr:rowOff>33528</xdr:rowOff>
    </xdr:to>
    <xdr:cxnSp macro="">
      <xdr:nvCxnSpPr>
        <xdr:cNvPr id="208" name="直線コネクタ 207">
          <a:extLst>
            <a:ext uri="{FF2B5EF4-FFF2-40B4-BE49-F238E27FC236}">
              <a16:creationId xmlns:a16="http://schemas.microsoft.com/office/drawing/2014/main" id="{803A7410-3CEB-448F-8B2B-9B0B547A0AA5}"/>
            </a:ext>
          </a:extLst>
        </xdr:cNvPr>
        <xdr:cNvCxnSpPr/>
      </xdr:nvCxnSpPr>
      <xdr:spPr>
        <a:xfrm>
          <a:off x="2609755" y="13593193"/>
          <a:ext cx="802564" cy="40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49022</xdr:rowOff>
    </xdr:from>
    <xdr:to>
      <xdr:col>10</xdr:col>
      <xdr:colOff>165100</xdr:colOff>
      <xdr:row>82</xdr:row>
      <xdr:rowOff>150622</xdr:rowOff>
    </xdr:to>
    <xdr:sp macro="" textlink="">
      <xdr:nvSpPr>
        <xdr:cNvPr id="209" name="楕円 208">
          <a:extLst>
            <a:ext uri="{FF2B5EF4-FFF2-40B4-BE49-F238E27FC236}">
              <a16:creationId xmlns:a16="http://schemas.microsoft.com/office/drawing/2014/main" id="{5508CF32-63F4-4757-8494-A2AA6D7DB847}"/>
            </a:ext>
          </a:extLst>
        </xdr:cNvPr>
        <xdr:cNvSpPr/>
      </xdr:nvSpPr>
      <xdr:spPr>
        <a:xfrm>
          <a:off x="1769470" y="1348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99822</xdr:rowOff>
    </xdr:from>
    <xdr:to>
      <xdr:col>15</xdr:col>
      <xdr:colOff>50800</xdr:colOff>
      <xdr:row>82</xdr:row>
      <xdr:rowOff>156972</xdr:rowOff>
    </xdr:to>
    <xdr:cxnSp macro="">
      <xdr:nvCxnSpPr>
        <xdr:cNvPr id="210" name="直線コネクタ 209">
          <a:extLst>
            <a:ext uri="{FF2B5EF4-FFF2-40B4-BE49-F238E27FC236}">
              <a16:creationId xmlns:a16="http://schemas.microsoft.com/office/drawing/2014/main" id="{C4EC04B6-826C-4765-8CBE-CEB326853532}"/>
            </a:ext>
          </a:extLst>
        </xdr:cNvPr>
        <xdr:cNvCxnSpPr/>
      </xdr:nvCxnSpPr>
      <xdr:spPr>
        <a:xfrm>
          <a:off x="1820270" y="13536043"/>
          <a:ext cx="78948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161037</xdr:rowOff>
    </xdr:from>
    <xdr:to>
      <xdr:col>6</xdr:col>
      <xdr:colOff>38100</xdr:colOff>
      <xdr:row>82</xdr:row>
      <xdr:rowOff>91187</xdr:rowOff>
    </xdr:to>
    <xdr:sp macro="" textlink="">
      <xdr:nvSpPr>
        <xdr:cNvPr id="211" name="楕円 210">
          <a:extLst>
            <a:ext uri="{FF2B5EF4-FFF2-40B4-BE49-F238E27FC236}">
              <a16:creationId xmlns:a16="http://schemas.microsoft.com/office/drawing/2014/main" id="{8C67DFEC-6CDA-45E7-8A56-723EA7CFBBD9}"/>
            </a:ext>
          </a:extLst>
        </xdr:cNvPr>
        <xdr:cNvSpPr/>
      </xdr:nvSpPr>
      <xdr:spPr>
        <a:xfrm>
          <a:off x="979985" y="13433485"/>
          <a:ext cx="81697"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40387</xdr:rowOff>
    </xdr:from>
    <xdr:to>
      <xdr:col>10</xdr:col>
      <xdr:colOff>114300</xdr:colOff>
      <xdr:row>82</xdr:row>
      <xdr:rowOff>99822</xdr:rowOff>
    </xdr:to>
    <xdr:cxnSp macro="">
      <xdr:nvCxnSpPr>
        <xdr:cNvPr id="212" name="直線コネクタ 211">
          <a:extLst>
            <a:ext uri="{FF2B5EF4-FFF2-40B4-BE49-F238E27FC236}">
              <a16:creationId xmlns:a16="http://schemas.microsoft.com/office/drawing/2014/main" id="{805A50C5-F08A-4BBF-A3F9-60456BAC8CDA}"/>
            </a:ext>
          </a:extLst>
        </xdr:cNvPr>
        <xdr:cNvCxnSpPr/>
      </xdr:nvCxnSpPr>
      <xdr:spPr>
        <a:xfrm>
          <a:off x="1023961" y="13476608"/>
          <a:ext cx="796309"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91712</xdr:rowOff>
    </xdr:from>
    <xdr:ext cx="405111" cy="259045"/>
    <xdr:sp macro="" textlink="">
      <xdr:nvSpPr>
        <xdr:cNvPr id="213" name="n_1aveValue【福祉施設】&#10;有形固定資産減価償却率">
          <a:extLst>
            <a:ext uri="{FF2B5EF4-FFF2-40B4-BE49-F238E27FC236}">
              <a16:creationId xmlns:a16="http://schemas.microsoft.com/office/drawing/2014/main" id="{1D84A38B-768F-4C5A-98EE-828ABEC54488}"/>
            </a:ext>
          </a:extLst>
        </xdr:cNvPr>
        <xdr:cNvSpPr txBox="1"/>
      </xdr:nvSpPr>
      <xdr:spPr>
        <a:xfrm>
          <a:off x="3223790" y="1320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214" name="n_2aveValue【福祉施設】&#10;有形固定資産減価償却率">
          <a:extLst>
            <a:ext uri="{FF2B5EF4-FFF2-40B4-BE49-F238E27FC236}">
              <a16:creationId xmlns:a16="http://schemas.microsoft.com/office/drawing/2014/main" id="{3FB581CC-B403-4EF2-9670-A44F622FD054}"/>
            </a:ext>
          </a:extLst>
        </xdr:cNvPr>
        <xdr:cNvSpPr txBox="1"/>
      </xdr:nvSpPr>
      <xdr:spPr>
        <a:xfrm>
          <a:off x="2427102" y="13152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4842</xdr:rowOff>
    </xdr:from>
    <xdr:ext cx="405111" cy="259045"/>
    <xdr:sp macro="" textlink="">
      <xdr:nvSpPr>
        <xdr:cNvPr id="215" name="n_3aveValue【福祉施設】&#10;有形固定資産減価償却率">
          <a:extLst>
            <a:ext uri="{FF2B5EF4-FFF2-40B4-BE49-F238E27FC236}">
              <a16:creationId xmlns:a16="http://schemas.microsoft.com/office/drawing/2014/main" id="{077B6C69-965B-4776-BA75-CC32AF0AB8B0}"/>
            </a:ext>
          </a:extLst>
        </xdr:cNvPr>
        <xdr:cNvSpPr txBox="1"/>
      </xdr:nvSpPr>
      <xdr:spPr>
        <a:xfrm>
          <a:off x="1637617" y="13113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216" name="n_4aveValue【福祉施設】&#10;有形固定資産減価償却率">
          <a:extLst>
            <a:ext uri="{FF2B5EF4-FFF2-40B4-BE49-F238E27FC236}">
              <a16:creationId xmlns:a16="http://schemas.microsoft.com/office/drawing/2014/main" id="{C06341B7-835F-46DA-A944-BD5255DCB5EF}"/>
            </a:ext>
          </a:extLst>
        </xdr:cNvPr>
        <xdr:cNvSpPr txBox="1"/>
      </xdr:nvSpPr>
      <xdr:spPr>
        <a:xfrm>
          <a:off x="848132" y="13073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75455</xdr:rowOff>
    </xdr:from>
    <xdr:ext cx="405111" cy="259045"/>
    <xdr:sp macro="" textlink="">
      <xdr:nvSpPr>
        <xdr:cNvPr id="217" name="n_1mainValue【福祉施設】&#10;有形固定資産減価償却率">
          <a:extLst>
            <a:ext uri="{FF2B5EF4-FFF2-40B4-BE49-F238E27FC236}">
              <a16:creationId xmlns:a16="http://schemas.microsoft.com/office/drawing/2014/main" id="{22A1C68C-70AB-4E7F-B5BC-1DF9CB7E3316}"/>
            </a:ext>
          </a:extLst>
        </xdr:cNvPr>
        <xdr:cNvSpPr txBox="1"/>
      </xdr:nvSpPr>
      <xdr:spPr>
        <a:xfrm>
          <a:off x="3223790" y="136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27449</xdr:rowOff>
    </xdr:from>
    <xdr:ext cx="405111" cy="259045"/>
    <xdr:sp macro="" textlink="">
      <xdr:nvSpPr>
        <xdr:cNvPr id="218" name="n_2mainValue【福祉施設】&#10;有形固定資産減価償却率">
          <a:extLst>
            <a:ext uri="{FF2B5EF4-FFF2-40B4-BE49-F238E27FC236}">
              <a16:creationId xmlns:a16="http://schemas.microsoft.com/office/drawing/2014/main" id="{8041D21D-F469-4DB4-83C2-834D2011B057}"/>
            </a:ext>
          </a:extLst>
        </xdr:cNvPr>
        <xdr:cNvSpPr txBox="1"/>
      </xdr:nvSpPr>
      <xdr:spPr>
        <a:xfrm>
          <a:off x="2427102" y="13627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141749</xdr:rowOff>
    </xdr:from>
    <xdr:ext cx="405111" cy="259045"/>
    <xdr:sp macro="" textlink="">
      <xdr:nvSpPr>
        <xdr:cNvPr id="219" name="n_3mainValue【福祉施設】&#10;有形固定資産減価償却率">
          <a:extLst>
            <a:ext uri="{FF2B5EF4-FFF2-40B4-BE49-F238E27FC236}">
              <a16:creationId xmlns:a16="http://schemas.microsoft.com/office/drawing/2014/main" id="{2A86E64E-BDF6-4A86-98E4-B21E1AF72D97}"/>
            </a:ext>
          </a:extLst>
        </xdr:cNvPr>
        <xdr:cNvSpPr txBox="1"/>
      </xdr:nvSpPr>
      <xdr:spPr>
        <a:xfrm>
          <a:off x="1637617" y="13577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82314</xdr:rowOff>
    </xdr:from>
    <xdr:ext cx="405111" cy="259045"/>
    <xdr:sp macro="" textlink="">
      <xdr:nvSpPr>
        <xdr:cNvPr id="220" name="n_4mainValue【福祉施設】&#10;有形固定資産減価償却率">
          <a:extLst>
            <a:ext uri="{FF2B5EF4-FFF2-40B4-BE49-F238E27FC236}">
              <a16:creationId xmlns:a16="http://schemas.microsoft.com/office/drawing/2014/main" id="{C4556DAF-290D-4D2A-A870-2B378FFAE2E4}"/>
            </a:ext>
          </a:extLst>
        </xdr:cNvPr>
        <xdr:cNvSpPr txBox="1"/>
      </xdr:nvSpPr>
      <xdr:spPr>
        <a:xfrm>
          <a:off x="848132" y="13518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06BE40F3-4E94-461B-A407-4084C5B15F52}"/>
            </a:ext>
          </a:extLst>
        </xdr:cNvPr>
        <xdr:cNvSpPr/>
      </xdr:nvSpPr>
      <xdr:spPr>
        <a:xfrm>
          <a:off x="5927299" y="11295797"/>
          <a:ext cx="4226825"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93248919-27D4-42CE-84D7-6F6E4960D610}"/>
            </a:ext>
          </a:extLst>
        </xdr:cNvPr>
        <xdr:cNvSpPr/>
      </xdr:nvSpPr>
      <xdr:spPr>
        <a:xfrm>
          <a:off x="6034396" y="11925490"/>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604965D8-E600-4FFA-98DF-EC660CBD788B}"/>
            </a:ext>
          </a:extLst>
        </xdr:cNvPr>
        <xdr:cNvSpPr/>
      </xdr:nvSpPr>
      <xdr:spPr>
        <a:xfrm>
          <a:off x="6034396" y="12121013"/>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4719D40E-113C-4453-BC2E-1B5739772676}"/>
            </a:ext>
          </a:extLst>
        </xdr:cNvPr>
        <xdr:cNvSpPr/>
      </xdr:nvSpPr>
      <xdr:spPr>
        <a:xfrm>
          <a:off x="6950881" y="11925490"/>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A04DE512-3494-4DF4-84FC-BC0998FC6FAE}"/>
            </a:ext>
          </a:extLst>
        </xdr:cNvPr>
        <xdr:cNvSpPr/>
      </xdr:nvSpPr>
      <xdr:spPr>
        <a:xfrm>
          <a:off x="6950881" y="12121013"/>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1244FF23-8A8E-45C5-9466-AD8ED13B5F9A}"/>
            </a:ext>
          </a:extLst>
        </xdr:cNvPr>
        <xdr:cNvSpPr/>
      </xdr:nvSpPr>
      <xdr:spPr>
        <a:xfrm>
          <a:off x="7974463" y="11925490"/>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FE04FEAC-8A5E-4EAB-AF87-658557FF9BDB}"/>
            </a:ext>
          </a:extLst>
        </xdr:cNvPr>
        <xdr:cNvSpPr/>
      </xdr:nvSpPr>
      <xdr:spPr>
        <a:xfrm>
          <a:off x="7974463" y="12121013"/>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542F55A0-E690-4BA7-AE5E-E7AA40A9FBB0}"/>
            </a:ext>
          </a:extLst>
        </xdr:cNvPr>
        <xdr:cNvSpPr/>
      </xdr:nvSpPr>
      <xdr:spPr>
        <a:xfrm>
          <a:off x="5927299" y="12385059"/>
          <a:ext cx="4226825" cy="218620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B4F21872-07F4-4984-902C-9DA73191C555}"/>
            </a:ext>
          </a:extLst>
        </xdr:cNvPr>
        <xdr:cNvSpPr txBox="1"/>
      </xdr:nvSpPr>
      <xdr:spPr>
        <a:xfrm>
          <a:off x="5889199" y="12202236"/>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ACEEAB95-65CE-4DDF-969F-B51B7F35F856}"/>
            </a:ext>
          </a:extLst>
        </xdr:cNvPr>
        <xdr:cNvCxnSpPr/>
      </xdr:nvCxnSpPr>
      <xdr:spPr>
        <a:xfrm>
          <a:off x="5927299" y="14571260"/>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0C5ACE88-18DE-4B82-80EB-3EC26F5CCE1C}"/>
            </a:ext>
          </a:extLst>
        </xdr:cNvPr>
        <xdr:cNvCxnSpPr/>
      </xdr:nvCxnSpPr>
      <xdr:spPr>
        <a:xfrm>
          <a:off x="5927299" y="14205613"/>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7DF92840-F128-4245-8273-2DD207471E3A}"/>
            </a:ext>
          </a:extLst>
        </xdr:cNvPr>
        <xdr:cNvSpPr txBox="1"/>
      </xdr:nvSpPr>
      <xdr:spPr>
        <a:xfrm>
          <a:off x="5499925" y="140710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87C01B7F-460D-4FBA-B452-D766E2AB17EC}"/>
            </a:ext>
          </a:extLst>
        </xdr:cNvPr>
        <xdr:cNvCxnSpPr/>
      </xdr:nvCxnSpPr>
      <xdr:spPr>
        <a:xfrm>
          <a:off x="5927299" y="13839967"/>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EA025630-CEBD-49A8-9D46-556D0FAD657F}"/>
            </a:ext>
          </a:extLst>
        </xdr:cNvPr>
        <xdr:cNvSpPr txBox="1"/>
      </xdr:nvSpPr>
      <xdr:spPr>
        <a:xfrm>
          <a:off x="5499925" y="1370542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F3E0F834-CD7D-4D6E-9616-57F8E8DC6700}"/>
            </a:ext>
          </a:extLst>
        </xdr:cNvPr>
        <xdr:cNvCxnSpPr/>
      </xdr:nvCxnSpPr>
      <xdr:spPr>
        <a:xfrm>
          <a:off x="5927299" y="13474321"/>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8D745260-1E07-49AE-81C0-AB82C071133E}"/>
            </a:ext>
          </a:extLst>
        </xdr:cNvPr>
        <xdr:cNvSpPr txBox="1"/>
      </xdr:nvSpPr>
      <xdr:spPr>
        <a:xfrm>
          <a:off x="5499925" y="133397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AFA793DE-19F4-4953-A0DF-2DF0FD1AFC85}"/>
            </a:ext>
          </a:extLst>
        </xdr:cNvPr>
        <xdr:cNvCxnSpPr/>
      </xdr:nvCxnSpPr>
      <xdr:spPr>
        <a:xfrm>
          <a:off x="5927299" y="13108675"/>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E2F1703F-984B-4F01-915D-C643F7133F0C}"/>
            </a:ext>
          </a:extLst>
        </xdr:cNvPr>
        <xdr:cNvSpPr txBox="1"/>
      </xdr:nvSpPr>
      <xdr:spPr>
        <a:xfrm>
          <a:off x="5499925" y="1297412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D7ECDF8E-F8EC-4F38-9AC1-701F324CD815}"/>
            </a:ext>
          </a:extLst>
        </xdr:cNvPr>
        <xdr:cNvCxnSpPr/>
      </xdr:nvCxnSpPr>
      <xdr:spPr>
        <a:xfrm>
          <a:off x="5927299" y="12750705"/>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8DF95C0A-4B7E-4E0A-A094-D9977B3BD8C4}"/>
            </a:ext>
          </a:extLst>
        </xdr:cNvPr>
        <xdr:cNvSpPr txBox="1"/>
      </xdr:nvSpPr>
      <xdr:spPr>
        <a:xfrm>
          <a:off x="5499925" y="126161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CB83114E-D519-4B2C-8815-36F4B382F86B}"/>
            </a:ext>
          </a:extLst>
        </xdr:cNvPr>
        <xdr:cNvCxnSpPr/>
      </xdr:nvCxnSpPr>
      <xdr:spPr>
        <a:xfrm>
          <a:off x="5927299" y="12385059"/>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696EC9A9-B9D4-4E17-B32A-10B8F93F044E}"/>
            </a:ext>
          </a:extLst>
        </xdr:cNvPr>
        <xdr:cNvSpPr txBox="1"/>
      </xdr:nvSpPr>
      <xdr:spPr>
        <a:xfrm>
          <a:off x="5499925" y="122505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3DCD8779-D449-44DF-A8E8-3A9CBFD1E8E6}"/>
            </a:ext>
          </a:extLst>
        </xdr:cNvPr>
        <xdr:cNvSpPr/>
      </xdr:nvSpPr>
      <xdr:spPr>
        <a:xfrm>
          <a:off x="5927299" y="12385059"/>
          <a:ext cx="4226825" cy="218620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244" name="直線コネクタ 243">
          <a:extLst>
            <a:ext uri="{FF2B5EF4-FFF2-40B4-BE49-F238E27FC236}">
              <a16:creationId xmlns:a16="http://schemas.microsoft.com/office/drawing/2014/main" id="{03D26FD1-6772-4E15-AE2E-54D2DC6C94BD}"/>
            </a:ext>
          </a:extLst>
        </xdr:cNvPr>
        <xdr:cNvCxnSpPr/>
      </xdr:nvCxnSpPr>
      <xdr:spPr>
        <a:xfrm flipV="1">
          <a:off x="9381632" y="12943434"/>
          <a:ext cx="0" cy="1235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45" name="【福祉施設】&#10;一人当たり面積最小値テキスト">
          <a:extLst>
            <a:ext uri="{FF2B5EF4-FFF2-40B4-BE49-F238E27FC236}">
              <a16:creationId xmlns:a16="http://schemas.microsoft.com/office/drawing/2014/main" id="{68052423-FBEA-48E6-891C-D5DCA263FC0C}"/>
            </a:ext>
          </a:extLst>
        </xdr:cNvPr>
        <xdr:cNvSpPr txBox="1"/>
      </xdr:nvSpPr>
      <xdr:spPr>
        <a:xfrm>
          <a:off x="9420936" y="14182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46" name="直線コネクタ 245">
          <a:extLst>
            <a:ext uri="{FF2B5EF4-FFF2-40B4-BE49-F238E27FC236}">
              <a16:creationId xmlns:a16="http://schemas.microsoft.com/office/drawing/2014/main" id="{F5CD6727-8A17-43E1-9408-9C5CA0BFEC1E}"/>
            </a:ext>
          </a:extLst>
        </xdr:cNvPr>
        <xdr:cNvCxnSpPr/>
      </xdr:nvCxnSpPr>
      <xdr:spPr>
        <a:xfrm>
          <a:off x="9313839" y="14178943"/>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247" name="【福祉施設】&#10;一人当たり面積最大値テキスト">
          <a:extLst>
            <a:ext uri="{FF2B5EF4-FFF2-40B4-BE49-F238E27FC236}">
              <a16:creationId xmlns:a16="http://schemas.microsoft.com/office/drawing/2014/main" id="{A8C71E31-AA83-4C6E-8897-A4A62FBF0548}"/>
            </a:ext>
          </a:extLst>
        </xdr:cNvPr>
        <xdr:cNvSpPr txBox="1"/>
      </xdr:nvSpPr>
      <xdr:spPr>
        <a:xfrm>
          <a:off x="9420936" y="12726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248" name="直線コネクタ 247">
          <a:extLst>
            <a:ext uri="{FF2B5EF4-FFF2-40B4-BE49-F238E27FC236}">
              <a16:creationId xmlns:a16="http://schemas.microsoft.com/office/drawing/2014/main" id="{4355A11D-01D1-4C38-81BB-7521876C7203}"/>
            </a:ext>
          </a:extLst>
        </xdr:cNvPr>
        <xdr:cNvCxnSpPr/>
      </xdr:nvCxnSpPr>
      <xdr:spPr>
        <a:xfrm>
          <a:off x="9313839" y="12943434"/>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249" name="【福祉施設】&#10;一人当たり面積平均値テキスト">
          <a:extLst>
            <a:ext uri="{FF2B5EF4-FFF2-40B4-BE49-F238E27FC236}">
              <a16:creationId xmlns:a16="http://schemas.microsoft.com/office/drawing/2014/main" id="{597A22D5-2A11-479A-91FD-5BD411036C05}"/>
            </a:ext>
          </a:extLst>
        </xdr:cNvPr>
        <xdr:cNvSpPr txBox="1"/>
      </xdr:nvSpPr>
      <xdr:spPr>
        <a:xfrm>
          <a:off x="9420936" y="137450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250" name="フローチャート: 判断 249">
          <a:extLst>
            <a:ext uri="{FF2B5EF4-FFF2-40B4-BE49-F238E27FC236}">
              <a16:creationId xmlns:a16="http://schemas.microsoft.com/office/drawing/2014/main" id="{C22878D0-0427-4D62-AF81-ABC65896B60C}"/>
            </a:ext>
          </a:extLst>
        </xdr:cNvPr>
        <xdr:cNvSpPr/>
      </xdr:nvSpPr>
      <xdr:spPr>
        <a:xfrm>
          <a:off x="9351939" y="13885941"/>
          <a:ext cx="81697"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251" name="フローチャート: 判断 250">
          <a:extLst>
            <a:ext uri="{FF2B5EF4-FFF2-40B4-BE49-F238E27FC236}">
              <a16:creationId xmlns:a16="http://schemas.microsoft.com/office/drawing/2014/main" id="{E78F04D0-8D82-4870-A381-D1174C7606F2}"/>
            </a:ext>
          </a:extLst>
        </xdr:cNvPr>
        <xdr:cNvSpPr/>
      </xdr:nvSpPr>
      <xdr:spPr>
        <a:xfrm>
          <a:off x="8593351" y="13905754"/>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252" name="フローチャート: 判断 251">
          <a:extLst>
            <a:ext uri="{FF2B5EF4-FFF2-40B4-BE49-F238E27FC236}">
              <a16:creationId xmlns:a16="http://schemas.microsoft.com/office/drawing/2014/main" id="{2C9508C0-0C3C-443D-AAB0-35B310EC9FDC}"/>
            </a:ext>
          </a:extLst>
        </xdr:cNvPr>
        <xdr:cNvSpPr/>
      </xdr:nvSpPr>
      <xdr:spPr>
        <a:xfrm>
          <a:off x="7803866" y="13910325"/>
          <a:ext cx="81697"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3" name="フローチャート: 判断 252">
          <a:extLst>
            <a:ext uri="{FF2B5EF4-FFF2-40B4-BE49-F238E27FC236}">
              <a16:creationId xmlns:a16="http://schemas.microsoft.com/office/drawing/2014/main" id="{EEBD042B-E701-4FCC-80C8-912E466B2FAC}"/>
            </a:ext>
          </a:extLst>
        </xdr:cNvPr>
        <xdr:cNvSpPr/>
      </xdr:nvSpPr>
      <xdr:spPr>
        <a:xfrm>
          <a:off x="6994478" y="13904230"/>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254" name="フローチャート: 判断 253">
          <a:extLst>
            <a:ext uri="{FF2B5EF4-FFF2-40B4-BE49-F238E27FC236}">
              <a16:creationId xmlns:a16="http://schemas.microsoft.com/office/drawing/2014/main" id="{A0A4BA53-5225-4665-A482-BB0837574B43}"/>
            </a:ext>
          </a:extLst>
        </xdr:cNvPr>
        <xdr:cNvSpPr/>
      </xdr:nvSpPr>
      <xdr:spPr>
        <a:xfrm>
          <a:off x="6204993" y="13936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928B85B0-E826-455C-9BCF-347E8B8F3519}"/>
            </a:ext>
          </a:extLst>
        </xdr:cNvPr>
        <xdr:cNvSpPr txBox="1"/>
      </xdr:nvSpPr>
      <xdr:spPr>
        <a:xfrm>
          <a:off x="9212239"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96FEF69C-CE7B-4B82-A633-512FE47360D8}"/>
            </a:ext>
          </a:extLst>
        </xdr:cNvPr>
        <xdr:cNvSpPr txBox="1"/>
      </xdr:nvSpPr>
      <xdr:spPr>
        <a:xfrm>
          <a:off x="8473554"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F6E77DD0-FF31-4603-8DE7-9F1A8665B3BA}"/>
            </a:ext>
          </a:extLst>
        </xdr:cNvPr>
        <xdr:cNvSpPr txBox="1"/>
      </xdr:nvSpPr>
      <xdr:spPr>
        <a:xfrm>
          <a:off x="7677245"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7064FC2E-267F-4AE6-89F1-F74413DB9FA8}"/>
            </a:ext>
          </a:extLst>
        </xdr:cNvPr>
        <xdr:cNvSpPr txBox="1"/>
      </xdr:nvSpPr>
      <xdr:spPr>
        <a:xfrm>
          <a:off x="6874681"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F588FC57-8EFE-4613-BBED-5456812B3A8E}"/>
            </a:ext>
          </a:extLst>
        </xdr:cNvPr>
        <xdr:cNvSpPr txBox="1"/>
      </xdr:nvSpPr>
      <xdr:spPr>
        <a:xfrm>
          <a:off x="6085196"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129032</xdr:rowOff>
    </xdr:from>
    <xdr:to>
      <xdr:col>55</xdr:col>
      <xdr:colOff>50800</xdr:colOff>
      <xdr:row>86</xdr:row>
      <xdr:rowOff>59182</xdr:rowOff>
    </xdr:to>
    <xdr:sp macro="" textlink="">
      <xdr:nvSpPr>
        <xdr:cNvPr id="260" name="楕円 259">
          <a:extLst>
            <a:ext uri="{FF2B5EF4-FFF2-40B4-BE49-F238E27FC236}">
              <a16:creationId xmlns:a16="http://schemas.microsoft.com/office/drawing/2014/main" id="{C972775E-BA3E-44E4-B89C-5C91AA6380DA}"/>
            </a:ext>
          </a:extLst>
        </xdr:cNvPr>
        <xdr:cNvSpPr/>
      </xdr:nvSpPr>
      <xdr:spPr>
        <a:xfrm>
          <a:off x="9351939" y="14056572"/>
          <a:ext cx="81697"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43959</xdr:rowOff>
    </xdr:from>
    <xdr:ext cx="469744" cy="259045"/>
    <xdr:sp macro="" textlink="">
      <xdr:nvSpPr>
        <xdr:cNvPr id="261" name="【福祉施設】&#10;一人当たり面積該当値テキスト">
          <a:extLst>
            <a:ext uri="{FF2B5EF4-FFF2-40B4-BE49-F238E27FC236}">
              <a16:creationId xmlns:a16="http://schemas.microsoft.com/office/drawing/2014/main" id="{3B3A6854-BC33-4571-9237-65A21A3C8FB3}"/>
            </a:ext>
          </a:extLst>
        </xdr:cNvPr>
        <xdr:cNvSpPr txBox="1"/>
      </xdr:nvSpPr>
      <xdr:spPr>
        <a:xfrm>
          <a:off x="9420936" y="13971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130556</xdr:rowOff>
    </xdr:from>
    <xdr:to>
      <xdr:col>50</xdr:col>
      <xdr:colOff>165100</xdr:colOff>
      <xdr:row>86</xdr:row>
      <xdr:rowOff>60706</xdr:rowOff>
    </xdr:to>
    <xdr:sp macro="" textlink="">
      <xdr:nvSpPr>
        <xdr:cNvPr id="262" name="楕円 261">
          <a:extLst>
            <a:ext uri="{FF2B5EF4-FFF2-40B4-BE49-F238E27FC236}">
              <a16:creationId xmlns:a16="http://schemas.microsoft.com/office/drawing/2014/main" id="{19A5EC44-A85B-4746-9B32-1590D701399B}"/>
            </a:ext>
          </a:extLst>
        </xdr:cNvPr>
        <xdr:cNvSpPr/>
      </xdr:nvSpPr>
      <xdr:spPr>
        <a:xfrm>
          <a:off x="8593351" y="14058096"/>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8382</xdr:rowOff>
    </xdr:from>
    <xdr:to>
      <xdr:col>55</xdr:col>
      <xdr:colOff>0</xdr:colOff>
      <xdr:row>86</xdr:row>
      <xdr:rowOff>9906</xdr:rowOff>
    </xdr:to>
    <xdr:cxnSp macro="">
      <xdr:nvCxnSpPr>
        <xdr:cNvPr id="263" name="直線コネクタ 262">
          <a:extLst>
            <a:ext uri="{FF2B5EF4-FFF2-40B4-BE49-F238E27FC236}">
              <a16:creationId xmlns:a16="http://schemas.microsoft.com/office/drawing/2014/main" id="{BDC3CAC1-7F8D-4EB5-8702-468EDE660FE9}"/>
            </a:ext>
          </a:extLst>
        </xdr:cNvPr>
        <xdr:cNvCxnSpPr/>
      </xdr:nvCxnSpPr>
      <xdr:spPr>
        <a:xfrm flipV="1">
          <a:off x="8644151" y="14099695"/>
          <a:ext cx="73868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132842</xdr:rowOff>
    </xdr:from>
    <xdr:to>
      <xdr:col>46</xdr:col>
      <xdr:colOff>38100</xdr:colOff>
      <xdr:row>86</xdr:row>
      <xdr:rowOff>62992</xdr:rowOff>
    </xdr:to>
    <xdr:sp macro="" textlink="">
      <xdr:nvSpPr>
        <xdr:cNvPr id="264" name="楕円 263">
          <a:extLst>
            <a:ext uri="{FF2B5EF4-FFF2-40B4-BE49-F238E27FC236}">
              <a16:creationId xmlns:a16="http://schemas.microsoft.com/office/drawing/2014/main" id="{03CB425A-767E-41FE-AAF2-2F96EDF6357E}"/>
            </a:ext>
          </a:extLst>
        </xdr:cNvPr>
        <xdr:cNvSpPr/>
      </xdr:nvSpPr>
      <xdr:spPr>
        <a:xfrm>
          <a:off x="7803866" y="14060382"/>
          <a:ext cx="81697"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9906</xdr:rowOff>
    </xdr:from>
    <xdr:to>
      <xdr:col>50</xdr:col>
      <xdr:colOff>114300</xdr:colOff>
      <xdr:row>86</xdr:row>
      <xdr:rowOff>12192</xdr:rowOff>
    </xdr:to>
    <xdr:cxnSp macro="">
      <xdr:nvCxnSpPr>
        <xdr:cNvPr id="265" name="直線コネクタ 264">
          <a:extLst>
            <a:ext uri="{FF2B5EF4-FFF2-40B4-BE49-F238E27FC236}">
              <a16:creationId xmlns:a16="http://schemas.microsoft.com/office/drawing/2014/main" id="{2345EA1C-6FFA-4984-9B71-02A954212C68}"/>
            </a:ext>
          </a:extLst>
        </xdr:cNvPr>
        <xdr:cNvCxnSpPr/>
      </xdr:nvCxnSpPr>
      <xdr:spPr>
        <a:xfrm flipV="1">
          <a:off x="7847842" y="14101219"/>
          <a:ext cx="796309"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134365</xdr:rowOff>
    </xdr:from>
    <xdr:to>
      <xdr:col>41</xdr:col>
      <xdr:colOff>101600</xdr:colOff>
      <xdr:row>86</xdr:row>
      <xdr:rowOff>64515</xdr:rowOff>
    </xdr:to>
    <xdr:sp macro="" textlink="">
      <xdr:nvSpPr>
        <xdr:cNvPr id="266" name="楕円 265">
          <a:extLst>
            <a:ext uri="{FF2B5EF4-FFF2-40B4-BE49-F238E27FC236}">
              <a16:creationId xmlns:a16="http://schemas.microsoft.com/office/drawing/2014/main" id="{E52A915D-2635-4D1A-84C8-A07CB3045EDE}"/>
            </a:ext>
          </a:extLst>
        </xdr:cNvPr>
        <xdr:cNvSpPr/>
      </xdr:nvSpPr>
      <xdr:spPr>
        <a:xfrm>
          <a:off x="6994478" y="14061905"/>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12192</xdr:rowOff>
    </xdr:from>
    <xdr:to>
      <xdr:col>45</xdr:col>
      <xdr:colOff>177800</xdr:colOff>
      <xdr:row>86</xdr:row>
      <xdr:rowOff>13715</xdr:rowOff>
    </xdr:to>
    <xdr:cxnSp macro="">
      <xdr:nvCxnSpPr>
        <xdr:cNvPr id="267" name="直線コネクタ 266">
          <a:extLst>
            <a:ext uri="{FF2B5EF4-FFF2-40B4-BE49-F238E27FC236}">
              <a16:creationId xmlns:a16="http://schemas.microsoft.com/office/drawing/2014/main" id="{186D1C31-189C-427D-98BD-C850589D6B1B}"/>
            </a:ext>
          </a:extLst>
        </xdr:cNvPr>
        <xdr:cNvCxnSpPr/>
      </xdr:nvCxnSpPr>
      <xdr:spPr>
        <a:xfrm flipV="1">
          <a:off x="7045278" y="14103505"/>
          <a:ext cx="802564"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135889</xdr:rowOff>
    </xdr:from>
    <xdr:to>
      <xdr:col>36</xdr:col>
      <xdr:colOff>165100</xdr:colOff>
      <xdr:row>86</xdr:row>
      <xdr:rowOff>66039</xdr:rowOff>
    </xdr:to>
    <xdr:sp macro="" textlink="">
      <xdr:nvSpPr>
        <xdr:cNvPr id="268" name="楕円 267">
          <a:extLst>
            <a:ext uri="{FF2B5EF4-FFF2-40B4-BE49-F238E27FC236}">
              <a16:creationId xmlns:a16="http://schemas.microsoft.com/office/drawing/2014/main" id="{18A1E99D-1347-4D96-B89E-57A7DC293575}"/>
            </a:ext>
          </a:extLst>
        </xdr:cNvPr>
        <xdr:cNvSpPr/>
      </xdr:nvSpPr>
      <xdr:spPr>
        <a:xfrm>
          <a:off x="6204993" y="14063429"/>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13715</xdr:rowOff>
    </xdr:from>
    <xdr:to>
      <xdr:col>41</xdr:col>
      <xdr:colOff>50800</xdr:colOff>
      <xdr:row>86</xdr:row>
      <xdr:rowOff>15239</xdr:rowOff>
    </xdr:to>
    <xdr:cxnSp macro="">
      <xdr:nvCxnSpPr>
        <xdr:cNvPr id="269" name="直線コネクタ 268">
          <a:extLst>
            <a:ext uri="{FF2B5EF4-FFF2-40B4-BE49-F238E27FC236}">
              <a16:creationId xmlns:a16="http://schemas.microsoft.com/office/drawing/2014/main" id="{7EDE8069-BA35-4A0D-AC5F-FA008C80DFCF}"/>
            </a:ext>
          </a:extLst>
        </xdr:cNvPr>
        <xdr:cNvCxnSpPr/>
      </xdr:nvCxnSpPr>
      <xdr:spPr>
        <a:xfrm flipV="1">
          <a:off x="6255793" y="14105028"/>
          <a:ext cx="78948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270" name="n_1aveValue【福祉施設】&#10;一人当たり面積">
          <a:extLst>
            <a:ext uri="{FF2B5EF4-FFF2-40B4-BE49-F238E27FC236}">
              <a16:creationId xmlns:a16="http://schemas.microsoft.com/office/drawing/2014/main" id="{FDD3A969-0581-4178-82AB-46A13295D91A}"/>
            </a:ext>
          </a:extLst>
        </xdr:cNvPr>
        <xdr:cNvSpPr txBox="1"/>
      </xdr:nvSpPr>
      <xdr:spPr>
        <a:xfrm>
          <a:off x="8416481" y="1368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271" name="n_2aveValue【福祉施設】&#10;一人当たり面積">
          <a:extLst>
            <a:ext uri="{FF2B5EF4-FFF2-40B4-BE49-F238E27FC236}">
              <a16:creationId xmlns:a16="http://schemas.microsoft.com/office/drawing/2014/main" id="{121ED5B7-DBC2-470E-AA6B-17A16D4E2B9F}"/>
            </a:ext>
          </a:extLst>
        </xdr:cNvPr>
        <xdr:cNvSpPr txBox="1"/>
      </xdr:nvSpPr>
      <xdr:spPr>
        <a:xfrm>
          <a:off x="7639696" y="13693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272" name="n_3aveValue【福祉施設】&#10;一人当たり面積">
          <a:extLst>
            <a:ext uri="{FF2B5EF4-FFF2-40B4-BE49-F238E27FC236}">
              <a16:creationId xmlns:a16="http://schemas.microsoft.com/office/drawing/2014/main" id="{61D5ADFB-1ED9-44A4-A4B3-029DD0750CC2}"/>
            </a:ext>
          </a:extLst>
        </xdr:cNvPr>
        <xdr:cNvSpPr txBox="1"/>
      </xdr:nvSpPr>
      <xdr:spPr>
        <a:xfrm>
          <a:off x="6830308" y="13687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273" name="n_4aveValue【福祉施設】&#10;一人当たり面積">
          <a:extLst>
            <a:ext uri="{FF2B5EF4-FFF2-40B4-BE49-F238E27FC236}">
              <a16:creationId xmlns:a16="http://schemas.microsoft.com/office/drawing/2014/main" id="{4F2B8CE7-7A35-40EF-9F07-9059E5E1FDF9}"/>
            </a:ext>
          </a:extLst>
        </xdr:cNvPr>
        <xdr:cNvSpPr txBox="1"/>
      </xdr:nvSpPr>
      <xdr:spPr>
        <a:xfrm>
          <a:off x="6040823" y="137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51833</xdr:rowOff>
    </xdr:from>
    <xdr:ext cx="469744" cy="259045"/>
    <xdr:sp macro="" textlink="">
      <xdr:nvSpPr>
        <xdr:cNvPr id="274" name="n_1mainValue【福祉施設】&#10;一人当たり面積">
          <a:extLst>
            <a:ext uri="{FF2B5EF4-FFF2-40B4-BE49-F238E27FC236}">
              <a16:creationId xmlns:a16="http://schemas.microsoft.com/office/drawing/2014/main" id="{570378FA-90F3-41E8-AFFB-6619FDD68372}"/>
            </a:ext>
          </a:extLst>
        </xdr:cNvPr>
        <xdr:cNvSpPr txBox="1"/>
      </xdr:nvSpPr>
      <xdr:spPr>
        <a:xfrm>
          <a:off x="8416481" y="14143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54119</xdr:rowOff>
    </xdr:from>
    <xdr:ext cx="469744" cy="259045"/>
    <xdr:sp macro="" textlink="">
      <xdr:nvSpPr>
        <xdr:cNvPr id="275" name="n_2mainValue【福祉施設】&#10;一人当たり面積">
          <a:extLst>
            <a:ext uri="{FF2B5EF4-FFF2-40B4-BE49-F238E27FC236}">
              <a16:creationId xmlns:a16="http://schemas.microsoft.com/office/drawing/2014/main" id="{A2110EC9-DB61-474B-9BA4-B927292E11E8}"/>
            </a:ext>
          </a:extLst>
        </xdr:cNvPr>
        <xdr:cNvSpPr txBox="1"/>
      </xdr:nvSpPr>
      <xdr:spPr>
        <a:xfrm>
          <a:off x="7639696" y="14145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55642</xdr:rowOff>
    </xdr:from>
    <xdr:ext cx="469744" cy="259045"/>
    <xdr:sp macro="" textlink="">
      <xdr:nvSpPr>
        <xdr:cNvPr id="276" name="n_3mainValue【福祉施設】&#10;一人当たり面積">
          <a:extLst>
            <a:ext uri="{FF2B5EF4-FFF2-40B4-BE49-F238E27FC236}">
              <a16:creationId xmlns:a16="http://schemas.microsoft.com/office/drawing/2014/main" id="{416ACAA8-0757-4366-A766-53DBF43D9D75}"/>
            </a:ext>
          </a:extLst>
        </xdr:cNvPr>
        <xdr:cNvSpPr txBox="1"/>
      </xdr:nvSpPr>
      <xdr:spPr>
        <a:xfrm>
          <a:off x="6830308" y="14146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57166</xdr:rowOff>
    </xdr:from>
    <xdr:ext cx="469744" cy="259045"/>
    <xdr:sp macro="" textlink="">
      <xdr:nvSpPr>
        <xdr:cNvPr id="277" name="n_4mainValue【福祉施設】&#10;一人当たり面積">
          <a:extLst>
            <a:ext uri="{FF2B5EF4-FFF2-40B4-BE49-F238E27FC236}">
              <a16:creationId xmlns:a16="http://schemas.microsoft.com/office/drawing/2014/main" id="{04907A96-80B4-409B-9653-4F7921DCE182}"/>
            </a:ext>
          </a:extLst>
        </xdr:cNvPr>
        <xdr:cNvSpPr txBox="1"/>
      </xdr:nvSpPr>
      <xdr:spPr>
        <a:xfrm>
          <a:off x="6040823" y="14148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F82ED45C-E573-4587-965F-8B35A2A920A7}"/>
            </a:ext>
          </a:extLst>
        </xdr:cNvPr>
        <xdr:cNvSpPr/>
      </xdr:nvSpPr>
      <xdr:spPr>
        <a:xfrm>
          <a:off x="682388" y="14929229"/>
          <a:ext cx="4246728" cy="63244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2AA01441-77F6-4D4F-B7E9-B20A856BF382}"/>
            </a:ext>
          </a:extLst>
        </xdr:cNvPr>
        <xdr:cNvSpPr/>
      </xdr:nvSpPr>
      <xdr:spPr>
        <a:xfrm>
          <a:off x="809388" y="15587070"/>
          <a:ext cx="1364776"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33B093B2-733E-49F3-A708-66FEE15ACA3A}"/>
            </a:ext>
          </a:extLst>
        </xdr:cNvPr>
        <xdr:cNvSpPr/>
      </xdr:nvSpPr>
      <xdr:spPr>
        <a:xfrm>
          <a:off x="809388" y="15788564"/>
          <a:ext cx="1364776"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FD993BAD-9863-4264-BD02-6783ECE40CCB}"/>
            </a:ext>
          </a:extLst>
        </xdr:cNvPr>
        <xdr:cNvSpPr/>
      </xdr:nvSpPr>
      <xdr:spPr>
        <a:xfrm>
          <a:off x="1705970" y="15587070"/>
          <a:ext cx="1364776"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3C33E105-4834-4490-971C-F2CEC3CD1540}"/>
            </a:ext>
          </a:extLst>
        </xdr:cNvPr>
        <xdr:cNvSpPr/>
      </xdr:nvSpPr>
      <xdr:spPr>
        <a:xfrm>
          <a:off x="1705970" y="15788564"/>
          <a:ext cx="1364776"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B6BE9B7F-CEB4-4E45-B12F-4D0C246EB61E}"/>
            </a:ext>
          </a:extLst>
        </xdr:cNvPr>
        <xdr:cNvSpPr/>
      </xdr:nvSpPr>
      <xdr:spPr>
        <a:xfrm>
          <a:off x="2729552" y="15587070"/>
          <a:ext cx="1364776"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2D08B9F3-DCC3-4849-90DC-80A345E7813C}"/>
            </a:ext>
          </a:extLst>
        </xdr:cNvPr>
        <xdr:cNvSpPr/>
      </xdr:nvSpPr>
      <xdr:spPr>
        <a:xfrm>
          <a:off x="2729552" y="15788564"/>
          <a:ext cx="1364776"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91EDADE4-A5D3-4975-BBA8-5E0F59ABF24F}"/>
            </a:ext>
          </a:extLst>
        </xdr:cNvPr>
        <xdr:cNvSpPr/>
      </xdr:nvSpPr>
      <xdr:spPr>
        <a:xfrm>
          <a:off x="682388" y="16067111"/>
          <a:ext cx="4246728" cy="2274058"/>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0B356326-D1E2-49A9-B3E5-C6EDEB77DF48}"/>
            </a:ext>
          </a:extLst>
        </xdr:cNvPr>
        <xdr:cNvSpPr txBox="1"/>
      </xdr:nvSpPr>
      <xdr:spPr>
        <a:xfrm>
          <a:off x="664191" y="15877464"/>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E0830E72-FF70-4E9E-8EFD-1933CE3FF1B8}"/>
            </a:ext>
          </a:extLst>
        </xdr:cNvPr>
        <xdr:cNvCxnSpPr/>
      </xdr:nvCxnSpPr>
      <xdr:spPr>
        <a:xfrm>
          <a:off x="682388" y="18341169"/>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94A197B6-CDBA-4E0A-8CE7-4298D66E873F}"/>
            </a:ext>
          </a:extLst>
        </xdr:cNvPr>
        <xdr:cNvSpPr txBox="1"/>
      </xdr:nvSpPr>
      <xdr:spPr>
        <a:xfrm>
          <a:off x="274918" y="18199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52A62961-6D49-40AD-B3D4-211A81721851}"/>
            </a:ext>
          </a:extLst>
        </xdr:cNvPr>
        <xdr:cNvCxnSpPr/>
      </xdr:nvCxnSpPr>
      <xdr:spPr>
        <a:xfrm>
          <a:off x="682388" y="18016304"/>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0F8D43FD-3172-4E6B-BE91-59E1D8D2895B}"/>
            </a:ext>
          </a:extLst>
        </xdr:cNvPr>
        <xdr:cNvSpPr txBox="1"/>
      </xdr:nvSpPr>
      <xdr:spPr>
        <a:xfrm>
          <a:off x="274918" y="178749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4301756D-BA1D-4950-810D-65C3E44D947B}"/>
            </a:ext>
          </a:extLst>
        </xdr:cNvPr>
        <xdr:cNvCxnSpPr/>
      </xdr:nvCxnSpPr>
      <xdr:spPr>
        <a:xfrm>
          <a:off x="682388" y="17691438"/>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D68AF70B-CC3A-402D-8EAA-DF4EFD0FFF2A}"/>
            </a:ext>
          </a:extLst>
        </xdr:cNvPr>
        <xdr:cNvSpPr txBox="1"/>
      </xdr:nvSpPr>
      <xdr:spPr>
        <a:xfrm>
          <a:off x="339038" y="175500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9E6DAEF9-09DD-4D1C-96C7-DEF111FDB855}"/>
            </a:ext>
          </a:extLst>
        </xdr:cNvPr>
        <xdr:cNvCxnSpPr/>
      </xdr:nvCxnSpPr>
      <xdr:spPr>
        <a:xfrm>
          <a:off x="682388" y="17366573"/>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9ECFBB5B-1622-4D77-8E7D-5435B0564AB5}"/>
            </a:ext>
          </a:extLst>
        </xdr:cNvPr>
        <xdr:cNvSpPr txBox="1"/>
      </xdr:nvSpPr>
      <xdr:spPr>
        <a:xfrm>
          <a:off x="339038" y="1722520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32A79DC8-F5DA-43A4-B57E-6E718AD6FF7E}"/>
            </a:ext>
          </a:extLst>
        </xdr:cNvPr>
        <xdr:cNvCxnSpPr/>
      </xdr:nvCxnSpPr>
      <xdr:spPr>
        <a:xfrm>
          <a:off x="682388" y="17041707"/>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6D98777F-9273-49CB-B171-619393DF130B}"/>
            </a:ext>
          </a:extLst>
        </xdr:cNvPr>
        <xdr:cNvSpPr txBox="1"/>
      </xdr:nvSpPr>
      <xdr:spPr>
        <a:xfrm>
          <a:off x="339038" y="169003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3ADB0D0A-0096-4EA3-B440-F69C7E64D033}"/>
            </a:ext>
          </a:extLst>
        </xdr:cNvPr>
        <xdr:cNvCxnSpPr/>
      </xdr:nvCxnSpPr>
      <xdr:spPr>
        <a:xfrm>
          <a:off x="682388" y="16716842"/>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07136AE1-45C8-4D0B-9255-1B6B10C72D64}"/>
            </a:ext>
          </a:extLst>
        </xdr:cNvPr>
        <xdr:cNvSpPr txBox="1"/>
      </xdr:nvSpPr>
      <xdr:spPr>
        <a:xfrm>
          <a:off x="339038" y="16575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2C33959F-ECC8-473E-B47C-27F6F7094522}"/>
            </a:ext>
          </a:extLst>
        </xdr:cNvPr>
        <xdr:cNvCxnSpPr/>
      </xdr:nvCxnSpPr>
      <xdr:spPr>
        <a:xfrm>
          <a:off x="682388" y="16391976"/>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CA7F196F-D535-4012-9348-4F9AE92911A0}"/>
            </a:ext>
          </a:extLst>
        </xdr:cNvPr>
        <xdr:cNvSpPr txBox="1"/>
      </xdr:nvSpPr>
      <xdr:spPr>
        <a:xfrm>
          <a:off x="383255" y="162506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735F79B5-0B13-480A-BD32-28070EDEE8BD}"/>
            </a:ext>
          </a:extLst>
        </xdr:cNvPr>
        <xdr:cNvCxnSpPr/>
      </xdr:nvCxnSpPr>
      <xdr:spPr>
        <a:xfrm>
          <a:off x="682388" y="16067111"/>
          <a:ext cx="420862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5BB52894-5383-4E52-92F7-E92FFE50155A}"/>
            </a:ext>
          </a:extLst>
        </xdr:cNvPr>
        <xdr:cNvSpPr/>
      </xdr:nvSpPr>
      <xdr:spPr>
        <a:xfrm>
          <a:off x="682388" y="16067111"/>
          <a:ext cx="4246728" cy="2274058"/>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50074</xdr:rowOff>
    </xdr:from>
    <xdr:to>
      <xdr:col>24</xdr:col>
      <xdr:colOff>62865</xdr:colOff>
      <xdr:row>108</xdr:row>
      <xdr:rowOff>156211</xdr:rowOff>
    </xdr:to>
    <xdr:cxnSp macro="">
      <xdr:nvCxnSpPr>
        <xdr:cNvPr id="303" name="直線コネクタ 302">
          <a:extLst>
            <a:ext uri="{FF2B5EF4-FFF2-40B4-BE49-F238E27FC236}">
              <a16:creationId xmlns:a16="http://schemas.microsoft.com/office/drawing/2014/main" id="{9FAE4F2F-ABBB-4161-B49D-D703BAA91758}"/>
            </a:ext>
          </a:extLst>
        </xdr:cNvPr>
        <xdr:cNvCxnSpPr/>
      </xdr:nvCxnSpPr>
      <xdr:spPr>
        <a:xfrm flipV="1">
          <a:off x="4157193" y="16495626"/>
          <a:ext cx="0" cy="1470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304" name="【市民会館】&#10;有形固定資産減価償却率最小値テキスト">
          <a:extLst>
            <a:ext uri="{FF2B5EF4-FFF2-40B4-BE49-F238E27FC236}">
              <a16:creationId xmlns:a16="http://schemas.microsoft.com/office/drawing/2014/main" id="{212F2F1A-C6A1-4926-8A4A-D6DDC8F068DC}"/>
            </a:ext>
          </a:extLst>
        </xdr:cNvPr>
        <xdr:cNvSpPr txBox="1"/>
      </xdr:nvSpPr>
      <xdr:spPr>
        <a:xfrm>
          <a:off x="4195928" y="1797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305" name="直線コネクタ 304">
          <a:extLst>
            <a:ext uri="{FF2B5EF4-FFF2-40B4-BE49-F238E27FC236}">
              <a16:creationId xmlns:a16="http://schemas.microsoft.com/office/drawing/2014/main" id="{4A243640-8042-4FDE-AF67-DC3F37427F7B}"/>
            </a:ext>
          </a:extLst>
        </xdr:cNvPr>
        <xdr:cNvCxnSpPr/>
      </xdr:nvCxnSpPr>
      <xdr:spPr>
        <a:xfrm>
          <a:off x="4088831" y="17966539"/>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168201</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EF608B77-494C-4C35-ACE2-9D74F80E6A07}"/>
            </a:ext>
          </a:extLst>
        </xdr:cNvPr>
        <xdr:cNvSpPr txBox="1"/>
      </xdr:nvSpPr>
      <xdr:spPr>
        <a:xfrm>
          <a:off x="4195928" y="16272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50074</xdr:rowOff>
    </xdr:from>
    <xdr:to>
      <xdr:col>24</xdr:col>
      <xdr:colOff>152400</xdr:colOff>
      <xdr:row>100</xdr:row>
      <xdr:rowOff>50074</xdr:rowOff>
    </xdr:to>
    <xdr:cxnSp macro="">
      <xdr:nvCxnSpPr>
        <xdr:cNvPr id="307" name="直線コネクタ 306">
          <a:extLst>
            <a:ext uri="{FF2B5EF4-FFF2-40B4-BE49-F238E27FC236}">
              <a16:creationId xmlns:a16="http://schemas.microsoft.com/office/drawing/2014/main" id="{2890CF70-C2F8-4DA3-8367-9EF360CB8FB8}"/>
            </a:ext>
          </a:extLst>
        </xdr:cNvPr>
        <xdr:cNvCxnSpPr/>
      </xdr:nvCxnSpPr>
      <xdr:spPr>
        <a:xfrm>
          <a:off x="4088831" y="16495626"/>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18885</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B5B5B44A-6F0A-4399-9323-92C8C19075C2}"/>
            </a:ext>
          </a:extLst>
        </xdr:cNvPr>
        <xdr:cNvSpPr txBox="1"/>
      </xdr:nvSpPr>
      <xdr:spPr>
        <a:xfrm>
          <a:off x="4195928" y="171468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309" name="フローチャート: 判断 308">
          <a:extLst>
            <a:ext uri="{FF2B5EF4-FFF2-40B4-BE49-F238E27FC236}">
              <a16:creationId xmlns:a16="http://schemas.microsoft.com/office/drawing/2014/main" id="{5B842F17-6C7C-415D-B6DC-DBAD0A9B7AE2}"/>
            </a:ext>
          </a:extLst>
        </xdr:cNvPr>
        <xdr:cNvSpPr/>
      </xdr:nvSpPr>
      <xdr:spPr>
        <a:xfrm>
          <a:off x="4107028" y="17295398"/>
          <a:ext cx="101600" cy="10074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133169</xdr:rowOff>
    </xdr:from>
    <xdr:to>
      <xdr:col>20</xdr:col>
      <xdr:colOff>38100</xdr:colOff>
      <xdr:row>105</xdr:row>
      <xdr:rowOff>63319</xdr:rowOff>
    </xdr:to>
    <xdr:sp macro="" textlink="">
      <xdr:nvSpPr>
        <xdr:cNvPr id="310" name="フローチャート: 判断 309">
          <a:extLst>
            <a:ext uri="{FF2B5EF4-FFF2-40B4-BE49-F238E27FC236}">
              <a16:creationId xmlns:a16="http://schemas.microsoft.com/office/drawing/2014/main" id="{EF3F135F-1717-44E3-ADAF-327B7C2F3ECD}"/>
            </a:ext>
          </a:extLst>
        </xdr:cNvPr>
        <xdr:cNvSpPr/>
      </xdr:nvSpPr>
      <xdr:spPr>
        <a:xfrm>
          <a:off x="3368343" y="17261109"/>
          <a:ext cx="81697" cy="10074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142966</xdr:rowOff>
    </xdr:from>
    <xdr:to>
      <xdr:col>15</xdr:col>
      <xdr:colOff>101600</xdr:colOff>
      <xdr:row>105</xdr:row>
      <xdr:rowOff>73116</xdr:rowOff>
    </xdr:to>
    <xdr:sp macro="" textlink="">
      <xdr:nvSpPr>
        <xdr:cNvPr id="311" name="フローチャート: 判断 310">
          <a:extLst>
            <a:ext uri="{FF2B5EF4-FFF2-40B4-BE49-F238E27FC236}">
              <a16:creationId xmlns:a16="http://schemas.microsoft.com/office/drawing/2014/main" id="{764A4161-D907-448D-B035-513EB0B29CE1}"/>
            </a:ext>
          </a:extLst>
        </xdr:cNvPr>
        <xdr:cNvSpPr/>
      </xdr:nvSpPr>
      <xdr:spPr>
        <a:xfrm>
          <a:off x="2558955" y="17270906"/>
          <a:ext cx="101600" cy="10074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312" name="フローチャート: 判断 311">
          <a:extLst>
            <a:ext uri="{FF2B5EF4-FFF2-40B4-BE49-F238E27FC236}">
              <a16:creationId xmlns:a16="http://schemas.microsoft.com/office/drawing/2014/main" id="{56174DB0-AEE6-4B24-9CBA-B85E29E2A78D}"/>
            </a:ext>
          </a:extLst>
        </xdr:cNvPr>
        <xdr:cNvSpPr/>
      </xdr:nvSpPr>
      <xdr:spPr>
        <a:xfrm>
          <a:off x="1769470" y="17252945"/>
          <a:ext cx="101600" cy="10074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115207</xdr:rowOff>
    </xdr:from>
    <xdr:to>
      <xdr:col>6</xdr:col>
      <xdr:colOff>38100</xdr:colOff>
      <xdr:row>105</xdr:row>
      <xdr:rowOff>45357</xdr:rowOff>
    </xdr:to>
    <xdr:sp macro="" textlink="">
      <xdr:nvSpPr>
        <xdr:cNvPr id="313" name="フローチャート: 判断 312">
          <a:extLst>
            <a:ext uri="{FF2B5EF4-FFF2-40B4-BE49-F238E27FC236}">
              <a16:creationId xmlns:a16="http://schemas.microsoft.com/office/drawing/2014/main" id="{61DC76C6-6190-49BE-9726-06C6D5BB8CCF}"/>
            </a:ext>
          </a:extLst>
        </xdr:cNvPr>
        <xdr:cNvSpPr/>
      </xdr:nvSpPr>
      <xdr:spPr>
        <a:xfrm>
          <a:off x="979985" y="17243147"/>
          <a:ext cx="81697" cy="10074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09328D09-DE83-4F2F-9925-58BE88D321E5}"/>
            </a:ext>
          </a:extLst>
        </xdr:cNvPr>
        <xdr:cNvSpPr txBox="1"/>
      </xdr:nvSpPr>
      <xdr:spPr>
        <a:xfrm>
          <a:off x="3987231"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A6635ECF-75DA-4941-898E-676604375F28}"/>
            </a:ext>
          </a:extLst>
        </xdr:cNvPr>
        <xdr:cNvSpPr txBox="1"/>
      </xdr:nvSpPr>
      <xdr:spPr>
        <a:xfrm>
          <a:off x="3241722"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74D22DAE-5DFC-4183-97AC-A5FD2F2AFB7B}"/>
            </a:ext>
          </a:extLst>
        </xdr:cNvPr>
        <xdr:cNvSpPr txBox="1"/>
      </xdr:nvSpPr>
      <xdr:spPr>
        <a:xfrm>
          <a:off x="2439158"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D0DF7258-B5CF-45EA-8CE9-C0F4E0171DAB}"/>
            </a:ext>
          </a:extLst>
        </xdr:cNvPr>
        <xdr:cNvSpPr txBox="1"/>
      </xdr:nvSpPr>
      <xdr:spPr>
        <a:xfrm>
          <a:off x="1649673"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7B61F55A-8243-435A-91C1-240FF2AB4C5B}"/>
            </a:ext>
          </a:extLst>
        </xdr:cNvPr>
        <xdr:cNvSpPr txBox="1"/>
      </xdr:nvSpPr>
      <xdr:spPr>
        <a:xfrm>
          <a:off x="853364"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134801</xdr:rowOff>
    </xdr:from>
    <xdr:to>
      <xdr:col>24</xdr:col>
      <xdr:colOff>114300</xdr:colOff>
      <xdr:row>107</xdr:row>
      <xdr:rowOff>64951</xdr:rowOff>
    </xdr:to>
    <xdr:sp macro="" textlink="">
      <xdr:nvSpPr>
        <xdr:cNvPr id="319" name="楕円 318">
          <a:extLst>
            <a:ext uri="{FF2B5EF4-FFF2-40B4-BE49-F238E27FC236}">
              <a16:creationId xmlns:a16="http://schemas.microsoft.com/office/drawing/2014/main" id="{46E0B4FF-431E-4687-AF05-13F8A324459D}"/>
            </a:ext>
          </a:extLst>
        </xdr:cNvPr>
        <xdr:cNvSpPr/>
      </xdr:nvSpPr>
      <xdr:spPr>
        <a:xfrm>
          <a:off x="4107028" y="17603935"/>
          <a:ext cx="101600"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113228</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1380B059-5E3F-40BB-BDE2-9EF0C7BEDD8C}"/>
            </a:ext>
          </a:extLst>
        </xdr:cNvPr>
        <xdr:cNvSpPr txBox="1"/>
      </xdr:nvSpPr>
      <xdr:spPr>
        <a:xfrm>
          <a:off x="4195928" y="1758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69487</xdr:rowOff>
    </xdr:from>
    <xdr:to>
      <xdr:col>20</xdr:col>
      <xdr:colOff>38100</xdr:colOff>
      <xdr:row>106</xdr:row>
      <xdr:rowOff>171087</xdr:rowOff>
    </xdr:to>
    <xdr:sp macro="" textlink="">
      <xdr:nvSpPr>
        <xdr:cNvPr id="321" name="楕円 320">
          <a:extLst>
            <a:ext uri="{FF2B5EF4-FFF2-40B4-BE49-F238E27FC236}">
              <a16:creationId xmlns:a16="http://schemas.microsoft.com/office/drawing/2014/main" id="{2809CC8C-146D-439B-9F14-24122B327CEF}"/>
            </a:ext>
          </a:extLst>
        </xdr:cNvPr>
        <xdr:cNvSpPr/>
      </xdr:nvSpPr>
      <xdr:spPr>
        <a:xfrm>
          <a:off x="3368343" y="17538621"/>
          <a:ext cx="81697"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120287</xdr:rowOff>
    </xdr:from>
    <xdr:to>
      <xdr:col>24</xdr:col>
      <xdr:colOff>63500</xdr:colOff>
      <xdr:row>107</xdr:row>
      <xdr:rowOff>14151</xdr:rowOff>
    </xdr:to>
    <xdr:cxnSp macro="">
      <xdr:nvCxnSpPr>
        <xdr:cNvPr id="322" name="直線コネクタ 321">
          <a:extLst>
            <a:ext uri="{FF2B5EF4-FFF2-40B4-BE49-F238E27FC236}">
              <a16:creationId xmlns:a16="http://schemas.microsoft.com/office/drawing/2014/main" id="{F0CDB789-C57D-4C51-A31C-E264851C519A}"/>
            </a:ext>
          </a:extLst>
        </xdr:cNvPr>
        <xdr:cNvCxnSpPr/>
      </xdr:nvCxnSpPr>
      <xdr:spPr>
        <a:xfrm>
          <a:off x="3412319" y="17589421"/>
          <a:ext cx="745509" cy="6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43362</xdr:rowOff>
    </xdr:from>
    <xdr:to>
      <xdr:col>15</xdr:col>
      <xdr:colOff>101600</xdr:colOff>
      <xdr:row>106</xdr:row>
      <xdr:rowOff>144962</xdr:rowOff>
    </xdr:to>
    <xdr:sp macro="" textlink="">
      <xdr:nvSpPr>
        <xdr:cNvPr id="323" name="楕円 322">
          <a:extLst>
            <a:ext uri="{FF2B5EF4-FFF2-40B4-BE49-F238E27FC236}">
              <a16:creationId xmlns:a16="http://schemas.microsoft.com/office/drawing/2014/main" id="{7F9FAD7B-9865-4C8A-AE86-E58F2A0A041A}"/>
            </a:ext>
          </a:extLst>
        </xdr:cNvPr>
        <xdr:cNvSpPr/>
      </xdr:nvSpPr>
      <xdr:spPr>
        <a:xfrm>
          <a:off x="2558955" y="17512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94162</xdr:rowOff>
    </xdr:from>
    <xdr:to>
      <xdr:col>19</xdr:col>
      <xdr:colOff>177800</xdr:colOff>
      <xdr:row>106</xdr:row>
      <xdr:rowOff>120287</xdr:rowOff>
    </xdr:to>
    <xdr:cxnSp macro="">
      <xdr:nvCxnSpPr>
        <xdr:cNvPr id="324" name="直線コネクタ 323">
          <a:extLst>
            <a:ext uri="{FF2B5EF4-FFF2-40B4-BE49-F238E27FC236}">
              <a16:creationId xmlns:a16="http://schemas.microsoft.com/office/drawing/2014/main" id="{7984ADBE-367F-4BBC-8F13-0A0D67A6B4E0}"/>
            </a:ext>
          </a:extLst>
        </xdr:cNvPr>
        <xdr:cNvCxnSpPr/>
      </xdr:nvCxnSpPr>
      <xdr:spPr>
        <a:xfrm>
          <a:off x="2609755" y="17563296"/>
          <a:ext cx="802564"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162561</xdr:rowOff>
    </xdr:from>
    <xdr:to>
      <xdr:col>10</xdr:col>
      <xdr:colOff>165100</xdr:colOff>
      <xdr:row>106</xdr:row>
      <xdr:rowOff>92711</xdr:rowOff>
    </xdr:to>
    <xdr:sp macro="" textlink="">
      <xdr:nvSpPr>
        <xdr:cNvPr id="325" name="楕円 324">
          <a:extLst>
            <a:ext uri="{FF2B5EF4-FFF2-40B4-BE49-F238E27FC236}">
              <a16:creationId xmlns:a16="http://schemas.microsoft.com/office/drawing/2014/main" id="{0F1563E6-E294-4CD2-85DB-5A3F5DDE5694}"/>
            </a:ext>
          </a:extLst>
        </xdr:cNvPr>
        <xdr:cNvSpPr/>
      </xdr:nvSpPr>
      <xdr:spPr>
        <a:xfrm>
          <a:off x="1769470" y="17461098"/>
          <a:ext cx="101600"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41911</xdr:rowOff>
    </xdr:from>
    <xdr:to>
      <xdr:col>15</xdr:col>
      <xdr:colOff>50800</xdr:colOff>
      <xdr:row>106</xdr:row>
      <xdr:rowOff>94162</xdr:rowOff>
    </xdr:to>
    <xdr:cxnSp macro="">
      <xdr:nvCxnSpPr>
        <xdr:cNvPr id="326" name="直線コネクタ 325">
          <a:extLst>
            <a:ext uri="{FF2B5EF4-FFF2-40B4-BE49-F238E27FC236}">
              <a16:creationId xmlns:a16="http://schemas.microsoft.com/office/drawing/2014/main" id="{2B5D2340-D5AB-4D78-B217-0AB22E673E5C}"/>
            </a:ext>
          </a:extLst>
        </xdr:cNvPr>
        <xdr:cNvCxnSpPr/>
      </xdr:nvCxnSpPr>
      <xdr:spPr>
        <a:xfrm>
          <a:off x="1820270" y="17511045"/>
          <a:ext cx="789485"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113574</xdr:rowOff>
    </xdr:from>
    <xdr:to>
      <xdr:col>6</xdr:col>
      <xdr:colOff>38100</xdr:colOff>
      <xdr:row>106</xdr:row>
      <xdr:rowOff>43724</xdr:rowOff>
    </xdr:to>
    <xdr:sp macro="" textlink="">
      <xdr:nvSpPr>
        <xdr:cNvPr id="327" name="楕円 326">
          <a:extLst>
            <a:ext uri="{FF2B5EF4-FFF2-40B4-BE49-F238E27FC236}">
              <a16:creationId xmlns:a16="http://schemas.microsoft.com/office/drawing/2014/main" id="{9318B4CA-B071-41EA-A01B-9874FF550A5C}"/>
            </a:ext>
          </a:extLst>
        </xdr:cNvPr>
        <xdr:cNvSpPr/>
      </xdr:nvSpPr>
      <xdr:spPr>
        <a:xfrm>
          <a:off x="979985" y="17412111"/>
          <a:ext cx="81697"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164374</xdr:rowOff>
    </xdr:from>
    <xdr:to>
      <xdr:col>10</xdr:col>
      <xdr:colOff>114300</xdr:colOff>
      <xdr:row>106</xdr:row>
      <xdr:rowOff>41911</xdr:rowOff>
    </xdr:to>
    <xdr:cxnSp macro="">
      <xdr:nvCxnSpPr>
        <xdr:cNvPr id="328" name="直線コネクタ 327">
          <a:extLst>
            <a:ext uri="{FF2B5EF4-FFF2-40B4-BE49-F238E27FC236}">
              <a16:creationId xmlns:a16="http://schemas.microsoft.com/office/drawing/2014/main" id="{7F23ABFE-A059-4907-BB81-F13EEE68AE63}"/>
            </a:ext>
          </a:extLst>
        </xdr:cNvPr>
        <xdr:cNvCxnSpPr/>
      </xdr:nvCxnSpPr>
      <xdr:spPr>
        <a:xfrm>
          <a:off x="1023961" y="17462911"/>
          <a:ext cx="796309" cy="48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79846</xdr:rowOff>
    </xdr:from>
    <xdr:ext cx="405111" cy="259045"/>
    <xdr:sp macro="" textlink="">
      <xdr:nvSpPr>
        <xdr:cNvPr id="329" name="n_1aveValue【市民会館】&#10;有形固定資産減価償却率">
          <a:extLst>
            <a:ext uri="{FF2B5EF4-FFF2-40B4-BE49-F238E27FC236}">
              <a16:creationId xmlns:a16="http://schemas.microsoft.com/office/drawing/2014/main" id="{80822D0D-7FBF-48E0-AEF5-23942ACF4B72}"/>
            </a:ext>
          </a:extLst>
        </xdr:cNvPr>
        <xdr:cNvSpPr txBox="1"/>
      </xdr:nvSpPr>
      <xdr:spPr>
        <a:xfrm>
          <a:off x="3223790" y="17037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89643</xdr:rowOff>
    </xdr:from>
    <xdr:ext cx="405111" cy="259045"/>
    <xdr:sp macro="" textlink="">
      <xdr:nvSpPr>
        <xdr:cNvPr id="330" name="n_2aveValue【市民会館】&#10;有形固定資産減価償却率">
          <a:extLst>
            <a:ext uri="{FF2B5EF4-FFF2-40B4-BE49-F238E27FC236}">
              <a16:creationId xmlns:a16="http://schemas.microsoft.com/office/drawing/2014/main" id="{7D97D7C5-853E-4538-B053-A2A52132FFEE}"/>
            </a:ext>
          </a:extLst>
        </xdr:cNvPr>
        <xdr:cNvSpPr txBox="1"/>
      </xdr:nvSpPr>
      <xdr:spPr>
        <a:xfrm>
          <a:off x="2427102" y="17046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71682</xdr:rowOff>
    </xdr:from>
    <xdr:ext cx="405111" cy="259045"/>
    <xdr:sp macro="" textlink="">
      <xdr:nvSpPr>
        <xdr:cNvPr id="331" name="n_3aveValue【市民会館】&#10;有形固定資産減価償却率">
          <a:extLst>
            <a:ext uri="{FF2B5EF4-FFF2-40B4-BE49-F238E27FC236}">
              <a16:creationId xmlns:a16="http://schemas.microsoft.com/office/drawing/2014/main" id="{FC3D0A1D-6814-434C-883F-5093EAF033BD}"/>
            </a:ext>
          </a:extLst>
        </xdr:cNvPr>
        <xdr:cNvSpPr txBox="1"/>
      </xdr:nvSpPr>
      <xdr:spPr>
        <a:xfrm>
          <a:off x="1637617" y="17029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61884</xdr:rowOff>
    </xdr:from>
    <xdr:ext cx="405111" cy="259045"/>
    <xdr:sp macro="" textlink="">
      <xdr:nvSpPr>
        <xdr:cNvPr id="332" name="n_4aveValue【市民会館】&#10;有形固定資産減価償却率">
          <a:extLst>
            <a:ext uri="{FF2B5EF4-FFF2-40B4-BE49-F238E27FC236}">
              <a16:creationId xmlns:a16="http://schemas.microsoft.com/office/drawing/2014/main" id="{CA1477B1-262F-434D-AAC9-EE073115E0C2}"/>
            </a:ext>
          </a:extLst>
        </xdr:cNvPr>
        <xdr:cNvSpPr txBox="1"/>
      </xdr:nvSpPr>
      <xdr:spPr>
        <a:xfrm>
          <a:off x="848132" y="17019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162214</xdr:rowOff>
    </xdr:from>
    <xdr:ext cx="405111" cy="259045"/>
    <xdr:sp macro="" textlink="">
      <xdr:nvSpPr>
        <xdr:cNvPr id="333" name="n_1mainValue【市民会館】&#10;有形固定資産減価償却率">
          <a:extLst>
            <a:ext uri="{FF2B5EF4-FFF2-40B4-BE49-F238E27FC236}">
              <a16:creationId xmlns:a16="http://schemas.microsoft.com/office/drawing/2014/main" id="{6A948FEE-122F-4A14-8A4E-69EBC9284FBE}"/>
            </a:ext>
          </a:extLst>
        </xdr:cNvPr>
        <xdr:cNvSpPr txBox="1"/>
      </xdr:nvSpPr>
      <xdr:spPr>
        <a:xfrm>
          <a:off x="3223790" y="17631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136089</xdr:rowOff>
    </xdr:from>
    <xdr:ext cx="405111" cy="259045"/>
    <xdr:sp macro="" textlink="">
      <xdr:nvSpPr>
        <xdr:cNvPr id="334" name="n_2mainValue【市民会館】&#10;有形固定資産減価償却率">
          <a:extLst>
            <a:ext uri="{FF2B5EF4-FFF2-40B4-BE49-F238E27FC236}">
              <a16:creationId xmlns:a16="http://schemas.microsoft.com/office/drawing/2014/main" id="{77FC5D3B-D380-4B2A-879C-A71F9DB3BE1E}"/>
            </a:ext>
          </a:extLst>
        </xdr:cNvPr>
        <xdr:cNvSpPr txBox="1"/>
      </xdr:nvSpPr>
      <xdr:spPr>
        <a:xfrm>
          <a:off x="2427102" y="17605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83838</xdr:rowOff>
    </xdr:from>
    <xdr:ext cx="405111" cy="259045"/>
    <xdr:sp macro="" textlink="">
      <xdr:nvSpPr>
        <xdr:cNvPr id="335" name="n_3mainValue【市民会館】&#10;有形固定資産減価償却率">
          <a:extLst>
            <a:ext uri="{FF2B5EF4-FFF2-40B4-BE49-F238E27FC236}">
              <a16:creationId xmlns:a16="http://schemas.microsoft.com/office/drawing/2014/main" id="{0091A228-FD89-40EE-A423-3FE17D267D1B}"/>
            </a:ext>
          </a:extLst>
        </xdr:cNvPr>
        <xdr:cNvSpPr txBox="1"/>
      </xdr:nvSpPr>
      <xdr:spPr>
        <a:xfrm>
          <a:off x="1637617" y="17552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34851</xdr:rowOff>
    </xdr:from>
    <xdr:ext cx="405111" cy="259045"/>
    <xdr:sp macro="" textlink="">
      <xdr:nvSpPr>
        <xdr:cNvPr id="336" name="n_4mainValue【市民会館】&#10;有形固定資産減価償却率">
          <a:extLst>
            <a:ext uri="{FF2B5EF4-FFF2-40B4-BE49-F238E27FC236}">
              <a16:creationId xmlns:a16="http://schemas.microsoft.com/office/drawing/2014/main" id="{839E4E09-9B3D-4EA8-89FE-20B12E6A1FC6}"/>
            </a:ext>
          </a:extLst>
        </xdr:cNvPr>
        <xdr:cNvSpPr txBox="1"/>
      </xdr:nvSpPr>
      <xdr:spPr>
        <a:xfrm>
          <a:off x="848132" y="1750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371B0883-88B6-4391-B2B5-385218E06A39}"/>
            </a:ext>
          </a:extLst>
        </xdr:cNvPr>
        <xdr:cNvSpPr/>
      </xdr:nvSpPr>
      <xdr:spPr>
        <a:xfrm>
          <a:off x="5927299" y="14929229"/>
          <a:ext cx="4226825" cy="63244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31119EC5-3B4E-4C36-BFB6-D39B004D8336}"/>
            </a:ext>
          </a:extLst>
        </xdr:cNvPr>
        <xdr:cNvSpPr/>
      </xdr:nvSpPr>
      <xdr:spPr>
        <a:xfrm>
          <a:off x="6034396" y="15587070"/>
          <a:ext cx="1364776"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153F23B6-7038-4323-8E7C-B3CBD58BAE41}"/>
            </a:ext>
          </a:extLst>
        </xdr:cNvPr>
        <xdr:cNvSpPr/>
      </xdr:nvSpPr>
      <xdr:spPr>
        <a:xfrm>
          <a:off x="6034396" y="15788564"/>
          <a:ext cx="1364776"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DD081E1C-AFE2-4FE5-BBB1-7660C1473705}"/>
            </a:ext>
          </a:extLst>
        </xdr:cNvPr>
        <xdr:cNvSpPr/>
      </xdr:nvSpPr>
      <xdr:spPr>
        <a:xfrm>
          <a:off x="6950881" y="15587070"/>
          <a:ext cx="1364776"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E26EF104-3DF2-405B-9672-019F96AA445B}"/>
            </a:ext>
          </a:extLst>
        </xdr:cNvPr>
        <xdr:cNvSpPr/>
      </xdr:nvSpPr>
      <xdr:spPr>
        <a:xfrm>
          <a:off x="6950881" y="15788564"/>
          <a:ext cx="1364776"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B9DAC9A0-E4BD-407B-8613-A1A6E1BA8BDC}"/>
            </a:ext>
          </a:extLst>
        </xdr:cNvPr>
        <xdr:cNvSpPr/>
      </xdr:nvSpPr>
      <xdr:spPr>
        <a:xfrm>
          <a:off x="7974463" y="15587070"/>
          <a:ext cx="1364776"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A00E5CBF-4D6C-4A8E-BBD5-B4804C9F608E}"/>
            </a:ext>
          </a:extLst>
        </xdr:cNvPr>
        <xdr:cNvSpPr/>
      </xdr:nvSpPr>
      <xdr:spPr>
        <a:xfrm>
          <a:off x="7974463" y="15788564"/>
          <a:ext cx="1364776"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276377FD-CD2D-4E93-ABFB-5D7A8F9BA8B9}"/>
            </a:ext>
          </a:extLst>
        </xdr:cNvPr>
        <xdr:cNvSpPr/>
      </xdr:nvSpPr>
      <xdr:spPr>
        <a:xfrm>
          <a:off x="5927299" y="16067111"/>
          <a:ext cx="4226825" cy="2274058"/>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8F90E5CD-1ACC-469F-A17B-2DFA6844184C}"/>
            </a:ext>
          </a:extLst>
        </xdr:cNvPr>
        <xdr:cNvSpPr txBox="1"/>
      </xdr:nvSpPr>
      <xdr:spPr>
        <a:xfrm>
          <a:off x="5889199" y="15877464"/>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FC3E75AE-9CA8-47DF-96A5-52C624BB2142}"/>
            </a:ext>
          </a:extLst>
        </xdr:cNvPr>
        <xdr:cNvCxnSpPr/>
      </xdr:nvCxnSpPr>
      <xdr:spPr>
        <a:xfrm>
          <a:off x="5927299" y="18341169"/>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347" name="直線コネクタ 346">
          <a:extLst>
            <a:ext uri="{FF2B5EF4-FFF2-40B4-BE49-F238E27FC236}">
              <a16:creationId xmlns:a16="http://schemas.microsoft.com/office/drawing/2014/main" id="{75933C74-0B0D-46F9-8BDE-CE6A2BF77DDF}"/>
            </a:ext>
          </a:extLst>
        </xdr:cNvPr>
        <xdr:cNvCxnSpPr/>
      </xdr:nvCxnSpPr>
      <xdr:spPr>
        <a:xfrm>
          <a:off x="5927299" y="17773081"/>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348" name="テキスト ボックス 347">
          <a:extLst>
            <a:ext uri="{FF2B5EF4-FFF2-40B4-BE49-F238E27FC236}">
              <a16:creationId xmlns:a16="http://schemas.microsoft.com/office/drawing/2014/main" id="{7C1A83EE-4906-4015-802E-FAC65658FBF1}"/>
            </a:ext>
          </a:extLst>
        </xdr:cNvPr>
        <xdr:cNvSpPr txBox="1"/>
      </xdr:nvSpPr>
      <xdr:spPr>
        <a:xfrm>
          <a:off x="5499925" y="1763171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9" name="直線コネクタ 348">
          <a:extLst>
            <a:ext uri="{FF2B5EF4-FFF2-40B4-BE49-F238E27FC236}">
              <a16:creationId xmlns:a16="http://schemas.microsoft.com/office/drawing/2014/main" id="{065EBF74-F223-4043-B6B3-8DE839B435A5}"/>
            </a:ext>
          </a:extLst>
        </xdr:cNvPr>
        <xdr:cNvCxnSpPr/>
      </xdr:nvCxnSpPr>
      <xdr:spPr>
        <a:xfrm>
          <a:off x="5927299" y="17204140"/>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0" name="テキスト ボックス 349">
          <a:extLst>
            <a:ext uri="{FF2B5EF4-FFF2-40B4-BE49-F238E27FC236}">
              <a16:creationId xmlns:a16="http://schemas.microsoft.com/office/drawing/2014/main" id="{AFCCD013-836C-41C5-940E-DA66B3D9D15A}"/>
            </a:ext>
          </a:extLst>
        </xdr:cNvPr>
        <xdr:cNvSpPr txBox="1"/>
      </xdr:nvSpPr>
      <xdr:spPr>
        <a:xfrm>
          <a:off x="5499925" y="170627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351" name="直線コネクタ 350">
          <a:extLst>
            <a:ext uri="{FF2B5EF4-FFF2-40B4-BE49-F238E27FC236}">
              <a16:creationId xmlns:a16="http://schemas.microsoft.com/office/drawing/2014/main" id="{E692F5B7-E5D3-496F-BE15-E36CDF8BC9B7}"/>
            </a:ext>
          </a:extLst>
        </xdr:cNvPr>
        <xdr:cNvCxnSpPr/>
      </xdr:nvCxnSpPr>
      <xdr:spPr>
        <a:xfrm>
          <a:off x="5927299" y="16635199"/>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352" name="テキスト ボックス 351">
          <a:extLst>
            <a:ext uri="{FF2B5EF4-FFF2-40B4-BE49-F238E27FC236}">
              <a16:creationId xmlns:a16="http://schemas.microsoft.com/office/drawing/2014/main" id="{66964CF7-DBEE-41E9-9107-9257350BC87E}"/>
            </a:ext>
          </a:extLst>
        </xdr:cNvPr>
        <xdr:cNvSpPr txBox="1"/>
      </xdr:nvSpPr>
      <xdr:spPr>
        <a:xfrm>
          <a:off x="5499925" y="164938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3" name="直線コネクタ 352">
          <a:extLst>
            <a:ext uri="{FF2B5EF4-FFF2-40B4-BE49-F238E27FC236}">
              <a16:creationId xmlns:a16="http://schemas.microsoft.com/office/drawing/2014/main" id="{EFD693FA-603F-4DF0-BD37-785DF54E87C2}"/>
            </a:ext>
          </a:extLst>
        </xdr:cNvPr>
        <xdr:cNvCxnSpPr/>
      </xdr:nvCxnSpPr>
      <xdr:spPr>
        <a:xfrm>
          <a:off x="5927299" y="16067111"/>
          <a:ext cx="4188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4" name="テキスト ボックス 353">
          <a:extLst>
            <a:ext uri="{FF2B5EF4-FFF2-40B4-BE49-F238E27FC236}">
              <a16:creationId xmlns:a16="http://schemas.microsoft.com/office/drawing/2014/main" id="{0CB8D155-AA87-47EA-BF01-B5ABF6BABD5D}"/>
            </a:ext>
          </a:extLst>
        </xdr:cNvPr>
        <xdr:cNvSpPr txBox="1"/>
      </xdr:nvSpPr>
      <xdr:spPr>
        <a:xfrm>
          <a:off x="5499925" y="159257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5" name="【市民会館】&#10;一人当たり面積グラフ枠">
          <a:extLst>
            <a:ext uri="{FF2B5EF4-FFF2-40B4-BE49-F238E27FC236}">
              <a16:creationId xmlns:a16="http://schemas.microsoft.com/office/drawing/2014/main" id="{954701F6-78DC-40E8-8A4F-A46223E06080}"/>
            </a:ext>
          </a:extLst>
        </xdr:cNvPr>
        <xdr:cNvSpPr/>
      </xdr:nvSpPr>
      <xdr:spPr>
        <a:xfrm>
          <a:off x="5927299" y="16067111"/>
          <a:ext cx="4226825" cy="2274058"/>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111633</xdr:rowOff>
    </xdr:from>
    <xdr:to>
      <xdr:col>54</xdr:col>
      <xdr:colOff>189865</xdr:colOff>
      <xdr:row>107</xdr:row>
      <xdr:rowOff>106490</xdr:rowOff>
    </xdr:to>
    <xdr:cxnSp macro="">
      <xdr:nvCxnSpPr>
        <xdr:cNvPr id="356" name="直線コネクタ 355">
          <a:extLst>
            <a:ext uri="{FF2B5EF4-FFF2-40B4-BE49-F238E27FC236}">
              <a16:creationId xmlns:a16="http://schemas.microsoft.com/office/drawing/2014/main" id="{4A14C52D-02EF-45BB-8016-A215C911A79B}"/>
            </a:ext>
          </a:extLst>
        </xdr:cNvPr>
        <xdr:cNvCxnSpPr/>
      </xdr:nvCxnSpPr>
      <xdr:spPr>
        <a:xfrm flipV="1">
          <a:off x="9381632" y="16557185"/>
          <a:ext cx="0" cy="1189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110317</xdr:rowOff>
    </xdr:from>
    <xdr:ext cx="469744" cy="259045"/>
    <xdr:sp macro="" textlink="">
      <xdr:nvSpPr>
        <xdr:cNvPr id="357" name="【市民会館】&#10;一人当たり面積最小値テキスト">
          <a:extLst>
            <a:ext uri="{FF2B5EF4-FFF2-40B4-BE49-F238E27FC236}">
              <a16:creationId xmlns:a16="http://schemas.microsoft.com/office/drawing/2014/main" id="{2529B2F2-7053-4196-A2F5-D3B051ED123D}"/>
            </a:ext>
          </a:extLst>
        </xdr:cNvPr>
        <xdr:cNvSpPr txBox="1"/>
      </xdr:nvSpPr>
      <xdr:spPr>
        <a:xfrm>
          <a:off x="9420936" y="17750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106490</xdr:rowOff>
    </xdr:from>
    <xdr:to>
      <xdr:col>55</xdr:col>
      <xdr:colOff>88900</xdr:colOff>
      <xdr:row>107</xdr:row>
      <xdr:rowOff>106490</xdr:rowOff>
    </xdr:to>
    <xdr:cxnSp macro="">
      <xdr:nvCxnSpPr>
        <xdr:cNvPr id="358" name="直線コネクタ 357">
          <a:extLst>
            <a:ext uri="{FF2B5EF4-FFF2-40B4-BE49-F238E27FC236}">
              <a16:creationId xmlns:a16="http://schemas.microsoft.com/office/drawing/2014/main" id="{C12730F4-5780-40E6-B97A-DFFF2ED12854}"/>
            </a:ext>
          </a:extLst>
        </xdr:cNvPr>
        <xdr:cNvCxnSpPr/>
      </xdr:nvCxnSpPr>
      <xdr:spPr>
        <a:xfrm>
          <a:off x="9313839" y="17746221"/>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58310</xdr:rowOff>
    </xdr:from>
    <xdr:ext cx="469744" cy="259045"/>
    <xdr:sp macro="" textlink="">
      <xdr:nvSpPr>
        <xdr:cNvPr id="359" name="【市民会館】&#10;一人当たり面積最大値テキスト">
          <a:extLst>
            <a:ext uri="{FF2B5EF4-FFF2-40B4-BE49-F238E27FC236}">
              <a16:creationId xmlns:a16="http://schemas.microsoft.com/office/drawing/2014/main" id="{F1288C73-3199-4121-878E-077417E22D71}"/>
            </a:ext>
          </a:extLst>
        </xdr:cNvPr>
        <xdr:cNvSpPr txBox="1"/>
      </xdr:nvSpPr>
      <xdr:spPr>
        <a:xfrm>
          <a:off x="9420936" y="16333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111633</xdr:rowOff>
    </xdr:from>
    <xdr:to>
      <xdr:col>55</xdr:col>
      <xdr:colOff>88900</xdr:colOff>
      <xdr:row>100</xdr:row>
      <xdr:rowOff>111633</xdr:rowOff>
    </xdr:to>
    <xdr:cxnSp macro="">
      <xdr:nvCxnSpPr>
        <xdr:cNvPr id="360" name="直線コネクタ 359">
          <a:extLst>
            <a:ext uri="{FF2B5EF4-FFF2-40B4-BE49-F238E27FC236}">
              <a16:creationId xmlns:a16="http://schemas.microsoft.com/office/drawing/2014/main" id="{56192038-FD0F-4DD9-9A1E-53CBEF301F6B}"/>
            </a:ext>
          </a:extLst>
        </xdr:cNvPr>
        <xdr:cNvCxnSpPr/>
      </xdr:nvCxnSpPr>
      <xdr:spPr>
        <a:xfrm>
          <a:off x="9313839" y="16557185"/>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20274</xdr:rowOff>
    </xdr:from>
    <xdr:ext cx="469744" cy="259045"/>
    <xdr:sp macro="" textlink="">
      <xdr:nvSpPr>
        <xdr:cNvPr id="361" name="【市民会館】&#10;一人当たり面積平均値テキスト">
          <a:extLst>
            <a:ext uri="{FF2B5EF4-FFF2-40B4-BE49-F238E27FC236}">
              <a16:creationId xmlns:a16="http://schemas.microsoft.com/office/drawing/2014/main" id="{98DD873A-E54C-4A05-9998-FF24A82B2714}"/>
            </a:ext>
          </a:extLst>
        </xdr:cNvPr>
        <xdr:cNvSpPr txBox="1"/>
      </xdr:nvSpPr>
      <xdr:spPr>
        <a:xfrm>
          <a:off x="9420936" y="173188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168847</xdr:rowOff>
    </xdr:from>
    <xdr:to>
      <xdr:col>55</xdr:col>
      <xdr:colOff>50800</xdr:colOff>
      <xdr:row>106</xdr:row>
      <xdr:rowOff>98997</xdr:rowOff>
    </xdr:to>
    <xdr:sp macro="" textlink="">
      <xdr:nvSpPr>
        <xdr:cNvPr id="362" name="フローチャート: 判断 361">
          <a:extLst>
            <a:ext uri="{FF2B5EF4-FFF2-40B4-BE49-F238E27FC236}">
              <a16:creationId xmlns:a16="http://schemas.microsoft.com/office/drawing/2014/main" id="{1608253C-FE12-4E1B-98AC-9F857D2F85E9}"/>
            </a:ext>
          </a:extLst>
        </xdr:cNvPr>
        <xdr:cNvSpPr/>
      </xdr:nvSpPr>
      <xdr:spPr>
        <a:xfrm>
          <a:off x="9351939" y="17467384"/>
          <a:ext cx="81697" cy="10074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825</xdr:rowOff>
    </xdr:from>
    <xdr:to>
      <xdr:col>50</xdr:col>
      <xdr:colOff>165100</xdr:colOff>
      <xdr:row>106</xdr:row>
      <xdr:rowOff>102425</xdr:rowOff>
    </xdr:to>
    <xdr:sp macro="" textlink="">
      <xdr:nvSpPr>
        <xdr:cNvPr id="363" name="フローチャート: 判断 362">
          <a:extLst>
            <a:ext uri="{FF2B5EF4-FFF2-40B4-BE49-F238E27FC236}">
              <a16:creationId xmlns:a16="http://schemas.microsoft.com/office/drawing/2014/main" id="{AA00DB75-9548-46FC-B3C1-EE3F829B7377}"/>
            </a:ext>
          </a:extLst>
        </xdr:cNvPr>
        <xdr:cNvSpPr/>
      </xdr:nvSpPr>
      <xdr:spPr>
        <a:xfrm>
          <a:off x="8593351" y="17469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164275</xdr:rowOff>
    </xdr:from>
    <xdr:to>
      <xdr:col>46</xdr:col>
      <xdr:colOff>38100</xdr:colOff>
      <xdr:row>106</xdr:row>
      <xdr:rowOff>94425</xdr:rowOff>
    </xdr:to>
    <xdr:sp macro="" textlink="">
      <xdr:nvSpPr>
        <xdr:cNvPr id="364" name="フローチャート: 判断 363">
          <a:extLst>
            <a:ext uri="{FF2B5EF4-FFF2-40B4-BE49-F238E27FC236}">
              <a16:creationId xmlns:a16="http://schemas.microsoft.com/office/drawing/2014/main" id="{0D746BF6-3FD2-454B-ACC9-E77082FAD6F5}"/>
            </a:ext>
          </a:extLst>
        </xdr:cNvPr>
        <xdr:cNvSpPr/>
      </xdr:nvSpPr>
      <xdr:spPr>
        <a:xfrm>
          <a:off x="7803866" y="17462812"/>
          <a:ext cx="81697" cy="10074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161989</xdr:rowOff>
    </xdr:from>
    <xdr:to>
      <xdr:col>41</xdr:col>
      <xdr:colOff>101600</xdr:colOff>
      <xdr:row>106</xdr:row>
      <xdr:rowOff>92139</xdr:rowOff>
    </xdr:to>
    <xdr:sp macro="" textlink="">
      <xdr:nvSpPr>
        <xdr:cNvPr id="365" name="フローチャート: 判断 364">
          <a:extLst>
            <a:ext uri="{FF2B5EF4-FFF2-40B4-BE49-F238E27FC236}">
              <a16:creationId xmlns:a16="http://schemas.microsoft.com/office/drawing/2014/main" id="{E570BE17-0129-4DAF-86BE-2401BC6AB312}"/>
            </a:ext>
          </a:extLst>
        </xdr:cNvPr>
        <xdr:cNvSpPr/>
      </xdr:nvSpPr>
      <xdr:spPr>
        <a:xfrm>
          <a:off x="6994478" y="17460526"/>
          <a:ext cx="101600" cy="10074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6541</xdr:rowOff>
    </xdr:from>
    <xdr:to>
      <xdr:col>36</xdr:col>
      <xdr:colOff>165100</xdr:colOff>
      <xdr:row>106</xdr:row>
      <xdr:rowOff>108141</xdr:rowOff>
    </xdr:to>
    <xdr:sp macro="" textlink="">
      <xdr:nvSpPr>
        <xdr:cNvPr id="366" name="フローチャート: 判断 365">
          <a:extLst>
            <a:ext uri="{FF2B5EF4-FFF2-40B4-BE49-F238E27FC236}">
              <a16:creationId xmlns:a16="http://schemas.microsoft.com/office/drawing/2014/main" id="{2B00E8CE-8982-4D13-82DE-1A2DB6FB7C4D}"/>
            </a:ext>
          </a:extLst>
        </xdr:cNvPr>
        <xdr:cNvSpPr/>
      </xdr:nvSpPr>
      <xdr:spPr>
        <a:xfrm>
          <a:off x="6204993" y="1747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FEEBBC6C-2CF9-41EE-8F4C-BC643B0E2E52}"/>
            </a:ext>
          </a:extLst>
        </xdr:cNvPr>
        <xdr:cNvSpPr txBox="1"/>
      </xdr:nvSpPr>
      <xdr:spPr>
        <a:xfrm>
          <a:off x="9212239"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B775689D-8694-4B7B-9258-E17A15EE871F}"/>
            </a:ext>
          </a:extLst>
        </xdr:cNvPr>
        <xdr:cNvSpPr txBox="1"/>
      </xdr:nvSpPr>
      <xdr:spPr>
        <a:xfrm>
          <a:off x="8473554"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FA255691-DE5F-4BC9-AB68-0B7360F0972E}"/>
            </a:ext>
          </a:extLst>
        </xdr:cNvPr>
        <xdr:cNvSpPr txBox="1"/>
      </xdr:nvSpPr>
      <xdr:spPr>
        <a:xfrm>
          <a:off x="7677245"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FBEEF5FE-2E6D-473C-87EF-C8C85A54C074}"/>
            </a:ext>
          </a:extLst>
        </xdr:cNvPr>
        <xdr:cNvSpPr txBox="1"/>
      </xdr:nvSpPr>
      <xdr:spPr>
        <a:xfrm>
          <a:off x="6874681"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6A71F307-EB56-4ECF-B0CA-1134EC56E3DE}"/>
            </a:ext>
          </a:extLst>
        </xdr:cNvPr>
        <xdr:cNvSpPr txBox="1"/>
      </xdr:nvSpPr>
      <xdr:spPr>
        <a:xfrm>
          <a:off x="6085196"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89979</xdr:rowOff>
    </xdr:from>
    <xdr:to>
      <xdr:col>55</xdr:col>
      <xdr:colOff>50800</xdr:colOff>
      <xdr:row>107</xdr:row>
      <xdr:rowOff>20129</xdr:rowOff>
    </xdr:to>
    <xdr:sp macro="" textlink="">
      <xdr:nvSpPr>
        <xdr:cNvPr id="372" name="楕円 371">
          <a:extLst>
            <a:ext uri="{FF2B5EF4-FFF2-40B4-BE49-F238E27FC236}">
              <a16:creationId xmlns:a16="http://schemas.microsoft.com/office/drawing/2014/main" id="{B12CBFCF-0550-4831-B4E7-87EDA01EFE4F}"/>
            </a:ext>
          </a:extLst>
        </xdr:cNvPr>
        <xdr:cNvSpPr/>
      </xdr:nvSpPr>
      <xdr:spPr>
        <a:xfrm>
          <a:off x="9351939" y="17559113"/>
          <a:ext cx="81697"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68406</xdr:rowOff>
    </xdr:from>
    <xdr:ext cx="469744" cy="259045"/>
    <xdr:sp macro="" textlink="">
      <xdr:nvSpPr>
        <xdr:cNvPr id="373" name="【市民会館】&#10;一人当たり面積該当値テキスト">
          <a:extLst>
            <a:ext uri="{FF2B5EF4-FFF2-40B4-BE49-F238E27FC236}">
              <a16:creationId xmlns:a16="http://schemas.microsoft.com/office/drawing/2014/main" id="{7DEF44C8-3F4F-44BA-B79A-C787C6E032C9}"/>
            </a:ext>
          </a:extLst>
        </xdr:cNvPr>
        <xdr:cNvSpPr txBox="1"/>
      </xdr:nvSpPr>
      <xdr:spPr>
        <a:xfrm>
          <a:off x="9420936" y="17537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93408</xdr:rowOff>
    </xdr:from>
    <xdr:to>
      <xdr:col>50</xdr:col>
      <xdr:colOff>165100</xdr:colOff>
      <xdr:row>107</xdr:row>
      <xdr:rowOff>23558</xdr:rowOff>
    </xdr:to>
    <xdr:sp macro="" textlink="">
      <xdr:nvSpPr>
        <xdr:cNvPr id="374" name="楕円 373">
          <a:extLst>
            <a:ext uri="{FF2B5EF4-FFF2-40B4-BE49-F238E27FC236}">
              <a16:creationId xmlns:a16="http://schemas.microsoft.com/office/drawing/2014/main" id="{1200B2A7-9273-480A-A511-40BDBEE6A9B8}"/>
            </a:ext>
          </a:extLst>
        </xdr:cNvPr>
        <xdr:cNvSpPr/>
      </xdr:nvSpPr>
      <xdr:spPr>
        <a:xfrm>
          <a:off x="8593351" y="17562542"/>
          <a:ext cx="101600"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140779</xdr:rowOff>
    </xdr:from>
    <xdr:to>
      <xdr:col>55</xdr:col>
      <xdr:colOff>0</xdr:colOff>
      <xdr:row>106</xdr:row>
      <xdr:rowOff>144208</xdr:rowOff>
    </xdr:to>
    <xdr:cxnSp macro="">
      <xdr:nvCxnSpPr>
        <xdr:cNvPr id="375" name="直線コネクタ 374">
          <a:extLst>
            <a:ext uri="{FF2B5EF4-FFF2-40B4-BE49-F238E27FC236}">
              <a16:creationId xmlns:a16="http://schemas.microsoft.com/office/drawing/2014/main" id="{C7834937-6478-48C3-82D6-92DCB5ABBC3E}"/>
            </a:ext>
          </a:extLst>
        </xdr:cNvPr>
        <xdr:cNvCxnSpPr/>
      </xdr:nvCxnSpPr>
      <xdr:spPr>
        <a:xfrm flipV="1">
          <a:off x="8644151" y="17609913"/>
          <a:ext cx="738685"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101981</xdr:rowOff>
    </xdr:from>
    <xdr:to>
      <xdr:col>46</xdr:col>
      <xdr:colOff>38100</xdr:colOff>
      <xdr:row>107</xdr:row>
      <xdr:rowOff>32131</xdr:rowOff>
    </xdr:to>
    <xdr:sp macro="" textlink="">
      <xdr:nvSpPr>
        <xdr:cNvPr id="376" name="楕円 375">
          <a:extLst>
            <a:ext uri="{FF2B5EF4-FFF2-40B4-BE49-F238E27FC236}">
              <a16:creationId xmlns:a16="http://schemas.microsoft.com/office/drawing/2014/main" id="{AF25DD4E-C1D3-4124-8856-2BD949AF7144}"/>
            </a:ext>
          </a:extLst>
        </xdr:cNvPr>
        <xdr:cNvSpPr/>
      </xdr:nvSpPr>
      <xdr:spPr>
        <a:xfrm>
          <a:off x="7803866" y="17571115"/>
          <a:ext cx="81697"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144208</xdr:rowOff>
    </xdr:from>
    <xdr:to>
      <xdr:col>50</xdr:col>
      <xdr:colOff>114300</xdr:colOff>
      <xdr:row>106</xdr:row>
      <xdr:rowOff>152781</xdr:rowOff>
    </xdr:to>
    <xdr:cxnSp macro="">
      <xdr:nvCxnSpPr>
        <xdr:cNvPr id="377" name="直線コネクタ 376">
          <a:extLst>
            <a:ext uri="{FF2B5EF4-FFF2-40B4-BE49-F238E27FC236}">
              <a16:creationId xmlns:a16="http://schemas.microsoft.com/office/drawing/2014/main" id="{4FF0FB15-3645-4F5D-BE5C-80F8C8C64887}"/>
            </a:ext>
          </a:extLst>
        </xdr:cNvPr>
        <xdr:cNvCxnSpPr/>
      </xdr:nvCxnSpPr>
      <xdr:spPr>
        <a:xfrm flipV="1">
          <a:off x="7847842" y="17613342"/>
          <a:ext cx="796309"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104267</xdr:rowOff>
    </xdr:from>
    <xdr:to>
      <xdr:col>41</xdr:col>
      <xdr:colOff>101600</xdr:colOff>
      <xdr:row>107</xdr:row>
      <xdr:rowOff>34417</xdr:rowOff>
    </xdr:to>
    <xdr:sp macro="" textlink="">
      <xdr:nvSpPr>
        <xdr:cNvPr id="378" name="楕円 377">
          <a:extLst>
            <a:ext uri="{FF2B5EF4-FFF2-40B4-BE49-F238E27FC236}">
              <a16:creationId xmlns:a16="http://schemas.microsoft.com/office/drawing/2014/main" id="{0865D8D0-EBB9-4789-B6C7-517BD6C59174}"/>
            </a:ext>
          </a:extLst>
        </xdr:cNvPr>
        <xdr:cNvSpPr/>
      </xdr:nvSpPr>
      <xdr:spPr>
        <a:xfrm>
          <a:off x="6994478" y="17573401"/>
          <a:ext cx="101600"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152781</xdr:rowOff>
    </xdr:from>
    <xdr:to>
      <xdr:col>45</xdr:col>
      <xdr:colOff>177800</xdr:colOff>
      <xdr:row>106</xdr:row>
      <xdr:rowOff>155067</xdr:rowOff>
    </xdr:to>
    <xdr:cxnSp macro="">
      <xdr:nvCxnSpPr>
        <xdr:cNvPr id="379" name="直線コネクタ 378">
          <a:extLst>
            <a:ext uri="{FF2B5EF4-FFF2-40B4-BE49-F238E27FC236}">
              <a16:creationId xmlns:a16="http://schemas.microsoft.com/office/drawing/2014/main" id="{BA3967E9-9510-4350-8E71-78A7A145116E}"/>
            </a:ext>
          </a:extLst>
        </xdr:cNvPr>
        <xdr:cNvCxnSpPr/>
      </xdr:nvCxnSpPr>
      <xdr:spPr>
        <a:xfrm flipV="1">
          <a:off x="7045278" y="17621915"/>
          <a:ext cx="802564"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106553</xdr:rowOff>
    </xdr:from>
    <xdr:to>
      <xdr:col>36</xdr:col>
      <xdr:colOff>165100</xdr:colOff>
      <xdr:row>107</xdr:row>
      <xdr:rowOff>36703</xdr:rowOff>
    </xdr:to>
    <xdr:sp macro="" textlink="">
      <xdr:nvSpPr>
        <xdr:cNvPr id="380" name="楕円 379">
          <a:extLst>
            <a:ext uri="{FF2B5EF4-FFF2-40B4-BE49-F238E27FC236}">
              <a16:creationId xmlns:a16="http://schemas.microsoft.com/office/drawing/2014/main" id="{BAED1EDA-A700-4DC9-AC6E-C015967FE797}"/>
            </a:ext>
          </a:extLst>
        </xdr:cNvPr>
        <xdr:cNvSpPr/>
      </xdr:nvSpPr>
      <xdr:spPr>
        <a:xfrm>
          <a:off x="6204993" y="17575687"/>
          <a:ext cx="101600"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155067</xdr:rowOff>
    </xdr:from>
    <xdr:to>
      <xdr:col>41</xdr:col>
      <xdr:colOff>50800</xdr:colOff>
      <xdr:row>106</xdr:row>
      <xdr:rowOff>157353</xdr:rowOff>
    </xdr:to>
    <xdr:cxnSp macro="">
      <xdr:nvCxnSpPr>
        <xdr:cNvPr id="381" name="直線コネクタ 380">
          <a:extLst>
            <a:ext uri="{FF2B5EF4-FFF2-40B4-BE49-F238E27FC236}">
              <a16:creationId xmlns:a16="http://schemas.microsoft.com/office/drawing/2014/main" id="{6C16C562-0D88-4140-8253-8BA07D982FD3}"/>
            </a:ext>
          </a:extLst>
        </xdr:cNvPr>
        <xdr:cNvCxnSpPr/>
      </xdr:nvCxnSpPr>
      <xdr:spPr>
        <a:xfrm flipV="1">
          <a:off x="6255793" y="17624201"/>
          <a:ext cx="78948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118952</xdr:rowOff>
    </xdr:from>
    <xdr:ext cx="469744" cy="259045"/>
    <xdr:sp macro="" textlink="">
      <xdr:nvSpPr>
        <xdr:cNvPr id="382" name="n_1aveValue【市民会館】&#10;一人当たり面積">
          <a:extLst>
            <a:ext uri="{FF2B5EF4-FFF2-40B4-BE49-F238E27FC236}">
              <a16:creationId xmlns:a16="http://schemas.microsoft.com/office/drawing/2014/main" id="{038778B9-7D42-4A03-A9B0-C697FA15102A}"/>
            </a:ext>
          </a:extLst>
        </xdr:cNvPr>
        <xdr:cNvSpPr txBox="1"/>
      </xdr:nvSpPr>
      <xdr:spPr>
        <a:xfrm>
          <a:off x="8416481" y="1724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110952</xdr:rowOff>
    </xdr:from>
    <xdr:ext cx="469744" cy="259045"/>
    <xdr:sp macro="" textlink="">
      <xdr:nvSpPr>
        <xdr:cNvPr id="383" name="n_2aveValue【市民会館】&#10;一人当たり面積">
          <a:extLst>
            <a:ext uri="{FF2B5EF4-FFF2-40B4-BE49-F238E27FC236}">
              <a16:creationId xmlns:a16="http://schemas.microsoft.com/office/drawing/2014/main" id="{A1397C70-AD9D-4AA1-BC17-0979412F2933}"/>
            </a:ext>
          </a:extLst>
        </xdr:cNvPr>
        <xdr:cNvSpPr txBox="1"/>
      </xdr:nvSpPr>
      <xdr:spPr>
        <a:xfrm>
          <a:off x="7639696" y="17238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108666</xdr:rowOff>
    </xdr:from>
    <xdr:ext cx="469744" cy="259045"/>
    <xdr:sp macro="" textlink="">
      <xdr:nvSpPr>
        <xdr:cNvPr id="384" name="n_3aveValue【市民会館】&#10;一人当たり面積">
          <a:extLst>
            <a:ext uri="{FF2B5EF4-FFF2-40B4-BE49-F238E27FC236}">
              <a16:creationId xmlns:a16="http://schemas.microsoft.com/office/drawing/2014/main" id="{9AC94B66-1106-4741-BFD9-F441D1C8C540}"/>
            </a:ext>
          </a:extLst>
        </xdr:cNvPr>
        <xdr:cNvSpPr txBox="1"/>
      </xdr:nvSpPr>
      <xdr:spPr>
        <a:xfrm>
          <a:off x="6830308" y="172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124668</xdr:rowOff>
    </xdr:from>
    <xdr:ext cx="469744" cy="259045"/>
    <xdr:sp macro="" textlink="">
      <xdr:nvSpPr>
        <xdr:cNvPr id="385" name="n_4aveValue【市民会館】&#10;一人当たり面積">
          <a:extLst>
            <a:ext uri="{FF2B5EF4-FFF2-40B4-BE49-F238E27FC236}">
              <a16:creationId xmlns:a16="http://schemas.microsoft.com/office/drawing/2014/main" id="{48127AE3-024D-4727-9301-1F43B6EF98F6}"/>
            </a:ext>
          </a:extLst>
        </xdr:cNvPr>
        <xdr:cNvSpPr txBox="1"/>
      </xdr:nvSpPr>
      <xdr:spPr>
        <a:xfrm>
          <a:off x="6040823" y="17252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14685</xdr:rowOff>
    </xdr:from>
    <xdr:ext cx="469744" cy="259045"/>
    <xdr:sp macro="" textlink="">
      <xdr:nvSpPr>
        <xdr:cNvPr id="386" name="n_1mainValue【市民会館】&#10;一人当たり面積">
          <a:extLst>
            <a:ext uri="{FF2B5EF4-FFF2-40B4-BE49-F238E27FC236}">
              <a16:creationId xmlns:a16="http://schemas.microsoft.com/office/drawing/2014/main" id="{5A9CE9E2-DC4A-4DFA-AB08-B778C8E5247C}"/>
            </a:ext>
          </a:extLst>
        </xdr:cNvPr>
        <xdr:cNvSpPr txBox="1"/>
      </xdr:nvSpPr>
      <xdr:spPr>
        <a:xfrm>
          <a:off x="8416481" y="1765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23258</xdr:rowOff>
    </xdr:from>
    <xdr:ext cx="469744" cy="259045"/>
    <xdr:sp macro="" textlink="">
      <xdr:nvSpPr>
        <xdr:cNvPr id="387" name="n_2mainValue【市民会館】&#10;一人当たり面積">
          <a:extLst>
            <a:ext uri="{FF2B5EF4-FFF2-40B4-BE49-F238E27FC236}">
              <a16:creationId xmlns:a16="http://schemas.microsoft.com/office/drawing/2014/main" id="{741891FD-6296-4823-98B3-580AF2942732}"/>
            </a:ext>
          </a:extLst>
        </xdr:cNvPr>
        <xdr:cNvSpPr txBox="1"/>
      </xdr:nvSpPr>
      <xdr:spPr>
        <a:xfrm>
          <a:off x="7639696" y="1766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25544</xdr:rowOff>
    </xdr:from>
    <xdr:ext cx="469744" cy="259045"/>
    <xdr:sp macro="" textlink="">
      <xdr:nvSpPr>
        <xdr:cNvPr id="388" name="n_3mainValue【市民会館】&#10;一人当たり面積">
          <a:extLst>
            <a:ext uri="{FF2B5EF4-FFF2-40B4-BE49-F238E27FC236}">
              <a16:creationId xmlns:a16="http://schemas.microsoft.com/office/drawing/2014/main" id="{E9FFACFA-D2B6-4C11-8527-8A9AA799D416}"/>
            </a:ext>
          </a:extLst>
        </xdr:cNvPr>
        <xdr:cNvSpPr txBox="1"/>
      </xdr:nvSpPr>
      <xdr:spPr>
        <a:xfrm>
          <a:off x="6830308" y="17665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27830</xdr:rowOff>
    </xdr:from>
    <xdr:ext cx="469744" cy="259045"/>
    <xdr:sp macro="" textlink="">
      <xdr:nvSpPr>
        <xdr:cNvPr id="389" name="n_4mainValue【市民会館】&#10;一人当たり面積">
          <a:extLst>
            <a:ext uri="{FF2B5EF4-FFF2-40B4-BE49-F238E27FC236}">
              <a16:creationId xmlns:a16="http://schemas.microsoft.com/office/drawing/2014/main" id="{023C423B-FCD6-497C-B86E-81A2CFF70D4D}"/>
            </a:ext>
          </a:extLst>
        </xdr:cNvPr>
        <xdr:cNvSpPr txBox="1"/>
      </xdr:nvSpPr>
      <xdr:spPr>
        <a:xfrm>
          <a:off x="6040823" y="17667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5E643916-0319-4ED3-A2BD-BAB803DCFF41}"/>
            </a:ext>
          </a:extLst>
        </xdr:cNvPr>
        <xdr:cNvSpPr/>
      </xdr:nvSpPr>
      <xdr:spPr>
        <a:xfrm>
          <a:off x="11152306" y="4013579"/>
          <a:ext cx="4226825"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CBD13584-0A9B-4A6C-8581-9DB154E8A7DE}"/>
            </a:ext>
          </a:extLst>
        </xdr:cNvPr>
        <xdr:cNvSpPr/>
      </xdr:nvSpPr>
      <xdr:spPr>
        <a:xfrm>
          <a:off x="11259403" y="4643272"/>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495DEF19-6F07-434E-B1DB-B2671C93299B}"/>
            </a:ext>
          </a:extLst>
        </xdr:cNvPr>
        <xdr:cNvSpPr/>
      </xdr:nvSpPr>
      <xdr:spPr>
        <a:xfrm>
          <a:off x="11259403" y="4838795"/>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F7AC6347-9348-4CB1-9F26-EB7DF415322D}"/>
            </a:ext>
          </a:extLst>
        </xdr:cNvPr>
        <xdr:cNvSpPr/>
      </xdr:nvSpPr>
      <xdr:spPr>
        <a:xfrm>
          <a:off x="12175888" y="4643272"/>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1CDBBFB8-C8D0-43BA-8947-B4B541D517CE}"/>
            </a:ext>
          </a:extLst>
        </xdr:cNvPr>
        <xdr:cNvSpPr/>
      </xdr:nvSpPr>
      <xdr:spPr>
        <a:xfrm>
          <a:off x="12175888" y="4838795"/>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9B95B0C1-7D2B-4CB7-8E7A-4FDC5567BA8D}"/>
            </a:ext>
          </a:extLst>
        </xdr:cNvPr>
        <xdr:cNvSpPr/>
      </xdr:nvSpPr>
      <xdr:spPr>
        <a:xfrm>
          <a:off x="13199470" y="4643272"/>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8F48DA9C-A887-42DF-85D1-22C7C6E67E98}"/>
            </a:ext>
          </a:extLst>
        </xdr:cNvPr>
        <xdr:cNvSpPr/>
      </xdr:nvSpPr>
      <xdr:spPr>
        <a:xfrm>
          <a:off x="13199470" y="4838795"/>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75720D00-ACE8-4979-B069-D4666159D421}"/>
            </a:ext>
          </a:extLst>
        </xdr:cNvPr>
        <xdr:cNvSpPr/>
      </xdr:nvSpPr>
      <xdr:spPr>
        <a:xfrm>
          <a:off x="11152306" y="5102841"/>
          <a:ext cx="4226825" cy="218620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B57790A0-A517-4F2B-8E68-1F6911EBD11A}"/>
            </a:ext>
          </a:extLst>
        </xdr:cNvPr>
        <xdr:cNvSpPr txBox="1"/>
      </xdr:nvSpPr>
      <xdr:spPr>
        <a:xfrm>
          <a:off x="11114206" y="4920018"/>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C3BE04F4-80B4-4BA9-95FF-C1573788E15A}"/>
            </a:ext>
          </a:extLst>
        </xdr:cNvPr>
        <xdr:cNvCxnSpPr/>
      </xdr:nvCxnSpPr>
      <xdr:spPr>
        <a:xfrm>
          <a:off x="11152306" y="7289042"/>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a:extLst>
            <a:ext uri="{FF2B5EF4-FFF2-40B4-BE49-F238E27FC236}">
              <a16:creationId xmlns:a16="http://schemas.microsoft.com/office/drawing/2014/main" id="{477C5B62-E8CE-4D2B-BDE5-9FD795C1BDE7}"/>
            </a:ext>
          </a:extLst>
        </xdr:cNvPr>
        <xdr:cNvSpPr txBox="1"/>
      </xdr:nvSpPr>
      <xdr:spPr>
        <a:xfrm>
          <a:off x="10744836" y="71544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1" name="直線コネクタ 400">
          <a:extLst>
            <a:ext uri="{FF2B5EF4-FFF2-40B4-BE49-F238E27FC236}">
              <a16:creationId xmlns:a16="http://schemas.microsoft.com/office/drawing/2014/main" id="{AAE6E778-2489-45AF-BE85-C4D530BE86F6}"/>
            </a:ext>
          </a:extLst>
        </xdr:cNvPr>
        <xdr:cNvCxnSpPr/>
      </xdr:nvCxnSpPr>
      <xdr:spPr>
        <a:xfrm>
          <a:off x="11152306" y="6977824"/>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2" name="テキスト ボックス 401">
          <a:extLst>
            <a:ext uri="{FF2B5EF4-FFF2-40B4-BE49-F238E27FC236}">
              <a16:creationId xmlns:a16="http://schemas.microsoft.com/office/drawing/2014/main" id="{531CB051-D8F4-4125-B4CC-49FCFE9FC9BC}"/>
            </a:ext>
          </a:extLst>
        </xdr:cNvPr>
        <xdr:cNvSpPr txBox="1"/>
      </xdr:nvSpPr>
      <xdr:spPr>
        <a:xfrm>
          <a:off x="10744836" y="684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3" name="直線コネクタ 402">
          <a:extLst>
            <a:ext uri="{FF2B5EF4-FFF2-40B4-BE49-F238E27FC236}">
              <a16:creationId xmlns:a16="http://schemas.microsoft.com/office/drawing/2014/main" id="{12AEE635-C420-4A3C-9EC2-BE64065F01FA}"/>
            </a:ext>
          </a:extLst>
        </xdr:cNvPr>
        <xdr:cNvCxnSpPr/>
      </xdr:nvCxnSpPr>
      <xdr:spPr>
        <a:xfrm>
          <a:off x="11152306" y="6666606"/>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4" name="テキスト ボックス 403">
          <a:extLst>
            <a:ext uri="{FF2B5EF4-FFF2-40B4-BE49-F238E27FC236}">
              <a16:creationId xmlns:a16="http://schemas.microsoft.com/office/drawing/2014/main" id="{059E4526-D344-47F7-9042-F22D7F3B39A5}"/>
            </a:ext>
          </a:extLst>
        </xdr:cNvPr>
        <xdr:cNvSpPr txBox="1"/>
      </xdr:nvSpPr>
      <xdr:spPr>
        <a:xfrm>
          <a:off x="10789053" y="65320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5" name="直線コネクタ 404">
          <a:extLst>
            <a:ext uri="{FF2B5EF4-FFF2-40B4-BE49-F238E27FC236}">
              <a16:creationId xmlns:a16="http://schemas.microsoft.com/office/drawing/2014/main" id="{7C9AA5A7-9CEE-4C08-902F-724C54D52CFE}"/>
            </a:ext>
          </a:extLst>
        </xdr:cNvPr>
        <xdr:cNvCxnSpPr/>
      </xdr:nvCxnSpPr>
      <xdr:spPr>
        <a:xfrm>
          <a:off x="11152306" y="6355388"/>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6" name="テキスト ボックス 405">
          <a:extLst>
            <a:ext uri="{FF2B5EF4-FFF2-40B4-BE49-F238E27FC236}">
              <a16:creationId xmlns:a16="http://schemas.microsoft.com/office/drawing/2014/main" id="{9594DD45-B9C4-4B35-A541-F759A9F1864D}"/>
            </a:ext>
          </a:extLst>
        </xdr:cNvPr>
        <xdr:cNvSpPr txBox="1"/>
      </xdr:nvSpPr>
      <xdr:spPr>
        <a:xfrm>
          <a:off x="10789053" y="62208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7" name="直線コネクタ 406">
          <a:extLst>
            <a:ext uri="{FF2B5EF4-FFF2-40B4-BE49-F238E27FC236}">
              <a16:creationId xmlns:a16="http://schemas.microsoft.com/office/drawing/2014/main" id="{C6A1332F-E3D6-46E6-9011-742C5893717E}"/>
            </a:ext>
          </a:extLst>
        </xdr:cNvPr>
        <xdr:cNvCxnSpPr/>
      </xdr:nvCxnSpPr>
      <xdr:spPr>
        <a:xfrm>
          <a:off x="11152306" y="6044171"/>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8" name="テキスト ボックス 407">
          <a:extLst>
            <a:ext uri="{FF2B5EF4-FFF2-40B4-BE49-F238E27FC236}">
              <a16:creationId xmlns:a16="http://schemas.microsoft.com/office/drawing/2014/main" id="{2E09D77A-DA27-43C0-AA45-548F53EE566B}"/>
            </a:ext>
          </a:extLst>
        </xdr:cNvPr>
        <xdr:cNvSpPr txBox="1"/>
      </xdr:nvSpPr>
      <xdr:spPr>
        <a:xfrm>
          <a:off x="10789053" y="59028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9" name="直線コネクタ 408">
          <a:extLst>
            <a:ext uri="{FF2B5EF4-FFF2-40B4-BE49-F238E27FC236}">
              <a16:creationId xmlns:a16="http://schemas.microsoft.com/office/drawing/2014/main" id="{3600F4F9-BCDA-4EEA-9B91-C845A9133A11}"/>
            </a:ext>
          </a:extLst>
        </xdr:cNvPr>
        <xdr:cNvCxnSpPr/>
      </xdr:nvCxnSpPr>
      <xdr:spPr>
        <a:xfrm>
          <a:off x="11152306" y="5732953"/>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0" name="テキスト ボックス 409">
          <a:extLst>
            <a:ext uri="{FF2B5EF4-FFF2-40B4-BE49-F238E27FC236}">
              <a16:creationId xmlns:a16="http://schemas.microsoft.com/office/drawing/2014/main" id="{E29ECEB3-70E7-438E-8F57-A41D1769E61D}"/>
            </a:ext>
          </a:extLst>
        </xdr:cNvPr>
        <xdr:cNvSpPr txBox="1"/>
      </xdr:nvSpPr>
      <xdr:spPr>
        <a:xfrm>
          <a:off x="10789053" y="5590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1" name="直線コネクタ 410">
          <a:extLst>
            <a:ext uri="{FF2B5EF4-FFF2-40B4-BE49-F238E27FC236}">
              <a16:creationId xmlns:a16="http://schemas.microsoft.com/office/drawing/2014/main" id="{09C1D080-5445-4198-B5DE-7351F506D789}"/>
            </a:ext>
          </a:extLst>
        </xdr:cNvPr>
        <xdr:cNvCxnSpPr/>
      </xdr:nvCxnSpPr>
      <xdr:spPr>
        <a:xfrm>
          <a:off x="11152306" y="5414059"/>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2" name="テキスト ボックス 411">
          <a:extLst>
            <a:ext uri="{FF2B5EF4-FFF2-40B4-BE49-F238E27FC236}">
              <a16:creationId xmlns:a16="http://schemas.microsoft.com/office/drawing/2014/main" id="{1FDC795C-9D59-4567-943E-DC290D431F81}"/>
            </a:ext>
          </a:extLst>
        </xdr:cNvPr>
        <xdr:cNvSpPr txBox="1"/>
      </xdr:nvSpPr>
      <xdr:spPr>
        <a:xfrm>
          <a:off x="10853173" y="527951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0DB1AB0E-3F18-43FB-9979-F6504C828654}"/>
            </a:ext>
          </a:extLst>
        </xdr:cNvPr>
        <xdr:cNvCxnSpPr/>
      </xdr:nvCxnSpPr>
      <xdr:spPr>
        <a:xfrm>
          <a:off x="11152306" y="5102841"/>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一般廃棄物処理施設】&#10;有形固定資産減価償却率グラフ枠">
          <a:extLst>
            <a:ext uri="{FF2B5EF4-FFF2-40B4-BE49-F238E27FC236}">
              <a16:creationId xmlns:a16="http://schemas.microsoft.com/office/drawing/2014/main" id="{2A7771D8-9C46-4C51-9194-6B1F14B7DF29}"/>
            </a:ext>
          </a:extLst>
        </xdr:cNvPr>
        <xdr:cNvSpPr/>
      </xdr:nvSpPr>
      <xdr:spPr>
        <a:xfrm>
          <a:off x="11152306" y="5102841"/>
          <a:ext cx="4226825" cy="218620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15" name="直線コネクタ 414">
          <a:extLst>
            <a:ext uri="{FF2B5EF4-FFF2-40B4-BE49-F238E27FC236}">
              <a16:creationId xmlns:a16="http://schemas.microsoft.com/office/drawing/2014/main" id="{DCC45E84-AA75-4DEF-A0F3-D2511FCB9FD0}"/>
            </a:ext>
          </a:extLst>
        </xdr:cNvPr>
        <xdr:cNvCxnSpPr/>
      </xdr:nvCxnSpPr>
      <xdr:spPr>
        <a:xfrm flipV="1">
          <a:off x="14627110" y="5449981"/>
          <a:ext cx="0" cy="15278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6" name="【一般廃棄物処理施設】&#10;有形固定資産減価償却率最小値テキスト">
          <a:extLst>
            <a:ext uri="{FF2B5EF4-FFF2-40B4-BE49-F238E27FC236}">
              <a16:creationId xmlns:a16="http://schemas.microsoft.com/office/drawing/2014/main" id="{4D4703F4-3238-40B0-9881-F1ABE454C13C}"/>
            </a:ext>
          </a:extLst>
        </xdr:cNvPr>
        <xdr:cNvSpPr txBox="1"/>
      </xdr:nvSpPr>
      <xdr:spPr>
        <a:xfrm>
          <a:off x="14665846" y="6981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7" name="直線コネクタ 416">
          <a:extLst>
            <a:ext uri="{FF2B5EF4-FFF2-40B4-BE49-F238E27FC236}">
              <a16:creationId xmlns:a16="http://schemas.microsoft.com/office/drawing/2014/main" id="{7E685AA0-E62C-4993-8B55-27CDA3F72452}"/>
            </a:ext>
          </a:extLst>
        </xdr:cNvPr>
        <xdr:cNvCxnSpPr/>
      </xdr:nvCxnSpPr>
      <xdr:spPr>
        <a:xfrm>
          <a:off x="14538846" y="6977824"/>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18" name="【一般廃棄物処理施設】&#10;有形固定資産減価償却率最大値テキスト">
          <a:extLst>
            <a:ext uri="{FF2B5EF4-FFF2-40B4-BE49-F238E27FC236}">
              <a16:creationId xmlns:a16="http://schemas.microsoft.com/office/drawing/2014/main" id="{2602F36B-F62A-4DAD-AEE3-A882CAFE87E1}"/>
            </a:ext>
          </a:extLst>
        </xdr:cNvPr>
        <xdr:cNvSpPr txBox="1"/>
      </xdr:nvSpPr>
      <xdr:spPr>
        <a:xfrm>
          <a:off x="14665846" y="52405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19" name="直線コネクタ 418">
          <a:extLst>
            <a:ext uri="{FF2B5EF4-FFF2-40B4-BE49-F238E27FC236}">
              <a16:creationId xmlns:a16="http://schemas.microsoft.com/office/drawing/2014/main" id="{F6CEDD81-9AF5-47B8-8ED0-299678ED6A97}"/>
            </a:ext>
          </a:extLst>
        </xdr:cNvPr>
        <xdr:cNvCxnSpPr/>
      </xdr:nvCxnSpPr>
      <xdr:spPr>
        <a:xfrm>
          <a:off x="14538846" y="5449981"/>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420" name="【一般廃棄物処理施設】&#10;有形固定資産減価償却率平均値テキスト">
          <a:extLst>
            <a:ext uri="{FF2B5EF4-FFF2-40B4-BE49-F238E27FC236}">
              <a16:creationId xmlns:a16="http://schemas.microsoft.com/office/drawing/2014/main" id="{4E874229-19FB-4383-A8FB-999F43799EFE}"/>
            </a:ext>
          </a:extLst>
        </xdr:cNvPr>
        <xdr:cNvSpPr txBox="1"/>
      </xdr:nvSpPr>
      <xdr:spPr>
        <a:xfrm>
          <a:off x="14665846" y="58034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421" name="フローチャート: 判断 420">
          <a:extLst>
            <a:ext uri="{FF2B5EF4-FFF2-40B4-BE49-F238E27FC236}">
              <a16:creationId xmlns:a16="http://schemas.microsoft.com/office/drawing/2014/main" id="{596EB38B-3CEF-47DC-B88E-A84B4F73E1EC}"/>
            </a:ext>
          </a:extLst>
        </xdr:cNvPr>
        <xdr:cNvSpPr/>
      </xdr:nvSpPr>
      <xdr:spPr>
        <a:xfrm>
          <a:off x="14576946" y="5944385"/>
          <a:ext cx="9477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422" name="フローチャート: 判断 421">
          <a:extLst>
            <a:ext uri="{FF2B5EF4-FFF2-40B4-BE49-F238E27FC236}">
              <a16:creationId xmlns:a16="http://schemas.microsoft.com/office/drawing/2014/main" id="{C0F114E1-31F7-4762-A0A5-8FA2F33B3BED}"/>
            </a:ext>
          </a:extLst>
        </xdr:cNvPr>
        <xdr:cNvSpPr/>
      </xdr:nvSpPr>
      <xdr:spPr>
        <a:xfrm>
          <a:off x="13818358" y="6227357"/>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423" name="フローチャート: 判断 422">
          <a:extLst>
            <a:ext uri="{FF2B5EF4-FFF2-40B4-BE49-F238E27FC236}">
              <a16:creationId xmlns:a16="http://schemas.microsoft.com/office/drawing/2014/main" id="{8E0A50AF-60B9-4010-937B-AA4454652E26}"/>
            </a:ext>
          </a:extLst>
        </xdr:cNvPr>
        <xdr:cNvSpPr/>
      </xdr:nvSpPr>
      <xdr:spPr>
        <a:xfrm>
          <a:off x="13028873" y="6247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24" name="フローチャート: 判断 423">
          <a:extLst>
            <a:ext uri="{FF2B5EF4-FFF2-40B4-BE49-F238E27FC236}">
              <a16:creationId xmlns:a16="http://schemas.microsoft.com/office/drawing/2014/main" id="{E61CA21C-C186-4F37-B241-4E08A1B8E7D9}"/>
            </a:ext>
          </a:extLst>
        </xdr:cNvPr>
        <xdr:cNvSpPr/>
      </xdr:nvSpPr>
      <xdr:spPr>
        <a:xfrm>
          <a:off x="12239388" y="6217560"/>
          <a:ext cx="81697"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5" name="フローチャート: 判断 424">
          <a:extLst>
            <a:ext uri="{FF2B5EF4-FFF2-40B4-BE49-F238E27FC236}">
              <a16:creationId xmlns:a16="http://schemas.microsoft.com/office/drawing/2014/main" id="{2CEF2A0C-D43F-4646-87BC-26EBB30980CD}"/>
            </a:ext>
          </a:extLst>
        </xdr:cNvPr>
        <xdr:cNvSpPr/>
      </xdr:nvSpPr>
      <xdr:spPr>
        <a:xfrm>
          <a:off x="11430000" y="628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AF5BCB34-A94E-496E-AD40-6EF16F08C63B}"/>
            </a:ext>
          </a:extLst>
        </xdr:cNvPr>
        <xdr:cNvSpPr txBox="1"/>
      </xdr:nvSpPr>
      <xdr:spPr>
        <a:xfrm>
          <a:off x="14457149"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FE0D9E-F463-4667-8363-4F32FEC25EB4}"/>
            </a:ext>
          </a:extLst>
        </xdr:cNvPr>
        <xdr:cNvSpPr txBox="1"/>
      </xdr:nvSpPr>
      <xdr:spPr>
        <a:xfrm>
          <a:off x="13698561"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C1C6F19F-11CC-463C-BF35-4A246E39C71C}"/>
            </a:ext>
          </a:extLst>
        </xdr:cNvPr>
        <xdr:cNvSpPr txBox="1"/>
      </xdr:nvSpPr>
      <xdr:spPr>
        <a:xfrm>
          <a:off x="12909076"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62FF1A9-52F4-4927-AFFB-7C232E5581F6}"/>
            </a:ext>
          </a:extLst>
        </xdr:cNvPr>
        <xdr:cNvSpPr txBox="1"/>
      </xdr:nvSpPr>
      <xdr:spPr>
        <a:xfrm>
          <a:off x="12112767"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B0D485C-FB98-457F-B2BF-0F993FAEBC69}"/>
            </a:ext>
          </a:extLst>
        </xdr:cNvPr>
        <xdr:cNvSpPr txBox="1"/>
      </xdr:nvSpPr>
      <xdr:spPr>
        <a:xfrm>
          <a:off x="11310203"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108676</xdr:rowOff>
    </xdr:from>
    <xdr:to>
      <xdr:col>85</xdr:col>
      <xdr:colOff>177800</xdr:colOff>
      <xdr:row>40</xdr:row>
      <xdr:rowOff>38826</xdr:rowOff>
    </xdr:to>
    <xdr:sp macro="" textlink="">
      <xdr:nvSpPr>
        <xdr:cNvPr id="431" name="楕円 430">
          <a:extLst>
            <a:ext uri="{FF2B5EF4-FFF2-40B4-BE49-F238E27FC236}">
              <a16:creationId xmlns:a16="http://schemas.microsoft.com/office/drawing/2014/main" id="{961A174C-BD0E-4545-B131-964618AC67E5}"/>
            </a:ext>
          </a:extLst>
        </xdr:cNvPr>
        <xdr:cNvSpPr/>
      </xdr:nvSpPr>
      <xdr:spPr>
        <a:xfrm>
          <a:off x="14576946" y="6502652"/>
          <a:ext cx="94776"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87103</xdr:rowOff>
    </xdr:from>
    <xdr:ext cx="405111" cy="259045"/>
    <xdr:sp macro="" textlink="">
      <xdr:nvSpPr>
        <xdr:cNvPr id="432" name="【一般廃棄物処理施設】&#10;有形固定資産減価償却率該当値テキスト">
          <a:extLst>
            <a:ext uri="{FF2B5EF4-FFF2-40B4-BE49-F238E27FC236}">
              <a16:creationId xmlns:a16="http://schemas.microsoft.com/office/drawing/2014/main" id="{30F2C790-A4DD-46B2-9E92-60F4AF9B8169}"/>
            </a:ext>
          </a:extLst>
        </xdr:cNvPr>
        <xdr:cNvSpPr txBox="1"/>
      </xdr:nvSpPr>
      <xdr:spPr>
        <a:xfrm>
          <a:off x="14665846" y="6481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142966</xdr:rowOff>
    </xdr:from>
    <xdr:to>
      <xdr:col>81</xdr:col>
      <xdr:colOff>101600</xdr:colOff>
      <xdr:row>41</xdr:row>
      <xdr:rowOff>73116</xdr:rowOff>
    </xdr:to>
    <xdr:sp macro="" textlink="">
      <xdr:nvSpPr>
        <xdr:cNvPr id="433" name="楕円 432">
          <a:extLst>
            <a:ext uri="{FF2B5EF4-FFF2-40B4-BE49-F238E27FC236}">
              <a16:creationId xmlns:a16="http://schemas.microsoft.com/office/drawing/2014/main" id="{B6F0270A-0068-4851-9A9C-8773461166B4}"/>
            </a:ext>
          </a:extLst>
        </xdr:cNvPr>
        <xdr:cNvSpPr/>
      </xdr:nvSpPr>
      <xdr:spPr>
        <a:xfrm>
          <a:off x="13818358" y="6700715"/>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159476</xdr:rowOff>
    </xdr:from>
    <xdr:to>
      <xdr:col>85</xdr:col>
      <xdr:colOff>127000</xdr:colOff>
      <xdr:row>41</xdr:row>
      <xdr:rowOff>22316</xdr:rowOff>
    </xdr:to>
    <xdr:cxnSp macro="">
      <xdr:nvCxnSpPr>
        <xdr:cNvPr id="434" name="直線コネクタ 433">
          <a:extLst>
            <a:ext uri="{FF2B5EF4-FFF2-40B4-BE49-F238E27FC236}">
              <a16:creationId xmlns:a16="http://schemas.microsoft.com/office/drawing/2014/main" id="{FC5D8379-322D-4553-B8DC-9390706F91CD}"/>
            </a:ext>
          </a:extLst>
        </xdr:cNvPr>
        <xdr:cNvCxnSpPr/>
      </xdr:nvCxnSpPr>
      <xdr:spPr>
        <a:xfrm flipV="1">
          <a:off x="13869158" y="6553452"/>
          <a:ext cx="758588" cy="19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13970</xdr:rowOff>
    </xdr:from>
    <xdr:to>
      <xdr:col>76</xdr:col>
      <xdr:colOff>165100</xdr:colOff>
      <xdr:row>41</xdr:row>
      <xdr:rowOff>115570</xdr:rowOff>
    </xdr:to>
    <xdr:sp macro="" textlink="">
      <xdr:nvSpPr>
        <xdr:cNvPr id="435" name="楕円 434">
          <a:extLst>
            <a:ext uri="{FF2B5EF4-FFF2-40B4-BE49-F238E27FC236}">
              <a16:creationId xmlns:a16="http://schemas.microsoft.com/office/drawing/2014/main" id="{42E7AEA9-FC1E-447F-9CD9-EDE4C1677F3A}"/>
            </a:ext>
          </a:extLst>
        </xdr:cNvPr>
        <xdr:cNvSpPr/>
      </xdr:nvSpPr>
      <xdr:spPr>
        <a:xfrm>
          <a:off x="13028873" y="673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22316</xdr:rowOff>
    </xdr:from>
    <xdr:to>
      <xdr:col>81</xdr:col>
      <xdr:colOff>50800</xdr:colOff>
      <xdr:row>41</xdr:row>
      <xdr:rowOff>64770</xdr:rowOff>
    </xdr:to>
    <xdr:cxnSp macro="">
      <xdr:nvCxnSpPr>
        <xdr:cNvPr id="436" name="直線コネクタ 435">
          <a:extLst>
            <a:ext uri="{FF2B5EF4-FFF2-40B4-BE49-F238E27FC236}">
              <a16:creationId xmlns:a16="http://schemas.microsoft.com/office/drawing/2014/main" id="{002F4EF1-E019-4777-A07C-60679485CB51}"/>
            </a:ext>
          </a:extLst>
        </xdr:cNvPr>
        <xdr:cNvCxnSpPr/>
      </xdr:nvCxnSpPr>
      <xdr:spPr>
        <a:xfrm flipV="1">
          <a:off x="13079673" y="6743838"/>
          <a:ext cx="789485"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169091</xdr:rowOff>
    </xdr:from>
    <xdr:to>
      <xdr:col>72</xdr:col>
      <xdr:colOff>38100</xdr:colOff>
      <xdr:row>41</xdr:row>
      <xdr:rowOff>99241</xdr:rowOff>
    </xdr:to>
    <xdr:sp macro="" textlink="">
      <xdr:nvSpPr>
        <xdr:cNvPr id="437" name="楕円 436">
          <a:extLst>
            <a:ext uri="{FF2B5EF4-FFF2-40B4-BE49-F238E27FC236}">
              <a16:creationId xmlns:a16="http://schemas.microsoft.com/office/drawing/2014/main" id="{9B709A12-3243-40CA-94DA-1084E8F8D75F}"/>
            </a:ext>
          </a:extLst>
        </xdr:cNvPr>
        <xdr:cNvSpPr/>
      </xdr:nvSpPr>
      <xdr:spPr>
        <a:xfrm>
          <a:off x="12239388" y="6720016"/>
          <a:ext cx="81697"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48441</xdr:rowOff>
    </xdr:from>
    <xdr:to>
      <xdr:col>76</xdr:col>
      <xdr:colOff>114300</xdr:colOff>
      <xdr:row>41</xdr:row>
      <xdr:rowOff>64770</xdr:rowOff>
    </xdr:to>
    <xdr:cxnSp macro="">
      <xdr:nvCxnSpPr>
        <xdr:cNvPr id="438" name="直線コネクタ 437">
          <a:extLst>
            <a:ext uri="{FF2B5EF4-FFF2-40B4-BE49-F238E27FC236}">
              <a16:creationId xmlns:a16="http://schemas.microsoft.com/office/drawing/2014/main" id="{D5800CCB-3D4D-4496-BABA-75C62488692A}"/>
            </a:ext>
          </a:extLst>
        </xdr:cNvPr>
        <xdr:cNvCxnSpPr/>
      </xdr:nvCxnSpPr>
      <xdr:spPr>
        <a:xfrm>
          <a:off x="12283364" y="6769963"/>
          <a:ext cx="796309"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149497</xdr:rowOff>
    </xdr:from>
    <xdr:to>
      <xdr:col>67</xdr:col>
      <xdr:colOff>101600</xdr:colOff>
      <xdr:row>41</xdr:row>
      <xdr:rowOff>79647</xdr:rowOff>
    </xdr:to>
    <xdr:sp macro="" textlink="">
      <xdr:nvSpPr>
        <xdr:cNvPr id="439" name="楕円 438">
          <a:extLst>
            <a:ext uri="{FF2B5EF4-FFF2-40B4-BE49-F238E27FC236}">
              <a16:creationId xmlns:a16="http://schemas.microsoft.com/office/drawing/2014/main" id="{24CBF562-C3F5-4FB7-9097-075896D99FEA}"/>
            </a:ext>
          </a:extLst>
        </xdr:cNvPr>
        <xdr:cNvSpPr/>
      </xdr:nvSpPr>
      <xdr:spPr>
        <a:xfrm>
          <a:off x="11430000" y="6707246"/>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28847</xdr:rowOff>
    </xdr:from>
    <xdr:to>
      <xdr:col>71</xdr:col>
      <xdr:colOff>177800</xdr:colOff>
      <xdr:row>41</xdr:row>
      <xdr:rowOff>48441</xdr:rowOff>
    </xdr:to>
    <xdr:cxnSp macro="">
      <xdr:nvCxnSpPr>
        <xdr:cNvPr id="440" name="直線コネクタ 439">
          <a:extLst>
            <a:ext uri="{FF2B5EF4-FFF2-40B4-BE49-F238E27FC236}">
              <a16:creationId xmlns:a16="http://schemas.microsoft.com/office/drawing/2014/main" id="{8758C763-9E28-4984-A175-F9CDE1A69E7B}"/>
            </a:ext>
          </a:extLst>
        </xdr:cNvPr>
        <xdr:cNvCxnSpPr/>
      </xdr:nvCxnSpPr>
      <xdr:spPr>
        <a:xfrm>
          <a:off x="11480800" y="6750369"/>
          <a:ext cx="802564"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441" name="n_1aveValue【一般廃棄物処理施設】&#10;有形固定資産減価償却率">
          <a:extLst>
            <a:ext uri="{FF2B5EF4-FFF2-40B4-BE49-F238E27FC236}">
              <a16:creationId xmlns:a16="http://schemas.microsoft.com/office/drawing/2014/main" id="{53DF4247-04CF-40AD-B61E-1D4542E18922}"/>
            </a:ext>
          </a:extLst>
        </xdr:cNvPr>
        <xdr:cNvSpPr txBox="1"/>
      </xdr:nvSpPr>
      <xdr:spPr>
        <a:xfrm>
          <a:off x="13673805" y="6010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442" name="n_2aveValue【一般廃棄物処理施設】&#10;有形固定資産減価償却率">
          <a:extLst>
            <a:ext uri="{FF2B5EF4-FFF2-40B4-BE49-F238E27FC236}">
              <a16:creationId xmlns:a16="http://schemas.microsoft.com/office/drawing/2014/main" id="{C32AF2FA-8DF5-4A1B-99AA-BFBB00EE5581}"/>
            </a:ext>
          </a:extLst>
        </xdr:cNvPr>
        <xdr:cNvSpPr txBox="1"/>
      </xdr:nvSpPr>
      <xdr:spPr>
        <a:xfrm>
          <a:off x="12897020" y="6038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443" name="n_3aveValue【一般廃棄物処理施設】&#10;有形固定資産減価償却率">
          <a:extLst>
            <a:ext uri="{FF2B5EF4-FFF2-40B4-BE49-F238E27FC236}">
              <a16:creationId xmlns:a16="http://schemas.microsoft.com/office/drawing/2014/main" id="{2018B779-4307-4F64-A894-ED5CECC6FCF2}"/>
            </a:ext>
          </a:extLst>
        </xdr:cNvPr>
        <xdr:cNvSpPr txBox="1"/>
      </xdr:nvSpPr>
      <xdr:spPr>
        <a:xfrm>
          <a:off x="12107535" y="6000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4" name="n_4aveValue【一般廃棄物処理施設】&#10;有形固定資産減価償却率">
          <a:extLst>
            <a:ext uri="{FF2B5EF4-FFF2-40B4-BE49-F238E27FC236}">
              <a16:creationId xmlns:a16="http://schemas.microsoft.com/office/drawing/2014/main" id="{9E5F5FC5-6677-4DF7-9595-6BFAA4E5F31E}"/>
            </a:ext>
          </a:extLst>
        </xdr:cNvPr>
        <xdr:cNvSpPr txBox="1"/>
      </xdr:nvSpPr>
      <xdr:spPr>
        <a:xfrm>
          <a:off x="11298147" y="6063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64243</xdr:rowOff>
    </xdr:from>
    <xdr:ext cx="405111" cy="259045"/>
    <xdr:sp macro="" textlink="">
      <xdr:nvSpPr>
        <xdr:cNvPr id="445" name="n_1mainValue【一般廃棄物処理施設】&#10;有形固定資産減価償却率">
          <a:extLst>
            <a:ext uri="{FF2B5EF4-FFF2-40B4-BE49-F238E27FC236}">
              <a16:creationId xmlns:a16="http://schemas.microsoft.com/office/drawing/2014/main" id="{9EC5E4EF-C51F-4CB9-850B-0D72F3F04F0B}"/>
            </a:ext>
          </a:extLst>
        </xdr:cNvPr>
        <xdr:cNvSpPr txBox="1"/>
      </xdr:nvSpPr>
      <xdr:spPr>
        <a:xfrm>
          <a:off x="13673805" y="6785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106697</xdr:rowOff>
    </xdr:from>
    <xdr:ext cx="405111" cy="259045"/>
    <xdr:sp macro="" textlink="">
      <xdr:nvSpPr>
        <xdr:cNvPr id="446" name="n_2mainValue【一般廃棄物処理施設】&#10;有形固定資産減価償却率">
          <a:extLst>
            <a:ext uri="{FF2B5EF4-FFF2-40B4-BE49-F238E27FC236}">
              <a16:creationId xmlns:a16="http://schemas.microsoft.com/office/drawing/2014/main" id="{65921A99-8650-4075-9590-835AE0E958FA}"/>
            </a:ext>
          </a:extLst>
        </xdr:cNvPr>
        <xdr:cNvSpPr txBox="1"/>
      </xdr:nvSpPr>
      <xdr:spPr>
        <a:xfrm>
          <a:off x="12897020" y="6828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90368</xdr:rowOff>
    </xdr:from>
    <xdr:ext cx="405111" cy="259045"/>
    <xdr:sp macro="" textlink="">
      <xdr:nvSpPr>
        <xdr:cNvPr id="447" name="n_3mainValue【一般廃棄物処理施設】&#10;有形固定資産減価償却率">
          <a:extLst>
            <a:ext uri="{FF2B5EF4-FFF2-40B4-BE49-F238E27FC236}">
              <a16:creationId xmlns:a16="http://schemas.microsoft.com/office/drawing/2014/main" id="{2CD48581-96BE-46E4-937A-4F81F08B47A2}"/>
            </a:ext>
          </a:extLst>
        </xdr:cNvPr>
        <xdr:cNvSpPr txBox="1"/>
      </xdr:nvSpPr>
      <xdr:spPr>
        <a:xfrm>
          <a:off x="12107535" y="6811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70774</xdr:rowOff>
    </xdr:from>
    <xdr:ext cx="405111" cy="259045"/>
    <xdr:sp macro="" textlink="">
      <xdr:nvSpPr>
        <xdr:cNvPr id="448" name="n_4mainValue【一般廃棄物処理施設】&#10;有形固定資産減価償却率">
          <a:extLst>
            <a:ext uri="{FF2B5EF4-FFF2-40B4-BE49-F238E27FC236}">
              <a16:creationId xmlns:a16="http://schemas.microsoft.com/office/drawing/2014/main" id="{E37C7640-71C1-40CE-9629-E74A863C2F05}"/>
            </a:ext>
          </a:extLst>
        </xdr:cNvPr>
        <xdr:cNvSpPr txBox="1"/>
      </xdr:nvSpPr>
      <xdr:spPr>
        <a:xfrm>
          <a:off x="11298147" y="6792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AC755D38-40FD-43D7-B293-FD9D0BF0E02D}"/>
            </a:ext>
          </a:extLst>
        </xdr:cNvPr>
        <xdr:cNvSpPr/>
      </xdr:nvSpPr>
      <xdr:spPr>
        <a:xfrm>
          <a:off x="16377313" y="4013579"/>
          <a:ext cx="4246729"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F4B02B99-7695-4309-9B1C-381E5A8C3359}"/>
            </a:ext>
          </a:extLst>
        </xdr:cNvPr>
        <xdr:cNvSpPr/>
      </xdr:nvSpPr>
      <xdr:spPr>
        <a:xfrm>
          <a:off x="16504313" y="4643272"/>
          <a:ext cx="1364777"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91F5331-7F95-4DC2-94F4-9AB826A641B2}"/>
            </a:ext>
          </a:extLst>
        </xdr:cNvPr>
        <xdr:cNvSpPr/>
      </xdr:nvSpPr>
      <xdr:spPr>
        <a:xfrm>
          <a:off x="16504313" y="4838795"/>
          <a:ext cx="1364777"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9563C035-A23C-450D-AA27-9412246E993C}"/>
            </a:ext>
          </a:extLst>
        </xdr:cNvPr>
        <xdr:cNvSpPr/>
      </xdr:nvSpPr>
      <xdr:spPr>
        <a:xfrm>
          <a:off x="17400896" y="4643272"/>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308A7DCD-145A-4873-8D2F-5BCE50CFB7E6}"/>
            </a:ext>
          </a:extLst>
        </xdr:cNvPr>
        <xdr:cNvSpPr/>
      </xdr:nvSpPr>
      <xdr:spPr>
        <a:xfrm>
          <a:off x="17400896" y="4838795"/>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29D1CBDF-B064-4D0C-AA8F-81D958420A56}"/>
            </a:ext>
          </a:extLst>
        </xdr:cNvPr>
        <xdr:cNvSpPr/>
      </xdr:nvSpPr>
      <xdr:spPr>
        <a:xfrm>
          <a:off x="18424478" y="4643272"/>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14234CD2-E38D-422C-82CE-19B2536FF6EE}"/>
            </a:ext>
          </a:extLst>
        </xdr:cNvPr>
        <xdr:cNvSpPr/>
      </xdr:nvSpPr>
      <xdr:spPr>
        <a:xfrm>
          <a:off x="18424478" y="4838795"/>
          <a:ext cx="1364776" cy="2463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392523FA-8F9B-40B9-ADC7-BBDF6EEFC4EB}"/>
            </a:ext>
          </a:extLst>
        </xdr:cNvPr>
        <xdr:cNvSpPr/>
      </xdr:nvSpPr>
      <xdr:spPr>
        <a:xfrm>
          <a:off x="16377313" y="5102841"/>
          <a:ext cx="4246729" cy="218620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1D73CC5F-C70E-43BF-8F73-936EDBE344A0}"/>
            </a:ext>
          </a:extLst>
        </xdr:cNvPr>
        <xdr:cNvSpPr txBox="1"/>
      </xdr:nvSpPr>
      <xdr:spPr>
        <a:xfrm>
          <a:off x="16359116" y="4920018"/>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8C1825D-EFB5-4B1A-83EB-E11B39B05321}"/>
            </a:ext>
          </a:extLst>
        </xdr:cNvPr>
        <xdr:cNvCxnSpPr/>
      </xdr:nvCxnSpPr>
      <xdr:spPr>
        <a:xfrm>
          <a:off x="16377313" y="7289042"/>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0F13151E-EA86-47D1-87A8-345D61191BDD}"/>
            </a:ext>
          </a:extLst>
        </xdr:cNvPr>
        <xdr:cNvCxnSpPr/>
      </xdr:nvCxnSpPr>
      <xdr:spPr>
        <a:xfrm>
          <a:off x="16377313" y="6923396"/>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0" name="テキスト ボックス 459">
          <a:extLst>
            <a:ext uri="{FF2B5EF4-FFF2-40B4-BE49-F238E27FC236}">
              <a16:creationId xmlns:a16="http://schemas.microsoft.com/office/drawing/2014/main" id="{4ED157B0-5AE5-4EC8-9D02-6580EE412DB7}"/>
            </a:ext>
          </a:extLst>
        </xdr:cNvPr>
        <xdr:cNvSpPr txBox="1"/>
      </xdr:nvSpPr>
      <xdr:spPr>
        <a:xfrm>
          <a:off x="16168333" y="6788849"/>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E571DDB1-8DE0-4FB8-84F2-F5D4BC429A45}"/>
            </a:ext>
          </a:extLst>
        </xdr:cNvPr>
        <xdr:cNvCxnSpPr/>
      </xdr:nvCxnSpPr>
      <xdr:spPr>
        <a:xfrm>
          <a:off x="16377313" y="6557749"/>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462" name="テキスト ボックス 461">
          <a:extLst>
            <a:ext uri="{FF2B5EF4-FFF2-40B4-BE49-F238E27FC236}">
              <a16:creationId xmlns:a16="http://schemas.microsoft.com/office/drawing/2014/main" id="{B232A621-7B2C-4E99-B1F7-79BF0ABDDA26}"/>
            </a:ext>
          </a:extLst>
        </xdr:cNvPr>
        <xdr:cNvSpPr txBox="1"/>
      </xdr:nvSpPr>
      <xdr:spPr>
        <a:xfrm>
          <a:off x="15771353" y="642320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C7FF129E-5870-4B76-9A3A-203B17668847}"/>
            </a:ext>
          </a:extLst>
        </xdr:cNvPr>
        <xdr:cNvCxnSpPr/>
      </xdr:nvCxnSpPr>
      <xdr:spPr>
        <a:xfrm>
          <a:off x="16377313" y="6199780"/>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464" name="テキスト ボックス 463">
          <a:extLst>
            <a:ext uri="{FF2B5EF4-FFF2-40B4-BE49-F238E27FC236}">
              <a16:creationId xmlns:a16="http://schemas.microsoft.com/office/drawing/2014/main" id="{17B86B74-F1AF-40BF-BBF3-78F1D00F6B4F}"/>
            </a:ext>
          </a:extLst>
        </xdr:cNvPr>
        <xdr:cNvSpPr txBox="1"/>
      </xdr:nvSpPr>
      <xdr:spPr>
        <a:xfrm>
          <a:off x="15771353" y="60652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AC9E7C23-0A48-455E-9987-FE191E2DB133}"/>
            </a:ext>
          </a:extLst>
        </xdr:cNvPr>
        <xdr:cNvCxnSpPr/>
      </xdr:nvCxnSpPr>
      <xdr:spPr>
        <a:xfrm>
          <a:off x="16377313" y="5834134"/>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466" name="テキスト ボックス 465">
          <a:extLst>
            <a:ext uri="{FF2B5EF4-FFF2-40B4-BE49-F238E27FC236}">
              <a16:creationId xmlns:a16="http://schemas.microsoft.com/office/drawing/2014/main" id="{6B777575-7B93-49CE-82E4-B876FCFA2ACB}"/>
            </a:ext>
          </a:extLst>
        </xdr:cNvPr>
        <xdr:cNvSpPr txBox="1"/>
      </xdr:nvSpPr>
      <xdr:spPr>
        <a:xfrm>
          <a:off x="15771353" y="56995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5642D7FE-468F-4A1A-80EB-965AF589CD93}"/>
            </a:ext>
          </a:extLst>
        </xdr:cNvPr>
        <xdr:cNvCxnSpPr/>
      </xdr:nvCxnSpPr>
      <xdr:spPr>
        <a:xfrm>
          <a:off x="16377313" y="5468487"/>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468" name="テキスト ボックス 467">
          <a:extLst>
            <a:ext uri="{FF2B5EF4-FFF2-40B4-BE49-F238E27FC236}">
              <a16:creationId xmlns:a16="http://schemas.microsoft.com/office/drawing/2014/main" id="{39C8D79E-7B5D-489F-B70B-D7C7F4028178}"/>
            </a:ext>
          </a:extLst>
        </xdr:cNvPr>
        <xdr:cNvSpPr txBox="1"/>
      </xdr:nvSpPr>
      <xdr:spPr>
        <a:xfrm>
          <a:off x="15771353" y="533394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644667D1-C28F-4373-889D-B34D9093B944}"/>
            </a:ext>
          </a:extLst>
        </xdr:cNvPr>
        <xdr:cNvCxnSpPr/>
      </xdr:nvCxnSpPr>
      <xdr:spPr>
        <a:xfrm>
          <a:off x="16377313" y="5102841"/>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470" name="テキスト ボックス 469">
          <a:extLst>
            <a:ext uri="{FF2B5EF4-FFF2-40B4-BE49-F238E27FC236}">
              <a16:creationId xmlns:a16="http://schemas.microsoft.com/office/drawing/2014/main" id="{1A979E99-C17E-463B-A345-E874977BDAA5}"/>
            </a:ext>
          </a:extLst>
        </xdr:cNvPr>
        <xdr:cNvSpPr txBox="1"/>
      </xdr:nvSpPr>
      <xdr:spPr>
        <a:xfrm>
          <a:off x="15707233" y="4968295"/>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一般廃棄物処理施設】&#10;一人当たり有形固定資産（償却資産）額グラフ枠">
          <a:extLst>
            <a:ext uri="{FF2B5EF4-FFF2-40B4-BE49-F238E27FC236}">
              <a16:creationId xmlns:a16="http://schemas.microsoft.com/office/drawing/2014/main" id="{B0C65351-C8C4-48F0-A5DE-A9EC9FA3D208}"/>
            </a:ext>
          </a:extLst>
        </xdr:cNvPr>
        <xdr:cNvSpPr/>
      </xdr:nvSpPr>
      <xdr:spPr>
        <a:xfrm>
          <a:off x="16377313" y="5102841"/>
          <a:ext cx="4246729" cy="218620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472" name="直線コネクタ 471">
          <a:extLst>
            <a:ext uri="{FF2B5EF4-FFF2-40B4-BE49-F238E27FC236}">
              <a16:creationId xmlns:a16="http://schemas.microsoft.com/office/drawing/2014/main" id="{47E580A4-EB43-458F-B4C5-0E3EE739E184}"/>
            </a:ext>
          </a:extLst>
        </xdr:cNvPr>
        <xdr:cNvCxnSpPr/>
      </xdr:nvCxnSpPr>
      <xdr:spPr>
        <a:xfrm flipV="1">
          <a:off x="19852118" y="5478556"/>
          <a:ext cx="0" cy="1444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473" name="【一般廃棄物処理施設】&#10;一人当たり有形固定資産（償却資産）額最小値テキスト">
          <a:extLst>
            <a:ext uri="{FF2B5EF4-FFF2-40B4-BE49-F238E27FC236}">
              <a16:creationId xmlns:a16="http://schemas.microsoft.com/office/drawing/2014/main" id="{2A367A5C-9CE2-4143-B6FA-122891F142AF}"/>
            </a:ext>
          </a:extLst>
        </xdr:cNvPr>
        <xdr:cNvSpPr txBox="1"/>
      </xdr:nvSpPr>
      <xdr:spPr>
        <a:xfrm>
          <a:off x="19890854" y="69271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474" name="直線コネクタ 473">
          <a:extLst>
            <a:ext uri="{FF2B5EF4-FFF2-40B4-BE49-F238E27FC236}">
              <a16:creationId xmlns:a16="http://schemas.microsoft.com/office/drawing/2014/main" id="{3A1D43E4-9A5E-461B-8E9A-4521D373619D}"/>
            </a:ext>
          </a:extLst>
        </xdr:cNvPr>
        <xdr:cNvCxnSpPr/>
      </xdr:nvCxnSpPr>
      <xdr:spPr>
        <a:xfrm>
          <a:off x="19783757" y="6923291"/>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475" name="【一般廃棄物処理施設】&#10;一人当たり有形固定資産（償却資産）額最大値テキスト">
          <a:extLst>
            <a:ext uri="{FF2B5EF4-FFF2-40B4-BE49-F238E27FC236}">
              <a16:creationId xmlns:a16="http://schemas.microsoft.com/office/drawing/2014/main" id="{6538D412-3FC3-43D2-91EC-903E1BE46344}"/>
            </a:ext>
          </a:extLst>
        </xdr:cNvPr>
        <xdr:cNvSpPr txBox="1"/>
      </xdr:nvSpPr>
      <xdr:spPr>
        <a:xfrm>
          <a:off x="19890854" y="52614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476" name="直線コネクタ 475">
          <a:extLst>
            <a:ext uri="{FF2B5EF4-FFF2-40B4-BE49-F238E27FC236}">
              <a16:creationId xmlns:a16="http://schemas.microsoft.com/office/drawing/2014/main" id="{212A4E38-487E-462E-B7BA-0A22C496C7EF}"/>
            </a:ext>
          </a:extLst>
        </xdr:cNvPr>
        <xdr:cNvCxnSpPr/>
      </xdr:nvCxnSpPr>
      <xdr:spPr>
        <a:xfrm>
          <a:off x="19783757" y="5478556"/>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477" name="【一般廃棄物処理施設】&#10;一人当たり有形固定資産（償却資産）額平均値テキスト">
          <a:extLst>
            <a:ext uri="{FF2B5EF4-FFF2-40B4-BE49-F238E27FC236}">
              <a16:creationId xmlns:a16="http://schemas.microsoft.com/office/drawing/2014/main" id="{FBE9143E-EF46-4145-A591-2B1BCA63BB4D}"/>
            </a:ext>
          </a:extLst>
        </xdr:cNvPr>
        <xdr:cNvSpPr txBox="1"/>
      </xdr:nvSpPr>
      <xdr:spPr>
        <a:xfrm>
          <a:off x="19890854" y="66773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478" name="フローチャート: 判断 477">
          <a:extLst>
            <a:ext uri="{FF2B5EF4-FFF2-40B4-BE49-F238E27FC236}">
              <a16:creationId xmlns:a16="http://schemas.microsoft.com/office/drawing/2014/main" id="{88958582-5E28-4082-874D-7A4A23A3E408}"/>
            </a:ext>
          </a:extLst>
        </xdr:cNvPr>
        <xdr:cNvSpPr/>
      </xdr:nvSpPr>
      <xdr:spPr>
        <a:xfrm>
          <a:off x="19801954" y="6818233"/>
          <a:ext cx="101600" cy="939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479" name="フローチャート: 判断 478">
          <a:extLst>
            <a:ext uri="{FF2B5EF4-FFF2-40B4-BE49-F238E27FC236}">
              <a16:creationId xmlns:a16="http://schemas.microsoft.com/office/drawing/2014/main" id="{97BFD1AA-2E70-4593-804D-3F0131CD0C55}"/>
            </a:ext>
          </a:extLst>
        </xdr:cNvPr>
        <xdr:cNvSpPr/>
      </xdr:nvSpPr>
      <xdr:spPr>
        <a:xfrm>
          <a:off x="19063269" y="6841864"/>
          <a:ext cx="81697" cy="939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480" name="フローチャート: 判断 479">
          <a:extLst>
            <a:ext uri="{FF2B5EF4-FFF2-40B4-BE49-F238E27FC236}">
              <a16:creationId xmlns:a16="http://schemas.microsoft.com/office/drawing/2014/main" id="{5E53B3C0-68A7-4CF7-96E8-32DE41DD7F8E}"/>
            </a:ext>
          </a:extLst>
        </xdr:cNvPr>
        <xdr:cNvSpPr/>
      </xdr:nvSpPr>
      <xdr:spPr>
        <a:xfrm>
          <a:off x="18253881" y="6848818"/>
          <a:ext cx="101600" cy="939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481" name="フローチャート: 判断 480">
          <a:extLst>
            <a:ext uri="{FF2B5EF4-FFF2-40B4-BE49-F238E27FC236}">
              <a16:creationId xmlns:a16="http://schemas.microsoft.com/office/drawing/2014/main" id="{40A2B3B4-6A03-4DBB-B655-479BA9F39322}"/>
            </a:ext>
          </a:extLst>
        </xdr:cNvPr>
        <xdr:cNvSpPr/>
      </xdr:nvSpPr>
      <xdr:spPr>
        <a:xfrm>
          <a:off x="17464396" y="6849422"/>
          <a:ext cx="101600" cy="939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482" name="フローチャート: 判断 481">
          <a:extLst>
            <a:ext uri="{FF2B5EF4-FFF2-40B4-BE49-F238E27FC236}">
              <a16:creationId xmlns:a16="http://schemas.microsoft.com/office/drawing/2014/main" id="{521C7FFC-A1FC-4728-991F-DD0A0A810643}"/>
            </a:ext>
          </a:extLst>
        </xdr:cNvPr>
        <xdr:cNvSpPr/>
      </xdr:nvSpPr>
      <xdr:spPr>
        <a:xfrm>
          <a:off x="16674910" y="6854218"/>
          <a:ext cx="81697" cy="939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985485C3-05E7-427B-B9AE-469437709EFC}"/>
            </a:ext>
          </a:extLst>
        </xdr:cNvPr>
        <xdr:cNvSpPr txBox="1"/>
      </xdr:nvSpPr>
      <xdr:spPr>
        <a:xfrm>
          <a:off x="19682157"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6112D52D-3816-46CA-BB49-50E80C0F3365}"/>
            </a:ext>
          </a:extLst>
        </xdr:cNvPr>
        <xdr:cNvSpPr txBox="1"/>
      </xdr:nvSpPr>
      <xdr:spPr>
        <a:xfrm>
          <a:off x="18936648"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E5EB012-6001-42F2-B102-941BC9494117}"/>
            </a:ext>
          </a:extLst>
        </xdr:cNvPr>
        <xdr:cNvSpPr txBox="1"/>
      </xdr:nvSpPr>
      <xdr:spPr>
        <a:xfrm>
          <a:off x="18134084"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D4B23C0-F47C-4A06-BB09-154D93BAF666}"/>
            </a:ext>
          </a:extLst>
        </xdr:cNvPr>
        <xdr:cNvSpPr txBox="1"/>
      </xdr:nvSpPr>
      <xdr:spPr>
        <a:xfrm>
          <a:off x="17344599"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3D87EED3-309A-4C0D-8EF8-290A9261A312}"/>
            </a:ext>
          </a:extLst>
        </xdr:cNvPr>
        <xdr:cNvSpPr txBox="1"/>
      </xdr:nvSpPr>
      <xdr:spPr>
        <a:xfrm>
          <a:off x="16548289" y="728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113219</xdr:rowOff>
    </xdr:from>
    <xdr:to>
      <xdr:col>116</xdr:col>
      <xdr:colOff>114300</xdr:colOff>
      <xdr:row>42</xdr:row>
      <xdr:rowOff>43369</xdr:rowOff>
    </xdr:to>
    <xdr:sp macro="" textlink="">
      <xdr:nvSpPr>
        <xdr:cNvPr id="488" name="楕円 487">
          <a:extLst>
            <a:ext uri="{FF2B5EF4-FFF2-40B4-BE49-F238E27FC236}">
              <a16:creationId xmlns:a16="http://schemas.microsoft.com/office/drawing/2014/main" id="{44CB8654-9FCB-4980-82B0-DF7EAAC2ED1D}"/>
            </a:ext>
          </a:extLst>
        </xdr:cNvPr>
        <xdr:cNvSpPr/>
      </xdr:nvSpPr>
      <xdr:spPr>
        <a:xfrm>
          <a:off x="19801954" y="6834741"/>
          <a:ext cx="101600" cy="9392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75137</xdr:rowOff>
    </xdr:from>
    <xdr:ext cx="599010" cy="259045"/>
    <xdr:sp macro="" textlink="">
      <xdr:nvSpPr>
        <xdr:cNvPr id="489" name="【一般廃棄物処理施設】&#10;一人当たり有形固定資産（償却資産）額該当値テキスト">
          <a:extLst>
            <a:ext uri="{FF2B5EF4-FFF2-40B4-BE49-F238E27FC236}">
              <a16:creationId xmlns:a16="http://schemas.microsoft.com/office/drawing/2014/main" id="{EAAB2592-481D-4FDC-9F83-9542E49AD1C1}"/>
            </a:ext>
          </a:extLst>
        </xdr:cNvPr>
        <xdr:cNvSpPr txBox="1"/>
      </xdr:nvSpPr>
      <xdr:spPr>
        <a:xfrm>
          <a:off x="19890854" y="6796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126239</xdr:rowOff>
    </xdr:from>
    <xdr:to>
      <xdr:col>112</xdr:col>
      <xdr:colOff>38100</xdr:colOff>
      <xdr:row>42</xdr:row>
      <xdr:rowOff>56389</xdr:rowOff>
    </xdr:to>
    <xdr:sp macro="" textlink="">
      <xdr:nvSpPr>
        <xdr:cNvPr id="490" name="楕円 489">
          <a:extLst>
            <a:ext uri="{FF2B5EF4-FFF2-40B4-BE49-F238E27FC236}">
              <a16:creationId xmlns:a16="http://schemas.microsoft.com/office/drawing/2014/main" id="{DE97B102-0A0F-46F4-94C9-1034839D942E}"/>
            </a:ext>
          </a:extLst>
        </xdr:cNvPr>
        <xdr:cNvSpPr/>
      </xdr:nvSpPr>
      <xdr:spPr>
        <a:xfrm>
          <a:off x="19063269" y="6847761"/>
          <a:ext cx="81697" cy="9392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164019</xdr:rowOff>
    </xdr:from>
    <xdr:to>
      <xdr:col>116</xdr:col>
      <xdr:colOff>63500</xdr:colOff>
      <xdr:row>42</xdr:row>
      <xdr:rowOff>5589</xdr:rowOff>
    </xdr:to>
    <xdr:cxnSp macro="">
      <xdr:nvCxnSpPr>
        <xdr:cNvPr id="491" name="直線コネクタ 490">
          <a:extLst>
            <a:ext uri="{FF2B5EF4-FFF2-40B4-BE49-F238E27FC236}">
              <a16:creationId xmlns:a16="http://schemas.microsoft.com/office/drawing/2014/main" id="{AE67D585-C86A-4140-933E-FD3C1BB62DCE}"/>
            </a:ext>
          </a:extLst>
        </xdr:cNvPr>
        <xdr:cNvCxnSpPr/>
      </xdr:nvCxnSpPr>
      <xdr:spPr>
        <a:xfrm flipV="1">
          <a:off x="19107245" y="6885541"/>
          <a:ext cx="745509" cy="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119659</xdr:rowOff>
    </xdr:from>
    <xdr:to>
      <xdr:col>107</xdr:col>
      <xdr:colOff>101600</xdr:colOff>
      <xdr:row>42</xdr:row>
      <xdr:rowOff>49809</xdr:rowOff>
    </xdr:to>
    <xdr:sp macro="" textlink="">
      <xdr:nvSpPr>
        <xdr:cNvPr id="492" name="楕円 491">
          <a:extLst>
            <a:ext uri="{FF2B5EF4-FFF2-40B4-BE49-F238E27FC236}">
              <a16:creationId xmlns:a16="http://schemas.microsoft.com/office/drawing/2014/main" id="{90BC49A2-608A-4905-B1FA-3E6F71D3C664}"/>
            </a:ext>
          </a:extLst>
        </xdr:cNvPr>
        <xdr:cNvSpPr/>
      </xdr:nvSpPr>
      <xdr:spPr>
        <a:xfrm>
          <a:off x="18253881" y="6841181"/>
          <a:ext cx="101600" cy="9392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170459</xdr:rowOff>
    </xdr:from>
    <xdr:to>
      <xdr:col>111</xdr:col>
      <xdr:colOff>177800</xdr:colOff>
      <xdr:row>42</xdr:row>
      <xdr:rowOff>5589</xdr:rowOff>
    </xdr:to>
    <xdr:cxnSp macro="">
      <xdr:nvCxnSpPr>
        <xdr:cNvPr id="493" name="直線コネクタ 492">
          <a:extLst>
            <a:ext uri="{FF2B5EF4-FFF2-40B4-BE49-F238E27FC236}">
              <a16:creationId xmlns:a16="http://schemas.microsoft.com/office/drawing/2014/main" id="{465F5722-197E-4ADB-A748-F8DF0D04D60D}"/>
            </a:ext>
          </a:extLst>
        </xdr:cNvPr>
        <xdr:cNvCxnSpPr/>
      </xdr:nvCxnSpPr>
      <xdr:spPr>
        <a:xfrm>
          <a:off x="18304681" y="6885157"/>
          <a:ext cx="802564" cy="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120812</xdr:rowOff>
    </xdr:from>
    <xdr:to>
      <xdr:col>102</xdr:col>
      <xdr:colOff>165100</xdr:colOff>
      <xdr:row>42</xdr:row>
      <xdr:rowOff>50962</xdr:rowOff>
    </xdr:to>
    <xdr:sp macro="" textlink="">
      <xdr:nvSpPr>
        <xdr:cNvPr id="494" name="楕円 493">
          <a:extLst>
            <a:ext uri="{FF2B5EF4-FFF2-40B4-BE49-F238E27FC236}">
              <a16:creationId xmlns:a16="http://schemas.microsoft.com/office/drawing/2014/main" id="{1E9F4512-2E87-474B-A936-5531E58410EE}"/>
            </a:ext>
          </a:extLst>
        </xdr:cNvPr>
        <xdr:cNvSpPr/>
      </xdr:nvSpPr>
      <xdr:spPr>
        <a:xfrm>
          <a:off x="17464396" y="6842334"/>
          <a:ext cx="101600" cy="9392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170459</xdr:rowOff>
    </xdr:from>
    <xdr:to>
      <xdr:col>107</xdr:col>
      <xdr:colOff>50800</xdr:colOff>
      <xdr:row>42</xdr:row>
      <xdr:rowOff>162</xdr:rowOff>
    </xdr:to>
    <xdr:cxnSp macro="">
      <xdr:nvCxnSpPr>
        <xdr:cNvPr id="495" name="直線コネクタ 494">
          <a:extLst>
            <a:ext uri="{FF2B5EF4-FFF2-40B4-BE49-F238E27FC236}">
              <a16:creationId xmlns:a16="http://schemas.microsoft.com/office/drawing/2014/main" id="{B319DC29-32D4-476E-B0EB-C2AB052FDFFF}"/>
            </a:ext>
          </a:extLst>
        </xdr:cNvPr>
        <xdr:cNvCxnSpPr/>
      </xdr:nvCxnSpPr>
      <xdr:spPr>
        <a:xfrm flipV="1">
          <a:off x="17515196" y="6885157"/>
          <a:ext cx="789485" cy="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121387</xdr:rowOff>
    </xdr:from>
    <xdr:to>
      <xdr:col>98</xdr:col>
      <xdr:colOff>38100</xdr:colOff>
      <xdr:row>42</xdr:row>
      <xdr:rowOff>51537</xdr:rowOff>
    </xdr:to>
    <xdr:sp macro="" textlink="">
      <xdr:nvSpPr>
        <xdr:cNvPr id="496" name="楕円 495">
          <a:extLst>
            <a:ext uri="{FF2B5EF4-FFF2-40B4-BE49-F238E27FC236}">
              <a16:creationId xmlns:a16="http://schemas.microsoft.com/office/drawing/2014/main" id="{52AD8DA9-9501-48D2-80A1-5A1019CDB83A}"/>
            </a:ext>
          </a:extLst>
        </xdr:cNvPr>
        <xdr:cNvSpPr/>
      </xdr:nvSpPr>
      <xdr:spPr>
        <a:xfrm>
          <a:off x="16674910" y="6842909"/>
          <a:ext cx="81697" cy="9392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162</xdr:rowOff>
    </xdr:from>
    <xdr:to>
      <xdr:col>102</xdr:col>
      <xdr:colOff>114300</xdr:colOff>
      <xdr:row>42</xdr:row>
      <xdr:rowOff>737</xdr:rowOff>
    </xdr:to>
    <xdr:cxnSp macro="">
      <xdr:nvCxnSpPr>
        <xdr:cNvPr id="497" name="直線コネクタ 496">
          <a:extLst>
            <a:ext uri="{FF2B5EF4-FFF2-40B4-BE49-F238E27FC236}">
              <a16:creationId xmlns:a16="http://schemas.microsoft.com/office/drawing/2014/main" id="{92AAB50E-0E3C-4C9B-BA12-9C10EC4B189E}"/>
            </a:ext>
          </a:extLst>
        </xdr:cNvPr>
        <xdr:cNvCxnSpPr/>
      </xdr:nvCxnSpPr>
      <xdr:spPr>
        <a:xfrm flipV="1">
          <a:off x="16718886" y="6885458"/>
          <a:ext cx="796310" cy="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498" name="n_1aveValue【一般廃棄物処理施設】&#10;一人当たり有形固定資産（償却資産）額">
          <a:extLst>
            <a:ext uri="{FF2B5EF4-FFF2-40B4-BE49-F238E27FC236}">
              <a16:creationId xmlns:a16="http://schemas.microsoft.com/office/drawing/2014/main" id="{BBC4AA68-83FF-4C9A-B508-2D293DBE0992}"/>
            </a:ext>
          </a:extLst>
        </xdr:cNvPr>
        <xdr:cNvSpPr txBox="1"/>
      </xdr:nvSpPr>
      <xdr:spPr>
        <a:xfrm>
          <a:off x="18821767" y="6624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42</xdr:row>
      <xdr:rowOff>48573</xdr:rowOff>
    </xdr:from>
    <xdr:ext cx="599010" cy="259045"/>
    <xdr:sp macro="" textlink="">
      <xdr:nvSpPr>
        <xdr:cNvPr id="499" name="n_2aveValue【一般廃棄物処理施設】&#10;一人当たり有形固定資産（償却資産）額">
          <a:extLst>
            <a:ext uri="{FF2B5EF4-FFF2-40B4-BE49-F238E27FC236}">
              <a16:creationId xmlns:a16="http://schemas.microsoft.com/office/drawing/2014/main" id="{E6E34F1F-BBF4-4DA5-A99D-E41D52901A26}"/>
            </a:ext>
          </a:extLst>
        </xdr:cNvPr>
        <xdr:cNvSpPr txBox="1"/>
      </xdr:nvSpPr>
      <xdr:spPr>
        <a:xfrm>
          <a:off x="18044982" y="6933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42</xdr:row>
      <xdr:rowOff>49177</xdr:rowOff>
    </xdr:from>
    <xdr:ext cx="599010" cy="259045"/>
    <xdr:sp macro="" textlink="">
      <xdr:nvSpPr>
        <xdr:cNvPr id="500" name="n_3aveValue【一般廃棄物処理施設】&#10;一人当たり有形固定資産（償却資産）額">
          <a:extLst>
            <a:ext uri="{FF2B5EF4-FFF2-40B4-BE49-F238E27FC236}">
              <a16:creationId xmlns:a16="http://schemas.microsoft.com/office/drawing/2014/main" id="{EF48B037-8142-42DF-B1AB-4D65493628E9}"/>
            </a:ext>
          </a:extLst>
        </xdr:cNvPr>
        <xdr:cNvSpPr txBox="1"/>
      </xdr:nvSpPr>
      <xdr:spPr>
        <a:xfrm>
          <a:off x="17235594" y="6934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42</xdr:row>
      <xdr:rowOff>53973</xdr:rowOff>
    </xdr:from>
    <xdr:ext cx="599010" cy="259045"/>
    <xdr:sp macro="" textlink="">
      <xdr:nvSpPr>
        <xdr:cNvPr id="501" name="n_4aveValue【一般廃棄物処理施設】&#10;一人当たり有形固定資産（償却資産）額">
          <a:extLst>
            <a:ext uri="{FF2B5EF4-FFF2-40B4-BE49-F238E27FC236}">
              <a16:creationId xmlns:a16="http://schemas.microsoft.com/office/drawing/2014/main" id="{C2957BAD-9F0C-43AD-926C-3176315D561D}"/>
            </a:ext>
          </a:extLst>
        </xdr:cNvPr>
        <xdr:cNvSpPr txBox="1"/>
      </xdr:nvSpPr>
      <xdr:spPr>
        <a:xfrm>
          <a:off x="16446108" y="6939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42</xdr:row>
      <xdr:rowOff>47516</xdr:rowOff>
    </xdr:from>
    <xdr:ext cx="599010" cy="259045"/>
    <xdr:sp macro="" textlink="">
      <xdr:nvSpPr>
        <xdr:cNvPr id="502" name="n_1mainValue【一般廃棄物処理施設】&#10;一人当たり有形固定資産（償却資産）額">
          <a:extLst>
            <a:ext uri="{FF2B5EF4-FFF2-40B4-BE49-F238E27FC236}">
              <a16:creationId xmlns:a16="http://schemas.microsoft.com/office/drawing/2014/main" id="{5FE392DA-1BDE-4695-9EDA-9AFE10F63009}"/>
            </a:ext>
          </a:extLst>
        </xdr:cNvPr>
        <xdr:cNvSpPr txBox="1"/>
      </xdr:nvSpPr>
      <xdr:spPr>
        <a:xfrm>
          <a:off x="18821767" y="6932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66336</xdr:rowOff>
    </xdr:from>
    <xdr:ext cx="599010" cy="259045"/>
    <xdr:sp macro="" textlink="">
      <xdr:nvSpPr>
        <xdr:cNvPr id="503" name="n_2mainValue【一般廃棄物処理施設】&#10;一人当たり有形固定資産（償却資産）額">
          <a:extLst>
            <a:ext uri="{FF2B5EF4-FFF2-40B4-BE49-F238E27FC236}">
              <a16:creationId xmlns:a16="http://schemas.microsoft.com/office/drawing/2014/main" id="{7DDAA447-AAE4-4B36-8380-F85A3059109F}"/>
            </a:ext>
          </a:extLst>
        </xdr:cNvPr>
        <xdr:cNvSpPr txBox="1"/>
      </xdr:nvSpPr>
      <xdr:spPr>
        <a:xfrm>
          <a:off x="18044982" y="6624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67489</xdr:rowOff>
    </xdr:from>
    <xdr:ext cx="599010" cy="259045"/>
    <xdr:sp macro="" textlink="">
      <xdr:nvSpPr>
        <xdr:cNvPr id="504" name="n_3mainValue【一般廃棄物処理施設】&#10;一人当たり有形固定資産（償却資産）額">
          <a:extLst>
            <a:ext uri="{FF2B5EF4-FFF2-40B4-BE49-F238E27FC236}">
              <a16:creationId xmlns:a16="http://schemas.microsoft.com/office/drawing/2014/main" id="{7C24D771-ECEA-4122-84D6-7246387797CF}"/>
            </a:ext>
          </a:extLst>
        </xdr:cNvPr>
        <xdr:cNvSpPr txBox="1"/>
      </xdr:nvSpPr>
      <xdr:spPr>
        <a:xfrm>
          <a:off x="17235594" y="6625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68064</xdr:rowOff>
    </xdr:from>
    <xdr:ext cx="599010" cy="259045"/>
    <xdr:sp macro="" textlink="">
      <xdr:nvSpPr>
        <xdr:cNvPr id="505" name="n_4mainValue【一般廃棄物処理施設】&#10;一人当たり有形固定資産（償却資産）額">
          <a:extLst>
            <a:ext uri="{FF2B5EF4-FFF2-40B4-BE49-F238E27FC236}">
              <a16:creationId xmlns:a16="http://schemas.microsoft.com/office/drawing/2014/main" id="{A8B9FE12-A725-4424-9117-D825D103E1F1}"/>
            </a:ext>
          </a:extLst>
        </xdr:cNvPr>
        <xdr:cNvSpPr txBox="1"/>
      </xdr:nvSpPr>
      <xdr:spPr>
        <a:xfrm>
          <a:off x="16446108" y="6625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AC4B85DB-E3B3-419D-9895-12075D2B74A0}"/>
            </a:ext>
          </a:extLst>
        </xdr:cNvPr>
        <xdr:cNvSpPr/>
      </xdr:nvSpPr>
      <xdr:spPr>
        <a:xfrm>
          <a:off x="11152306" y="7654688"/>
          <a:ext cx="4226825"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90825C55-01B0-4B14-B26F-4EAFE9E2794C}"/>
            </a:ext>
          </a:extLst>
        </xdr:cNvPr>
        <xdr:cNvSpPr/>
      </xdr:nvSpPr>
      <xdr:spPr>
        <a:xfrm>
          <a:off x="11259403" y="8284381"/>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BA3D19CB-828A-44D4-A2F6-657FF6292B98}"/>
            </a:ext>
          </a:extLst>
        </xdr:cNvPr>
        <xdr:cNvSpPr/>
      </xdr:nvSpPr>
      <xdr:spPr>
        <a:xfrm>
          <a:off x="11259403" y="8479904"/>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B6C229A5-8A59-42DB-B236-C58743A68502}"/>
            </a:ext>
          </a:extLst>
        </xdr:cNvPr>
        <xdr:cNvSpPr/>
      </xdr:nvSpPr>
      <xdr:spPr>
        <a:xfrm>
          <a:off x="12175888" y="8284381"/>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FCC94FE9-FF3B-475E-8825-14E92B71565F}"/>
            </a:ext>
          </a:extLst>
        </xdr:cNvPr>
        <xdr:cNvSpPr/>
      </xdr:nvSpPr>
      <xdr:spPr>
        <a:xfrm>
          <a:off x="12175888" y="8479904"/>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867CA80A-F789-4EDC-922A-D2BD8500BB56}"/>
            </a:ext>
          </a:extLst>
        </xdr:cNvPr>
        <xdr:cNvSpPr/>
      </xdr:nvSpPr>
      <xdr:spPr>
        <a:xfrm>
          <a:off x="13199470" y="8284381"/>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202EE28C-F754-4540-96CE-382BFF28C07E}"/>
            </a:ext>
          </a:extLst>
        </xdr:cNvPr>
        <xdr:cNvSpPr/>
      </xdr:nvSpPr>
      <xdr:spPr>
        <a:xfrm>
          <a:off x="13199470" y="8479904"/>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399C7B23-923D-4498-9401-D4D73289AF76}"/>
            </a:ext>
          </a:extLst>
        </xdr:cNvPr>
        <xdr:cNvSpPr/>
      </xdr:nvSpPr>
      <xdr:spPr>
        <a:xfrm>
          <a:off x="11152306" y="8743950"/>
          <a:ext cx="4226825" cy="21862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4" name="正方形/長方形 513">
          <a:extLst>
            <a:ext uri="{FF2B5EF4-FFF2-40B4-BE49-F238E27FC236}">
              <a16:creationId xmlns:a16="http://schemas.microsoft.com/office/drawing/2014/main" id="{59162156-8415-41FD-9E5E-4F81BCFC7F73}"/>
            </a:ext>
          </a:extLst>
        </xdr:cNvPr>
        <xdr:cNvSpPr/>
      </xdr:nvSpPr>
      <xdr:spPr>
        <a:xfrm>
          <a:off x="16377313" y="7654688"/>
          <a:ext cx="4246729"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5" name="正方形/長方形 514">
          <a:extLst>
            <a:ext uri="{FF2B5EF4-FFF2-40B4-BE49-F238E27FC236}">
              <a16:creationId xmlns:a16="http://schemas.microsoft.com/office/drawing/2014/main" id="{44604532-0403-48F8-8494-5E7FBA32118F}"/>
            </a:ext>
          </a:extLst>
        </xdr:cNvPr>
        <xdr:cNvSpPr/>
      </xdr:nvSpPr>
      <xdr:spPr>
        <a:xfrm>
          <a:off x="16504313" y="8284381"/>
          <a:ext cx="1364777"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6" name="正方形/長方形 515">
          <a:extLst>
            <a:ext uri="{FF2B5EF4-FFF2-40B4-BE49-F238E27FC236}">
              <a16:creationId xmlns:a16="http://schemas.microsoft.com/office/drawing/2014/main" id="{A1FAD212-5592-4960-BA75-97717FE26B5E}"/>
            </a:ext>
          </a:extLst>
        </xdr:cNvPr>
        <xdr:cNvSpPr/>
      </xdr:nvSpPr>
      <xdr:spPr>
        <a:xfrm>
          <a:off x="16504313" y="8479904"/>
          <a:ext cx="1364777"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7" name="正方形/長方形 516">
          <a:extLst>
            <a:ext uri="{FF2B5EF4-FFF2-40B4-BE49-F238E27FC236}">
              <a16:creationId xmlns:a16="http://schemas.microsoft.com/office/drawing/2014/main" id="{3A4172A1-680D-4355-AED4-53F602F0AE6D}"/>
            </a:ext>
          </a:extLst>
        </xdr:cNvPr>
        <xdr:cNvSpPr/>
      </xdr:nvSpPr>
      <xdr:spPr>
        <a:xfrm>
          <a:off x="17400896" y="8284381"/>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8" name="正方形/長方形 517">
          <a:extLst>
            <a:ext uri="{FF2B5EF4-FFF2-40B4-BE49-F238E27FC236}">
              <a16:creationId xmlns:a16="http://schemas.microsoft.com/office/drawing/2014/main" id="{D0D8AC9B-00EC-4DAF-944B-A5AFEBAC7737}"/>
            </a:ext>
          </a:extLst>
        </xdr:cNvPr>
        <xdr:cNvSpPr/>
      </xdr:nvSpPr>
      <xdr:spPr>
        <a:xfrm>
          <a:off x="17400896" y="8479904"/>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9" name="正方形/長方形 518">
          <a:extLst>
            <a:ext uri="{FF2B5EF4-FFF2-40B4-BE49-F238E27FC236}">
              <a16:creationId xmlns:a16="http://schemas.microsoft.com/office/drawing/2014/main" id="{B0469F8C-AA49-4245-B61D-5CC4411B23F2}"/>
            </a:ext>
          </a:extLst>
        </xdr:cNvPr>
        <xdr:cNvSpPr/>
      </xdr:nvSpPr>
      <xdr:spPr>
        <a:xfrm>
          <a:off x="18424478" y="8284381"/>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0" name="正方形/長方形 519">
          <a:extLst>
            <a:ext uri="{FF2B5EF4-FFF2-40B4-BE49-F238E27FC236}">
              <a16:creationId xmlns:a16="http://schemas.microsoft.com/office/drawing/2014/main" id="{8E2AED80-6095-4686-BE46-294C6570352B}"/>
            </a:ext>
          </a:extLst>
        </xdr:cNvPr>
        <xdr:cNvSpPr/>
      </xdr:nvSpPr>
      <xdr:spPr>
        <a:xfrm>
          <a:off x="18424478" y="8479904"/>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1" name="正方形/長方形 520">
          <a:extLst>
            <a:ext uri="{FF2B5EF4-FFF2-40B4-BE49-F238E27FC236}">
              <a16:creationId xmlns:a16="http://schemas.microsoft.com/office/drawing/2014/main" id="{EBC6702A-94E3-4DA5-811B-F0314B96F870}"/>
            </a:ext>
          </a:extLst>
        </xdr:cNvPr>
        <xdr:cNvSpPr/>
      </xdr:nvSpPr>
      <xdr:spPr>
        <a:xfrm>
          <a:off x="16377313" y="8743950"/>
          <a:ext cx="4246729" cy="21862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2" name="正方形/長方形 521">
          <a:extLst>
            <a:ext uri="{FF2B5EF4-FFF2-40B4-BE49-F238E27FC236}">
              <a16:creationId xmlns:a16="http://schemas.microsoft.com/office/drawing/2014/main" id="{11511559-745A-42F2-A13A-03F3121CBD48}"/>
            </a:ext>
          </a:extLst>
        </xdr:cNvPr>
        <xdr:cNvSpPr/>
      </xdr:nvSpPr>
      <xdr:spPr>
        <a:xfrm>
          <a:off x="11152306" y="11295797"/>
          <a:ext cx="4226825"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3" name="正方形/長方形 522">
          <a:extLst>
            <a:ext uri="{FF2B5EF4-FFF2-40B4-BE49-F238E27FC236}">
              <a16:creationId xmlns:a16="http://schemas.microsoft.com/office/drawing/2014/main" id="{4DABCD11-0EBF-4B18-809F-F7F6207E0581}"/>
            </a:ext>
          </a:extLst>
        </xdr:cNvPr>
        <xdr:cNvSpPr/>
      </xdr:nvSpPr>
      <xdr:spPr>
        <a:xfrm>
          <a:off x="11259403" y="11925490"/>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4" name="正方形/長方形 523">
          <a:extLst>
            <a:ext uri="{FF2B5EF4-FFF2-40B4-BE49-F238E27FC236}">
              <a16:creationId xmlns:a16="http://schemas.microsoft.com/office/drawing/2014/main" id="{809D68FC-ADFC-4D86-9880-6A98456CDF96}"/>
            </a:ext>
          </a:extLst>
        </xdr:cNvPr>
        <xdr:cNvSpPr/>
      </xdr:nvSpPr>
      <xdr:spPr>
        <a:xfrm>
          <a:off x="11259403" y="12121013"/>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5" name="正方形/長方形 524">
          <a:extLst>
            <a:ext uri="{FF2B5EF4-FFF2-40B4-BE49-F238E27FC236}">
              <a16:creationId xmlns:a16="http://schemas.microsoft.com/office/drawing/2014/main" id="{3659B876-840C-4128-81EC-35420E82DF2A}"/>
            </a:ext>
          </a:extLst>
        </xdr:cNvPr>
        <xdr:cNvSpPr/>
      </xdr:nvSpPr>
      <xdr:spPr>
        <a:xfrm>
          <a:off x="12175888" y="11925490"/>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6" name="正方形/長方形 525">
          <a:extLst>
            <a:ext uri="{FF2B5EF4-FFF2-40B4-BE49-F238E27FC236}">
              <a16:creationId xmlns:a16="http://schemas.microsoft.com/office/drawing/2014/main" id="{D1B196D9-5468-4997-9716-AA464CBA0960}"/>
            </a:ext>
          </a:extLst>
        </xdr:cNvPr>
        <xdr:cNvSpPr/>
      </xdr:nvSpPr>
      <xdr:spPr>
        <a:xfrm>
          <a:off x="12175888" y="12121013"/>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7" name="正方形/長方形 526">
          <a:extLst>
            <a:ext uri="{FF2B5EF4-FFF2-40B4-BE49-F238E27FC236}">
              <a16:creationId xmlns:a16="http://schemas.microsoft.com/office/drawing/2014/main" id="{D4F9EDDD-3C18-4CAE-B43A-82E51E79D152}"/>
            </a:ext>
          </a:extLst>
        </xdr:cNvPr>
        <xdr:cNvSpPr/>
      </xdr:nvSpPr>
      <xdr:spPr>
        <a:xfrm>
          <a:off x="13199470" y="11925490"/>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8" name="正方形/長方形 527">
          <a:extLst>
            <a:ext uri="{FF2B5EF4-FFF2-40B4-BE49-F238E27FC236}">
              <a16:creationId xmlns:a16="http://schemas.microsoft.com/office/drawing/2014/main" id="{FE2BEC6C-4C5C-4A0F-B564-007A9A4279F0}"/>
            </a:ext>
          </a:extLst>
        </xdr:cNvPr>
        <xdr:cNvSpPr/>
      </xdr:nvSpPr>
      <xdr:spPr>
        <a:xfrm>
          <a:off x="13199470" y="12121013"/>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9" name="正方形/長方形 528">
          <a:extLst>
            <a:ext uri="{FF2B5EF4-FFF2-40B4-BE49-F238E27FC236}">
              <a16:creationId xmlns:a16="http://schemas.microsoft.com/office/drawing/2014/main" id="{C91F5B38-374F-48C0-ABAD-84E7ECA5F483}"/>
            </a:ext>
          </a:extLst>
        </xdr:cNvPr>
        <xdr:cNvSpPr/>
      </xdr:nvSpPr>
      <xdr:spPr>
        <a:xfrm>
          <a:off x="11152306" y="12385059"/>
          <a:ext cx="4226825" cy="218620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0" name="テキスト ボックス 529">
          <a:extLst>
            <a:ext uri="{FF2B5EF4-FFF2-40B4-BE49-F238E27FC236}">
              <a16:creationId xmlns:a16="http://schemas.microsoft.com/office/drawing/2014/main" id="{931BB009-3A7A-467A-956C-5026726A46B9}"/>
            </a:ext>
          </a:extLst>
        </xdr:cNvPr>
        <xdr:cNvSpPr txBox="1"/>
      </xdr:nvSpPr>
      <xdr:spPr>
        <a:xfrm>
          <a:off x="11114206" y="12202236"/>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1" name="直線コネクタ 530">
          <a:extLst>
            <a:ext uri="{FF2B5EF4-FFF2-40B4-BE49-F238E27FC236}">
              <a16:creationId xmlns:a16="http://schemas.microsoft.com/office/drawing/2014/main" id="{C05E2A79-5E45-4ED4-A7AF-73FA7350CDF6}"/>
            </a:ext>
          </a:extLst>
        </xdr:cNvPr>
        <xdr:cNvCxnSpPr/>
      </xdr:nvCxnSpPr>
      <xdr:spPr>
        <a:xfrm>
          <a:off x="11152306" y="14571260"/>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2" name="テキスト ボックス 531">
          <a:extLst>
            <a:ext uri="{FF2B5EF4-FFF2-40B4-BE49-F238E27FC236}">
              <a16:creationId xmlns:a16="http://schemas.microsoft.com/office/drawing/2014/main" id="{FA5D61C9-D585-47EB-A6C3-0B05B66CA7A4}"/>
            </a:ext>
          </a:extLst>
        </xdr:cNvPr>
        <xdr:cNvSpPr txBox="1"/>
      </xdr:nvSpPr>
      <xdr:spPr>
        <a:xfrm>
          <a:off x="10744836" y="14429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3" name="直線コネクタ 532">
          <a:extLst>
            <a:ext uri="{FF2B5EF4-FFF2-40B4-BE49-F238E27FC236}">
              <a16:creationId xmlns:a16="http://schemas.microsoft.com/office/drawing/2014/main" id="{8C60C205-F9C6-46B4-B778-D2BA2AFA452E}"/>
            </a:ext>
          </a:extLst>
        </xdr:cNvPr>
        <xdr:cNvCxnSpPr/>
      </xdr:nvCxnSpPr>
      <xdr:spPr>
        <a:xfrm>
          <a:off x="11152306" y="14205613"/>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4" name="テキスト ボックス 533">
          <a:extLst>
            <a:ext uri="{FF2B5EF4-FFF2-40B4-BE49-F238E27FC236}">
              <a16:creationId xmlns:a16="http://schemas.microsoft.com/office/drawing/2014/main" id="{8E9103DB-FBF9-4715-B3D1-984B910739E4}"/>
            </a:ext>
          </a:extLst>
        </xdr:cNvPr>
        <xdr:cNvSpPr txBox="1"/>
      </xdr:nvSpPr>
      <xdr:spPr>
        <a:xfrm>
          <a:off x="10744836" y="140710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5" name="直線コネクタ 534">
          <a:extLst>
            <a:ext uri="{FF2B5EF4-FFF2-40B4-BE49-F238E27FC236}">
              <a16:creationId xmlns:a16="http://schemas.microsoft.com/office/drawing/2014/main" id="{C377252E-AEF3-4483-B1D9-6D9CF3430545}"/>
            </a:ext>
          </a:extLst>
        </xdr:cNvPr>
        <xdr:cNvCxnSpPr/>
      </xdr:nvCxnSpPr>
      <xdr:spPr>
        <a:xfrm>
          <a:off x="11152306" y="13839967"/>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6" name="テキスト ボックス 535">
          <a:extLst>
            <a:ext uri="{FF2B5EF4-FFF2-40B4-BE49-F238E27FC236}">
              <a16:creationId xmlns:a16="http://schemas.microsoft.com/office/drawing/2014/main" id="{D361CDD2-9F4B-4A4A-9C79-3EE7F56539C1}"/>
            </a:ext>
          </a:extLst>
        </xdr:cNvPr>
        <xdr:cNvSpPr txBox="1"/>
      </xdr:nvSpPr>
      <xdr:spPr>
        <a:xfrm>
          <a:off x="10789053" y="1370542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7" name="直線コネクタ 536">
          <a:extLst>
            <a:ext uri="{FF2B5EF4-FFF2-40B4-BE49-F238E27FC236}">
              <a16:creationId xmlns:a16="http://schemas.microsoft.com/office/drawing/2014/main" id="{9162D365-54B0-45E0-976C-75C208F6EF6D}"/>
            </a:ext>
          </a:extLst>
        </xdr:cNvPr>
        <xdr:cNvCxnSpPr/>
      </xdr:nvCxnSpPr>
      <xdr:spPr>
        <a:xfrm>
          <a:off x="11152306" y="13474321"/>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8" name="テキスト ボックス 537">
          <a:extLst>
            <a:ext uri="{FF2B5EF4-FFF2-40B4-BE49-F238E27FC236}">
              <a16:creationId xmlns:a16="http://schemas.microsoft.com/office/drawing/2014/main" id="{77C03407-6A95-40C7-99B3-A7A75BDA1704}"/>
            </a:ext>
          </a:extLst>
        </xdr:cNvPr>
        <xdr:cNvSpPr txBox="1"/>
      </xdr:nvSpPr>
      <xdr:spPr>
        <a:xfrm>
          <a:off x="10789053" y="133397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9" name="直線コネクタ 538">
          <a:extLst>
            <a:ext uri="{FF2B5EF4-FFF2-40B4-BE49-F238E27FC236}">
              <a16:creationId xmlns:a16="http://schemas.microsoft.com/office/drawing/2014/main" id="{2E452CFC-368A-4ACE-8731-5C1BAC86286F}"/>
            </a:ext>
          </a:extLst>
        </xdr:cNvPr>
        <xdr:cNvCxnSpPr/>
      </xdr:nvCxnSpPr>
      <xdr:spPr>
        <a:xfrm>
          <a:off x="11152306" y="13108675"/>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0" name="テキスト ボックス 539">
          <a:extLst>
            <a:ext uri="{FF2B5EF4-FFF2-40B4-BE49-F238E27FC236}">
              <a16:creationId xmlns:a16="http://schemas.microsoft.com/office/drawing/2014/main" id="{BB47FD03-505B-4283-BB2A-E381C2883D1F}"/>
            </a:ext>
          </a:extLst>
        </xdr:cNvPr>
        <xdr:cNvSpPr txBox="1"/>
      </xdr:nvSpPr>
      <xdr:spPr>
        <a:xfrm>
          <a:off x="10789053" y="1297412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1" name="直線コネクタ 540">
          <a:extLst>
            <a:ext uri="{FF2B5EF4-FFF2-40B4-BE49-F238E27FC236}">
              <a16:creationId xmlns:a16="http://schemas.microsoft.com/office/drawing/2014/main" id="{DD69822A-5A92-430C-BA87-AE6B2C62F529}"/>
            </a:ext>
          </a:extLst>
        </xdr:cNvPr>
        <xdr:cNvCxnSpPr/>
      </xdr:nvCxnSpPr>
      <xdr:spPr>
        <a:xfrm>
          <a:off x="11152306" y="12750705"/>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2" name="テキスト ボックス 541">
          <a:extLst>
            <a:ext uri="{FF2B5EF4-FFF2-40B4-BE49-F238E27FC236}">
              <a16:creationId xmlns:a16="http://schemas.microsoft.com/office/drawing/2014/main" id="{BB0718E5-7CD9-4E89-B34D-8F95E9386DD4}"/>
            </a:ext>
          </a:extLst>
        </xdr:cNvPr>
        <xdr:cNvSpPr txBox="1"/>
      </xdr:nvSpPr>
      <xdr:spPr>
        <a:xfrm>
          <a:off x="10789053" y="126161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3" name="直線コネクタ 542">
          <a:extLst>
            <a:ext uri="{FF2B5EF4-FFF2-40B4-BE49-F238E27FC236}">
              <a16:creationId xmlns:a16="http://schemas.microsoft.com/office/drawing/2014/main" id="{8CF9565B-4DD1-45CB-A4E1-52B96D82FD7E}"/>
            </a:ext>
          </a:extLst>
        </xdr:cNvPr>
        <xdr:cNvCxnSpPr/>
      </xdr:nvCxnSpPr>
      <xdr:spPr>
        <a:xfrm>
          <a:off x="11152306" y="12385059"/>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4" name="テキスト ボックス 543">
          <a:extLst>
            <a:ext uri="{FF2B5EF4-FFF2-40B4-BE49-F238E27FC236}">
              <a16:creationId xmlns:a16="http://schemas.microsoft.com/office/drawing/2014/main" id="{5B843E01-6FF4-47AE-836A-8E3EC064E093}"/>
            </a:ext>
          </a:extLst>
        </xdr:cNvPr>
        <xdr:cNvSpPr txBox="1"/>
      </xdr:nvSpPr>
      <xdr:spPr>
        <a:xfrm>
          <a:off x="10853173" y="1225051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5" name="【消防施設】&#10;有形固定資産減価償却率グラフ枠">
          <a:extLst>
            <a:ext uri="{FF2B5EF4-FFF2-40B4-BE49-F238E27FC236}">
              <a16:creationId xmlns:a16="http://schemas.microsoft.com/office/drawing/2014/main" id="{73D146AA-D58E-4B2C-BD77-B6D829B48C42}"/>
            </a:ext>
          </a:extLst>
        </xdr:cNvPr>
        <xdr:cNvSpPr/>
      </xdr:nvSpPr>
      <xdr:spPr>
        <a:xfrm>
          <a:off x="11152306" y="12385059"/>
          <a:ext cx="4226825" cy="218620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546" name="直線コネクタ 545">
          <a:extLst>
            <a:ext uri="{FF2B5EF4-FFF2-40B4-BE49-F238E27FC236}">
              <a16:creationId xmlns:a16="http://schemas.microsoft.com/office/drawing/2014/main" id="{E901208A-4EA5-411D-B650-DC9E495F490B}"/>
            </a:ext>
          </a:extLst>
        </xdr:cNvPr>
        <xdr:cNvCxnSpPr/>
      </xdr:nvCxnSpPr>
      <xdr:spPr>
        <a:xfrm flipV="1">
          <a:off x="14627110" y="12703080"/>
          <a:ext cx="0" cy="150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7" name="【消防施設】&#10;有形固定資産減価償却率最小値テキスト">
          <a:extLst>
            <a:ext uri="{FF2B5EF4-FFF2-40B4-BE49-F238E27FC236}">
              <a16:creationId xmlns:a16="http://schemas.microsoft.com/office/drawing/2014/main" id="{18A043CB-5CD4-4658-96B0-CFF54366EDB9}"/>
            </a:ext>
          </a:extLst>
        </xdr:cNvPr>
        <xdr:cNvSpPr txBox="1"/>
      </xdr:nvSpPr>
      <xdr:spPr>
        <a:xfrm>
          <a:off x="14665846" y="14209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48" name="直線コネクタ 547">
          <a:extLst>
            <a:ext uri="{FF2B5EF4-FFF2-40B4-BE49-F238E27FC236}">
              <a16:creationId xmlns:a16="http://schemas.microsoft.com/office/drawing/2014/main" id="{42F3C177-B617-43A2-8B49-681F7DC983FC}"/>
            </a:ext>
          </a:extLst>
        </xdr:cNvPr>
        <xdr:cNvCxnSpPr/>
      </xdr:nvCxnSpPr>
      <xdr:spPr>
        <a:xfrm>
          <a:off x="14538846" y="14205613"/>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549" name="【消防施設】&#10;有形固定資産減価償却率最大値テキスト">
          <a:extLst>
            <a:ext uri="{FF2B5EF4-FFF2-40B4-BE49-F238E27FC236}">
              <a16:creationId xmlns:a16="http://schemas.microsoft.com/office/drawing/2014/main" id="{C01924D6-DF07-4D3A-82C2-996D71E678F4}"/>
            </a:ext>
          </a:extLst>
        </xdr:cNvPr>
        <xdr:cNvSpPr txBox="1"/>
      </xdr:nvSpPr>
      <xdr:spPr>
        <a:xfrm>
          <a:off x="14665846" y="12485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550" name="直線コネクタ 549">
          <a:extLst>
            <a:ext uri="{FF2B5EF4-FFF2-40B4-BE49-F238E27FC236}">
              <a16:creationId xmlns:a16="http://schemas.microsoft.com/office/drawing/2014/main" id="{60659FFF-BF57-44C6-9875-D14E384B38AA}"/>
            </a:ext>
          </a:extLst>
        </xdr:cNvPr>
        <xdr:cNvCxnSpPr/>
      </xdr:nvCxnSpPr>
      <xdr:spPr>
        <a:xfrm>
          <a:off x="14538846" y="12703080"/>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551" name="【消防施設】&#10;有形固定資産減価償却率平均値テキスト">
          <a:extLst>
            <a:ext uri="{FF2B5EF4-FFF2-40B4-BE49-F238E27FC236}">
              <a16:creationId xmlns:a16="http://schemas.microsoft.com/office/drawing/2014/main" id="{35E798B8-5E25-4A9D-B697-E381E6E8DDAD}"/>
            </a:ext>
          </a:extLst>
        </xdr:cNvPr>
        <xdr:cNvSpPr txBox="1"/>
      </xdr:nvSpPr>
      <xdr:spPr>
        <a:xfrm>
          <a:off x="14665846" y="135181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552" name="フローチャート: 判断 551">
          <a:extLst>
            <a:ext uri="{FF2B5EF4-FFF2-40B4-BE49-F238E27FC236}">
              <a16:creationId xmlns:a16="http://schemas.microsoft.com/office/drawing/2014/main" id="{309871B4-3596-4180-9D18-8A18122E3CDF}"/>
            </a:ext>
          </a:extLst>
        </xdr:cNvPr>
        <xdr:cNvSpPr/>
      </xdr:nvSpPr>
      <xdr:spPr>
        <a:xfrm>
          <a:off x="14576946" y="13539726"/>
          <a:ext cx="94776"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553" name="フローチャート: 判断 552">
          <a:extLst>
            <a:ext uri="{FF2B5EF4-FFF2-40B4-BE49-F238E27FC236}">
              <a16:creationId xmlns:a16="http://schemas.microsoft.com/office/drawing/2014/main" id="{7C76914F-B39D-4197-B12A-19B14AF6DC6E}"/>
            </a:ext>
          </a:extLst>
        </xdr:cNvPr>
        <xdr:cNvSpPr/>
      </xdr:nvSpPr>
      <xdr:spPr>
        <a:xfrm>
          <a:off x="13818358" y="13501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554" name="フローチャート: 判断 553">
          <a:extLst>
            <a:ext uri="{FF2B5EF4-FFF2-40B4-BE49-F238E27FC236}">
              <a16:creationId xmlns:a16="http://schemas.microsoft.com/office/drawing/2014/main" id="{96F537E6-526D-4C84-B5FB-352757B2539F}"/>
            </a:ext>
          </a:extLst>
        </xdr:cNvPr>
        <xdr:cNvSpPr/>
      </xdr:nvSpPr>
      <xdr:spPr>
        <a:xfrm>
          <a:off x="13028873" y="13463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555" name="フローチャート: 判断 554">
          <a:extLst>
            <a:ext uri="{FF2B5EF4-FFF2-40B4-BE49-F238E27FC236}">
              <a16:creationId xmlns:a16="http://schemas.microsoft.com/office/drawing/2014/main" id="{E4E305D3-5550-455C-BD29-58DF7391631E}"/>
            </a:ext>
          </a:extLst>
        </xdr:cNvPr>
        <xdr:cNvSpPr/>
      </xdr:nvSpPr>
      <xdr:spPr>
        <a:xfrm>
          <a:off x="12239388" y="13391193"/>
          <a:ext cx="81697"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556" name="フローチャート: 判断 555">
          <a:extLst>
            <a:ext uri="{FF2B5EF4-FFF2-40B4-BE49-F238E27FC236}">
              <a16:creationId xmlns:a16="http://schemas.microsoft.com/office/drawing/2014/main" id="{BE516770-0FFB-46C1-808D-03777CE0B3D7}"/>
            </a:ext>
          </a:extLst>
        </xdr:cNvPr>
        <xdr:cNvSpPr/>
      </xdr:nvSpPr>
      <xdr:spPr>
        <a:xfrm>
          <a:off x="11430000" y="13396909"/>
          <a:ext cx="101600" cy="9392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452DF429-DD9E-49A2-B601-35DEA9BD3CB8}"/>
            </a:ext>
          </a:extLst>
        </xdr:cNvPr>
        <xdr:cNvSpPr txBox="1"/>
      </xdr:nvSpPr>
      <xdr:spPr>
        <a:xfrm>
          <a:off x="14457149"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0E4C00A6-7381-4C1A-997F-6028DF480CC0}"/>
            </a:ext>
          </a:extLst>
        </xdr:cNvPr>
        <xdr:cNvSpPr txBox="1"/>
      </xdr:nvSpPr>
      <xdr:spPr>
        <a:xfrm>
          <a:off x="13698561"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E5C8AD80-5E3E-4AAE-B122-9CAF828F7420}"/>
            </a:ext>
          </a:extLst>
        </xdr:cNvPr>
        <xdr:cNvSpPr txBox="1"/>
      </xdr:nvSpPr>
      <xdr:spPr>
        <a:xfrm>
          <a:off x="12909076"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48BF22FC-F3CE-465C-A7D1-29754EC4EA11}"/>
            </a:ext>
          </a:extLst>
        </xdr:cNvPr>
        <xdr:cNvSpPr txBox="1"/>
      </xdr:nvSpPr>
      <xdr:spPr>
        <a:xfrm>
          <a:off x="12112767"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AC5B0B93-7B21-4377-BCBF-7F876A801CF7}"/>
            </a:ext>
          </a:extLst>
        </xdr:cNvPr>
        <xdr:cNvSpPr txBox="1"/>
      </xdr:nvSpPr>
      <xdr:spPr>
        <a:xfrm>
          <a:off x="11310203"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2539</xdr:rowOff>
    </xdr:from>
    <xdr:to>
      <xdr:col>85</xdr:col>
      <xdr:colOff>177800</xdr:colOff>
      <xdr:row>80</xdr:row>
      <xdr:rowOff>104139</xdr:rowOff>
    </xdr:to>
    <xdr:sp macro="" textlink="">
      <xdr:nvSpPr>
        <xdr:cNvPr id="562" name="楕円 561">
          <a:extLst>
            <a:ext uri="{FF2B5EF4-FFF2-40B4-BE49-F238E27FC236}">
              <a16:creationId xmlns:a16="http://schemas.microsoft.com/office/drawing/2014/main" id="{3DC6781E-95AA-4DF3-8997-C8FF272BF017}"/>
            </a:ext>
          </a:extLst>
        </xdr:cNvPr>
        <xdr:cNvSpPr/>
      </xdr:nvSpPr>
      <xdr:spPr>
        <a:xfrm>
          <a:off x="14576946" y="13111214"/>
          <a:ext cx="9477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25416</xdr:rowOff>
    </xdr:from>
    <xdr:ext cx="405111" cy="259045"/>
    <xdr:sp macro="" textlink="">
      <xdr:nvSpPr>
        <xdr:cNvPr id="563" name="【消防施設】&#10;有形固定資産減価償却率該当値テキスト">
          <a:extLst>
            <a:ext uri="{FF2B5EF4-FFF2-40B4-BE49-F238E27FC236}">
              <a16:creationId xmlns:a16="http://schemas.microsoft.com/office/drawing/2014/main" id="{8746A9E5-2B65-4C12-A546-83B5FD0DFD7E}"/>
            </a:ext>
          </a:extLst>
        </xdr:cNvPr>
        <xdr:cNvSpPr txBox="1"/>
      </xdr:nvSpPr>
      <xdr:spPr>
        <a:xfrm>
          <a:off x="14665846" y="1297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114936</xdr:rowOff>
    </xdr:from>
    <xdr:to>
      <xdr:col>81</xdr:col>
      <xdr:colOff>101600</xdr:colOff>
      <xdr:row>80</xdr:row>
      <xdr:rowOff>45086</xdr:rowOff>
    </xdr:to>
    <xdr:sp macro="" textlink="">
      <xdr:nvSpPr>
        <xdr:cNvPr id="564" name="楕円 563">
          <a:extLst>
            <a:ext uri="{FF2B5EF4-FFF2-40B4-BE49-F238E27FC236}">
              <a16:creationId xmlns:a16="http://schemas.microsoft.com/office/drawing/2014/main" id="{B62E442E-998C-4C5C-BB43-BFC5D935238E}"/>
            </a:ext>
          </a:extLst>
        </xdr:cNvPr>
        <xdr:cNvSpPr/>
      </xdr:nvSpPr>
      <xdr:spPr>
        <a:xfrm>
          <a:off x="13818358" y="13059837"/>
          <a:ext cx="101600" cy="9392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165736</xdr:rowOff>
    </xdr:from>
    <xdr:to>
      <xdr:col>85</xdr:col>
      <xdr:colOff>127000</xdr:colOff>
      <xdr:row>80</xdr:row>
      <xdr:rowOff>53339</xdr:rowOff>
    </xdr:to>
    <xdr:cxnSp macro="">
      <xdr:nvCxnSpPr>
        <xdr:cNvPr id="565" name="直線コネクタ 564">
          <a:extLst>
            <a:ext uri="{FF2B5EF4-FFF2-40B4-BE49-F238E27FC236}">
              <a16:creationId xmlns:a16="http://schemas.microsoft.com/office/drawing/2014/main" id="{B9E8180B-04B7-4B6C-B4FB-19D67D59AB2D}"/>
            </a:ext>
          </a:extLst>
        </xdr:cNvPr>
        <xdr:cNvCxnSpPr/>
      </xdr:nvCxnSpPr>
      <xdr:spPr>
        <a:xfrm>
          <a:off x="13869158" y="13110637"/>
          <a:ext cx="758588" cy="5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38736</xdr:rowOff>
    </xdr:from>
    <xdr:to>
      <xdr:col>76</xdr:col>
      <xdr:colOff>165100</xdr:colOff>
      <xdr:row>79</xdr:row>
      <xdr:rowOff>140336</xdr:rowOff>
    </xdr:to>
    <xdr:sp macro="" textlink="">
      <xdr:nvSpPr>
        <xdr:cNvPr id="566" name="楕円 565">
          <a:extLst>
            <a:ext uri="{FF2B5EF4-FFF2-40B4-BE49-F238E27FC236}">
              <a16:creationId xmlns:a16="http://schemas.microsoft.com/office/drawing/2014/main" id="{24F02551-DDE7-4C06-8CA0-C8B502278FB1}"/>
            </a:ext>
          </a:extLst>
        </xdr:cNvPr>
        <xdr:cNvSpPr/>
      </xdr:nvSpPr>
      <xdr:spPr>
        <a:xfrm>
          <a:off x="13028873" y="1298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89536</xdr:rowOff>
    </xdr:from>
    <xdr:to>
      <xdr:col>81</xdr:col>
      <xdr:colOff>50800</xdr:colOff>
      <xdr:row>79</xdr:row>
      <xdr:rowOff>165736</xdr:rowOff>
    </xdr:to>
    <xdr:cxnSp macro="">
      <xdr:nvCxnSpPr>
        <xdr:cNvPr id="567" name="直線コネクタ 566">
          <a:extLst>
            <a:ext uri="{FF2B5EF4-FFF2-40B4-BE49-F238E27FC236}">
              <a16:creationId xmlns:a16="http://schemas.microsoft.com/office/drawing/2014/main" id="{80214135-BC5E-4F5E-B968-8DCF5B7E1D88}"/>
            </a:ext>
          </a:extLst>
        </xdr:cNvPr>
        <xdr:cNvCxnSpPr/>
      </xdr:nvCxnSpPr>
      <xdr:spPr>
        <a:xfrm>
          <a:off x="13079673" y="13034437"/>
          <a:ext cx="78948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156845</xdr:rowOff>
    </xdr:from>
    <xdr:to>
      <xdr:col>72</xdr:col>
      <xdr:colOff>38100</xdr:colOff>
      <xdr:row>79</xdr:row>
      <xdr:rowOff>86995</xdr:rowOff>
    </xdr:to>
    <xdr:sp macro="" textlink="">
      <xdr:nvSpPr>
        <xdr:cNvPr id="568" name="楕円 567">
          <a:extLst>
            <a:ext uri="{FF2B5EF4-FFF2-40B4-BE49-F238E27FC236}">
              <a16:creationId xmlns:a16="http://schemas.microsoft.com/office/drawing/2014/main" id="{D3EDC198-B1C6-4809-8A42-D7883F4F3EA0}"/>
            </a:ext>
          </a:extLst>
        </xdr:cNvPr>
        <xdr:cNvSpPr/>
      </xdr:nvSpPr>
      <xdr:spPr>
        <a:xfrm>
          <a:off x="12239388" y="12937973"/>
          <a:ext cx="81697"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36195</xdr:rowOff>
    </xdr:from>
    <xdr:to>
      <xdr:col>76</xdr:col>
      <xdr:colOff>114300</xdr:colOff>
      <xdr:row>79</xdr:row>
      <xdr:rowOff>89536</xdr:rowOff>
    </xdr:to>
    <xdr:cxnSp macro="">
      <xdr:nvCxnSpPr>
        <xdr:cNvPr id="569" name="直線コネクタ 568">
          <a:extLst>
            <a:ext uri="{FF2B5EF4-FFF2-40B4-BE49-F238E27FC236}">
              <a16:creationId xmlns:a16="http://schemas.microsoft.com/office/drawing/2014/main" id="{4D3871A0-C797-4BAD-8650-C143A6BEBCF2}"/>
            </a:ext>
          </a:extLst>
        </xdr:cNvPr>
        <xdr:cNvCxnSpPr/>
      </xdr:nvCxnSpPr>
      <xdr:spPr>
        <a:xfrm>
          <a:off x="12283364" y="12981096"/>
          <a:ext cx="796309"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93980</xdr:rowOff>
    </xdr:from>
    <xdr:to>
      <xdr:col>67</xdr:col>
      <xdr:colOff>101600</xdr:colOff>
      <xdr:row>79</xdr:row>
      <xdr:rowOff>24130</xdr:rowOff>
    </xdr:to>
    <xdr:sp macro="" textlink="">
      <xdr:nvSpPr>
        <xdr:cNvPr id="570" name="楕円 569">
          <a:extLst>
            <a:ext uri="{FF2B5EF4-FFF2-40B4-BE49-F238E27FC236}">
              <a16:creationId xmlns:a16="http://schemas.microsoft.com/office/drawing/2014/main" id="{16253F38-7B47-4A24-AB4A-E736E126D1B7}"/>
            </a:ext>
          </a:extLst>
        </xdr:cNvPr>
        <xdr:cNvSpPr/>
      </xdr:nvSpPr>
      <xdr:spPr>
        <a:xfrm>
          <a:off x="11430000" y="12875108"/>
          <a:ext cx="101600" cy="9392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144780</xdr:rowOff>
    </xdr:from>
    <xdr:to>
      <xdr:col>71</xdr:col>
      <xdr:colOff>177800</xdr:colOff>
      <xdr:row>79</xdr:row>
      <xdr:rowOff>36195</xdr:rowOff>
    </xdr:to>
    <xdr:cxnSp macro="">
      <xdr:nvCxnSpPr>
        <xdr:cNvPr id="571" name="直線コネクタ 570">
          <a:extLst>
            <a:ext uri="{FF2B5EF4-FFF2-40B4-BE49-F238E27FC236}">
              <a16:creationId xmlns:a16="http://schemas.microsoft.com/office/drawing/2014/main" id="{A9DB9078-2870-43ED-B8E4-71C74A37EC88}"/>
            </a:ext>
          </a:extLst>
        </xdr:cNvPr>
        <xdr:cNvCxnSpPr/>
      </xdr:nvCxnSpPr>
      <xdr:spPr>
        <a:xfrm>
          <a:off x="11480800" y="12925908"/>
          <a:ext cx="802564" cy="5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158132</xdr:rowOff>
    </xdr:from>
    <xdr:ext cx="405111" cy="259045"/>
    <xdr:sp macro="" textlink="">
      <xdr:nvSpPr>
        <xdr:cNvPr id="572" name="n_1aveValue【消防施設】&#10;有形固定資産減価償却率">
          <a:extLst>
            <a:ext uri="{FF2B5EF4-FFF2-40B4-BE49-F238E27FC236}">
              <a16:creationId xmlns:a16="http://schemas.microsoft.com/office/drawing/2014/main" id="{5EC381D4-38BA-45B6-92FF-436A65E2E244}"/>
            </a:ext>
          </a:extLst>
        </xdr:cNvPr>
        <xdr:cNvSpPr txBox="1"/>
      </xdr:nvSpPr>
      <xdr:spPr>
        <a:xfrm>
          <a:off x="13673805" y="13594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120032</xdr:rowOff>
    </xdr:from>
    <xdr:ext cx="405111" cy="259045"/>
    <xdr:sp macro="" textlink="">
      <xdr:nvSpPr>
        <xdr:cNvPr id="573" name="n_2aveValue【消防施設】&#10;有形固定資産減価償却率">
          <a:extLst>
            <a:ext uri="{FF2B5EF4-FFF2-40B4-BE49-F238E27FC236}">
              <a16:creationId xmlns:a16="http://schemas.microsoft.com/office/drawing/2014/main" id="{F0601FC4-362C-4A34-9FD9-D3B633DC9CED}"/>
            </a:ext>
          </a:extLst>
        </xdr:cNvPr>
        <xdr:cNvSpPr txBox="1"/>
      </xdr:nvSpPr>
      <xdr:spPr>
        <a:xfrm>
          <a:off x="12897020" y="13556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40022</xdr:rowOff>
    </xdr:from>
    <xdr:ext cx="405111" cy="259045"/>
    <xdr:sp macro="" textlink="">
      <xdr:nvSpPr>
        <xdr:cNvPr id="574" name="n_3aveValue【消防施設】&#10;有形固定資産減価償却率">
          <a:extLst>
            <a:ext uri="{FF2B5EF4-FFF2-40B4-BE49-F238E27FC236}">
              <a16:creationId xmlns:a16="http://schemas.microsoft.com/office/drawing/2014/main" id="{62DBBDFF-1488-4013-BC22-B550161A6CF5}"/>
            </a:ext>
          </a:extLst>
        </xdr:cNvPr>
        <xdr:cNvSpPr txBox="1"/>
      </xdr:nvSpPr>
      <xdr:spPr>
        <a:xfrm>
          <a:off x="12107535" y="13476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45738</xdr:rowOff>
    </xdr:from>
    <xdr:ext cx="405111" cy="259045"/>
    <xdr:sp macro="" textlink="">
      <xdr:nvSpPr>
        <xdr:cNvPr id="575" name="n_4aveValue【消防施設】&#10;有形固定資産減価償却率">
          <a:extLst>
            <a:ext uri="{FF2B5EF4-FFF2-40B4-BE49-F238E27FC236}">
              <a16:creationId xmlns:a16="http://schemas.microsoft.com/office/drawing/2014/main" id="{AF1A0D50-1915-4101-8580-69A8DA24E881}"/>
            </a:ext>
          </a:extLst>
        </xdr:cNvPr>
        <xdr:cNvSpPr txBox="1"/>
      </xdr:nvSpPr>
      <xdr:spPr>
        <a:xfrm>
          <a:off x="11298147" y="1348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61613</xdr:rowOff>
    </xdr:from>
    <xdr:ext cx="405111" cy="259045"/>
    <xdr:sp macro="" textlink="">
      <xdr:nvSpPr>
        <xdr:cNvPr id="576" name="n_1mainValue【消防施設】&#10;有形固定資産減価償却率">
          <a:extLst>
            <a:ext uri="{FF2B5EF4-FFF2-40B4-BE49-F238E27FC236}">
              <a16:creationId xmlns:a16="http://schemas.microsoft.com/office/drawing/2014/main" id="{087ECF16-4666-459E-9D02-388CC40556B1}"/>
            </a:ext>
          </a:extLst>
        </xdr:cNvPr>
        <xdr:cNvSpPr txBox="1"/>
      </xdr:nvSpPr>
      <xdr:spPr>
        <a:xfrm>
          <a:off x="13673805" y="1284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156863</xdr:rowOff>
    </xdr:from>
    <xdr:ext cx="405111" cy="259045"/>
    <xdr:sp macro="" textlink="">
      <xdr:nvSpPr>
        <xdr:cNvPr id="577" name="n_2mainValue【消防施設】&#10;有形固定資産減価償却率">
          <a:extLst>
            <a:ext uri="{FF2B5EF4-FFF2-40B4-BE49-F238E27FC236}">
              <a16:creationId xmlns:a16="http://schemas.microsoft.com/office/drawing/2014/main" id="{D27816FD-1637-413D-A26F-FD0789D6A214}"/>
            </a:ext>
          </a:extLst>
        </xdr:cNvPr>
        <xdr:cNvSpPr txBox="1"/>
      </xdr:nvSpPr>
      <xdr:spPr>
        <a:xfrm>
          <a:off x="12897020" y="12774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103522</xdr:rowOff>
    </xdr:from>
    <xdr:ext cx="405111" cy="259045"/>
    <xdr:sp macro="" textlink="">
      <xdr:nvSpPr>
        <xdr:cNvPr id="578" name="n_3mainValue【消防施設】&#10;有形固定資産減価償却率">
          <a:extLst>
            <a:ext uri="{FF2B5EF4-FFF2-40B4-BE49-F238E27FC236}">
              <a16:creationId xmlns:a16="http://schemas.microsoft.com/office/drawing/2014/main" id="{DE3D2074-781B-4A15-8B31-080B9046E93D}"/>
            </a:ext>
          </a:extLst>
        </xdr:cNvPr>
        <xdr:cNvSpPr txBox="1"/>
      </xdr:nvSpPr>
      <xdr:spPr>
        <a:xfrm>
          <a:off x="12107535" y="1272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40657</xdr:rowOff>
    </xdr:from>
    <xdr:ext cx="405111" cy="259045"/>
    <xdr:sp macro="" textlink="">
      <xdr:nvSpPr>
        <xdr:cNvPr id="579" name="n_4mainValue【消防施設】&#10;有形固定資産減価償却率">
          <a:extLst>
            <a:ext uri="{FF2B5EF4-FFF2-40B4-BE49-F238E27FC236}">
              <a16:creationId xmlns:a16="http://schemas.microsoft.com/office/drawing/2014/main" id="{0007AED8-92E7-4BA6-9A7A-F49CA1151286}"/>
            </a:ext>
          </a:extLst>
        </xdr:cNvPr>
        <xdr:cNvSpPr txBox="1"/>
      </xdr:nvSpPr>
      <xdr:spPr>
        <a:xfrm>
          <a:off x="11298147" y="1265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0" name="正方形/長方形 579">
          <a:extLst>
            <a:ext uri="{FF2B5EF4-FFF2-40B4-BE49-F238E27FC236}">
              <a16:creationId xmlns:a16="http://schemas.microsoft.com/office/drawing/2014/main" id="{0B644440-0678-4C7E-A978-BCF32DE5FC5C}"/>
            </a:ext>
          </a:extLst>
        </xdr:cNvPr>
        <xdr:cNvSpPr/>
      </xdr:nvSpPr>
      <xdr:spPr>
        <a:xfrm>
          <a:off x="16377313" y="11295797"/>
          <a:ext cx="4246729" cy="60429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1" name="正方形/長方形 580">
          <a:extLst>
            <a:ext uri="{FF2B5EF4-FFF2-40B4-BE49-F238E27FC236}">
              <a16:creationId xmlns:a16="http://schemas.microsoft.com/office/drawing/2014/main" id="{98F2B06D-C355-4E14-ABC2-945DBFC41B3F}"/>
            </a:ext>
          </a:extLst>
        </xdr:cNvPr>
        <xdr:cNvSpPr/>
      </xdr:nvSpPr>
      <xdr:spPr>
        <a:xfrm>
          <a:off x="16504313" y="11925490"/>
          <a:ext cx="1364777"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2" name="正方形/長方形 581">
          <a:extLst>
            <a:ext uri="{FF2B5EF4-FFF2-40B4-BE49-F238E27FC236}">
              <a16:creationId xmlns:a16="http://schemas.microsoft.com/office/drawing/2014/main" id="{C4EE8FDD-5F29-454D-88D8-14686B18AF78}"/>
            </a:ext>
          </a:extLst>
        </xdr:cNvPr>
        <xdr:cNvSpPr/>
      </xdr:nvSpPr>
      <xdr:spPr>
        <a:xfrm>
          <a:off x="16504313" y="12121013"/>
          <a:ext cx="1364777"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3" name="正方形/長方形 582">
          <a:extLst>
            <a:ext uri="{FF2B5EF4-FFF2-40B4-BE49-F238E27FC236}">
              <a16:creationId xmlns:a16="http://schemas.microsoft.com/office/drawing/2014/main" id="{4A5160D0-AE48-410E-8FF0-C2D5D43FA95F}"/>
            </a:ext>
          </a:extLst>
        </xdr:cNvPr>
        <xdr:cNvSpPr/>
      </xdr:nvSpPr>
      <xdr:spPr>
        <a:xfrm>
          <a:off x="17400896" y="11925490"/>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4" name="正方形/長方形 583">
          <a:extLst>
            <a:ext uri="{FF2B5EF4-FFF2-40B4-BE49-F238E27FC236}">
              <a16:creationId xmlns:a16="http://schemas.microsoft.com/office/drawing/2014/main" id="{FBE1B8F1-E09D-4D44-ACC4-3D3EDEABCA18}"/>
            </a:ext>
          </a:extLst>
        </xdr:cNvPr>
        <xdr:cNvSpPr/>
      </xdr:nvSpPr>
      <xdr:spPr>
        <a:xfrm>
          <a:off x="17400896" y="12121013"/>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5" name="正方形/長方形 584">
          <a:extLst>
            <a:ext uri="{FF2B5EF4-FFF2-40B4-BE49-F238E27FC236}">
              <a16:creationId xmlns:a16="http://schemas.microsoft.com/office/drawing/2014/main" id="{66F00E82-4C79-4C2E-BE6C-59C6F1C9390F}"/>
            </a:ext>
          </a:extLst>
        </xdr:cNvPr>
        <xdr:cNvSpPr/>
      </xdr:nvSpPr>
      <xdr:spPr>
        <a:xfrm>
          <a:off x="18424478" y="11925490"/>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6" name="正方形/長方形 585">
          <a:extLst>
            <a:ext uri="{FF2B5EF4-FFF2-40B4-BE49-F238E27FC236}">
              <a16:creationId xmlns:a16="http://schemas.microsoft.com/office/drawing/2014/main" id="{5FA35C96-E78E-49AB-AB08-4DDF2C6EC889}"/>
            </a:ext>
          </a:extLst>
        </xdr:cNvPr>
        <xdr:cNvSpPr/>
      </xdr:nvSpPr>
      <xdr:spPr>
        <a:xfrm>
          <a:off x="18424478" y="12121013"/>
          <a:ext cx="1364776" cy="23864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7" name="正方形/長方形 586">
          <a:extLst>
            <a:ext uri="{FF2B5EF4-FFF2-40B4-BE49-F238E27FC236}">
              <a16:creationId xmlns:a16="http://schemas.microsoft.com/office/drawing/2014/main" id="{87444B6A-3AD0-43AD-AEB8-184CE3FC04EA}"/>
            </a:ext>
          </a:extLst>
        </xdr:cNvPr>
        <xdr:cNvSpPr/>
      </xdr:nvSpPr>
      <xdr:spPr>
        <a:xfrm>
          <a:off x="16377313" y="12385059"/>
          <a:ext cx="4246729" cy="218620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8" name="テキスト ボックス 587">
          <a:extLst>
            <a:ext uri="{FF2B5EF4-FFF2-40B4-BE49-F238E27FC236}">
              <a16:creationId xmlns:a16="http://schemas.microsoft.com/office/drawing/2014/main" id="{5BA05A1E-4BE0-43EF-B004-9A2C27D81464}"/>
            </a:ext>
          </a:extLst>
        </xdr:cNvPr>
        <xdr:cNvSpPr txBox="1"/>
      </xdr:nvSpPr>
      <xdr:spPr>
        <a:xfrm>
          <a:off x="16359116" y="12202236"/>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9" name="直線コネクタ 588">
          <a:extLst>
            <a:ext uri="{FF2B5EF4-FFF2-40B4-BE49-F238E27FC236}">
              <a16:creationId xmlns:a16="http://schemas.microsoft.com/office/drawing/2014/main" id="{0AEDF51E-5ABB-4ACF-9056-1170F02AD851}"/>
            </a:ext>
          </a:extLst>
        </xdr:cNvPr>
        <xdr:cNvCxnSpPr/>
      </xdr:nvCxnSpPr>
      <xdr:spPr>
        <a:xfrm>
          <a:off x="16377313" y="14571260"/>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0" name="直線コネクタ 589">
          <a:extLst>
            <a:ext uri="{FF2B5EF4-FFF2-40B4-BE49-F238E27FC236}">
              <a16:creationId xmlns:a16="http://schemas.microsoft.com/office/drawing/2014/main" id="{9E45D5FE-9569-45B2-B548-1028DE11E388}"/>
            </a:ext>
          </a:extLst>
        </xdr:cNvPr>
        <xdr:cNvCxnSpPr/>
      </xdr:nvCxnSpPr>
      <xdr:spPr>
        <a:xfrm>
          <a:off x="16377313" y="14253218"/>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1" name="テキスト ボックス 590">
          <a:extLst>
            <a:ext uri="{FF2B5EF4-FFF2-40B4-BE49-F238E27FC236}">
              <a16:creationId xmlns:a16="http://schemas.microsoft.com/office/drawing/2014/main" id="{7327E230-0F0E-4BE5-9FC1-73D6833A2C85}"/>
            </a:ext>
          </a:extLst>
        </xdr:cNvPr>
        <xdr:cNvSpPr txBox="1"/>
      </xdr:nvSpPr>
      <xdr:spPr>
        <a:xfrm>
          <a:off x="15969843" y="1411781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2" name="直線コネクタ 591">
          <a:extLst>
            <a:ext uri="{FF2B5EF4-FFF2-40B4-BE49-F238E27FC236}">
              <a16:creationId xmlns:a16="http://schemas.microsoft.com/office/drawing/2014/main" id="{9FB96080-E915-4924-960B-360A82DCFADC}"/>
            </a:ext>
          </a:extLst>
        </xdr:cNvPr>
        <xdr:cNvCxnSpPr/>
      </xdr:nvCxnSpPr>
      <xdr:spPr>
        <a:xfrm>
          <a:off x="16377313" y="13941147"/>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593" name="テキスト ボックス 592">
          <a:extLst>
            <a:ext uri="{FF2B5EF4-FFF2-40B4-BE49-F238E27FC236}">
              <a16:creationId xmlns:a16="http://schemas.microsoft.com/office/drawing/2014/main" id="{6E48EA51-EC9F-4A66-B116-399F2392643C}"/>
            </a:ext>
          </a:extLst>
        </xdr:cNvPr>
        <xdr:cNvSpPr txBox="1"/>
      </xdr:nvSpPr>
      <xdr:spPr>
        <a:xfrm>
          <a:off x="15905723" y="138066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4" name="直線コネクタ 593">
          <a:extLst>
            <a:ext uri="{FF2B5EF4-FFF2-40B4-BE49-F238E27FC236}">
              <a16:creationId xmlns:a16="http://schemas.microsoft.com/office/drawing/2014/main" id="{AA31BFBB-2393-48D2-8F77-F997D21A5D0A}"/>
            </a:ext>
          </a:extLst>
        </xdr:cNvPr>
        <xdr:cNvCxnSpPr/>
      </xdr:nvCxnSpPr>
      <xdr:spPr>
        <a:xfrm>
          <a:off x="16377313" y="13629930"/>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595" name="テキスト ボックス 594">
          <a:extLst>
            <a:ext uri="{FF2B5EF4-FFF2-40B4-BE49-F238E27FC236}">
              <a16:creationId xmlns:a16="http://schemas.microsoft.com/office/drawing/2014/main" id="{E904E20B-54F9-44F1-A476-B51E3150C6EA}"/>
            </a:ext>
          </a:extLst>
        </xdr:cNvPr>
        <xdr:cNvSpPr txBox="1"/>
      </xdr:nvSpPr>
      <xdr:spPr>
        <a:xfrm>
          <a:off x="15905723" y="134953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6" name="直線コネクタ 595">
          <a:extLst>
            <a:ext uri="{FF2B5EF4-FFF2-40B4-BE49-F238E27FC236}">
              <a16:creationId xmlns:a16="http://schemas.microsoft.com/office/drawing/2014/main" id="{52BE7538-F408-4D4B-8394-4B8F13DB4A67}"/>
            </a:ext>
          </a:extLst>
        </xdr:cNvPr>
        <xdr:cNvCxnSpPr/>
      </xdr:nvCxnSpPr>
      <xdr:spPr>
        <a:xfrm>
          <a:off x="16377313" y="13318712"/>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597" name="テキスト ボックス 596">
          <a:extLst>
            <a:ext uri="{FF2B5EF4-FFF2-40B4-BE49-F238E27FC236}">
              <a16:creationId xmlns:a16="http://schemas.microsoft.com/office/drawing/2014/main" id="{52403E48-1ADD-4C0C-BDAF-5EA44470DC6D}"/>
            </a:ext>
          </a:extLst>
        </xdr:cNvPr>
        <xdr:cNvSpPr txBox="1"/>
      </xdr:nvSpPr>
      <xdr:spPr>
        <a:xfrm>
          <a:off x="15905723" y="1318416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8" name="直線コネクタ 597">
          <a:extLst>
            <a:ext uri="{FF2B5EF4-FFF2-40B4-BE49-F238E27FC236}">
              <a16:creationId xmlns:a16="http://schemas.microsoft.com/office/drawing/2014/main" id="{5B950929-31EF-4332-B555-A8F3ACD6EF5B}"/>
            </a:ext>
          </a:extLst>
        </xdr:cNvPr>
        <xdr:cNvCxnSpPr/>
      </xdr:nvCxnSpPr>
      <xdr:spPr>
        <a:xfrm>
          <a:off x="16377313" y="13007494"/>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599" name="テキスト ボックス 598">
          <a:extLst>
            <a:ext uri="{FF2B5EF4-FFF2-40B4-BE49-F238E27FC236}">
              <a16:creationId xmlns:a16="http://schemas.microsoft.com/office/drawing/2014/main" id="{1C1F7A9D-C357-46C3-84D3-A4A069610912}"/>
            </a:ext>
          </a:extLst>
        </xdr:cNvPr>
        <xdr:cNvSpPr txBox="1"/>
      </xdr:nvSpPr>
      <xdr:spPr>
        <a:xfrm>
          <a:off x="15861506" y="128729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0" name="直線コネクタ 599">
          <a:extLst>
            <a:ext uri="{FF2B5EF4-FFF2-40B4-BE49-F238E27FC236}">
              <a16:creationId xmlns:a16="http://schemas.microsoft.com/office/drawing/2014/main" id="{01CBF6B9-1FB9-48AE-B124-CAF06CB11E99}"/>
            </a:ext>
          </a:extLst>
        </xdr:cNvPr>
        <xdr:cNvCxnSpPr/>
      </xdr:nvCxnSpPr>
      <xdr:spPr>
        <a:xfrm>
          <a:off x="16377313" y="12696276"/>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601" name="テキスト ボックス 600">
          <a:extLst>
            <a:ext uri="{FF2B5EF4-FFF2-40B4-BE49-F238E27FC236}">
              <a16:creationId xmlns:a16="http://schemas.microsoft.com/office/drawing/2014/main" id="{45A40A45-8998-466B-BBA1-214B98EC1932}"/>
            </a:ext>
          </a:extLst>
        </xdr:cNvPr>
        <xdr:cNvSpPr txBox="1"/>
      </xdr:nvSpPr>
      <xdr:spPr>
        <a:xfrm>
          <a:off x="15861506" y="12561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2" name="直線コネクタ 601">
          <a:extLst>
            <a:ext uri="{FF2B5EF4-FFF2-40B4-BE49-F238E27FC236}">
              <a16:creationId xmlns:a16="http://schemas.microsoft.com/office/drawing/2014/main" id="{8C78F96A-D0EF-46EE-9825-AA3930B7695E}"/>
            </a:ext>
          </a:extLst>
        </xdr:cNvPr>
        <xdr:cNvCxnSpPr/>
      </xdr:nvCxnSpPr>
      <xdr:spPr>
        <a:xfrm>
          <a:off x="16377313" y="12385059"/>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603" name="テキスト ボックス 602">
          <a:extLst>
            <a:ext uri="{FF2B5EF4-FFF2-40B4-BE49-F238E27FC236}">
              <a16:creationId xmlns:a16="http://schemas.microsoft.com/office/drawing/2014/main" id="{031330F7-D4D1-40D2-AA47-F0B38AA8439E}"/>
            </a:ext>
          </a:extLst>
        </xdr:cNvPr>
        <xdr:cNvSpPr txBox="1"/>
      </xdr:nvSpPr>
      <xdr:spPr>
        <a:xfrm>
          <a:off x="15861506" y="1225051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4" name="【消防施設】&#10;一人当たり面積グラフ枠">
          <a:extLst>
            <a:ext uri="{FF2B5EF4-FFF2-40B4-BE49-F238E27FC236}">
              <a16:creationId xmlns:a16="http://schemas.microsoft.com/office/drawing/2014/main" id="{13BB0BD5-6595-4EC8-9C8C-ACE0AA0DCB62}"/>
            </a:ext>
          </a:extLst>
        </xdr:cNvPr>
        <xdr:cNvSpPr/>
      </xdr:nvSpPr>
      <xdr:spPr>
        <a:xfrm>
          <a:off x="16377313" y="12385059"/>
          <a:ext cx="4246729" cy="218620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605" name="直線コネクタ 604">
          <a:extLst>
            <a:ext uri="{FF2B5EF4-FFF2-40B4-BE49-F238E27FC236}">
              <a16:creationId xmlns:a16="http://schemas.microsoft.com/office/drawing/2014/main" id="{7531ACF1-798D-4FE1-AB53-CFB0FC337D34}"/>
            </a:ext>
          </a:extLst>
        </xdr:cNvPr>
        <xdr:cNvCxnSpPr/>
      </xdr:nvCxnSpPr>
      <xdr:spPr>
        <a:xfrm flipV="1">
          <a:off x="19852118" y="12772335"/>
          <a:ext cx="0" cy="148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606" name="【消防施設】&#10;一人当たり面積最小値テキスト">
          <a:extLst>
            <a:ext uri="{FF2B5EF4-FFF2-40B4-BE49-F238E27FC236}">
              <a16:creationId xmlns:a16="http://schemas.microsoft.com/office/drawing/2014/main" id="{7CE29E2F-6256-4C10-89A7-B63777317FA7}"/>
            </a:ext>
          </a:extLst>
        </xdr:cNvPr>
        <xdr:cNvSpPr txBox="1"/>
      </xdr:nvSpPr>
      <xdr:spPr>
        <a:xfrm>
          <a:off x="19890854" y="1428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607" name="直線コネクタ 606">
          <a:extLst>
            <a:ext uri="{FF2B5EF4-FFF2-40B4-BE49-F238E27FC236}">
              <a16:creationId xmlns:a16="http://schemas.microsoft.com/office/drawing/2014/main" id="{76365217-7E26-4DBD-B0B3-F7920D0C9D2C}"/>
            </a:ext>
          </a:extLst>
        </xdr:cNvPr>
        <xdr:cNvCxnSpPr/>
      </xdr:nvCxnSpPr>
      <xdr:spPr>
        <a:xfrm>
          <a:off x="19783757" y="14252945"/>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608" name="【消防施設】&#10;一人当たり面積最大値テキスト">
          <a:extLst>
            <a:ext uri="{FF2B5EF4-FFF2-40B4-BE49-F238E27FC236}">
              <a16:creationId xmlns:a16="http://schemas.microsoft.com/office/drawing/2014/main" id="{9E9E240D-5B81-4F04-B114-0CB6825C918F}"/>
            </a:ext>
          </a:extLst>
        </xdr:cNvPr>
        <xdr:cNvSpPr txBox="1"/>
      </xdr:nvSpPr>
      <xdr:spPr>
        <a:xfrm>
          <a:off x="19890854" y="12555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609" name="直線コネクタ 608">
          <a:extLst>
            <a:ext uri="{FF2B5EF4-FFF2-40B4-BE49-F238E27FC236}">
              <a16:creationId xmlns:a16="http://schemas.microsoft.com/office/drawing/2014/main" id="{420D72AC-E3DC-4DA0-BB44-6859C1C57635}"/>
            </a:ext>
          </a:extLst>
        </xdr:cNvPr>
        <xdr:cNvCxnSpPr/>
      </xdr:nvCxnSpPr>
      <xdr:spPr>
        <a:xfrm>
          <a:off x="19783757" y="12772335"/>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610" name="【消防施設】&#10;一人当たり面積平均値テキスト">
          <a:extLst>
            <a:ext uri="{FF2B5EF4-FFF2-40B4-BE49-F238E27FC236}">
              <a16:creationId xmlns:a16="http://schemas.microsoft.com/office/drawing/2014/main" id="{248AC1E6-9F48-44B1-802F-3622AD735788}"/>
            </a:ext>
          </a:extLst>
        </xdr:cNvPr>
        <xdr:cNvSpPr txBox="1"/>
      </xdr:nvSpPr>
      <xdr:spPr>
        <a:xfrm>
          <a:off x="19890854" y="140414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611" name="フローチャート: 判断 610">
          <a:extLst>
            <a:ext uri="{FF2B5EF4-FFF2-40B4-BE49-F238E27FC236}">
              <a16:creationId xmlns:a16="http://schemas.microsoft.com/office/drawing/2014/main" id="{EB5F5F98-A865-4911-A323-640B9B43B548}"/>
            </a:ext>
          </a:extLst>
        </xdr:cNvPr>
        <xdr:cNvSpPr/>
      </xdr:nvSpPr>
      <xdr:spPr>
        <a:xfrm>
          <a:off x="19801954" y="14182365"/>
          <a:ext cx="101600" cy="939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612" name="フローチャート: 判断 611">
          <a:extLst>
            <a:ext uri="{FF2B5EF4-FFF2-40B4-BE49-F238E27FC236}">
              <a16:creationId xmlns:a16="http://schemas.microsoft.com/office/drawing/2014/main" id="{BEA27A55-E11A-4FD5-8023-119D90618BD2}"/>
            </a:ext>
          </a:extLst>
        </xdr:cNvPr>
        <xdr:cNvSpPr/>
      </xdr:nvSpPr>
      <xdr:spPr>
        <a:xfrm>
          <a:off x="19063269" y="14207489"/>
          <a:ext cx="81697" cy="939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613" name="フローチャート: 判断 612">
          <a:extLst>
            <a:ext uri="{FF2B5EF4-FFF2-40B4-BE49-F238E27FC236}">
              <a16:creationId xmlns:a16="http://schemas.microsoft.com/office/drawing/2014/main" id="{7D283AAD-EA59-4C58-BEBA-376019979549}"/>
            </a:ext>
          </a:extLst>
        </xdr:cNvPr>
        <xdr:cNvSpPr/>
      </xdr:nvSpPr>
      <xdr:spPr>
        <a:xfrm>
          <a:off x="18253881" y="14207576"/>
          <a:ext cx="101600" cy="939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614" name="フローチャート: 判断 613">
          <a:extLst>
            <a:ext uri="{FF2B5EF4-FFF2-40B4-BE49-F238E27FC236}">
              <a16:creationId xmlns:a16="http://schemas.microsoft.com/office/drawing/2014/main" id="{104E652C-478B-46FC-9889-91F3D51698ED}"/>
            </a:ext>
          </a:extLst>
        </xdr:cNvPr>
        <xdr:cNvSpPr/>
      </xdr:nvSpPr>
      <xdr:spPr>
        <a:xfrm>
          <a:off x="17464396" y="14207565"/>
          <a:ext cx="101600" cy="939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615" name="フローチャート: 判断 614">
          <a:extLst>
            <a:ext uri="{FF2B5EF4-FFF2-40B4-BE49-F238E27FC236}">
              <a16:creationId xmlns:a16="http://schemas.microsoft.com/office/drawing/2014/main" id="{6FF8228C-F834-47FA-9F9D-865EDE8D0577}"/>
            </a:ext>
          </a:extLst>
        </xdr:cNvPr>
        <xdr:cNvSpPr/>
      </xdr:nvSpPr>
      <xdr:spPr>
        <a:xfrm>
          <a:off x="16674910" y="14207673"/>
          <a:ext cx="81697" cy="939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FA09246C-4B16-4429-AF1D-D38782AE0BA1}"/>
            </a:ext>
          </a:extLst>
        </xdr:cNvPr>
        <xdr:cNvSpPr txBox="1"/>
      </xdr:nvSpPr>
      <xdr:spPr>
        <a:xfrm>
          <a:off x="19682157"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66A9BBAC-0A81-4138-BF3B-EC940E6CEA71}"/>
            </a:ext>
          </a:extLst>
        </xdr:cNvPr>
        <xdr:cNvSpPr txBox="1"/>
      </xdr:nvSpPr>
      <xdr:spPr>
        <a:xfrm>
          <a:off x="18936648"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D00A5940-17F4-4C2B-8620-0567E986D3E0}"/>
            </a:ext>
          </a:extLst>
        </xdr:cNvPr>
        <xdr:cNvSpPr txBox="1"/>
      </xdr:nvSpPr>
      <xdr:spPr>
        <a:xfrm>
          <a:off x="18134084"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B67BAB0A-BC4B-400F-8B64-61CCA1DDB619}"/>
            </a:ext>
          </a:extLst>
        </xdr:cNvPr>
        <xdr:cNvSpPr txBox="1"/>
      </xdr:nvSpPr>
      <xdr:spPr>
        <a:xfrm>
          <a:off x="17344599"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71956575-F6DC-4708-9DDB-1DBC9BC101E8}"/>
            </a:ext>
          </a:extLst>
        </xdr:cNvPr>
        <xdr:cNvSpPr txBox="1"/>
      </xdr:nvSpPr>
      <xdr:spPr>
        <a:xfrm>
          <a:off x="16548289" y="145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115905</xdr:rowOff>
    </xdr:from>
    <xdr:to>
      <xdr:col>116</xdr:col>
      <xdr:colOff>114300</xdr:colOff>
      <xdr:row>87</xdr:row>
      <xdr:rowOff>46055</xdr:rowOff>
    </xdr:to>
    <xdr:sp macro="" textlink="">
      <xdr:nvSpPr>
        <xdr:cNvPr id="621" name="楕円 620">
          <a:extLst>
            <a:ext uri="{FF2B5EF4-FFF2-40B4-BE49-F238E27FC236}">
              <a16:creationId xmlns:a16="http://schemas.microsoft.com/office/drawing/2014/main" id="{B677224E-20F8-4F2B-A2EC-488EF58ECAC0}"/>
            </a:ext>
          </a:extLst>
        </xdr:cNvPr>
        <xdr:cNvSpPr/>
      </xdr:nvSpPr>
      <xdr:spPr>
        <a:xfrm>
          <a:off x="19801954" y="14207218"/>
          <a:ext cx="101600" cy="9392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69480</xdr:rowOff>
    </xdr:from>
    <xdr:ext cx="469744" cy="259045"/>
    <xdr:sp macro="" textlink="">
      <xdr:nvSpPr>
        <xdr:cNvPr id="622" name="【消防施設】&#10;一人当たり面積該当値テキスト">
          <a:extLst>
            <a:ext uri="{FF2B5EF4-FFF2-40B4-BE49-F238E27FC236}">
              <a16:creationId xmlns:a16="http://schemas.microsoft.com/office/drawing/2014/main" id="{42798FC3-CACD-4A2B-8FAE-084A33E6B064}"/>
            </a:ext>
          </a:extLst>
        </xdr:cNvPr>
        <xdr:cNvSpPr txBox="1"/>
      </xdr:nvSpPr>
      <xdr:spPr>
        <a:xfrm>
          <a:off x="19890854" y="1416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115937</xdr:rowOff>
    </xdr:from>
    <xdr:to>
      <xdr:col>112</xdr:col>
      <xdr:colOff>38100</xdr:colOff>
      <xdr:row>87</xdr:row>
      <xdr:rowOff>46087</xdr:rowOff>
    </xdr:to>
    <xdr:sp macro="" textlink="">
      <xdr:nvSpPr>
        <xdr:cNvPr id="623" name="楕円 622">
          <a:extLst>
            <a:ext uri="{FF2B5EF4-FFF2-40B4-BE49-F238E27FC236}">
              <a16:creationId xmlns:a16="http://schemas.microsoft.com/office/drawing/2014/main" id="{A75C6746-46FF-4683-BD7F-E4370773C84E}"/>
            </a:ext>
          </a:extLst>
        </xdr:cNvPr>
        <xdr:cNvSpPr/>
      </xdr:nvSpPr>
      <xdr:spPr>
        <a:xfrm>
          <a:off x="19063269" y="14207250"/>
          <a:ext cx="81697" cy="9392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166705</xdr:rowOff>
    </xdr:from>
    <xdr:to>
      <xdr:col>116</xdr:col>
      <xdr:colOff>63500</xdr:colOff>
      <xdr:row>86</xdr:row>
      <xdr:rowOff>166737</xdr:rowOff>
    </xdr:to>
    <xdr:cxnSp macro="">
      <xdr:nvCxnSpPr>
        <xdr:cNvPr id="624" name="直線コネクタ 623">
          <a:extLst>
            <a:ext uri="{FF2B5EF4-FFF2-40B4-BE49-F238E27FC236}">
              <a16:creationId xmlns:a16="http://schemas.microsoft.com/office/drawing/2014/main" id="{EBF6B177-0B39-4D39-BA0B-6D0C749E5D06}"/>
            </a:ext>
          </a:extLst>
        </xdr:cNvPr>
        <xdr:cNvCxnSpPr/>
      </xdr:nvCxnSpPr>
      <xdr:spPr>
        <a:xfrm flipV="1">
          <a:off x="19107245" y="14258018"/>
          <a:ext cx="745509"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116013</xdr:rowOff>
    </xdr:from>
    <xdr:to>
      <xdr:col>107</xdr:col>
      <xdr:colOff>101600</xdr:colOff>
      <xdr:row>87</xdr:row>
      <xdr:rowOff>46163</xdr:rowOff>
    </xdr:to>
    <xdr:sp macro="" textlink="">
      <xdr:nvSpPr>
        <xdr:cNvPr id="625" name="楕円 624">
          <a:extLst>
            <a:ext uri="{FF2B5EF4-FFF2-40B4-BE49-F238E27FC236}">
              <a16:creationId xmlns:a16="http://schemas.microsoft.com/office/drawing/2014/main" id="{1B652733-8D6F-4C02-8F42-9B83ECF20979}"/>
            </a:ext>
          </a:extLst>
        </xdr:cNvPr>
        <xdr:cNvSpPr/>
      </xdr:nvSpPr>
      <xdr:spPr>
        <a:xfrm>
          <a:off x="18253881" y="14207326"/>
          <a:ext cx="101600" cy="9392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166737</xdr:rowOff>
    </xdr:from>
    <xdr:to>
      <xdr:col>111</xdr:col>
      <xdr:colOff>177800</xdr:colOff>
      <xdr:row>86</xdr:row>
      <xdr:rowOff>166813</xdr:rowOff>
    </xdr:to>
    <xdr:cxnSp macro="">
      <xdr:nvCxnSpPr>
        <xdr:cNvPr id="626" name="直線コネクタ 625">
          <a:extLst>
            <a:ext uri="{FF2B5EF4-FFF2-40B4-BE49-F238E27FC236}">
              <a16:creationId xmlns:a16="http://schemas.microsoft.com/office/drawing/2014/main" id="{2E11D3F0-E0E1-4DD6-A1EF-9E52329CE1DE}"/>
            </a:ext>
          </a:extLst>
        </xdr:cNvPr>
        <xdr:cNvCxnSpPr/>
      </xdr:nvCxnSpPr>
      <xdr:spPr>
        <a:xfrm flipV="1">
          <a:off x="18304681" y="14258050"/>
          <a:ext cx="802564"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116056</xdr:rowOff>
    </xdr:from>
    <xdr:to>
      <xdr:col>102</xdr:col>
      <xdr:colOff>165100</xdr:colOff>
      <xdr:row>87</xdr:row>
      <xdr:rowOff>46206</xdr:rowOff>
    </xdr:to>
    <xdr:sp macro="" textlink="">
      <xdr:nvSpPr>
        <xdr:cNvPr id="627" name="楕円 626">
          <a:extLst>
            <a:ext uri="{FF2B5EF4-FFF2-40B4-BE49-F238E27FC236}">
              <a16:creationId xmlns:a16="http://schemas.microsoft.com/office/drawing/2014/main" id="{F5088580-013C-4F89-9115-8B4FBA8EE8E9}"/>
            </a:ext>
          </a:extLst>
        </xdr:cNvPr>
        <xdr:cNvSpPr/>
      </xdr:nvSpPr>
      <xdr:spPr>
        <a:xfrm>
          <a:off x="17464396" y="14207369"/>
          <a:ext cx="101600" cy="9392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166813</xdr:rowOff>
    </xdr:from>
    <xdr:to>
      <xdr:col>107</xdr:col>
      <xdr:colOff>50800</xdr:colOff>
      <xdr:row>86</xdr:row>
      <xdr:rowOff>166856</xdr:rowOff>
    </xdr:to>
    <xdr:cxnSp macro="">
      <xdr:nvCxnSpPr>
        <xdr:cNvPr id="628" name="直線コネクタ 627">
          <a:extLst>
            <a:ext uri="{FF2B5EF4-FFF2-40B4-BE49-F238E27FC236}">
              <a16:creationId xmlns:a16="http://schemas.microsoft.com/office/drawing/2014/main" id="{D71F1A26-4CC8-446F-9D1C-68028AF46BF3}"/>
            </a:ext>
          </a:extLst>
        </xdr:cNvPr>
        <xdr:cNvCxnSpPr/>
      </xdr:nvCxnSpPr>
      <xdr:spPr>
        <a:xfrm flipV="1">
          <a:off x="17515196" y="14258126"/>
          <a:ext cx="789485" cy="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116089</xdr:rowOff>
    </xdr:from>
    <xdr:to>
      <xdr:col>98</xdr:col>
      <xdr:colOff>38100</xdr:colOff>
      <xdr:row>87</xdr:row>
      <xdr:rowOff>46239</xdr:rowOff>
    </xdr:to>
    <xdr:sp macro="" textlink="">
      <xdr:nvSpPr>
        <xdr:cNvPr id="629" name="楕円 628">
          <a:extLst>
            <a:ext uri="{FF2B5EF4-FFF2-40B4-BE49-F238E27FC236}">
              <a16:creationId xmlns:a16="http://schemas.microsoft.com/office/drawing/2014/main" id="{80923EBC-3227-4045-BA34-9B96BD1628C9}"/>
            </a:ext>
          </a:extLst>
        </xdr:cNvPr>
        <xdr:cNvSpPr/>
      </xdr:nvSpPr>
      <xdr:spPr>
        <a:xfrm>
          <a:off x="16674910" y="14207402"/>
          <a:ext cx="81697" cy="9392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166856</xdr:rowOff>
    </xdr:from>
    <xdr:to>
      <xdr:col>102</xdr:col>
      <xdr:colOff>114300</xdr:colOff>
      <xdr:row>86</xdr:row>
      <xdr:rowOff>166889</xdr:rowOff>
    </xdr:to>
    <xdr:cxnSp macro="">
      <xdr:nvCxnSpPr>
        <xdr:cNvPr id="630" name="直線コネクタ 629">
          <a:extLst>
            <a:ext uri="{FF2B5EF4-FFF2-40B4-BE49-F238E27FC236}">
              <a16:creationId xmlns:a16="http://schemas.microsoft.com/office/drawing/2014/main" id="{3D0A297B-8386-46CC-B054-3149CAC0F436}"/>
            </a:ext>
          </a:extLst>
        </xdr:cNvPr>
        <xdr:cNvCxnSpPr/>
      </xdr:nvCxnSpPr>
      <xdr:spPr>
        <a:xfrm flipV="1">
          <a:off x="16718886" y="14258169"/>
          <a:ext cx="79631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87</xdr:row>
      <xdr:rowOff>37453</xdr:rowOff>
    </xdr:from>
    <xdr:ext cx="469744" cy="259045"/>
    <xdr:sp macro="" textlink="">
      <xdr:nvSpPr>
        <xdr:cNvPr id="631" name="n_1aveValue【消防施設】&#10;一人当たり面積">
          <a:extLst>
            <a:ext uri="{FF2B5EF4-FFF2-40B4-BE49-F238E27FC236}">
              <a16:creationId xmlns:a16="http://schemas.microsoft.com/office/drawing/2014/main" id="{55DCC225-CF4F-4D92-BD9E-3BC86F9C8EA5}"/>
            </a:ext>
          </a:extLst>
        </xdr:cNvPr>
        <xdr:cNvSpPr txBox="1"/>
      </xdr:nvSpPr>
      <xdr:spPr>
        <a:xfrm>
          <a:off x="18886399" y="1429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37540</xdr:rowOff>
    </xdr:from>
    <xdr:ext cx="469744" cy="259045"/>
    <xdr:sp macro="" textlink="">
      <xdr:nvSpPr>
        <xdr:cNvPr id="632" name="n_2aveValue【消防施設】&#10;一人当たり面積">
          <a:extLst>
            <a:ext uri="{FF2B5EF4-FFF2-40B4-BE49-F238E27FC236}">
              <a16:creationId xmlns:a16="http://schemas.microsoft.com/office/drawing/2014/main" id="{AAC01E31-13B6-47DB-896D-8ED0F340ADBD}"/>
            </a:ext>
          </a:extLst>
        </xdr:cNvPr>
        <xdr:cNvSpPr txBox="1"/>
      </xdr:nvSpPr>
      <xdr:spPr>
        <a:xfrm>
          <a:off x="18089711" y="1429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37529</xdr:rowOff>
    </xdr:from>
    <xdr:ext cx="469744" cy="259045"/>
    <xdr:sp macro="" textlink="">
      <xdr:nvSpPr>
        <xdr:cNvPr id="633" name="n_3aveValue【消防施設】&#10;一人当たり面積">
          <a:extLst>
            <a:ext uri="{FF2B5EF4-FFF2-40B4-BE49-F238E27FC236}">
              <a16:creationId xmlns:a16="http://schemas.microsoft.com/office/drawing/2014/main" id="{3910244C-3FDF-441C-BE83-DB6A5945E684}"/>
            </a:ext>
          </a:extLst>
        </xdr:cNvPr>
        <xdr:cNvSpPr txBox="1"/>
      </xdr:nvSpPr>
      <xdr:spPr>
        <a:xfrm>
          <a:off x="17300226" y="1429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37637</xdr:rowOff>
    </xdr:from>
    <xdr:ext cx="469744" cy="259045"/>
    <xdr:sp macro="" textlink="">
      <xdr:nvSpPr>
        <xdr:cNvPr id="634" name="n_4aveValue【消防施設】&#10;一人当たり面積">
          <a:extLst>
            <a:ext uri="{FF2B5EF4-FFF2-40B4-BE49-F238E27FC236}">
              <a16:creationId xmlns:a16="http://schemas.microsoft.com/office/drawing/2014/main" id="{30F50A4F-2F09-410E-A53A-9E96F3A9EE9E}"/>
            </a:ext>
          </a:extLst>
        </xdr:cNvPr>
        <xdr:cNvSpPr txBox="1"/>
      </xdr:nvSpPr>
      <xdr:spPr>
        <a:xfrm>
          <a:off x="16510740" y="14292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62614</xdr:rowOff>
    </xdr:from>
    <xdr:ext cx="469744" cy="259045"/>
    <xdr:sp macro="" textlink="">
      <xdr:nvSpPr>
        <xdr:cNvPr id="635" name="n_1mainValue【消防施設】&#10;一人当たり面積">
          <a:extLst>
            <a:ext uri="{FF2B5EF4-FFF2-40B4-BE49-F238E27FC236}">
              <a16:creationId xmlns:a16="http://schemas.microsoft.com/office/drawing/2014/main" id="{800C138F-B2AD-4824-A810-53F0FC1E5858}"/>
            </a:ext>
          </a:extLst>
        </xdr:cNvPr>
        <xdr:cNvSpPr txBox="1"/>
      </xdr:nvSpPr>
      <xdr:spPr>
        <a:xfrm>
          <a:off x="18886399" y="13990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62690</xdr:rowOff>
    </xdr:from>
    <xdr:ext cx="469744" cy="259045"/>
    <xdr:sp macro="" textlink="">
      <xdr:nvSpPr>
        <xdr:cNvPr id="636" name="n_2mainValue【消防施設】&#10;一人当たり面積">
          <a:extLst>
            <a:ext uri="{FF2B5EF4-FFF2-40B4-BE49-F238E27FC236}">
              <a16:creationId xmlns:a16="http://schemas.microsoft.com/office/drawing/2014/main" id="{B786D2C1-4810-4634-9179-34D10DCA3151}"/>
            </a:ext>
          </a:extLst>
        </xdr:cNvPr>
        <xdr:cNvSpPr txBox="1"/>
      </xdr:nvSpPr>
      <xdr:spPr>
        <a:xfrm>
          <a:off x="18089711" y="1399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62733</xdr:rowOff>
    </xdr:from>
    <xdr:ext cx="469744" cy="259045"/>
    <xdr:sp macro="" textlink="">
      <xdr:nvSpPr>
        <xdr:cNvPr id="637" name="n_3mainValue【消防施設】&#10;一人当たり面積">
          <a:extLst>
            <a:ext uri="{FF2B5EF4-FFF2-40B4-BE49-F238E27FC236}">
              <a16:creationId xmlns:a16="http://schemas.microsoft.com/office/drawing/2014/main" id="{F6E0C610-DBF6-45C9-9B25-AB80EA0EC35E}"/>
            </a:ext>
          </a:extLst>
        </xdr:cNvPr>
        <xdr:cNvSpPr txBox="1"/>
      </xdr:nvSpPr>
      <xdr:spPr>
        <a:xfrm>
          <a:off x="17300226" y="13990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62766</xdr:rowOff>
    </xdr:from>
    <xdr:ext cx="469744" cy="259045"/>
    <xdr:sp macro="" textlink="">
      <xdr:nvSpPr>
        <xdr:cNvPr id="638" name="n_4mainValue【消防施設】&#10;一人当たり面積">
          <a:extLst>
            <a:ext uri="{FF2B5EF4-FFF2-40B4-BE49-F238E27FC236}">
              <a16:creationId xmlns:a16="http://schemas.microsoft.com/office/drawing/2014/main" id="{0D92284E-4E07-42FB-9961-9A463565B8C2}"/>
            </a:ext>
          </a:extLst>
        </xdr:cNvPr>
        <xdr:cNvSpPr txBox="1"/>
      </xdr:nvSpPr>
      <xdr:spPr>
        <a:xfrm>
          <a:off x="16510740" y="1399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855E46B3-4E34-413F-A42E-D96E127D66C3}"/>
            </a:ext>
          </a:extLst>
        </xdr:cNvPr>
        <xdr:cNvSpPr/>
      </xdr:nvSpPr>
      <xdr:spPr>
        <a:xfrm>
          <a:off x="11152306" y="14929229"/>
          <a:ext cx="4226825" cy="63244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00DCD35E-F8CD-4ADC-94B2-FD4176B28718}"/>
            </a:ext>
          </a:extLst>
        </xdr:cNvPr>
        <xdr:cNvSpPr/>
      </xdr:nvSpPr>
      <xdr:spPr>
        <a:xfrm>
          <a:off x="11259403" y="15587070"/>
          <a:ext cx="1364776"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5874141F-B6D4-412E-A5CD-D39ABC851956}"/>
            </a:ext>
          </a:extLst>
        </xdr:cNvPr>
        <xdr:cNvSpPr/>
      </xdr:nvSpPr>
      <xdr:spPr>
        <a:xfrm>
          <a:off x="11259403" y="15788564"/>
          <a:ext cx="1364776"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035CA6F4-EF74-4F67-8063-7889BA110BC8}"/>
            </a:ext>
          </a:extLst>
        </xdr:cNvPr>
        <xdr:cNvSpPr/>
      </xdr:nvSpPr>
      <xdr:spPr>
        <a:xfrm>
          <a:off x="12175888" y="15587070"/>
          <a:ext cx="1364776"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CC3EA09E-D7CA-4AC9-B944-5651186B4020}"/>
            </a:ext>
          </a:extLst>
        </xdr:cNvPr>
        <xdr:cNvSpPr/>
      </xdr:nvSpPr>
      <xdr:spPr>
        <a:xfrm>
          <a:off x="12175888" y="15788564"/>
          <a:ext cx="1364776"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B5BF2F08-0CEE-4423-A385-1F8ED87DC0E6}"/>
            </a:ext>
          </a:extLst>
        </xdr:cNvPr>
        <xdr:cNvSpPr/>
      </xdr:nvSpPr>
      <xdr:spPr>
        <a:xfrm>
          <a:off x="13199470" y="15587070"/>
          <a:ext cx="1364776"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70FBEAD3-EC4A-4D28-ADB6-AB0B6C4CF7F8}"/>
            </a:ext>
          </a:extLst>
        </xdr:cNvPr>
        <xdr:cNvSpPr/>
      </xdr:nvSpPr>
      <xdr:spPr>
        <a:xfrm>
          <a:off x="13199470" y="15788564"/>
          <a:ext cx="1364776"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C84981BA-B36E-4D1E-B803-9F5AF2A20E29}"/>
            </a:ext>
          </a:extLst>
        </xdr:cNvPr>
        <xdr:cNvSpPr/>
      </xdr:nvSpPr>
      <xdr:spPr>
        <a:xfrm>
          <a:off x="11152306" y="16067111"/>
          <a:ext cx="4226825" cy="2274058"/>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E04FBCA3-36F3-42FE-BD6A-C109355A7A33}"/>
            </a:ext>
          </a:extLst>
        </xdr:cNvPr>
        <xdr:cNvSpPr txBox="1"/>
      </xdr:nvSpPr>
      <xdr:spPr>
        <a:xfrm>
          <a:off x="11114206" y="15877464"/>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981DA125-C877-4374-B29D-F86CB2239CEB}"/>
            </a:ext>
          </a:extLst>
        </xdr:cNvPr>
        <xdr:cNvCxnSpPr/>
      </xdr:nvCxnSpPr>
      <xdr:spPr>
        <a:xfrm>
          <a:off x="11152306" y="18341169"/>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C0DC1707-0B96-4A9C-9C3B-C7F86F0D85A5}"/>
            </a:ext>
          </a:extLst>
        </xdr:cNvPr>
        <xdr:cNvSpPr txBox="1"/>
      </xdr:nvSpPr>
      <xdr:spPr>
        <a:xfrm>
          <a:off x="10744836" y="18199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163B42B3-35C9-4ADE-AD96-9CA5368C309F}"/>
            </a:ext>
          </a:extLst>
        </xdr:cNvPr>
        <xdr:cNvCxnSpPr/>
      </xdr:nvCxnSpPr>
      <xdr:spPr>
        <a:xfrm>
          <a:off x="11152306" y="18016304"/>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C2717205-01C4-409A-AC79-554F1945958C}"/>
            </a:ext>
          </a:extLst>
        </xdr:cNvPr>
        <xdr:cNvSpPr txBox="1"/>
      </xdr:nvSpPr>
      <xdr:spPr>
        <a:xfrm>
          <a:off x="10744836" y="178749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548E4945-D7C3-4C20-A784-92090B4C9496}"/>
            </a:ext>
          </a:extLst>
        </xdr:cNvPr>
        <xdr:cNvCxnSpPr/>
      </xdr:nvCxnSpPr>
      <xdr:spPr>
        <a:xfrm>
          <a:off x="11152306" y="17691438"/>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D67E3042-5DF1-4758-9485-21D52438322E}"/>
            </a:ext>
          </a:extLst>
        </xdr:cNvPr>
        <xdr:cNvSpPr txBox="1"/>
      </xdr:nvSpPr>
      <xdr:spPr>
        <a:xfrm>
          <a:off x="10789053" y="175500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7965D67A-BF64-4A2E-ADC0-03DDBB52444F}"/>
            </a:ext>
          </a:extLst>
        </xdr:cNvPr>
        <xdr:cNvCxnSpPr/>
      </xdr:nvCxnSpPr>
      <xdr:spPr>
        <a:xfrm>
          <a:off x="11152306" y="17366573"/>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C414FD98-2FC3-496F-B55B-89A85E590B69}"/>
            </a:ext>
          </a:extLst>
        </xdr:cNvPr>
        <xdr:cNvSpPr txBox="1"/>
      </xdr:nvSpPr>
      <xdr:spPr>
        <a:xfrm>
          <a:off x="10789053" y="1722520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DD81B782-56A4-4C23-8665-F84EA5A297D6}"/>
            </a:ext>
          </a:extLst>
        </xdr:cNvPr>
        <xdr:cNvCxnSpPr/>
      </xdr:nvCxnSpPr>
      <xdr:spPr>
        <a:xfrm>
          <a:off x="11152306" y="17041707"/>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8E5EF666-4EFF-4DA5-B5BF-F81E9AF84175}"/>
            </a:ext>
          </a:extLst>
        </xdr:cNvPr>
        <xdr:cNvSpPr txBox="1"/>
      </xdr:nvSpPr>
      <xdr:spPr>
        <a:xfrm>
          <a:off x="10789053" y="169003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66D41CD4-D2D8-4045-AC50-B6F6B103E803}"/>
            </a:ext>
          </a:extLst>
        </xdr:cNvPr>
        <xdr:cNvCxnSpPr/>
      </xdr:nvCxnSpPr>
      <xdr:spPr>
        <a:xfrm>
          <a:off x="11152306" y="16716842"/>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FF4FFF9E-338E-49FC-A3CD-FB5EB0988EFF}"/>
            </a:ext>
          </a:extLst>
        </xdr:cNvPr>
        <xdr:cNvSpPr txBox="1"/>
      </xdr:nvSpPr>
      <xdr:spPr>
        <a:xfrm>
          <a:off x="10789053" y="16575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A8BC887B-DEDD-448A-917A-65CC83B8E742}"/>
            </a:ext>
          </a:extLst>
        </xdr:cNvPr>
        <xdr:cNvCxnSpPr/>
      </xdr:nvCxnSpPr>
      <xdr:spPr>
        <a:xfrm>
          <a:off x="11152306" y="16391976"/>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AD189B6D-B6CE-401A-980E-97FA7EB8DF34}"/>
            </a:ext>
          </a:extLst>
        </xdr:cNvPr>
        <xdr:cNvSpPr txBox="1"/>
      </xdr:nvSpPr>
      <xdr:spPr>
        <a:xfrm>
          <a:off x="10853173" y="162506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6DC93AFA-DCE5-4399-A08F-E5AC827D4485}"/>
            </a:ext>
          </a:extLst>
        </xdr:cNvPr>
        <xdr:cNvCxnSpPr/>
      </xdr:nvCxnSpPr>
      <xdr:spPr>
        <a:xfrm>
          <a:off x="11152306" y="16067111"/>
          <a:ext cx="420180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庁舎】&#10;有形固定資産減価償却率グラフ枠">
          <a:extLst>
            <a:ext uri="{FF2B5EF4-FFF2-40B4-BE49-F238E27FC236}">
              <a16:creationId xmlns:a16="http://schemas.microsoft.com/office/drawing/2014/main" id="{402F6A8A-E825-4D74-BD77-F1A3B98A3B72}"/>
            </a:ext>
          </a:extLst>
        </xdr:cNvPr>
        <xdr:cNvSpPr/>
      </xdr:nvSpPr>
      <xdr:spPr>
        <a:xfrm>
          <a:off x="11152306" y="16067111"/>
          <a:ext cx="4226825" cy="2274058"/>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664" name="直線コネクタ 663">
          <a:extLst>
            <a:ext uri="{FF2B5EF4-FFF2-40B4-BE49-F238E27FC236}">
              <a16:creationId xmlns:a16="http://schemas.microsoft.com/office/drawing/2014/main" id="{A28D0F8B-C143-4CED-9217-5E72C0CD45D2}"/>
            </a:ext>
          </a:extLst>
        </xdr:cNvPr>
        <xdr:cNvCxnSpPr/>
      </xdr:nvCxnSpPr>
      <xdr:spPr>
        <a:xfrm flipV="1">
          <a:off x="14627110" y="16456438"/>
          <a:ext cx="0" cy="1537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665" name="【庁舎】&#10;有形固定資産減価償却率最小値テキスト">
          <a:extLst>
            <a:ext uri="{FF2B5EF4-FFF2-40B4-BE49-F238E27FC236}">
              <a16:creationId xmlns:a16="http://schemas.microsoft.com/office/drawing/2014/main" id="{4DAD09F8-BF10-470A-AFA0-6B507286DA4F}"/>
            </a:ext>
          </a:extLst>
        </xdr:cNvPr>
        <xdr:cNvSpPr txBox="1"/>
      </xdr:nvSpPr>
      <xdr:spPr>
        <a:xfrm>
          <a:off x="14665846" y="17997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666" name="直線コネクタ 665">
          <a:extLst>
            <a:ext uri="{FF2B5EF4-FFF2-40B4-BE49-F238E27FC236}">
              <a16:creationId xmlns:a16="http://schemas.microsoft.com/office/drawing/2014/main" id="{4B6D949F-F584-420C-AB14-8ED3AD7785A1}"/>
            </a:ext>
          </a:extLst>
        </xdr:cNvPr>
        <xdr:cNvCxnSpPr/>
      </xdr:nvCxnSpPr>
      <xdr:spPr>
        <a:xfrm>
          <a:off x="14538846" y="17993444"/>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667" name="【庁舎】&#10;有形固定資産減価償却率最大値テキスト">
          <a:extLst>
            <a:ext uri="{FF2B5EF4-FFF2-40B4-BE49-F238E27FC236}">
              <a16:creationId xmlns:a16="http://schemas.microsoft.com/office/drawing/2014/main" id="{BDE9EDD3-C3D9-4E6E-9917-C316E166EBF7}"/>
            </a:ext>
          </a:extLst>
        </xdr:cNvPr>
        <xdr:cNvSpPr txBox="1"/>
      </xdr:nvSpPr>
      <xdr:spPr>
        <a:xfrm>
          <a:off x="14665846" y="162333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668" name="直線コネクタ 667">
          <a:extLst>
            <a:ext uri="{FF2B5EF4-FFF2-40B4-BE49-F238E27FC236}">
              <a16:creationId xmlns:a16="http://schemas.microsoft.com/office/drawing/2014/main" id="{321B1A98-6748-4AC3-B4EE-05B145649AD6}"/>
            </a:ext>
          </a:extLst>
        </xdr:cNvPr>
        <xdr:cNvCxnSpPr/>
      </xdr:nvCxnSpPr>
      <xdr:spPr>
        <a:xfrm>
          <a:off x="14538846" y="16456438"/>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69" name="【庁舎】&#10;有形固定資産減価償却率平均値テキスト">
          <a:extLst>
            <a:ext uri="{FF2B5EF4-FFF2-40B4-BE49-F238E27FC236}">
              <a16:creationId xmlns:a16="http://schemas.microsoft.com/office/drawing/2014/main" id="{F29168A0-7B09-43C5-B5ED-B160159CAC08}"/>
            </a:ext>
          </a:extLst>
        </xdr:cNvPr>
        <xdr:cNvSpPr txBox="1"/>
      </xdr:nvSpPr>
      <xdr:spPr>
        <a:xfrm>
          <a:off x="14665846" y="170888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0" name="フローチャート: 判断 669">
          <a:extLst>
            <a:ext uri="{FF2B5EF4-FFF2-40B4-BE49-F238E27FC236}">
              <a16:creationId xmlns:a16="http://schemas.microsoft.com/office/drawing/2014/main" id="{0921F4AC-A795-41BD-80A7-F8B3302BA180}"/>
            </a:ext>
          </a:extLst>
        </xdr:cNvPr>
        <xdr:cNvSpPr/>
      </xdr:nvSpPr>
      <xdr:spPr>
        <a:xfrm>
          <a:off x="14576946" y="17236616"/>
          <a:ext cx="94776" cy="10074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1" name="フローチャート: 判断 670">
          <a:extLst>
            <a:ext uri="{FF2B5EF4-FFF2-40B4-BE49-F238E27FC236}">
              <a16:creationId xmlns:a16="http://schemas.microsoft.com/office/drawing/2014/main" id="{79C63C79-6398-4D63-A256-1B9EBC332F47}"/>
            </a:ext>
          </a:extLst>
        </xdr:cNvPr>
        <xdr:cNvSpPr/>
      </xdr:nvSpPr>
      <xdr:spPr>
        <a:xfrm>
          <a:off x="13818358" y="17202326"/>
          <a:ext cx="101600" cy="10074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2" name="フローチャート: 判断 671">
          <a:extLst>
            <a:ext uri="{FF2B5EF4-FFF2-40B4-BE49-F238E27FC236}">
              <a16:creationId xmlns:a16="http://schemas.microsoft.com/office/drawing/2014/main" id="{50579FF2-7111-4BD0-BC72-89666A2D3988}"/>
            </a:ext>
          </a:extLst>
        </xdr:cNvPr>
        <xdr:cNvSpPr/>
      </xdr:nvSpPr>
      <xdr:spPr>
        <a:xfrm>
          <a:off x="13028873" y="17203959"/>
          <a:ext cx="101600" cy="10074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673" name="フローチャート: 判断 672">
          <a:extLst>
            <a:ext uri="{FF2B5EF4-FFF2-40B4-BE49-F238E27FC236}">
              <a16:creationId xmlns:a16="http://schemas.microsoft.com/office/drawing/2014/main" id="{06713643-2EC4-4EFC-8168-BD9D796921CF}"/>
            </a:ext>
          </a:extLst>
        </xdr:cNvPr>
        <xdr:cNvSpPr/>
      </xdr:nvSpPr>
      <xdr:spPr>
        <a:xfrm>
          <a:off x="12239388" y="17197427"/>
          <a:ext cx="8169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674" name="フローチャート: 判断 673">
          <a:extLst>
            <a:ext uri="{FF2B5EF4-FFF2-40B4-BE49-F238E27FC236}">
              <a16:creationId xmlns:a16="http://schemas.microsoft.com/office/drawing/2014/main" id="{C0D88764-7942-4D45-B9D9-EEC6BDF7EAEC}"/>
            </a:ext>
          </a:extLst>
        </xdr:cNvPr>
        <xdr:cNvSpPr/>
      </xdr:nvSpPr>
      <xdr:spPr>
        <a:xfrm>
          <a:off x="11430000" y="17223553"/>
          <a:ext cx="101600" cy="10074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C07BA9D1-4ECA-4824-8AA6-84A7272805D2}"/>
            </a:ext>
          </a:extLst>
        </xdr:cNvPr>
        <xdr:cNvSpPr txBox="1"/>
      </xdr:nvSpPr>
      <xdr:spPr>
        <a:xfrm>
          <a:off x="14457149"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C95A7A1E-CF42-45DB-AF3E-FFACDD3B0512}"/>
            </a:ext>
          </a:extLst>
        </xdr:cNvPr>
        <xdr:cNvSpPr txBox="1"/>
      </xdr:nvSpPr>
      <xdr:spPr>
        <a:xfrm>
          <a:off x="13698561"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B5FCC400-4C29-47F0-8D04-B162CF1027F0}"/>
            </a:ext>
          </a:extLst>
        </xdr:cNvPr>
        <xdr:cNvSpPr txBox="1"/>
      </xdr:nvSpPr>
      <xdr:spPr>
        <a:xfrm>
          <a:off x="12909076"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710C4BEF-EDD2-41C9-B839-7D5017461EA5}"/>
            </a:ext>
          </a:extLst>
        </xdr:cNvPr>
        <xdr:cNvSpPr txBox="1"/>
      </xdr:nvSpPr>
      <xdr:spPr>
        <a:xfrm>
          <a:off x="12112767"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DBBF1AD8-EB8E-4061-B29C-1AD994516FEE}"/>
            </a:ext>
          </a:extLst>
        </xdr:cNvPr>
        <xdr:cNvSpPr txBox="1"/>
      </xdr:nvSpPr>
      <xdr:spPr>
        <a:xfrm>
          <a:off x="11310203"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17236</xdr:rowOff>
    </xdr:from>
    <xdr:to>
      <xdr:col>85</xdr:col>
      <xdr:colOff>177800</xdr:colOff>
      <xdr:row>106</xdr:row>
      <xdr:rowOff>118836</xdr:rowOff>
    </xdr:to>
    <xdr:sp macro="" textlink="">
      <xdr:nvSpPr>
        <xdr:cNvPr id="680" name="楕円 679">
          <a:extLst>
            <a:ext uri="{FF2B5EF4-FFF2-40B4-BE49-F238E27FC236}">
              <a16:creationId xmlns:a16="http://schemas.microsoft.com/office/drawing/2014/main" id="{AD41E480-2AC5-4D11-B598-21B4069A4176}"/>
            </a:ext>
          </a:extLst>
        </xdr:cNvPr>
        <xdr:cNvSpPr/>
      </xdr:nvSpPr>
      <xdr:spPr>
        <a:xfrm>
          <a:off x="14576946" y="17486370"/>
          <a:ext cx="9477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167113</xdr:rowOff>
    </xdr:from>
    <xdr:ext cx="405111" cy="259045"/>
    <xdr:sp macro="" textlink="">
      <xdr:nvSpPr>
        <xdr:cNvPr id="681" name="【庁舎】&#10;有形固定資産減価償却率該当値テキスト">
          <a:extLst>
            <a:ext uri="{FF2B5EF4-FFF2-40B4-BE49-F238E27FC236}">
              <a16:creationId xmlns:a16="http://schemas.microsoft.com/office/drawing/2014/main" id="{FB1CFEAF-216E-4B7F-9643-762F8B2280CA}"/>
            </a:ext>
          </a:extLst>
        </xdr:cNvPr>
        <xdr:cNvSpPr txBox="1"/>
      </xdr:nvSpPr>
      <xdr:spPr>
        <a:xfrm>
          <a:off x="14665846" y="17465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146231</xdr:rowOff>
    </xdr:from>
    <xdr:to>
      <xdr:col>81</xdr:col>
      <xdr:colOff>101600</xdr:colOff>
      <xdr:row>106</xdr:row>
      <xdr:rowOff>76381</xdr:rowOff>
    </xdr:to>
    <xdr:sp macro="" textlink="">
      <xdr:nvSpPr>
        <xdr:cNvPr id="682" name="楕円 681">
          <a:extLst>
            <a:ext uri="{FF2B5EF4-FFF2-40B4-BE49-F238E27FC236}">
              <a16:creationId xmlns:a16="http://schemas.microsoft.com/office/drawing/2014/main" id="{95F87700-685A-441E-957C-DCD122260CDA}"/>
            </a:ext>
          </a:extLst>
        </xdr:cNvPr>
        <xdr:cNvSpPr/>
      </xdr:nvSpPr>
      <xdr:spPr>
        <a:xfrm>
          <a:off x="13818358" y="17444768"/>
          <a:ext cx="101600"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25581</xdr:rowOff>
    </xdr:from>
    <xdr:to>
      <xdr:col>85</xdr:col>
      <xdr:colOff>127000</xdr:colOff>
      <xdr:row>106</xdr:row>
      <xdr:rowOff>68036</xdr:rowOff>
    </xdr:to>
    <xdr:cxnSp macro="">
      <xdr:nvCxnSpPr>
        <xdr:cNvPr id="683" name="直線コネクタ 682">
          <a:extLst>
            <a:ext uri="{FF2B5EF4-FFF2-40B4-BE49-F238E27FC236}">
              <a16:creationId xmlns:a16="http://schemas.microsoft.com/office/drawing/2014/main" id="{DB93AC0B-F58D-4919-BE91-2AB7EB67ED4B}"/>
            </a:ext>
          </a:extLst>
        </xdr:cNvPr>
        <xdr:cNvCxnSpPr/>
      </xdr:nvCxnSpPr>
      <xdr:spPr>
        <a:xfrm>
          <a:off x="13869158" y="17494715"/>
          <a:ext cx="758588"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115207</xdr:rowOff>
    </xdr:from>
    <xdr:to>
      <xdr:col>76</xdr:col>
      <xdr:colOff>165100</xdr:colOff>
      <xdr:row>106</xdr:row>
      <xdr:rowOff>45357</xdr:rowOff>
    </xdr:to>
    <xdr:sp macro="" textlink="">
      <xdr:nvSpPr>
        <xdr:cNvPr id="684" name="楕円 683">
          <a:extLst>
            <a:ext uri="{FF2B5EF4-FFF2-40B4-BE49-F238E27FC236}">
              <a16:creationId xmlns:a16="http://schemas.microsoft.com/office/drawing/2014/main" id="{AB1BA4FE-B5CB-47C5-A87D-BB80C7B228F2}"/>
            </a:ext>
          </a:extLst>
        </xdr:cNvPr>
        <xdr:cNvSpPr/>
      </xdr:nvSpPr>
      <xdr:spPr>
        <a:xfrm>
          <a:off x="13028873" y="17413744"/>
          <a:ext cx="101600"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166007</xdr:rowOff>
    </xdr:from>
    <xdr:to>
      <xdr:col>81</xdr:col>
      <xdr:colOff>50800</xdr:colOff>
      <xdr:row>106</xdr:row>
      <xdr:rowOff>25581</xdr:rowOff>
    </xdr:to>
    <xdr:cxnSp macro="">
      <xdr:nvCxnSpPr>
        <xdr:cNvPr id="685" name="直線コネクタ 684">
          <a:extLst>
            <a:ext uri="{FF2B5EF4-FFF2-40B4-BE49-F238E27FC236}">
              <a16:creationId xmlns:a16="http://schemas.microsoft.com/office/drawing/2014/main" id="{B736D15E-E3DF-4E89-9383-ACAD379EF6C8}"/>
            </a:ext>
          </a:extLst>
        </xdr:cNvPr>
        <xdr:cNvCxnSpPr/>
      </xdr:nvCxnSpPr>
      <xdr:spPr>
        <a:xfrm>
          <a:off x="13079673" y="17464544"/>
          <a:ext cx="789485" cy="30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77651</xdr:rowOff>
    </xdr:from>
    <xdr:to>
      <xdr:col>72</xdr:col>
      <xdr:colOff>38100</xdr:colOff>
      <xdr:row>106</xdr:row>
      <xdr:rowOff>7801</xdr:rowOff>
    </xdr:to>
    <xdr:sp macro="" textlink="">
      <xdr:nvSpPr>
        <xdr:cNvPr id="686" name="楕円 685">
          <a:extLst>
            <a:ext uri="{FF2B5EF4-FFF2-40B4-BE49-F238E27FC236}">
              <a16:creationId xmlns:a16="http://schemas.microsoft.com/office/drawing/2014/main" id="{9463FE5F-275C-4E94-9B2F-4E5DA8648FE5}"/>
            </a:ext>
          </a:extLst>
        </xdr:cNvPr>
        <xdr:cNvSpPr/>
      </xdr:nvSpPr>
      <xdr:spPr>
        <a:xfrm>
          <a:off x="12239388" y="17376188"/>
          <a:ext cx="81697"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128451</xdr:rowOff>
    </xdr:from>
    <xdr:to>
      <xdr:col>76</xdr:col>
      <xdr:colOff>114300</xdr:colOff>
      <xdr:row>105</xdr:row>
      <xdr:rowOff>166007</xdr:rowOff>
    </xdr:to>
    <xdr:cxnSp macro="">
      <xdr:nvCxnSpPr>
        <xdr:cNvPr id="687" name="直線コネクタ 686">
          <a:extLst>
            <a:ext uri="{FF2B5EF4-FFF2-40B4-BE49-F238E27FC236}">
              <a16:creationId xmlns:a16="http://schemas.microsoft.com/office/drawing/2014/main" id="{9C736303-BC88-4493-A429-71BC8813CB57}"/>
            </a:ext>
          </a:extLst>
        </xdr:cNvPr>
        <xdr:cNvCxnSpPr/>
      </xdr:nvCxnSpPr>
      <xdr:spPr>
        <a:xfrm>
          <a:off x="12283364" y="17426988"/>
          <a:ext cx="796309"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38463</xdr:rowOff>
    </xdr:from>
    <xdr:to>
      <xdr:col>67</xdr:col>
      <xdr:colOff>101600</xdr:colOff>
      <xdr:row>105</xdr:row>
      <xdr:rowOff>140063</xdr:rowOff>
    </xdr:to>
    <xdr:sp macro="" textlink="">
      <xdr:nvSpPr>
        <xdr:cNvPr id="688" name="楕円 687">
          <a:extLst>
            <a:ext uri="{FF2B5EF4-FFF2-40B4-BE49-F238E27FC236}">
              <a16:creationId xmlns:a16="http://schemas.microsoft.com/office/drawing/2014/main" id="{2ED213A3-8D0B-4AB1-B853-3342DAC190D7}"/>
            </a:ext>
          </a:extLst>
        </xdr:cNvPr>
        <xdr:cNvSpPr/>
      </xdr:nvSpPr>
      <xdr:spPr>
        <a:xfrm>
          <a:off x="11430000" y="1733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89263</xdr:rowOff>
    </xdr:from>
    <xdr:to>
      <xdr:col>71</xdr:col>
      <xdr:colOff>177800</xdr:colOff>
      <xdr:row>105</xdr:row>
      <xdr:rowOff>128451</xdr:rowOff>
    </xdr:to>
    <xdr:cxnSp macro="">
      <xdr:nvCxnSpPr>
        <xdr:cNvPr id="689" name="直線コネクタ 688">
          <a:extLst>
            <a:ext uri="{FF2B5EF4-FFF2-40B4-BE49-F238E27FC236}">
              <a16:creationId xmlns:a16="http://schemas.microsoft.com/office/drawing/2014/main" id="{663A454A-11A2-4EC6-BB9C-B555DFEFB62E}"/>
            </a:ext>
          </a:extLst>
        </xdr:cNvPr>
        <xdr:cNvCxnSpPr/>
      </xdr:nvCxnSpPr>
      <xdr:spPr>
        <a:xfrm>
          <a:off x="11480800" y="17387800"/>
          <a:ext cx="802564"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690" name="n_1aveValue【庁舎】&#10;有形固定資産減価償却率">
          <a:extLst>
            <a:ext uri="{FF2B5EF4-FFF2-40B4-BE49-F238E27FC236}">
              <a16:creationId xmlns:a16="http://schemas.microsoft.com/office/drawing/2014/main" id="{55BFDD99-2FAD-4B4B-B154-315726625F5A}"/>
            </a:ext>
          </a:extLst>
        </xdr:cNvPr>
        <xdr:cNvSpPr txBox="1"/>
      </xdr:nvSpPr>
      <xdr:spPr>
        <a:xfrm>
          <a:off x="13673805" y="16978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691" name="n_2aveValue【庁舎】&#10;有形固定資産減価償却率">
          <a:extLst>
            <a:ext uri="{FF2B5EF4-FFF2-40B4-BE49-F238E27FC236}">
              <a16:creationId xmlns:a16="http://schemas.microsoft.com/office/drawing/2014/main" id="{483B7D39-C712-43C3-94F3-D7D3815128DA}"/>
            </a:ext>
          </a:extLst>
        </xdr:cNvPr>
        <xdr:cNvSpPr txBox="1"/>
      </xdr:nvSpPr>
      <xdr:spPr>
        <a:xfrm>
          <a:off x="12897020" y="16980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692" name="n_3aveValue【庁舎】&#10;有形固定資産減価償却率">
          <a:extLst>
            <a:ext uri="{FF2B5EF4-FFF2-40B4-BE49-F238E27FC236}">
              <a16:creationId xmlns:a16="http://schemas.microsoft.com/office/drawing/2014/main" id="{B62CAA0E-C107-4C1A-9679-39EFD7EF33FF}"/>
            </a:ext>
          </a:extLst>
        </xdr:cNvPr>
        <xdr:cNvSpPr txBox="1"/>
      </xdr:nvSpPr>
      <xdr:spPr>
        <a:xfrm>
          <a:off x="12107535" y="16973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693" name="n_4aveValue【庁舎】&#10;有形固定資産減価償却率">
          <a:extLst>
            <a:ext uri="{FF2B5EF4-FFF2-40B4-BE49-F238E27FC236}">
              <a16:creationId xmlns:a16="http://schemas.microsoft.com/office/drawing/2014/main" id="{55E2B710-BD4F-478B-839A-F98E8250221E}"/>
            </a:ext>
          </a:extLst>
        </xdr:cNvPr>
        <xdr:cNvSpPr txBox="1"/>
      </xdr:nvSpPr>
      <xdr:spPr>
        <a:xfrm>
          <a:off x="11298147" y="16999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67508</xdr:rowOff>
    </xdr:from>
    <xdr:ext cx="405111" cy="259045"/>
    <xdr:sp macro="" textlink="">
      <xdr:nvSpPr>
        <xdr:cNvPr id="694" name="n_1mainValue【庁舎】&#10;有形固定資産減価償却率">
          <a:extLst>
            <a:ext uri="{FF2B5EF4-FFF2-40B4-BE49-F238E27FC236}">
              <a16:creationId xmlns:a16="http://schemas.microsoft.com/office/drawing/2014/main" id="{B958C8F7-55D6-4468-96D4-41A7956B7690}"/>
            </a:ext>
          </a:extLst>
        </xdr:cNvPr>
        <xdr:cNvSpPr txBox="1"/>
      </xdr:nvSpPr>
      <xdr:spPr>
        <a:xfrm>
          <a:off x="13673805" y="1753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36484</xdr:rowOff>
    </xdr:from>
    <xdr:ext cx="405111" cy="259045"/>
    <xdr:sp macro="" textlink="">
      <xdr:nvSpPr>
        <xdr:cNvPr id="695" name="n_2mainValue【庁舎】&#10;有形固定資産減価償却率">
          <a:extLst>
            <a:ext uri="{FF2B5EF4-FFF2-40B4-BE49-F238E27FC236}">
              <a16:creationId xmlns:a16="http://schemas.microsoft.com/office/drawing/2014/main" id="{A72A5BE5-66E4-46C3-AD9A-1E93300C2B67}"/>
            </a:ext>
          </a:extLst>
        </xdr:cNvPr>
        <xdr:cNvSpPr txBox="1"/>
      </xdr:nvSpPr>
      <xdr:spPr>
        <a:xfrm>
          <a:off x="12897020" y="17505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170378</xdr:rowOff>
    </xdr:from>
    <xdr:ext cx="405111" cy="259045"/>
    <xdr:sp macro="" textlink="">
      <xdr:nvSpPr>
        <xdr:cNvPr id="696" name="n_3mainValue【庁舎】&#10;有形固定資産減価償却率">
          <a:extLst>
            <a:ext uri="{FF2B5EF4-FFF2-40B4-BE49-F238E27FC236}">
              <a16:creationId xmlns:a16="http://schemas.microsoft.com/office/drawing/2014/main" id="{132C49F4-2630-4323-A036-1E99DB885919}"/>
            </a:ext>
          </a:extLst>
        </xdr:cNvPr>
        <xdr:cNvSpPr txBox="1"/>
      </xdr:nvSpPr>
      <xdr:spPr>
        <a:xfrm>
          <a:off x="12107535" y="17468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131190</xdr:rowOff>
    </xdr:from>
    <xdr:ext cx="405111" cy="259045"/>
    <xdr:sp macro="" textlink="">
      <xdr:nvSpPr>
        <xdr:cNvPr id="697" name="n_4mainValue【庁舎】&#10;有形固定資産減価償却率">
          <a:extLst>
            <a:ext uri="{FF2B5EF4-FFF2-40B4-BE49-F238E27FC236}">
              <a16:creationId xmlns:a16="http://schemas.microsoft.com/office/drawing/2014/main" id="{FD662349-EAB6-4BC9-BA51-BB1FBCA49622}"/>
            </a:ext>
          </a:extLst>
        </xdr:cNvPr>
        <xdr:cNvSpPr txBox="1"/>
      </xdr:nvSpPr>
      <xdr:spPr>
        <a:xfrm>
          <a:off x="11298147" y="1742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4A84AC2A-4A2B-42AB-824C-7E27702F4C77}"/>
            </a:ext>
          </a:extLst>
        </xdr:cNvPr>
        <xdr:cNvSpPr/>
      </xdr:nvSpPr>
      <xdr:spPr>
        <a:xfrm>
          <a:off x="16377313" y="14929229"/>
          <a:ext cx="4246729" cy="63244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C06EBD8B-A648-4054-A3D4-B4A39FFFE563}"/>
            </a:ext>
          </a:extLst>
        </xdr:cNvPr>
        <xdr:cNvSpPr/>
      </xdr:nvSpPr>
      <xdr:spPr>
        <a:xfrm>
          <a:off x="16504313" y="15587070"/>
          <a:ext cx="1364777"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4D8C56C3-F26F-4173-9A4C-B76D36907B32}"/>
            </a:ext>
          </a:extLst>
        </xdr:cNvPr>
        <xdr:cNvSpPr/>
      </xdr:nvSpPr>
      <xdr:spPr>
        <a:xfrm>
          <a:off x="16504313" y="15788564"/>
          <a:ext cx="1364777"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86FDEBC5-0D54-4C98-8948-8D80D8880561}"/>
            </a:ext>
          </a:extLst>
        </xdr:cNvPr>
        <xdr:cNvSpPr/>
      </xdr:nvSpPr>
      <xdr:spPr>
        <a:xfrm>
          <a:off x="17400896" y="15587070"/>
          <a:ext cx="1364776"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E2485262-D720-48F8-B194-45BC70EBACFE}"/>
            </a:ext>
          </a:extLst>
        </xdr:cNvPr>
        <xdr:cNvSpPr/>
      </xdr:nvSpPr>
      <xdr:spPr>
        <a:xfrm>
          <a:off x="17400896" y="15788564"/>
          <a:ext cx="1364776"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F517614B-B5F2-45F5-B651-2CACC8762B47}"/>
            </a:ext>
          </a:extLst>
        </xdr:cNvPr>
        <xdr:cNvSpPr/>
      </xdr:nvSpPr>
      <xdr:spPr>
        <a:xfrm>
          <a:off x="18424478" y="15587070"/>
          <a:ext cx="1364776"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6D823B36-6822-4E8D-8093-7C34E7B1612B}"/>
            </a:ext>
          </a:extLst>
        </xdr:cNvPr>
        <xdr:cNvSpPr/>
      </xdr:nvSpPr>
      <xdr:spPr>
        <a:xfrm>
          <a:off x="18424478" y="15788564"/>
          <a:ext cx="1364776" cy="2531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EA696A64-1C3C-47E1-AFB8-39B52D1291A9}"/>
            </a:ext>
          </a:extLst>
        </xdr:cNvPr>
        <xdr:cNvSpPr/>
      </xdr:nvSpPr>
      <xdr:spPr>
        <a:xfrm>
          <a:off x="16377313" y="16067111"/>
          <a:ext cx="4246729" cy="2274058"/>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99243E8C-C570-4475-9185-CF9B4C2F3ACF}"/>
            </a:ext>
          </a:extLst>
        </xdr:cNvPr>
        <xdr:cNvSpPr txBox="1"/>
      </xdr:nvSpPr>
      <xdr:spPr>
        <a:xfrm>
          <a:off x="16359116" y="15877464"/>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BCC42CD3-ADEC-4CDB-BC29-08527260D502}"/>
            </a:ext>
          </a:extLst>
        </xdr:cNvPr>
        <xdr:cNvCxnSpPr/>
      </xdr:nvCxnSpPr>
      <xdr:spPr>
        <a:xfrm>
          <a:off x="16377313" y="18341169"/>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08" name="テキスト ボックス 707">
          <a:extLst>
            <a:ext uri="{FF2B5EF4-FFF2-40B4-BE49-F238E27FC236}">
              <a16:creationId xmlns:a16="http://schemas.microsoft.com/office/drawing/2014/main" id="{6B9153CE-C796-48E4-862E-E335F5217D5B}"/>
            </a:ext>
          </a:extLst>
        </xdr:cNvPr>
        <xdr:cNvSpPr txBox="1"/>
      </xdr:nvSpPr>
      <xdr:spPr>
        <a:xfrm>
          <a:off x="15969843" y="18199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09" name="直線コネクタ 708">
          <a:extLst>
            <a:ext uri="{FF2B5EF4-FFF2-40B4-BE49-F238E27FC236}">
              <a16:creationId xmlns:a16="http://schemas.microsoft.com/office/drawing/2014/main" id="{2F0AFC55-E620-4E78-8F68-3FD6D4A91B4C}"/>
            </a:ext>
          </a:extLst>
        </xdr:cNvPr>
        <xdr:cNvCxnSpPr/>
      </xdr:nvCxnSpPr>
      <xdr:spPr>
        <a:xfrm>
          <a:off x="16377313" y="17962728"/>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0" name="テキスト ボックス 709">
          <a:extLst>
            <a:ext uri="{FF2B5EF4-FFF2-40B4-BE49-F238E27FC236}">
              <a16:creationId xmlns:a16="http://schemas.microsoft.com/office/drawing/2014/main" id="{AF57A824-C2E7-4E3C-8111-718EEF862A4C}"/>
            </a:ext>
          </a:extLst>
        </xdr:cNvPr>
        <xdr:cNvSpPr txBox="1"/>
      </xdr:nvSpPr>
      <xdr:spPr>
        <a:xfrm>
          <a:off x="15969843" y="17820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1" name="直線コネクタ 710">
          <a:extLst>
            <a:ext uri="{FF2B5EF4-FFF2-40B4-BE49-F238E27FC236}">
              <a16:creationId xmlns:a16="http://schemas.microsoft.com/office/drawing/2014/main" id="{73EA2B44-5F8A-4B31-86BF-A8F5A033054C}"/>
            </a:ext>
          </a:extLst>
        </xdr:cNvPr>
        <xdr:cNvCxnSpPr/>
      </xdr:nvCxnSpPr>
      <xdr:spPr>
        <a:xfrm>
          <a:off x="16377313" y="17583434"/>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2" name="テキスト ボックス 711">
          <a:extLst>
            <a:ext uri="{FF2B5EF4-FFF2-40B4-BE49-F238E27FC236}">
              <a16:creationId xmlns:a16="http://schemas.microsoft.com/office/drawing/2014/main" id="{5C91853C-40D7-4A13-8624-275C3E8EC314}"/>
            </a:ext>
          </a:extLst>
        </xdr:cNvPr>
        <xdr:cNvSpPr txBox="1"/>
      </xdr:nvSpPr>
      <xdr:spPr>
        <a:xfrm>
          <a:off x="15969843" y="1744206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3" name="直線コネクタ 712">
          <a:extLst>
            <a:ext uri="{FF2B5EF4-FFF2-40B4-BE49-F238E27FC236}">
              <a16:creationId xmlns:a16="http://schemas.microsoft.com/office/drawing/2014/main" id="{FEC52613-B53F-43F9-93C8-65AA2881D6AE}"/>
            </a:ext>
          </a:extLst>
        </xdr:cNvPr>
        <xdr:cNvCxnSpPr/>
      </xdr:nvCxnSpPr>
      <xdr:spPr>
        <a:xfrm>
          <a:off x="16377313" y="17204140"/>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4" name="テキスト ボックス 713">
          <a:extLst>
            <a:ext uri="{FF2B5EF4-FFF2-40B4-BE49-F238E27FC236}">
              <a16:creationId xmlns:a16="http://schemas.microsoft.com/office/drawing/2014/main" id="{AB42617E-F218-42F2-83D9-03AB13B36B40}"/>
            </a:ext>
          </a:extLst>
        </xdr:cNvPr>
        <xdr:cNvSpPr txBox="1"/>
      </xdr:nvSpPr>
      <xdr:spPr>
        <a:xfrm>
          <a:off x="15969843" y="170627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5" name="直線コネクタ 714">
          <a:extLst>
            <a:ext uri="{FF2B5EF4-FFF2-40B4-BE49-F238E27FC236}">
              <a16:creationId xmlns:a16="http://schemas.microsoft.com/office/drawing/2014/main" id="{19B7ED13-52B3-4816-85FA-3877535D0352}"/>
            </a:ext>
          </a:extLst>
        </xdr:cNvPr>
        <xdr:cNvCxnSpPr/>
      </xdr:nvCxnSpPr>
      <xdr:spPr>
        <a:xfrm>
          <a:off x="16377313" y="16824846"/>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6" name="テキスト ボックス 715">
          <a:extLst>
            <a:ext uri="{FF2B5EF4-FFF2-40B4-BE49-F238E27FC236}">
              <a16:creationId xmlns:a16="http://schemas.microsoft.com/office/drawing/2014/main" id="{69CD479D-95BC-48C0-8E1E-CDF320B14DF0}"/>
            </a:ext>
          </a:extLst>
        </xdr:cNvPr>
        <xdr:cNvSpPr txBox="1"/>
      </xdr:nvSpPr>
      <xdr:spPr>
        <a:xfrm>
          <a:off x="15969843" y="1668347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7" name="直線コネクタ 716">
          <a:extLst>
            <a:ext uri="{FF2B5EF4-FFF2-40B4-BE49-F238E27FC236}">
              <a16:creationId xmlns:a16="http://schemas.microsoft.com/office/drawing/2014/main" id="{19C2CE7C-DE97-4FF6-A282-F2590B58F0D9}"/>
            </a:ext>
          </a:extLst>
        </xdr:cNvPr>
        <xdr:cNvCxnSpPr/>
      </xdr:nvCxnSpPr>
      <xdr:spPr>
        <a:xfrm>
          <a:off x="16377313" y="16445552"/>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8" name="テキスト ボックス 717">
          <a:extLst>
            <a:ext uri="{FF2B5EF4-FFF2-40B4-BE49-F238E27FC236}">
              <a16:creationId xmlns:a16="http://schemas.microsoft.com/office/drawing/2014/main" id="{ECFBD8B9-C539-400C-9CAF-C5850E21F926}"/>
            </a:ext>
          </a:extLst>
        </xdr:cNvPr>
        <xdr:cNvSpPr txBox="1"/>
      </xdr:nvSpPr>
      <xdr:spPr>
        <a:xfrm>
          <a:off x="15969843" y="16304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49D91866-4D35-4FCF-8FC3-BB5C17D4E8BE}"/>
            </a:ext>
          </a:extLst>
        </xdr:cNvPr>
        <xdr:cNvCxnSpPr/>
      </xdr:nvCxnSpPr>
      <xdr:spPr>
        <a:xfrm>
          <a:off x="16377313" y="16067111"/>
          <a:ext cx="420862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24EDF456-5252-4B18-A2EC-9B16FD204FC5}"/>
            </a:ext>
          </a:extLst>
        </xdr:cNvPr>
        <xdr:cNvSpPr txBox="1"/>
      </xdr:nvSpPr>
      <xdr:spPr>
        <a:xfrm>
          <a:off x="15969843" y="159257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庁舎】&#10;一人当たり面積グラフ枠">
          <a:extLst>
            <a:ext uri="{FF2B5EF4-FFF2-40B4-BE49-F238E27FC236}">
              <a16:creationId xmlns:a16="http://schemas.microsoft.com/office/drawing/2014/main" id="{A8E3DAD3-B612-4C67-A694-16D95A2991C9}"/>
            </a:ext>
          </a:extLst>
        </xdr:cNvPr>
        <xdr:cNvSpPr/>
      </xdr:nvSpPr>
      <xdr:spPr>
        <a:xfrm>
          <a:off x="16377313" y="16067111"/>
          <a:ext cx="4246729" cy="2274058"/>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722" name="直線コネクタ 721">
          <a:extLst>
            <a:ext uri="{FF2B5EF4-FFF2-40B4-BE49-F238E27FC236}">
              <a16:creationId xmlns:a16="http://schemas.microsoft.com/office/drawing/2014/main" id="{4C0AB93E-F3DE-4ADA-9A71-962F853E40E2}"/>
            </a:ext>
          </a:extLst>
        </xdr:cNvPr>
        <xdr:cNvCxnSpPr/>
      </xdr:nvCxnSpPr>
      <xdr:spPr>
        <a:xfrm flipV="1">
          <a:off x="19852118" y="16549691"/>
          <a:ext cx="0" cy="1454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723" name="【庁舎】&#10;一人当たり面積最小値テキスト">
          <a:extLst>
            <a:ext uri="{FF2B5EF4-FFF2-40B4-BE49-F238E27FC236}">
              <a16:creationId xmlns:a16="http://schemas.microsoft.com/office/drawing/2014/main" id="{262D641B-39D1-4456-8AFC-08C3866CAF20}"/>
            </a:ext>
          </a:extLst>
        </xdr:cNvPr>
        <xdr:cNvSpPr txBox="1"/>
      </xdr:nvSpPr>
      <xdr:spPr>
        <a:xfrm>
          <a:off x="19890854" y="18007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724" name="直線コネクタ 723">
          <a:extLst>
            <a:ext uri="{FF2B5EF4-FFF2-40B4-BE49-F238E27FC236}">
              <a16:creationId xmlns:a16="http://schemas.microsoft.com/office/drawing/2014/main" id="{4E79EE86-D530-46C5-99F1-D57635485A2E}"/>
            </a:ext>
          </a:extLst>
        </xdr:cNvPr>
        <xdr:cNvCxnSpPr/>
      </xdr:nvCxnSpPr>
      <xdr:spPr>
        <a:xfrm>
          <a:off x="19783757" y="18003786"/>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5" name="【庁舎】&#10;一人当たり面積最大値テキスト">
          <a:extLst>
            <a:ext uri="{FF2B5EF4-FFF2-40B4-BE49-F238E27FC236}">
              <a16:creationId xmlns:a16="http://schemas.microsoft.com/office/drawing/2014/main" id="{06A05691-EC40-4434-A6C2-FDFDB0AE2A8E}"/>
            </a:ext>
          </a:extLst>
        </xdr:cNvPr>
        <xdr:cNvSpPr txBox="1"/>
      </xdr:nvSpPr>
      <xdr:spPr>
        <a:xfrm>
          <a:off x="19890854" y="1632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6" name="直線コネクタ 725">
          <a:extLst>
            <a:ext uri="{FF2B5EF4-FFF2-40B4-BE49-F238E27FC236}">
              <a16:creationId xmlns:a16="http://schemas.microsoft.com/office/drawing/2014/main" id="{2B6E5528-CB9E-4566-B4EB-934872C701DC}"/>
            </a:ext>
          </a:extLst>
        </xdr:cNvPr>
        <xdr:cNvCxnSpPr/>
      </xdr:nvCxnSpPr>
      <xdr:spPr>
        <a:xfrm>
          <a:off x="19783757" y="16549691"/>
          <a:ext cx="15789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27" name="【庁舎】&#10;一人当たり面積平均値テキスト">
          <a:extLst>
            <a:ext uri="{FF2B5EF4-FFF2-40B4-BE49-F238E27FC236}">
              <a16:creationId xmlns:a16="http://schemas.microsoft.com/office/drawing/2014/main" id="{977450DC-2A46-4CB9-8CC9-46D45FA8CDF4}"/>
            </a:ext>
          </a:extLst>
        </xdr:cNvPr>
        <xdr:cNvSpPr txBox="1"/>
      </xdr:nvSpPr>
      <xdr:spPr>
        <a:xfrm>
          <a:off x="19890854" y="173734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28" name="フローチャート: 判断 727">
          <a:extLst>
            <a:ext uri="{FF2B5EF4-FFF2-40B4-BE49-F238E27FC236}">
              <a16:creationId xmlns:a16="http://schemas.microsoft.com/office/drawing/2014/main" id="{612E5B23-7378-47DE-909E-9B9EA8B6E5FC}"/>
            </a:ext>
          </a:extLst>
        </xdr:cNvPr>
        <xdr:cNvSpPr/>
      </xdr:nvSpPr>
      <xdr:spPr>
        <a:xfrm>
          <a:off x="19801954" y="1752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729" name="フローチャート: 判断 728">
          <a:extLst>
            <a:ext uri="{FF2B5EF4-FFF2-40B4-BE49-F238E27FC236}">
              <a16:creationId xmlns:a16="http://schemas.microsoft.com/office/drawing/2014/main" id="{3B06E361-9939-49E0-8FF5-6EFA582D488F}"/>
            </a:ext>
          </a:extLst>
        </xdr:cNvPr>
        <xdr:cNvSpPr/>
      </xdr:nvSpPr>
      <xdr:spPr>
        <a:xfrm>
          <a:off x="19063269" y="17523745"/>
          <a:ext cx="8169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30" name="フローチャート: 判断 729">
          <a:extLst>
            <a:ext uri="{FF2B5EF4-FFF2-40B4-BE49-F238E27FC236}">
              <a16:creationId xmlns:a16="http://schemas.microsoft.com/office/drawing/2014/main" id="{6EBD9D51-9D59-467D-9FE2-70C559128FB5}"/>
            </a:ext>
          </a:extLst>
        </xdr:cNvPr>
        <xdr:cNvSpPr/>
      </xdr:nvSpPr>
      <xdr:spPr>
        <a:xfrm>
          <a:off x="18253881" y="17546604"/>
          <a:ext cx="101600" cy="10074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731" name="フローチャート: 判断 730">
          <a:extLst>
            <a:ext uri="{FF2B5EF4-FFF2-40B4-BE49-F238E27FC236}">
              <a16:creationId xmlns:a16="http://schemas.microsoft.com/office/drawing/2014/main" id="{F35AECA8-6E57-4E06-8BE1-C130E2540E10}"/>
            </a:ext>
          </a:extLst>
        </xdr:cNvPr>
        <xdr:cNvSpPr/>
      </xdr:nvSpPr>
      <xdr:spPr>
        <a:xfrm>
          <a:off x="17464396" y="17565654"/>
          <a:ext cx="101600" cy="10074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732" name="フローチャート: 判断 731">
          <a:extLst>
            <a:ext uri="{FF2B5EF4-FFF2-40B4-BE49-F238E27FC236}">
              <a16:creationId xmlns:a16="http://schemas.microsoft.com/office/drawing/2014/main" id="{F367FD26-AF90-486D-88B7-E110CEB016DF}"/>
            </a:ext>
          </a:extLst>
        </xdr:cNvPr>
        <xdr:cNvSpPr/>
      </xdr:nvSpPr>
      <xdr:spPr>
        <a:xfrm>
          <a:off x="16674910" y="17583434"/>
          <a:ext cx="81697" cy="10074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13922CD5-0CE5-4000-AA5F-509956471681}"/>
            </a:ext>
          </a:extLst>
        </xdr:cNvPr>
        <xdr:cNvSpPr txBox="1"/>
      </xdr:nvSpPr>
      <xdr:spPr>
        <a:xfrm>
          <a:off x="19682157"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82D17615-B426-4F32-B091-7AA673172FC4}"/>
            </a:ext>
          </a:extLst>
        </xdr:cNvPr>
        <xdr:cNvSpPr txBox="1"/>
      </xdr:nvSpPr>
      <xdr:spPr>
        <a:xfrm>
          <a:off x="18936648"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EECB1B92-AC19-494C-8BD8-769F3DF7272A}"/>
            </a:ext>
          </a:extLst>
        </xdr:cNvPr>
        <xdr:cNvSpPr txBox="1"/>
      </xdr:nvSpPr>
      <xdr:spPr>
        <a:xfrm>
          <a:off x="18134084"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20AF6BC1-E0B3-4725-BADF-2D05000626DB}"/>
            </a:ext>
          </a:extLst>
        </xdr:cNvPr>
        <xdr:cNvSpPr txBox="1"/>
      </xdr:nvSpPr>
      <xdr:spPr>
        <a:xfrm>
          <a:off x="17344599"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CD90A87-F0DE-422A-A548-742BB82B3DE1}"/>
            </a:ext>
          </a:extLst>
        </xdr:cNvPr>
        <xdr:cNvSpPr txBox="1"/>
      </xdr:nvSpPr>
      <xdr:spPr>
        <a:xfrm>
          <a:off x="16548289" y="1833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109220</xdr:rowOff>
    </xdr:from>
    <xdr:to>
      <xdr:col>116</xdr:col>
      <xdr:colOff>114300</xdr:colOff>
      <xdr:row>109</xdr:row>
      <xdr:rowOff>39370</xdr:rowOff>
    </xdr:to>
    <xdr:sp macro="" textlink="">
      <xdr:nvSpPr>
        <xdr:cNvPr id="738" name="楕円 737">
          <a:extLst>
            <a:ext uri="{FF2B5EF4-FFF2-40B4-BE49-F238E27FC236}">
              <a16:creationId xmlns:a16="http://schemas.microsoft.com/office/drawing/2014/main" id="{DD066D47-785A-4555-A974-61DA1387537F}"/>
            </a:ext>
          </a:extLst>
        </xdr:cNvPr>
        <xdr:cNvSpPr/>
      </xdr:nvSpPr>
      <xdr:spPr>
        <a:xfrm>
          <a:off x="19801954" y="17919548"/>
          <a:ext cx="101600"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24147</xdr:rowOff>
    </xdr:from>
    <xdr:ext cx="469744" cy="259045"/>
    <xdr:sp macro="" textlink="">
      <xdr:nvSpPr>
        <xdr:cNvPr id="739" name="【庁舎】&#10;一人当たり面積該当値テキスト">
          <a:extLst>
            <a:ext uri="{FF2B5EF4-FFF2-40B4-BE49-F238E27FC236}">
              <a16:creationId xmlns:a16="http://schemas.microsoft.com/office/drawing/2014/main" id="{E98972A3-2A33-443D-81EF-DA544F517D21}"/>
            </a:ext>
          </a:extLst>
        </xdr:cNvPr>
        <xdr:cNvSpPr txBox="1"/>
      </xdr:nvSpPr>
      <xdr:spPr>
        <a:xfrm>
          <a:off x="19890854" y="1783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116839</xdr:rowOff>
    </xdr:from>
    <xdr:to>
      <xdr:col>112</xdr:col>
      <xdr:colOff>38100</xdr:colOff>
      <xdr:row>109</xdr:row>
      <xdr:rowOff>46989</xdr:rowOff>
    </xdr:to>
    <xdr:sp macro="" textlink="">
      <xdr:nvSpPr>
        <xdr:cNvPr id="740" name="楕円 739">
          <a:extLst>
            <a:ext uri="{FF2B5EF4-FFF2-40B4-BE49-F238E27FC236}">
              <a16:creationId xmlns:a16="http://schemas.microsoft.com/office/drawing/2014/main" id="{1E4FF910-C0D0-44A9-893C-0406009C6B82}"/>
            </a:ext>
          </a:extLst>
        </xdr:cNvPr>
        <xdr:cNvSpPr/>
      </xdr:nvSpPr>
      <xdr:spPr>
        <a:xfrm>
          <a:off x="19063269" y="17927167"/>
          <a:ext cx="81697"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160020</xdr:rowOff>
    </xdr:from>
    <xdr:to>
      <xdr:col>116</xdr:col>
      <xdr:colOff>63500</xdr:colOff>
      <xdr:row>108</xdr:row>
      <xdr:rowOff>167639</xdr:rowOff>
    </xdr:to>
    <xdr:cxnSp macro="">
      <xdr:nvCxnSpPr>
        <xdr:cNvPr id="741" name="直線コネクタ 740">
          <a:extLst>
            <a:ext uri="{FF2B5EF4-FFF2-40B4-BE49-F238E27FC236}">
              <a16:creationId xmlns:a16="http://schemas.microsoft.com/office/drawing/2014/main" id="{09147EF8-CF79-491D-B84E-0ABD3CCCEF01}"/>
            </a:ext>
          </a:extLst>
        </xdr:cNvPr>
        <xdr:cNvCxnSpPr/>
      </xdr:nvCxnSpPr>
      <xdr:spPr>
        <a:xfrm flipV="1">
          <a:off x="19107245" y="17970348"/>
          <a:ext cx="745509"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130811</xdr:rowOff>
    </xdr:from>
    <xdr:to>
      <xdr:col>107</xdr:col>
      <xdr:colOff>101600</xdr:colOff>
      <xdr:row>109</xdr:row>
      <xdr:rowOff>60961</xdr:rowOff>
    </xdr:to>
    <xdr:sp macro="" textlink="">
      <xdr:nvSpPr>
        <xdr:cNvPr id="742" name="楕円 741">
          <a:extLst>
            <a:ext uri="{FF2B5EF4-FFF2-40B4-BE49-F238E27FC236}">
              <a16:creationId xmlns:a16="http://schemas.microsoft.com/office/drawing/2014/main" id="{E37E53C2-5BEB-412E-8852-F50CD3A7FBC7}"/>
            </a:ext>
          </a:extLst>
        </xdr:cNvPr>
        <xdr:cNvSpPr/>
      </xdr:nvSpPr>
      <xdr:spPr>
        <a:xfrm>
          <a:off x="18253881" y="17941139"/>
          <a:ext cx="101600"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167639</xdr:rowOff>
    </xdr:from>
    <xdr:to>
      <xdr:col>111</xdr:col>
      <xdr:colOff>177800</xdr:colOff>
      <xdr:row>109</xdr:row>
      <xdr:rowOff>10161</xdr:rowOff>
    </xdr:to>
    <xdr:cxnSp macro="">
      <xdr:nvCxnSpPr>
        <xdr:cNvPr id="743" name="直線コネクタ 742">
          <a:extLst>
            <a:ext uri="{FF2B5EF4-FFF2-40B4-BE49-F238E27FC236}">
              <a16:creationId xmlns:a16="http://schemas.microsoft.com/office/drawing/2014/main" id="{D24E3144-0810-4F85-8487-2375EF59E22A}"/>
            </a:ext>
          </a:extLst>
        </xdr:cNvPr>
        <xdr:cNvCxnSpPr/>
      </xdr:nvCxnSpPr>
      <xdr:spPr>
        <a:xfrm flipV="1">
          <a:off x="18304681" y="17977967"/>
          <a:ext cx="802564" cy="13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135889</xdr:rowOff>
    </xdr:from>
    <xdr:to>
      <xdr:col>102</xdr:col>
      <xdr:colOff>165100</xdr:colOff>
      <xdr:row>109</xdr:row>
      <xdr:rowOff>66039</xdr:rowOff>
    </xdr:to>
    <xdr:sp macro="" textlink="">
      <xdr:nvSpPr>
        <xdr:cNvPr id="744" name="楕円 743">
          <a:extLst>
            <a:ext uri="{FF2B5EF4-FFF2-40B4-BE49-F238E27FC236}">
              <a16:creationId xmlns:a16="http://schemas.microsoft.com/office/drawing/2014/main" id="{82AE6C5B-FCA9-4BB1-8FA3-B65BB95D554A}"/>
            </a:ext>
          </a:extLst>
        </xdr:cNvPr>
        <xdr:cNvSpPr/>
      </xdr:nvSpPr>
      <xdr:spPr>
        <a:xfrm>
          <a:off x="17464396" y="17946217"/>
          <a:ext cx="101600"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109</xdr:row>
      <xdr:rowOff>10161</xdr:rowOff>
    </xdr:from>
    <xdr:to>
      <xdr:col>107</xdr:col>
      <xdr:colOff>50800</xdr:colOff>
      <xdr:row>109</xdr:row>
      <xdr:rowOff>15239</xdr:rowOff>
    </xdr:to>
    <xdr:cxnSp macro="">
      <xdr:nvCxnSpPr>
        <xdr:cNvPr id="745" name="直線コネクタ 744">
          <a:extLst>
            <a:ext uri="{FF2B5EF4-FFF2-40B4-BE49-F238E27FC236}">
              <a16:creationId xmlns:a16="http://schemas.microsoft.com/office/drawing/2014/main" id="{045E207A-4A4B-4C9E-B746-CF8B1DBBC303}"/>
            </a:ext>
          </a:extLst>
        </xdr:cNvPr>
        <xdr:cNvCxnSpPr/>
      </xdr:nvCxnSpPr>
      <xdr:spPr>
        <a:xfrm flipV="1">
          <a:off x="17515196" y="17991086"/>
          <a:ext cx="789485"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142239</xdr:rowOff>
    </xdr:from>
    <xdr:to>
      <xdr:col>98</xdr:col>
      <xdr:colOff>38100</xdr:colOff>
      <xdr:row>109</xdr:row>
      <xdr:rowOff>72389</xdr:rowOff>
    </xdr:to>
    <xdr:sp macro="" textlink="">
      <xdr:nvSpPr>
        <xdr:cNvPr id="746" name="楕円 745">
          <a:extLst>
            <a:ext uri="{FF2B5EF4-FFF2-40B4-BE49-F238E27FC236}">
              <a16:creationId xmlns:a16="http://schemas.microsoft.com/office/drawing/2014/main" id="{80C25F71-1701-4CB3-8097-86F0EA99B6B5}"/>
            </a:ext>
          </a:extLst>
        </xdr:cNvPr>
        <xdr:cNvSpPr/>
      </xdr:nvSpPr>
      <xdr:spPr>
        <a:xfrm>
          <a:off x="16674910" y="17952567"/>
          <a:ext cx="81697" cy="10074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109</xdr:row>
      <xdr:rowOff>15239</xdr:rowOff>
    </xdr:from>
    <xdr:to>
      <xdr:col>102</xdr:col>
      <xdr:colOff>114300</xdr:colOff>
      <xdr:row>109</xdr:row>
      <xdr:rowOff>21589</xdr:rowOff>
    </xdr:to>
    <xdr:cxnSp macro="">
      <xdr:nvCxnSpPr>
        <xdr:cNvPr id="747" name="直線コネクタ 746">
          <a:extLst>
            <a:ext uri="{FF2B5EF4-FFF2-40B4-BE49-F238E27FC236}">
              <a16:creationId xmlns:a16="http://schemas.microsoft.com/office/drawing/2014/main" id="{FC54BFFB-5FC1-4C30-8715-7A6278693F0D}"/>
            </a:ext>
          </a:extLst>
        </xdr:cNvPr>
        <xdr:cNvCxnSpPr/>
      </xdr:nvCxnSpPr>
      <xdr:spPr>
        <a:xfrm flipV="1">
          <a:off x="16718886" y="17996164"/>
          <a:ext cx="79631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748" name="n_1aveValue【庁舎】&#10;一人当たり面積">
          <a:extLst>
            <a:ext uri="{FF2B5EF4-FFF2-40B4-BE49-F238E27FC236}">
              <a16:creationId xmlns:a16="http://schemas.microsoft.com/office/drawing/2014/main" id="{7B140CF7-FB75-4D6B-B5AB-38AD96422D92}"/>
            </a:ext>
          </a:extLst>
        </xdr:cNvPr>
        <xdr:cNvSpPr txBox="1"/>
      </xdr:nvSpPr>
      <xdr:spPr>
        <a:xfrm>
          <a:off x="18886399" y="1729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749" name="n_2aveValue【庁舎】&#10;一人当たり面積">
          <a:extLst>
            <a:ext uri="{FF2B5EF4-FFF2-40B4-BE49-F238E27FC236}">
              <a16:creationId xmlns:a16="http://schemas.microsoft.com/office/drawing/2014/main" id="{90E5F3D9-6ACF-4F00-B959-3BDF0F814B6E}"/>
            </a:ext>
          </a:extLst>
        </xdr:cNvPr>
        <xdr:cNvSpPr txBox="1"/>
      </xdr:nvSpPr>
      <xdr:spPr>
        <a:xfrm>
          <a:off x="18089711" y="1732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750" name="n_3aveValue【庁舎】&#10;一人当たり面積">
          <a:extLst>
            <a:ext uri="{FF2B5EF4-FFF2-40B4-BE49-F238E27FC236}">
              <a16:creationId xmlns:a16="http://schemas.microsoft.com/office/drawing/2014/main" id="{6154C7E5-1B8E-48A2-AAC4-29879878361D}"/>
            </a:ext>
          </a:extLst>
        </xdr:cNvPr>
        <xdr:cNvSpPr txBox="1"/>
      </xdr:nvSpPr>
      <xdr:spPr>
        <a:xfrm>
          <a:off x="17300226" y="17341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751" name="n_4aveValue【庁舎】&#10;一人当たり面積">
          <a:extLst>
            <a:ext uri="{FF2B5EF4-FFF2-40B4-BE49-F238E27FC236}">
              <a16:creationId xmlns:a16="http://schemas.microsoft.com/office/drawing/2014/main" id="{178B4811-AC1C-47D3-918F-EFEF26E7A9CB}"/>
            </a:ext>
          </a:extLst>
        </xdr:cNvPr>
        <xdr:cNvSpPr txBox="1"/>
      </xdr:nvSpPr>
      <xdr:spPr>
        <a:xfrm>
          <a:off x="16510740" y="17359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38116</xdr:rowOff>
    </xdr:from>
    <xdr:ext cx="469744" cy="259045"/>
    <xdr:sp macro="" textlink="">
      <xdr:nvSpPr>
        <xdr:cNvPr id="752" name="n_1mainValue【庁舎】&#10;一人当たり面積">
          <a:extLst>
            <a:ext uri="{FF2B5EF4-FFF2-40B4-BE49-F238E27FC236}">
              <a16:creationId xmlns:a16="http://schemas.microsoft.com/office/drawing/2014/main" id="{B3D96DA2-3D7D-498C-900D-56AA3E700E61}"/>
            </a:ext>
          </a:extLst>
        </xdr:cNvPr>
        <xdr:cNvSpPr txBox="1"/>
      </xdr:nvSpPr>
      <xdr:spPr>
        <a:xfrm>
          <a:off x="18886399" y="1801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52088</xdr:rowOff>
    </xdr:from>
    <xdr:ext cx="469744" cy="259045"/>
    <xdr:sp macro="" textlink="">
      <xdr:nvSpPr>
        <xdr:cNvPr id="753" name="n_2mainValue【庁舎】&#10;一人当たり面積">
          <a:extLst>
            <a:ext uri="{FF2B5EF4-FFF2-40B4-BE49-F238E27FC236}">
              <a16:creationId xmlns:a16="http://schemas.microsoft.com/office/drawing/2014/main" id="{D3EBB93F-5131-4AF5-B84A-1337B0B0E12B}"/>
            </a:ext>
          </a:extLst>
        </xdr:cNvPr>
        <xdr:cNvSpPr txBox="1"/>
      </xdr:nvSpPr>
      <xdr:spPr>
        <a:xfrm>
          <a:off x="18089711" y="1803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57166</xdr:rowOff>
    </xdr:from>
    <xdr:ext cx="469744" cy="259045"/>
    <xdr:sp macro="" textlink="">
      <xdr:nvSpPr>
        <xdr:cNvPr id="754" name="n_3mainValue【庁舎】&#10;一人当たり面積">
          <a:extLst>
            <a:ext uri="{FF2B5EF4-FFF2-40B4-BE49-F238E27FC236}">
              <a16:creationId xmlns:a16="http://schemas.microsoft.com/office/drawing/2014/main" id="{B7A9DBD8-57ED-4AF1-91D6-817F7A110422}"/>
            </a:ext>
          </a:extLst>
        </xdr:cNvPr>
        <xdr:cNvSpPr txBox="1"/>
      </xdr:nvSpPr>
      <xdr:spPr>
        <a:xfrm>
          <a:off x="17300226" y="1803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63516</xdr:rowOff>
    </xdr:from>
    <xdr:ext cx="469744" cy="259045"/>
    <xdr:sp macro="" textlink="">
      <xdr:nvSpPr>
        <xdr:cNvPr id="755" name="n_4mainValue【庁舎】&#10;一人当たり面積">
          <a:extLst>
            <a:ext uri="{FF2B5EF4-FFF2-40B4-BE49-F238E27FC236}">
              <a16:creationId xmlns:a16="http://schemas.microsoft.com/office/drawing/2014/main" id="{3730F5A6-0B27-4383-A4DE-B034E81E80DD}"/>
            </a:ext>
          </a:extLst>
        </xdr:cNvPr>
        <xdr:cNvSpPr txBox="1"/>
      </xdr:nvSpPr>
      <xdr:spPr>
        <a:xfrm>
          <a:off x="16510740" y="1804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D7B5551E-7E95-4F92-BF4D-95591A2C87DC}"/>
            </a:ext>
          </a:extLst>
        </xdr:cNvPr>
        <xdr:cNvSpPr/>
      </xdr:nvSpPr>
      <xdr:spPr>
        <a:xfrm>
          <a:off x="682388" y="18720463"/>
          <a:ext cx="19941654" cy="189561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52FFE15C-B00B-445B-9948-659B57995948}"/>
            </a:ext>
          </a:extLst>
        </xdr:cNvPr>
        <xdr:cNvSpPr/>
      </xdr:nvSpPr>
      <xdr:spPr>
        <a:xfrm>
          <a:off x="682388" y="18783963"/>
          <a:ext cx="3450040" cy="2522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9753BBC8-8735-4981-AECD-DF7E6BC486F8}"/>
            </a:ext>
          </a:extLst>
        </xdr:cNvPr>
        <xdr:cNvSpPr txBox="1"/>
      </xdr:nvSpPr>
      <xdr:spPr>
        <a:xfrm>
          <a:off x="758588" y="19036257"/>
          <a:ext cx="19776554" cy="147907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有形固定資産減価償却率について、消防施設は類似団体等より下回っているが、他の施設は類似団体等より上回っており、全体的な施設の老朽化が進んでいる。</a:t>
          </a:r>
        </a:p>
        <a:p>
          <a:r>
            <a:rPr kumimoji="1" lang="ja-JP" altLang="en-US" sz="1300">
              <a:latin typeface="ＭＳ Ｐゴシック" panose="020B0600070205080204" pitchFamily="50" charset="-128"/>
              <a:ea typeface="ＭＳ Ｐゴシック" panose="020B0600070205080204" pitchFamily="50" charset="-128"/>
            </a:rPr>
            <a:t>　一般廃棄物処理施設については、秩父広域市町村圏組合のごみ処理施設とし尿処理施設における有形固定資産減価償却率が計上されており、類似団体等から大きく上回っている。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市民会館や庁舎においても、類似団体等から上回っており、どの施設も建築から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年以上の経過によって建物の老朽化が進んている。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また一人当たり面積も、多くの施設にて類似団体等から上回っており、主な要因は人口減少の進行によるものである。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適正な町施設の維持・管理ができるよう、公共施設等総合管理計画や個別施設計画に基づきながら、計画的に施設マネジメントを行っていく。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kizai_sen/R&#65299;&#24180;&#24230;/03&#12288;&#36001;&#25919;&#25285;&#24403;/17%20&#36001;&#25919;&#29366;&#27841;&#36039;&#26009;&#38598;/R06/R08.08.21&#65288;918&#12294;&#65289;&#20196;&#21644;&#65302;&#24180;&#24230;&#36001;&#25919;&#29366;&#27841;&#36039;&#26009;&#38598;&#12398;&#20316;&#25104;&#12395;&#12388;&#12356;&#12390;&#65288;2&#22238;&#30446;&#12539;&#22320;&#26041;&#20844;&#20250;&#35336;&#38306;&#20418;&#65289;/&#12304;&#36001;&#25919;&#29366;&#27841;&#36039;&#26009;&#38598;&#12305;_113620_&#30342;&#37326;&#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54.5</v>
          </cell>
          <cell r="BX53">
            <v>56.3</v>
          </cell>
          <cell r="CF53">
            <v>58.3</v>
          </cell>
          <cell r="CN53">
            <v>59.9</v>
          </cell>
          <cell r="CV53">
            <v>61.5</v>
          </cell>
        </row>
        <row r="55">
          <cell r="AN55" t="str">
            <v>類似団体内平均値</v>
          </cell>
          <cell r="BP55">
            <v>3.4</v>
          </cell>
          <cell r="BX55">
            <v>0</v>
          </cell>
          <cell r="CF55">
            <v>0</v>
          </cell>
          <cell r="CN55">
            <v>0</v>
          </cell>
          <cell r="CV55">
            <v>0</v>
          </cell>
        </row>
        <row r="57">
          <cell r="BP57">
            <v>62.8</v>
          </cell>
          <cell r="BX57">
            <v>62.7</v>
          </cell>
          <cell r="CF57">
            <v>63.1</v>
          </cell>
          <cell r="CN57">
            <v>64</v>
          </cell>
          <cell r="CV57">
            <v>64</v>
          </cell>
        </row>
        <row r="72">
          <cell r="BP72" t="str">
            <v>R02</v>
          </cell>
          <cell r="BX72" t="str">
            <v>R03</v>
          </cell>
          <cell r="CF72" t="str">
            <v>R04</v>
          </cell>
          <cell r="CN72" t="str">
            <v>R05</v>
          </cell>
          <cell r="CV72" t="str">
            <v>R06</v>
          </cell>
        </row>
        <row r="73">
          <cell r="AN73" t="str">
            <v>当該団体値</v>
          </cell>
        </row>
        <row r="75">
          <cell r="BP75">
            <v>7.1</v>
          </cell>
          <cell r="BX75">
            <v>6.7</v>
          </cell>
          <cell r="CF75">
            <v>6.3</v>
          </cell>
          <cell r="CN75">
            <v>6.2</v>
          </cell>
          <cell r="CV75">
            <v>6.1</v>
          </cell>
        </row>
        <row r="77">
          <cell r="AN77" t="str">
            <v>類似団体内平均値</v>
          </cell>
          <cell r="BP77">
            <v>3.4</v>
          </cell>
          <cell r="BX77">
            <v>0</v>
          </cell>
          <cell r="CF77">
            <v>0</v>
          </cell>
          <cell r="CN77">
            <v>0</v>
          </cell>
          <cell r="CV77">
            <v>0</v>
          </cell>
        </row>
        <row r="79">
          <cell r="BP79">
            <v>8.8000000000000007</v>
          </cell>
          <cell r="BX79">
            <v>8.3000000000000007</v>
          </cell>
          <cell r="CF79">
            <v>8.1</v>
          </cell>
          <cell r="CN79">
            <v>8.1999999999999993</v>
          </cell>
          <cell r="CV79">
            <v>8.3000000000000007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12" workbookViewId="0"/>
  </sheetViews>
  <sheetFormatPr defaultColWidth="0" defaultRowHeight="10.75" zeroHeight="1" x14ac:dyDescent="0.2"/>
  <cols>
    <col min="1" max="11" width="2.09765625" style="168" customWidth="1"/>
    <col min="12" max="12" width="2.19921875" style="168" customWidth="1"/>
    <col min="13" max="17" width="2.3984375" style="168" customWidth="1"/>
    <col min="18" max="119" width="2.09765625" style="168" customWidth="1"/>
    <col min="120" max="16384" width="0" style="168" hidden="1"/>
  </cols>
  <sheetData>
    <row r="1" spans="1:119" ht="33.049999999999997" customHeight="1" x14ac:dyDescent="0.2">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3.65" thickBot="1" x14ac:dyDescent="0.25">
      <c r="B2" s="170" t="s">
        <v>77</v>
      </c>
      <c r="C2" s="170"/>
      <c r="D2" s="171"/>
    </row>
    <row r="3" spans="1:119" ht="18.8" customHeight="1" thickBot="1" x14ac:dyDescent="0.25">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8" customHeight="1" x14ac:dyDescent="0.2">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4762225</v>
      </c>
      <c r="BO4" s="449"/>
      <c r="BP4" s="449"/>
      <c r="BQ4" s="449"/>
      <c r="BR4" s="449"/>
      <c r="BS4" s="449"/>
      <c r="BT4" s="449"/>
      <c r="BU4" s="450"/>
      <c r="BV4" s="448">
        <v>4662804</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3.9</v>
      </c>
      <c r="CU4" s="589"/>
      <c r="CV4" s="589"/>
      <c r="CW4" s="589"/>
      <c r="CX4" s="589"/>
      <c r="CY4" s="589"/>
      <c r="CZ4" s="589"/>
      <c r="DA4" s="590"/>
      <c r="DB4" s="588">
        <v>6</v>
      </c>
      <c r="DC4" s="589"/>
      <c r="DD4" s="589"/>
      <c r="DE4" s="589"/>
      <c r="DF4" s="589"/>
      <c r="DG4" s="589"/>
      <c r="DH4" s="589"/>
      <c r="DI4" s="590"/>
    </row>
    <row r="5" spans="1:119" ht="18.8" customHeight="1" x14ac:dyDescent="0.2">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4610307</v>
      </c>
      <c r="BO5" s="420"/>
      <c r="BP5" s="420"/>
      <c r="BQ5" s="420"/>
      <c r="BR5" s="420"/>
      <c r="BS5" s="420"/>
      <c r="BT5" s="420"/>
      <c r="BU5" s="421"/>
      <c r="BV5" s="419">
        <v>4445789</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86.5</v>
      </c>
      <c r="CU5" s="417"/>
      <c r="CV5" s="417"/>
      <c r="CW5" s="417"/>
      <c r="CX5" s="417"/>
      <c r="CY5" s="417"/>
      <c r="CZ5" s="417"/>
      <c r="DA5" s="418"/>
      <c r="DB5" s="416">
        <v>84.7</v>
      </c>
      <c r="DC5" s="417"/>
      <c r="DD5" s="417"/>
      <c r="DE5" s="417"/>
      <c r="DF5" s="417"/>
      <c r="DG5" s="417"/>
      <c r="DH5" s="417"/>
      <c r="DI5" s="418"/>
    </row>
    <row r="6" spans="1:119" ht="18.8" customHeight="1" x14ac:dyDescent="0.2">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151918</v>
      </c>
      <c r="BO6" s="420"/>
      <c r="BP6" s="420"/>
      <c r="BQ6" s="420"/>
      <c r="BR6" s="420"/>
      <c r="BS6" s="420"/>
      <c r="BT6" s="420"/>
      <c r="BU6" s="421"/>
      <c r="BV6" s="419">
        <v>217015</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86.7</v>
      </c>
      <c r="CU6" s="563"/>
      <c r="CV6" s="563"/>
      <c r="CW6" s="563"/>
      <c r="CX6" s="563"/>
      <c r="CY6" s="563"/>
      <c r="CZ6" s="563"/>
      <c r="DA6" s="564"/>
      <c r="DB6" s="562">
        <v>85.2</v>
      </c>
      <c r="DC6" s="563"/>
      <c r="DD6" s="563"/>
      <c r="DE6" s="563"/>
      <c r="DF6" s="563"/>
      <c r="DG6" s="563"/>
      <c r="DH6" s="563"/>
      <c r="DI6" s="564"/>
    </row>
    <row r="7" spans="1:119" ht="18.8" customHeight="1" x14ac:dyDescent="0.2">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101</v>
      </c>
      <c r="AV7" s="478"/>
      <c r="AW7" s="478"/>
      <c r="AX7" s="478"/>
      <c r="AY7" s="433" t="s">
        <v>102</v>
      </c>
      <c r="AZ7" s="434"/>
      <c r="BA7" s="434"/>
      <c r="BB7" s="434"/>
      <c r="BC7" s="434"/>
      <c r="BD7" s="434"/>
      <c r="BE7" s="434"/>
      <c r="BF7" s="434"/>
      <c r="BG7" s="434"/>
      <c r="BH7" s="434"/>
      <c r="BI7" s="434"/>
      <c r="BJ7" s="434"/>
      <c r="BK7" s="434"/>
      <c r="BL7" s="434"/>
      <c r="BM7" s="435"/>
      <c r="BN7" s="419">
        <v>24484</v>
      </c>
      <c r="BO7" s="420"/>
      <c r="BP7" s="420"/>
      <c r="BQ7" s="420"/>
      <c r="BR7" s="420"/>
      <c r="BS7" s="420"/>
      <c r="BT7" s="420"/>
      <c r="BU7" s="421"/>
      <c r="BV7" s="419">
        <v>26369</v>
      </c>
      <c r="BW7" s="420"/>
      <c r="BX7" s="420"/>
      <c r="BY7" s="420"/>
      <c r="BZ7" s="420"/>
      <c r="CA7" s="420"/>
      <c r="CB7" s="420"/>
      <c r="CC7" s="421"/>
      <c r="CD7" s="459" t="s">
        <v>103</v>
      </c>
      <c r="CE7" s="379"/>
      <c r="CF7" s="379"/>
      <c r="CG7" s="379"/>
      <c r="CH7" s="379"/>
      <c r="CI7" s="379"/>
      <c r="CJ7" s="379"/>
      <c r="CK7" s="379"/>
      <c r="CL7" s="379"/>
      <c r="CM7" s="379"/>
      <c r="CN7" s="379"/>
      <c r="CO7" s="379"/>
      <c r="CP7" s="379"/>
      <c r="CQ7" s="379"/>
      <c r="CR7" s="379"/>
      <c r="CS7" s="460"/>
      <c r="CT7" s="419">
        <v>3246812</v>
      </c>
      <c r="CU7" s="420"/>
      <c r="CV7" s="420"/>
      <c r="CW7" s="420"/>
      <c r="CX7" s="420"/>
      <c r="CY7" s="420"/>
      <c r="CZ7" s="420"/>
      <c r="DA7" s="421"/>
      <c r="DB7" s="419">
        <v>3171731</v>
      </c>
      <c r="DC7" s="420"/>
      <c r="DD7" s="420"/>
      <c r="DE7" s="420"/>
      <c r="DF7" s="420"/>
      <c r="DG7" s="420"/>
      <c r="DH7" s="420"/>
      <c r="DI7" s="421"/>
    </row>
    <row r="8" spans="1:119" ht="18.8" customHeight="1" thickBot="1" x14ac:dyDescent="0.25">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104</v>
      </c>
      <c r="AN8" s="376"/>
      <c r="AO8" s="376"/>
      <c r="AP8" s="376"/>
      <c r="AQ8" s="376"/>
      <c r="AR8" s="376"/>
      <c r="AS8" s="376"/>
      <c r="AT8" s="377"/>
      <c r="AU8" s="477" t="s">
        <v>90</v>
      </c>
      <c r="AV8" s="478"/>
      <c r="AW8" s="478"/>
      <c r="AX8" s="478"/>
      <c r="AY8" s="433" t="s">
        <v>105</v>
      </c>
      <c r="AZ8" s="434"/>
      <c r="BA8" s="434"/>
      <c r="BB8" s="434"/>
      <c r="BC8" s="434"/>
      <c r="BD8" s="434"/>
      <c r="BE8" s="434"/>
      <c r="BF8" s="434"/>
      <c r="BG8" s="434"/>
      <c r="BH8" s="434"/>
      <c r="BI8" s="434"/>
      <c r="BJ8" s="434"/>
      <c r="BK8" s="434"/>
      <c r="BL8" s="434"/>
      <c r="BM8" s="435"/>
      <c r="BN8" s="419">
        <v>127434</v>
      </c>
      <c r="BO8" s="420"/>
      <c r="BP8" s="420"/>
      <c r="BQ8" s="420"/>
      <c r="BR8" s="420"/>
      <c r="BS8" s="420"/>
      <c r="BT8" s="420"/>
      <c r="BU8" s="421"/>
      <c r="BV8" s="419">
        <v>190646</v>
      </c>
      <c r="BW8" s="420"/>
      <c r="BX8" s="420"/>
      <c r="BY8" s="420"/>
      <c r="BZ8" s="420"/>
      <c r="CA8" s="420"/>
      <c r="CB8" s="420"/>
      <c r="CC8" s="421"/>
      <c r="CD8" s="459" t="s">
        <v>106</v>
      </c>
      <c r="CE8" s="379"/>
      <c r="CF8" s="379"/>
      <c r="CG8" s="379"/>
      <c r="CH8" s="379"/>
      <c r="CI8" s="379"/>
      <c r="CJ8" s="379"/>
      <c r="CK8" s="379"/>
      <c r="CL8" s="379"/>
      <c r="CM8" s="379"/>
      <c r="CN8" s="379"/>
      <c r="CO8" s="379"/>
      <c r="CP8" s="379"/>
      <c r="CQ8" s="379"/>
      <c r="CR8" s="379"/>
      <c r="CS8" s="460"/>
      <c r="CT8" s="522">
        <v>0.39</v>
      </c>
      <c r="CU8" s="523"/>
      <c r="CV8" s="523"/>
      <c r="CW8" s="523"/>
      <c r="CX8" s="523"/>
      <c r="CY8" s="523"/>
      <c r="CZ8" s="523"/>
      <c r="DA8" s="524"/>
      <c r="DB8" s="522">
        <v>0.38</v>
      </c>
      <c r="DC8" s="523"/>
      <c r="DD8" s="523"/>
      <c r="DE8" s="523"/>
      <c r="DF8" s="523"/>
      <c r="DG8" s="523"/>
      <c r="DH8" s="523"/>
      <c r="DI8" s="524"/>
    </row>
    <row r="9" spans="1:119" ht="18.8" customHeight="1" thickBot="1" x14ac:dyDescent="0.25">
      <c r="A9" s="169"/>
      <c r="B9" s="551" t="s">
        <v>107</v>
      </c>
      <c r="C9" s="552"/>
      <c r="D9" s="552"/>
      <c r="E9" s="552"/>
      <c r="F9" s="552"/>
      <c r="G9" s="552"/>
      <c r="H9" s="552"/>
      <c r="I9" s="552"/>
      <c r="J9" s="552"/>
      <c r="K9" s="470"/>
      <c r="L9" s="553" t="s">
        <v>108</v>
      </c>
      <c r="M9" s="554"/>
      <c r="N9" s="554"/>
      <c r="O9" s="554"/>
      <c r="P9" s="554"/>
      <c r="Q9" s="555"/>
      <c r="R9" s="556">
        <v>9302</v>
      </c>
      <c r="S9" s="557"/>
      <c r="T9" s="557"/>
      <c r="U9" s="557"/>
      <c r="V9" s="558"/>
      <c r="W9" s="488" t="s">
        <v>109</v>
      </c>
      <c r="X9" s="489"/>
      <c r="Y9" s="489"/>
      <c r="Z9" s="489"/>
      <c r="AA9" s="489"/>
      <c r="AB9" s="489"/>
      <c r="AC9" s="489"/>
      <c r="AD9" s="489"/>
      <c r="AE9" s="489"/>
      <c r="AF9" s="489"/>
      <c r="AG9" s="489"/>
      <c r="AH9" s="489"/>
      <c r="AI9" s="489"/>
      <c r="AJ9" s="489"/>
      <c r="AK9" s="489"/>
      <c r="AL9" s="559"/>
      <c r="AM9" s="476" t="s">
        <v>110</v>
      </c>
      <c r="AN9" s="376"/>
      <c r="AO9" s="376"/>
      <c r="AP9" s="376"/>
      <c r="AQ9" s="376"/>
      <c r="AR9" s="376"/>
      <c r="AS9" s="376"/>
      <c r="AT9" s="377"/>
      <c r="AU9" s="477" t="s">
        <v>90</v>
      </c>
      <c r="AV9" s="478"/>
      <c r="AW9" s="478"/>
      <c r="AX9" s="478"/>
      <c r="AY9" s="433" t="s">
        <v>111</v>
      </c>
      <c r="AZ9" s="434"/>
      <c r="BA9" s="434"/>
      <c r="BB9" s="434"/>
      <c r="BC9" s="434"/>
      <c r="BD9" s="434"/>
      <c r="BE9" s="434"/>
      <c r="BF9" s="434"/>
      <c r="BG9" s="434"/>
      <c r="BH9" s="434"/>
      <c r="BI9" s="434"/>
      <c r="BJ9" s="434"/>
      <c r="BK9" s="434"/>
      <c r="BL9" s="434"/>
      <c r="BM9" s="435"/>
      <c r="BN9" s="419">
        <v>-63212</v>
      </c>
      <c r="BO9" s="420"/>
      <c r="BP9" s="420"/>
      <c r="BQ9" s="420"/>
      <c r="BR9" s="420"/>
      <c r="BS9" s="420"/>
      <c r="BT9" s="420"/>
      <c r="BU9" s="421"/>
      <c r="BV9" s="419">
        <v>61838</v>
      </c>
      <c r="BW9" s="420"/>
      <c r="BX9" s="420"/>
      <c r="BY9" s="420"/>
      <c r="BZ9" s="420"/>
      <c r="CA9" s="420"/>
      <c r="CB9" s="420"/>
      <c r="CC9" s="421"/>
      <c r="CD9" s="459" t="s">
        <v>112</v>
      </c>
      <c r="CE9" s="379"/>
      <c r="CF9" s="379"/>
      <c r="CG9" s="379"/>
      <c r="CH9" s="379"/>
      <c r="CI9" s="379"/>
      <c r="CJ9" s="379"/>
      <c r="CK9" s="379"/>
      <c r="CL9" s="379"/>
      <c r="CM9" s="379"/>
      <c r="CN9" s="379"/>
      <c r="CO9" s="379"/>
      <c r="CP9" s="379"/>
      <c r="CQ9" s="379"/>
      <c r="CR9" s="379"/>
      <c r="CS9" s="460"/>
      <c r="CT9" s="416">
        <v>7.9</v>
      </c>
      <c r="CU9" s="417"/>
      <c r="CV9" s="417"/>
      <c r="CW9" s="417"/>
      <c r="CX9" s="417"/>
      <c r="CY9" s="417"/>
      <c r="CZ9" s="417"/>
      <c r="DA9" s="418"/>
      <c r="DB9" s="416">
        <v>8.6</v>
      </c>
      <c r="DC9" s="417"/>
      <c r="DD9" s="417"/>
      <c r="DE9" s="417"/>
      <c r="DF9" s="417"/>
      <c r="DG9" s="417"/>
      <c r="DH9" s="417"/>
      <c r="DI9" s="418"/>
    </row>
    <row r="10" spans="1:119" ht="18.8" customHeight="1" thickBot="1" x14ac:dyDescent="0.25">
      <c r="A10" s="169"/>
      <c r="B10" s="551"/>
      <c r="C10" s="552"/>
      <c r="D10" s="552"/>
      <c r="E10" s="552"/>
      <c r="F10" s="552"/>
      <c r="G10" s="552"/>
      <c r="H10" s="552"/>
      <c r="I10" s="552"/>
      <c r="J10" s="552"/>
      <c r="K10" s="470"/>
      <c r="L10" s="375" t="s">
        <v>113</v>
      </c>
      <c r="M10" s="376"/>
      <c r="N10" s="376"/>
      <c r="O10" s="376"/>
      <c r="P10" s="376"/>
      <c r="Q10" s="377"/>
      <c r="R10" s="372">
        <v>10133</v>
      </c>
      <c r="S10" s="373"/>
      <c r="T10" s="373"/>
      <c r="U10" s="373"/>
      <c r="V10" s="432"/>
      <c r="W10" s="560"/>
      <c r="X10" s="370"/>
      <c r="Y10" s="370"/>
      <c r="Z10" s="370"/>
      <c r="AA10" s="370"/>
      <c r="AB10" s="370"/>
      <c r="AC10" s="370"/>
      <c r="AD10" s="370"/>
      <c r="AE10" s="370"/>
      <c r="AF10" s="370"/>
      <c r="AG10" s="370"/>
      <c r="AH10" s="370"/>
      <c r="AI10" s="370"/>
      <c r="AJ10" s="370"/>
      <c r="AK10" s="370"/>
      <c r="AL10" s="561"/>
      <c r="AM10" s="476" t="s">
        <v>114</v>
      </c>
      <c r="AN10" s="376"/>
      <c r="AO10" s="376"/>
      <c r="AP10" s="376"/>
      <c r="AQ10" s="376"/>
      <c r="AR10" s="376"/>
      <c r="AS10" s="376"/>
      <c r="AT10" s="377"/>
      <c r="AU10" s="477" t="s">
        <v>101</v>
      </c>
      <c r="AV10" s="478"/>
      <c r="AW10" s="478"/>
      <c r="AX10" s="478"/>
      <c r="AY10" s="433" t="s">
        <v>115</v>
      </c>
      <c r="AZ10" s="434"/>
      <c r="BA10" s="434"/>
      <c r="BB10" s="434"/>
      <c r="BC10" s="434"/>
      <c r="BD10" s="434"/>
      <c r="BE10" s="434"/>
      <c r="BF10" s="434"/>
      <c r="BG10" s="434"/>
      <c r="BH10" s="434"/>
      <c r="BI10" s="434"/>
      <c r="BJ10" s="434"/>
      <c r="BK10" s="434"/>
      <c r="BL10" s="434"/>
      <c r="BM10" s="435"/>
      <c r="BN10" s="419">
        <v>194060</v>
      </c>
      <c r="BO10" s="420"/>
      <c r="BP10" s="420"/>
      <c r="BQ10" s="420"/>
      <c r="BR10" s="420"/>
      <c r="BS10" s="420"/>
      <c r="BT10" s="420"/>
      <c r="BU10" s="421"/>
      <c r="BV10" s="419">
        <v>67412</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8" customHeight="1" thickBot="1" x14ac:dyDescent="0.25">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101</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8" customHeight="1" x14ac:dyDescent="0.2">
      <c r="A12" s="169"/>
      <c r="B12" s="525" t="s">
        <v>123</v>
      </c>
      <c r="C12" s="526"/>
      <c r="D12" s="526"/>
      <c r="E12" s="526"/>
      <c r="F12" s="526"/>
      <c r="G12" s="526"/>
      <c r="H12" s="526"/>
      <c r="I12" s="526"/>
      <c r="J12" s="526"/>
      <c r="K12" s="527"/>
      <c r="L12" s="534" t="s">
        <v>124</v>
      </c>
      <c r="M12" s="535"/>
      <c r="N12" s="535"/>
      <c r="O12" s="535"/>
      <c r="P12" s="535"/>
      <c r="Q12" s="536"/>
      <c r="R12" s="537">
        <v>8878</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0</v>
      </c>
      <c r="BO12" s="420"/>
      <c r="BP12" s="420"/>
      <c r="BQ12" s="420"/>
      <c r="BR12" s="420"/>
      <c r="BS12" s="420"/>
      <c r="BT12" s="420"/>
      <c r="BU12" s="421"/>
      <c r="BV12" s="419">
        <v>82796</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8" customHeight="1" x14ac:dyDescent="0.2">
      <c r="A13" s="169"/>
      <c r="B13" s="528"/>
      <c r="C13" s="529"/>
      <c r="D13" s="529"/>
      <c r="E13" s="529"/>
      <c r="F13" s="529"/>
      <c r="G13" s="529"/>
      <c r="H13" s="529"/>
      <c r="I13" s="529"/>
      <c r="J13" s="529"/>
      <c r="K13" s="530"/>
      <c r="L13" s="178"/>
      <c r="M13" s="503" t="s">
        <v>130</v>
      </c>
      <c r="N13" s="504"/>
      <c r="O13" s="504"/>
      <c r="P13" s="504"/>
      <c r="Q13" s="505"/>
      <c r="R13" s="506">
        <v>8767</v>
      </c>
      <c r="S13" s="507"/>
      <c r="T13" s="507"/>
      <c r="U13" s="507"/>
      <c r="V13" s="508"/>
      <c r="W13" s="509" t="s">
        <v>131</v>
      </c>
      <c r="X13" s="405"/>
      <c r="Y13" s="405"/>
      <c r="Z13" s="405"/>
      <c r="AA13" s="405"/>
      <c r="AB13" s="406"/>
      <c r="AC13" s="372">
        <v>176</v>
      </c>
      <c r="AD13" s="373"/>
      <c r="AE13" s="373"/>
      <c r="AF13" s="373"/>
      <c r="AG13" s="374"/>
      <c r="AH13" s="372">
        <v>188</v>
      </c>
      <c r="AI13" s="373"/>
      <c r="AJ13" s="373"/>
      <c r="AK13" s="373"/>
      <c r="AL13" s="432"/>
      <c r="AM13" s="476" t="s">
        <v>132</v>
      </c>
      <c r="AN13" s="376"/>
      <c r="AO13" s="376"/>
      <c r="AP13" s="376"/>
      <c r="AQ13" s="376"/>
      <c r="AR13" s="376"/>
      <c r="AS13" s="376"/>
      <c r="AT13" s="377"/>
      <c r="AU13" s="477" t="s">
        <v>101</v>
      </c>
      <c r="AV13" s="478"/>
      <c r="AW13" s="478"/>
      <c r="AX13" s="478"/>
      <c r="AY13" s="433" t="s">
        <v>133</v>
      </c>
      <c r="AZ13" s="434"/>
      <c r="BA13" s="434"/>
      <c r="BB13" s="434"/>
      <c r="BC13" s="434"/>
      <c r="BD13" s="434"/>
      <c r="BE13" s="434"/>
      <c r="BF13" s="434"/>
      <c r="BG13" s="434"/>
      <c r="BH13" s="434"/>
      <c r="BI13" s="434"/>
      <c r="BJ13" s="434"/>
      <c r="BK13" s="434"/>
      <c r="BL13" s="434"/>
      <c r="BM13" s="435"/>
      <c r="BN13" s="419">
        <v>130848</v>
      </c>
      <c r="BO13" s="420"/>
      <c r="BP13" s="420"/>
      <c r="BQ13" s="420"/>
      <c r="BR13" s="420"/>
      <c r="BS13" s="420"/>
      <c r="BT13" s="420"/>
      <c r="BU13" s="421"/>
      <c r="BV13" s="419">
        <v>46454</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6.1</v>
      </c>
      <c r="CU13" s="417"/>
      <c r="CV13" s="417"/>
      <c r="CW13" s="417"/>
      <c r="CX13" s="417"/>
      <c r="CY13" s="417"/>
      <c r="CZ13" s="417"/>
      <c r="DA13" s="418"/>
      <c r="DB13" s="416">
        <v>6.2</v>
      </c>
      <c r="DC13" s="417"/>
      <c r="DD13" s="417"/>
      <c r="DE13" s="417"/>
      <c r="DF13" s="417"/>
      <c r="DG13" s="417"/>
      <c r="DH13" s="417"/>
      <c r="DI13" s="418"/>
    </row>
    <row r="14" spans="1:119" ht="18.8" customHeight="1" thickBot="1" x14ac:dyDescent="0.25">
      <c r="A14" s="169"/>
      <c r="B14" s="528"/>
      <c r="C14" s="529"/>
      <c r="D14" s="529"/>
      <c r="E14" s="529"/>
      <c r="F14" s="529"/>
      <c r="G14" s="529"/>
      <c r="H14" s="529"/>
      <c r="I14" s="529"/>
      <c r="J14" s="529"/>
      <c r="K14" s="530"/>
      <c r="L14" s="493" t="s">
        <v>135</v>
      </c>
      <c r="M14" s="546"/>
      <c r="N14" s="546"/>
      <c r="O14" s="546"/>
      <c r="P14" s="546"/>
      <c r="Q14" s="547"/>
      <c r="R14" s="506">
        <v>9050</v>
      </c>
      <c r="S14" s="507"/>
      <c r="T14" s="507"/>
      <c r="U14" s="507"/>
      <c r="V14" s="508"/>
      <c r="W14" s="510"/>
      <c r="X14" s="408"/>
      <c r="Y14" s="408"/>
      <c r="Z14" s="408"/>
      <c r="AA14" s="408"/>
      <c r="AB14" s="409"/>
      <c r="AC14" s="499">
        <v>4</v>
      </c>
      <c r="AD14" s="500"/>
      <c r="AE14" s="500"/>
      <c r="AF14" s="500"/>
      <c r="AG14" s="501"/>
      <c r="AH14" s="499">
        <v>4</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8" customHeight="1" x14ac:dyDescent="0.2">
      <c r="A15" s="169"/>
      <c r="B15" s="528"/>
      <c r="C15" s="529"/>
      <c r="D15" s="529"/>
      <c r="E15" s="529"/>
      <c r="F15" s="529"/>
      <c r="G15" s="529"/>
      <c r="H15" s="529"/>
      <c r="I15" s="529"/>
      <c r="J15" s="529"/>
      <c r="K15" s="530"/>
      <c r="L15" s="178"/>
      <c r="M15" s="503" t="s">
        <v>130</v>
      </c>
      <c r="N15" s="504"/>
      <c r="O15" s="504"/>
      <c r="P15" s="504"/>
      <c r="Q15" s="505"/>
      <c r="R15" s="506">
        <v>8944</v>
      </c>
      <c r="S15" s="507"/>
      <c r="T15" s="507"/>
      <c r="U15" s="507"/>
      <c r="V15" s="508"/>
      <c r="W15" s="509" t="s">
        <v>137</v>
      </c>
      <c r="X15" s="405"/>
      <c r="Y15" s="405"/>
      <c r="Z15" s="405"/>
      <c r="AA15" s="405"/>
      <c r="AB15" s="406"/>
      <c r="AC15" s="372">
        <v>1429</v>
      </c>
      <c r="AD15" s="373"/>
      <c r="AE15" s="373"/>
      <c r="AF15" s="373"/>
      <c r="AG15" s="374"/>
      <c r="AH15" s="372">
        <v>1569</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1120360</v>
      </c>
      <c r="BO15" s="449"/>
      <c r="BP15" s="449"/>
      <c r="BQ15" s="449"/>
      <c r="BR15" s="449"/>
      <c r="BS15" s="449"/>
      <c r="BT15" s="449"/>
      <c r="BU15" s="450"/>
      <c r="BV15" s="448">
        <v>1128052</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8" customHeight="1" x14ac:dyDescent="0.2">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32.700000000000003</v>
      </c>
      <c r="AD16" s="500"/>
      <c r="AE16" s="500"/>
      <c r="AF16" s="500"/>
      <c r="AG16" s="501"/>
      <c r="AH16" s="499">
        <v>33.200000000000003</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2950098</v>
      </c>
      <c r="BO16" s="420"/>
      <c r="BP16" s="420"/>
      <c r="BQ16" s="420"/>
      <c r="BR16" s="420"/>
      <c r="BS16" s="420"/>
      <c r="BT16" s="420"/>
      <c r="BU16" s="421"/>
      <c r="BV16" s="419">
        <v>2863039</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8" customHeight="1" thickBot="1" x14ac:dyDescent="0.25">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2764</v>
      </c>
      <c r="AD17" s="373"/>
      <c r="AE17" s="373"/>
      <c r="AF17" s="373"/>
      <c r="AG17" s="374"/>
      <c r="AH17" s="372">
        <v>2965</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1408114</v>
      </c>
      <c r="BO17" s="420"/>
      <c r="BP17" s="420"/>
      <c r="BQ17" s="420"/>
      <c r="BR17" s="420"/>
      <c r="BS17" s="420"/>
      <c r="BT17" s="420"/>
      <c r="BU17" s="421"/>
      <c r="BV17" s="419">
        <v>1418049</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8" customHeight="1" thickBot="1" x14ac:dyDescent="0.25">
      <c r="A18" s="169"/>
      <c r="B18" s="469" t="s">
        <v>147</v>
      </c>
      <c r="C18" s="470"/>
      <c r="D18" s="470"/>
      <c r="E18" s="471"/>
      <c r="F18" s="471"/>
      <c r="G18" s="471"/>
      <c r="H18" s="471"/>
      <c r="I18" s="471"/>
      <c r="J18" s="471"/>
      <c r="K18" s="471"/>
      <c r="L18" s="472">
        <v>63.74</v>
      </c>
      <c r="M18" s="472"/>
      <c r="N18" s="472"/>
      <c r="O18" s="472"/>
      <c r="P18" s="472"/>
      <c r="Q18" s="472"/>
      <c r="R18" s="473"/>
      <c r="S18" s="473"/>
      <c r="T18" s="473"/>
      <c r="U18" s="473"/>
      <c r="V18" s="474"/>
      <c r="W18" s="490"/>
      <c r="X18" s="491"/>
      <c r="Y18" s="491"/>
      <c r="Z18" s="491"/>
      <c r="AA18" s="491"/>
      <c r="AB18" s="515"/>
      <c r="AC18" s="389">
        <v>63.3</v>
      </c>
      <c r="AD18" s="390"/>
      <c r="AE18" s="390"/>
      <c r="AF18" s="390"/>
      <c r="AG18" s="475"/>
      <c r="AH18" s="389">
        <v>62.8</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2850727</v>
      </c>
      <c r="BO18" s="420"/>
      <c r="BP18" s="420"/>
      <c r="BQ18" s="420"/>
      <c r="BR18" s="420"/>
      <c r="BS18" s="420"/>
      <c r="BT18" s="420"/>
      <c r="BU18" s="421"/>
      <c r="BV18" s="419">
        <v>2699241</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8" customHeight="1" thickBot="1" x14ac:dyDescent="0.25">
      <c r="A19" s="169"/>
      <c r="B19" s="469" t="s">
        <v>149</v>
      </c>
      <c r="C19" s="470"/>
      <c r="D19" s="470"/>
      <c r="E19" s="471"/>
      <c r="F19" s="471"/>
      <c r="G19" s="471"/>
      <c r="H19" s="471"/>
      <c r="I19" s="471"/>
      <c r="J19" s="471"/>
      <c r="K19" s="471"/>
      <c r="L19" s="479">
        <v>146</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3670324</v>
      </c>
      <c r="BO19" s="420"/>
      <c r="BP19" s="420"/>
      <c r="BQ19" s="420"/>
      <c r="BR19" s="420"/>
      <c r="BS19" s="420"/>
      <c r="BT19" s="420"/>
      <c r="BU19" s="421"/>
      <c r="BV19" s="419">
        <v>3649813</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8" customHeight="1" thickBot="1" x14ac:dyDescent="0.25">
      <c r="A20" s="169"/>
      <c r="B20" s="469" t="s">
        <v>151</v>
      </c>
      <c r="C20" s="470"/>
      <c r="D20" s="470"/>
      <c r="E20" s="471"/>
      <c r="F20" s="471"/>
      <c r="G20" s="471"/>
      <c r="H20" s="471"/>
      <c r="I20" s="471"/>
      <c r="J20" s="471"/>
      <c r="K20" s="471"/>
      <c r="L20" s="479">
        <v>3584</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8" customHeight="1" thickBot="1" x14ac:dyDescent="0.25">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8" customHeight="1" x14ac:dyDescent="0.2">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2582170</v>
      </c>
      <c r="BO22" s="449"/>
      <c r="BP22" s="449"/>
      <c r="BQ22" s="449"/>
      <c r="BR22" s="449"/>
      <c r="BS22" s="449"/>
      <c r="BT22" s="449"/>
      <c r="BU22" s="450"/>
      <c r="BV22" s="448">
        <v>2633167</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8" customHeight="1" x14ac:dyDescent="0.2">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2579407</v>
      </c>
      <c r="BO23" s="420"/>
      <c r="BP23" s="420"/>
      <c r="BQ23" s="420"/>
      <c r="BR23" s="420"/>
      <c r="BS23" s="420"/>
      <c r="BT23" s="420"/>
      <c r="BU23" s="421"/>
      <c r="BV23" s="419">
        <v>2628665</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8" customHeight="1" thickBot="1" x14ac:dyDescent="0.25">
      <c r="A24" s="169"/>
      <c r="B24" s="398"/>
      <c r="C24" s="399"/>
      <c r="D24" s="400"/>
      <c r="E24" s="375" t="s">
        <v>161</v>
      </c>
      <c r="F24" s="376"/>
      <c r="G24" s="376"/>
      <c r="H24" s="376"/>
      <c r="I24" s="376"/>
      <c r="J24" s="376"/>
      <c r="K24" s="377"/>
      <c r="L24" s="372">
        <v>1</v>
      </c>
      <c r="M24" s="373"/>
      <c r="N24" s="373"/>
      <c r="O24" s="373"/>
      <c r="P24" s="374"/>
      <c r="Q24" s="372">
        <v>6780</v>
      </c>
      <c r="R24" s="373"/>
      <c r="S24" s="373"/>
      <c r="T24" s="373"/>
      <c r="U24" s="373"/>
      <c r="V24" s="374"/>
      <c r="W24" s="462"/>
      <c r="X24" s="399"/>
      <c r="Y24" s="400"/>
      <c r="Z24" s="375" t="s">
        <v>162</v>
      </c>
      <c r="AA24" s="376"/>
      <c r="AB24" s="376"/>
      <c r="AC24" s="376"/>
      <c r="AD24" s="376"/>
      <c r="AE24" s="376"/>
      <c r="AF24" s="376"/>
      <c r="AG24" s="377"/>
      <c r="AH24" s="372">
        <v>85</v>
      </c>
      <c r="AI24" s="373"/>
      <c r="AJ24" s="373"/>
      <c r="AK24" s="373"/>
      <c r="AL24" s="374"/>
      <c r="AM24" s="372">
        <v>232645</v>
      </c>
      <c r="AN24" s="373"/>
      <c r="AO24" s="373"/>
      <c r="AP24" s="373"/>
      <c r="AQ24" s="373"/>
      <c r="AR24" s="374"/>
      <c r="AS24" s="372">
        <v>2737</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1087379</v>
      </c>
      <c r="BO24" s="420"/>
      <c r="BP24" s="420"/>
      <c r="BQ24" s="420"/>
      <c r="BR24" s="420"/>
      <c r="BS24" s="420"/>
      <c r="BT24" s="420"/>
      <c r="BU24" s="421"/>
      <c r="BV24" s="419">
        <v>962639</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8" customHeight="1" x14ac:dyDescent="0.2">
      <c r="A25" s="169"/>
      <c r="B25" s="398"/>
      <c r="C25" s="399"/>
      <c r="D25" s="400"/>
      <c r="E25" s="375" t="s">
        <v>164</v>
      </c>
      <c r="F25" s="376"/>
      <c r="G25" s="376"/>
      <c r="H25" s="376"/>
      <c r="I25" s="376"/>
      <c r="J25" s="376"/>
      <c r="K25" s="377"/>
      <c r="L25" s="372">
        <v>1</v>
      </c>
      <c r="M25" s="373"/>
      <c r="N25" s="373"/>
      <c r="O25" s="373"/>
      <c r="P25" s="374"/>
      <c r="Q25" s="372">
        <v>5880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125800</v>
      </c>
      <c r="BO25" s="449"/>
      <c r="BP25" s="449"/>
      <c r="BQ25" s="449"/>
      <c r="BR25" s="449"/>
      <c r="BS25" s="449"/>
      <c r="BT25" s="449"/>
      <c r="BU25" s="450"/>
      <c r="BV25" s="448" t="s">
        <v>122</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8" customHeight="1" x14ac:dyDescent="0.2">
      <c r="A26" s="169"/>
      <c r="B26" s="398"/>
      <c r="C26" s="399"/>
      <c r="D26" s="400"/>
      <c r="E26" s="375" t="s">
        <v>167</v>
      </c>
      <c r="F26" s="376"/>
      <c r="G26" s="376"/>
      <c r="H26" s="376"/>
      <c r="I26" s="376"/>
      <c r="J26" s="376"/>
      <c r="K26" s="377"/>
      <c r="L26" s="372">
        <v>1</v>
      </c>
      <c r="M26" s="373"/>
      <c r="N26" s="373"/>
      <c r="O26" s="373"/>
      <c r="P26" s="374"/>
      <c r="Q26" s="372">
        <v>5210</v>
      </c>
      <c r="R26" s="373"/>
      <c r="S26" s="373"/>
      <c r="T26" s="373"/>
      <c r="U26" s="373"/>
      <c r="V26" s="374"/>
      <c r="W26" s="462"/>
      <c r="X26" s="399"/>
      <c r="Y26" s="400"/>
      <c r="Z26" s="375" t="s">
        <v>168</v>
      </c>
      <c r="AA26" s="430"/>
      <c r="AB26" s="430"/>
      <c r="AC26" s="430"/>
      <c r="AD26" s="430"/>
      <c r="AE26" s="430"/>
      <c r="AF26" s="430"/>
      <c r="AG26" s="431"/>
      <c r="AH26" s="372" t="s">
        <v>122</v>
      </c>
      <c r="AI26" s="373"/>
      <c r="AJ26" s="373"/>
      <c r="AK26" s="373"/>
      <c r="AL26" s="374"/>
      <c r="AM26" s="372" t="s">
        <v>122</v>
      </c>
      <c r="AN26" s="373"/>
      <c r="AO26" s="373"/>
      <c r="AP26" s="373"/>
      <c r="AQ26" s="373"/>
      <c r="AR26" s="374"/>
      <c r="AS26" s="372" t="s">
        <v>122</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8" customHeight="1" thickBot="1" x14ac:dyDescent="0.25">
      <c r="A27" s="169"/>
      <c r="B27" s="398"/>
      <c r="C27" s="399"/>
      <c r="D27" s="400"/>
      <c r="E27" s="375" t="s">
        <v>170</v>
      </c>
      <c r="F27" s="376"/>
      <c r="G27" s="376"/>
      <c r="H27" s="376"/>
      <c r="I27" s="376"/>
      <c r="J27" s="376"/>
      <c r="K27" s="377"/>
      <c r="L27" s="372">
        <v>1</v>
      </c>
      <c r="M27" s="373"/>
      <c r="N27" s="373"/>
      <c r="O27" s="373"/>
      <c r="P27" s="374"/>
      <c r="Q27" s="372">
        <v>2650</v>
      </c>
      <c r="R27" s="373"/>
      <c r="S27" s="373"/>
      <c r="T27" s="373"/>
      <c r="U27" s="373"/>
      <c r="V27" s="374"/>
      <c r="W27" s="462"/>
      <c r="X27" s="399"/>
      <c r="Y27" s="400"/>
      <c r="Z27" s="375" t="s">
        <v>171</v>
      </c>
      <c r="AA27" s="376"/>
      <c r="AB27" s="376"/>
      <c r="AC27" s="376"/>
      <c r="AD27" s="376"/>
      <c r="AE27" s="376"/>
      <c r="AF27" s="376"/>
      <c r="AG27" s="377"/>
      <c r="AH27" s="372">
        <v>8</v>
      </c>
      <c r="AI27" s="373"/>
      <c r="AJ27" s="373"/>
      <c r="AK27" s="373"/>
      <c r="AL27" s="374"/>
      <c r="AM27" s="372">
        <v>24879</v>
      </c>
      <c r="AN27" s="373"/>
      <c r="AO27" s="373"/>
      <c r="AP27" s="373"/>
      <c r="AQ27" s="373"/>
      <c r="AR27" s="374"/>
      <c r="AS27" s="372">
        <v>3110</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t="s">
        <v>122</v>
      </c>
      <c r="BO27" s="454"/>
      <c r="BP27" s="454"/>
      <c r="BQ27" s="454"/>
      <c r="BR27" s="454"/>
      <c r="BS27" s="454"/>
      <c r="BT27" s="454"/>
      <c r="BU27" s="455"/>
      <c r="BV27" s="453" t="s">
        <v>122</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8" customHeight="1" x14ac:dyDescent="0.2">
      <c r="A28" s="169"/>
      <c r="B28" s="398"/>
      <c r="C28" s="399"/>
      <c r="D28" s="400"/>
      <c r="E28" s="375" t="s">
        <v>173</v>
      </c>
      <c r="F28" s="376"/>
      <c r="G28" s="376"/>
      <c r="H28" s="376"/>
      <c r="I28" s="376"/>
      <c r="J28" s="376"/>
      <c r="K28" s="377"/>
      <c r="L28" s="372">
        <v>1</v>
      </c>
      <c r="M28" s="373"/>
      <c r="N28" s="373"/>
      <c r="O28" s="373"/>
      <c r="P28" s="374"/>
      <c r="Q28" s="372">
        <v>2100</v>
      </c>
      <c r="R28" s="373"/>
      <c r="S28" s="373"/>
      <c r="T28" s="373"/>
      <c r="U28" s="373"/>
      <c r="V28" s="374"/>
      <c r="W28" s="462"/>
      <c r="X28" s="399"/>
      <c r="Y28" s="400"/>
      <c r="Z28" s="375" t="s">
        <v>174</v>
      </c>
      <c r="AA28" s="376"/>
      <c r="AB28" s="376"/>
      <c r="AC28" s="376"/>
      <c r="AD28" s="376"/>
      <c r="AE28" s="376"/>
      <c r="AF28" s="376"/>
      <c r="AG28" s="377"/>
      <c r="AH28" s="372">
        <v>1</v>
      </c>
      <c r="AI28" s="373"/>
      <c r="AJ28" s="373"/>
      <c r="AK28" s="373"/>
      <c r="AL28" s="374"/>
      <c r="AM28" s="372" t="s">
        <v>175</v>
      </c>
      <c r="AN28" s="373"/>
      <c r="AO28" s="373"/>
      <c r="AP28" s="373"/>
      <c r="AQ28" s="373"/>
      <c r="AR28" s="374"/>
      <c r="AS28" s="372" t="s">
        <v>175</v>
      </c>
      <c r="AT28" s="373"/>
      <c r="AU28" s="373"/>
      <c r="AV28" s="373"/>
      <c r="AW28" s="373"/>
      <c r="AX28" s="432"/>
      <c r="AY28" s="436" t="s">
        <v>176</v>
      </c>
      <c r="AZ28" s="437"/>
      <c r="BA28" s="437"/>
      <c r="BB28" s="438"/>
      <c r="BC28" s="445" t="s">
        <v>46</v>
      </c>
      <c r="BD28" s="446"/>
      <c r="BE28" s="446"/>
      <c r="BF28" s="446"/>
      <c r="BG28" s="446"/>
      <c r="BH28" s="446"/>
      <c r="BI28" s="446"/>
      <c r="BJ28" s="446"/>
      <c r="BK28" s="446"/>
      <c r="BL28" s="446"/>
      <c r="BM28" s="447"/>
      <c r="BN28" s="448">
        <v>1355083</v>
      </c>
      <c r="BO28" s="449"/>
      <c r="BP28" s="449"/>
      <c r="BQ28" s="449"/>
      <c r="BR28" s="449"/>
      <c r="BS28" s="449"/>
      <c r="BT28" s="449"/>
      <c r="BU28" s="450"/>
      <c r="BV28" s="448">
        <v>1161023</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8" customHeight="1" x14ac:dyDescent="0.2">
      <c r="A29" s="169"/>
      <c r="B29" s="398"/>
      <c r="C29" s="399"/>
      <c r="D29" s="400"/>
      <c r="E29" s="375" t="s">
        <v>177</v>
      </c>
      <c r="F29" s="376"/>
      <c r="G29" s="376"/>
      <c r="H29" s="376"/>
      <c r="I29" s="376"/>
      <c r="J29" s="376"/>
      <c r="K29" s="377"/>
      <c r="L29" s="372">
        <v>10</v>
      </c>
      <c r="M29" s="373"/>
      <c r="N29" s="373"/>
      <c r="O29" s="373"/>
      <c r="P29" s="374"/>
      <c r="Q29" s="372">
        <v>1900</v>
      </c>
      <c r="R29" s="373"/>
      <c r="S29" s="373"/>
      <c r="T29" s="373"/>
      <c r="U29" s="373"/>
      <c r="V29" s="374"/>
      <c r="W29" s="463"/>
      <c r="X29" s="464"/>
      <c r="Y29" s="465"/>
      <c r="Z29" s="375" t="s">
        <v>178</v>
      </c>
      <c r="AA29" s="376"/>
      <c r="AB29" s="376"/>
      <c r="AC29" s="376"/>
      <c r="AD29" s="376"/>
      <c r="AE29" s="376"/>
      <c r="AF29" s="376"/>
      <c r="AG29" s="377"/>
      <c r="AH29" s="372">
        <v>94</v>
      </c>
      <c r="AI29" s="373"/>
      <c r="AJ29" s="373"/>
      <c r="AK29" s="373"/>
      <c r="AL29" s="374"/>
      <c r="AM29" s="372">
        <v>260280</v>
      </c>
      <c r="AN29" s="373"/>
      <c r="AO29" s="373"/>
      <c r="AP29" s="373"/>
      <c r="AQ29" s="373"/>
      <c r="AR29" s="374"/>
      <c r="AS29" s="372">
        <v>2769</v>
      </c>
      <c r="AT29" s="373"/>
      <c r="AU29" s="373"/>
      <c r="AV29" s="373"/>
      <c r="AW29" s="373"/>
      <c r="AX29" s="432"/>
      <c r="AY29" s="439"/>
      <c r="AZ29" s="440"/>
      <c r="BA29" s="440"/>
      <c r="BB29" s="441"/>
      <c r="BC29" s="433" t="s">
        <v>179</v>
      </c>
      <c r="BD29" s="434"/>
      <c r="BE29" s="434"/>
      <c r="BF29" s="434"/>
      <c r="BG29" s="434"/>
      <c r="BH29" s="434"/>
      <c r="BI29" s="434"/>
      <c r="BJ29" s="434"/>
      <c r="BK29" s="434"/>
      <c r="BL29" s="434"/>
      <c r="BM29" s="435"/>
      <c r="BN29" s="419">
        <v>508768</v>
      </c>
      <c r="BO29" s="420"/>
      <c r="BP29" s="420"/>
      <c r="BQ29" s="420"/>
      <c r="BR29" s="420"/>
      <c r="BS29" s="420"/>
      <c r="BT29" s="420"/>
      <c r="BU29" s="421"/>
      <c r="BV29" s="419">
        <v>490142</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8" customHeight="1" thickBot="1" x14ac:dyDescent="0.25">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180</v>
      </c>
      <c r="X30" s="387"/>
      <c r="Y30" s="387"/>
      <c r="Z30" s="387"/>
      <c r="AA30" s="387"/>
      <c r="AB30" s="387"/>
      <c r="AC30" s="387"/>
      <c r="AD30" s="387"/>
      <c r="AE30" s="387"/>
      <c r="AF30" s="387"/>
      <c r="AG30" s="388"/>
      <c r="AH30" s="389">
        <v>92.2</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990132</v>
      </c>
      <c r="BO30" s="454"/>
      <c r="BP30" s="454"/>
      <c r="BQ30" s="454"/>
      <c r="BR30" s="454"/>
      <c r="BS30" s="454"/>
      <c r="BT30" s="454"/>
      <c r="BU30" s="455"/>
      <c r="BV30" s="453">
        <v>991934</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6" customHeight="1" x14ac:dyDescent="0.2">
      <c r="A31" s="169"/>
      <c r="B31" s="191"/>
      <c r="DI31" s="192"/>
    </row>
    <row r="32" spans="1:113" ht="13.6" customHeight="1" x14ac:dyDescent="0.2">
      <c r="A32" s="169"/>
      <c r="B32" s="193"/>
      <c r="C32" s="378" t="s">
        <v>181</v>
      </c>
      <c r="D32" s="378"/>
      <c r="E32" s="378"/>
      <c r="F32" s="378"/>
      <c r="G32" s="378"/>
      <c r="H32" s="378"/>
      <c r="I32" s="378"/>
      <c r="J32" s="378"/>
      <c r="K32" s="378"/>
      <c r="L32" s="378"/>
      <c r="M32" s="378"/>
      <c r="N32" s="378"/>
      <c r="O32" s="378"/>
      <c r="P32" s="378"/>
      <c r="Q32" s="378"/>
      <c r="R32" s="378"/>
      <c r="S32" s="378"/>
      <c r="U32" s="379" t="s">
        <v>182</v>
      </c>
      <c r="V32" s="379"/>
      <c r="W32" s="379"/>
      <c r="X32" s="379"/>
      <c r="Y32" s="379"/>
      <c r="Z32" s="379"/>
      <c r="AA32" s="379"/>
      <c r="AB32" s="379"/>
      <c r="AC32" s="379"/>
      <c r="AD32" s="379"/>
      <c r="AE32" s="379"/>
      <c r="AF32" s="379"/>
      <c r="AG32" s="379"/>
      <c r="AH32" s="379"/>
      <c r="AI32" s="379"/>
      <c r="AJ32" s="379"/>
      <c r="AK32" s="379"/>
      <c r="AM32" s="379" t="s">
        <v>183</v>
      </c>
      <c r="AN32" s="379"/>
      <c r="AO32" s="379"/>
      <c r="AP32" s="379"/>
      <c r="AQ32" s="379"/>
      <c r="AR32" s="379"/>
      <c r="AS32" s="379"/>
      <c r="AT32" s="379"/>
      <c r="AU32" s="379"/>
      <c r="AV32" s="379"/>
      <c r="AW32" s="379"/>
      <c r="AX32" s="379"/>
      <c r="AY32" s="379"/>
      <c r="AZ32" s="379"/>
      <c r="BA32" s="379"/>
      <c r="BB32" s="379"/>
      <c r="BC32" s="379"/>
      <c r="BE32" s="379" t="s">
        <v>184</v>
      </c>
      <c r="BF32" s="379"/>
      <c r="BG32" s="379"/>
      <c r="BH32" s="379"/>
      <c r="BI32" s="379"/>
      <c r="BJ32" s="379"/>
      <c r="BK32" s="379"/>
      <c r="BL32" s="379"/>
      <c r="BM32" s="379"/>
      <c r="BN32" s="379"/>
      <c r="BO32" s="379"/>
      <c r="BP32" s="379"/>
      <c r="BQ32" s="379"/>
      <c r="BR32" s="379"/>
      <c r="BS32" s="379"/>
      <c r="BT32" s="379"/>
      <c r="BU32" s="379"/>
      <c r="BW32" s="379" t="s">
        <v>185</v>
      </c>
      <c r="BX32" s="379"/>
      <c r="BY32" s="379"/>
      <c r="BZ32" s="379"/>
      <c r="CA32" s="379"/>
      <c r="CB32" s="379"/>
      <c r="CC32" s="379"/>
      <c r="CD32" s="379"/>
      <c r="CE32" s="379"/>
      <c r="CF32" s="379"/>
      <c r="CG32" s="379"/>
      <c r="CH32" s="379"/>
      <c r="CI32" s="379"/>
      <c r="CJ32" s="379"/>
      <c r="CK32" s="379"/>
      <c r="CL32" s="379"/>
      <c r="CM32" s="379"/>
      <c r="CO32" s="379" t="s">
        <v>186</v>
      </c>
      <c r="CP32" s="379"/>
      <c r="CQ32" s="379"/>
      <c r="CR32" s="379"/>
      <c r="CS32" s="379"/>
      <c r="CT32" s="379"/>
      <c r="CU32" s="379"/>
      <c r="CV32" s="379"/>
      <c r="CW32" s="379"/>
      <c r="CX32" s="379"/>
      <c r="CY32" s="379"/>
      <c r="CZ32" s="379"/>
      <c r="DA32" s="379"/>
      <c r="DB32" s="379"/>
      <c r="DC32" s="379"/>
      <c r="DD32" s="379"/>
      <c r="DE32" s="379"/>
      <c r="DI32" s="192"/>
    </row>
    <row r="33" spans="1:113" ht="13.6" customHeight="1" x14ac:dyDescent="0.2">
      <c r="A33" s="169"/>
      <c r="B33" s="193"/>
      <c r="C33" s="371" t="s">
        <v>187</v>
      </c>
      <c r="D33" s="371"/>
      <c r="E33" s="370" t="s">
        <v>188</v>
      </c>
      <c r="F33" s="370"/>
      <c r="G33" s="370"/>
      <c r="H33" s="370"/>
      <c r="I33" s="370"/>
      <c r="J33" s="370"/>
      <c r="K33" s="370"/>
      <c r="L33" s="370"/>
      <c r="M33" s="370"/>
      <c r="N33" s="370"/>
      <c r="O33" s="370"/>
      <c r="P33" s="370"/>
      <c r="Q33" s="370"/>
      <c r="R33" s="370"/>
      <c r="S33" s="370"/>
      <c r="T33" s="194"/>
      <c r="U33" s="371" t="s">
        <v>187</v>
      </c>
      <c r="V33" s="371"/>
      <c r="W33" s="370" t="s">
        <v>188</v>
      </c>
      <c r="X33" s="370"/>
      <c r="Y33" s="370"/>
      <c r="Z33" s="370"/>
      <c r="AA33" s="370"/>
      <c r="AB33" s="370"/>
      <c r="AC33" s="370"/>
      <c r="AD33" s="370"/>
      <c r="AE33" s="370"/>
      <c r="AF33" s="370"/>
      <c r="AG33" s="370"/>
      <c r="AH33" s="370"/>
      <c r="AI33" s="370"/>
      <c r="AJ33" s="370"/>
      <c r="AK33" s="370"/>
      <c r="AL33" s="194"/>
      <c r="AM33" s="371" t="s">
        <v>187</v>
      </c>
      <c r="AN33" s="371"/>
      <c r="AO33" s="370" t="s">
        <v>188</v>
      </c>
      <c r="AP33" s="370"/>
      <c r="AQ33" s="370"/>
      <c r="AR33" s="370"/>
      <c r="AS33" s="370"/>
      <c r="AT33" s="370"/>
      <c r="AU33" s="370"/>
      <c r="AV33" s="370"/>
      <c r="AW33" s="370"/>
      <c r="AX33" s="370"/>
      <c r="AY33" s="370"/>
      <c r="AZ33" s="370"/>
      <c r="BA33" s="370"/>
      <c r="BB33" s="370"/>
      <c r="BC33" s="370"/>
      <c r="BD33" s="195"/>
      <c r="BE33" s="370" t="s">
        <v>189</v>
      </c>
      <c r="BF33" s="370"/>
      <c r="BG33" s="370" t="s">
        <v>190</v>
      </c>
      <c r="BH33" s="370"/>
      <c r="BI33" s="370"/>
      <c r="BJ33" s="370"/>
      <c r="BK33" s="370"/>
      <c r="BL33" s="370"/>
      <c r="BM33" s="370"/>
      <c r="BN33" s="370"/>
      <c r="BO33" s="370"/>
      <c r="BP33" s="370"/>
      <c r="BQ33" s="370"/>
      <c r="BR33" s="370"/>
      <c r="BS33" s="370"/>
      <c r="BT33" s="370"/>
      <c r="BU33" s="370"/>
      <c r="BV33" s="195"/>
      <c r="BW33" s="371" t="s">
        <v>189</v>
      </c>
      <c r="BX33" s="371"/>
      <c r="BY33" s="370" t="s">
        <v>191</v>
      </c>
      <c r="BZ33" s="370"/>
      <c r="CA33" s="370"/>
      <c r="CB33" s="370"/>
      <c r="CC33" s="370"/>
      <c r="CD33" s="370"/>
      <c r="CE33" s="370"/>
      <c r="CF33" s="370"/>
      <c r="CG33" s="370"/>
      <c r="CH33" s="370"/>
      <c r="CI33" s="370"/>
      <c r="CJ33" s="370"/>
      <c r="CK33" s="370"/>
      <c r="CL33" s="370"/>
      <c r="CM33" s="370"/>
      <c r="CN33" s="194"/>
      <c r="CO33" s="371" t="s">
        <v>187</v>
      </c>
      <c r="CP33" s="371"/>
      <c r="CQ33" s="370" t="s">
        <v>192</v>
      </c>
      <c r="CR33" s="370"/>
      <c r="CS33" s="370"/>
      <c r="CT33" s="370"/>
      <c r="CU33" s="370"/>
      <c r="CV33" s="370"/>
      <c r="CW33" s="370"/>
      <c r="CX33" s="370"/>
      <c r="CY33" s="370"/>
      <c r="CZ33" s="370"/>
      <c r="DA33" s="370"/>
      <c r="DB33" s="370"/>
      <c r="DC33" s="370"/>
      <c r="DD33" s="370"/>
      <c r="DE33" s="370"/>
      <c r="DF33" s="194"/>
      <c r="DG33" s="369" t="s">
        <v>193</v>
      </c>
      <c r="DH33" s="369"/>
      <c r="DI33" s="196"/>
    </row>
    <row r="34" spans="1:113" ht="32.25" customHeight="1" x14ac:dyDescent="0.2">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後期高齢者医療特別会計</v>
      </c>
      <c r="X34" s="368"/>
      <c r="Y34" s="368"/>
      <c r="Z34" s="368"/>
      <c r="AA34" s="368"/>
      <c r="AB34" s="368"/>
      <c r="AC34" s="368"/>
      <c r="AD34" s="368"/>
      <c r="AE34" s="368"/>
      <c r="AF34" s="368"/>
      <c r="AG34" s="368"/>
      <c r="AH34" s="368"/>
      <c r="AI34" s="368"/>
      <c r="AJ34" s="368"/>
      <c r="AK34" s="368"/>
      <c r="AL34" s="169"/>
      <c r="AM34" s="367" t="str">
        <f>IF(AO34="","",MAX(C34:D43,U34:V43)+1)</f>
        <v/>
      </c>
      <c r="AN34" s="367"/>
      <c r="AO34" s="368"/>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5</v>
      </c>
      <c r="BX34" s="367"/>
      <c r="BY34" s="368" t="str">
        <f>IF('各会計、関係団体の財政状況及び健全化判断比率'!B68="","",'各会計、関係団体の財政状況及び健全化判断比率'!B68)</f>
        <v>埼玉県後期高齢者医療広域連合</v>
      </c>
      <c r="BZ34" s="368"/>
      <c r="CA34" s="368"/>
      <c r="CB34" s="368"/>
      <c r="CC34" s="368"/>
      <c r="CD34" s="368"/>
      <c r="CE34" s="368"/>
      <c r="CF34" s="368"/>
      <c r="CG34" s="368"/>
      <c r="CH34" s="368"/>
      <c r="CI34" s="368"/>
      <c r="CJ34" s="368"/>
      <c r="CK34" s="368"/>
      <c r="CL34" s="368"/>
      <c r="CM34" s="368"/>
      <c r="CN34" s="169"/>
      <c r="CO34" s="367" t="str">
        <f>IF(CQ34="","",MAX(C34:D43,U34:V43,AM34:AN43,BE34:BF43,BW34:BX43)+1)</f>
        <v/>
      </c>
      <c r="CP34" s="367"/>
      <c r="CQ34" s="368" t="str">
        <f>IF('各会計、関係団体の財政状況及び健全化判断比率'!BS7="","",'各会計、関係団体の財政状況及び健全化判断比率'!BS7)</f>
        <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2">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国民健康保険特別会計</v>
      </c>
      <c r="X35" s="368"/>
      <c r="Y35" s="368"/>
      <c r="Z35" s="368"/>
      <c r="AA35" s="368"/>
      <c r="AB35" s="368"/>
      <c r="AC35" s="368"/>
      <c r="AD35" s="368"/>
      <c r="AE35" s="368"/>
      <c r="AF35" s="368"/>
      <c r="AG35" s="368"/>
      <c r="AH35" s="368"/>
      <c r="AI35" s="368"/>
      <c r="AJ35" s="368"/>
      <c r="AK35" s="368"/>
      <c r="AL35" s="169"/>
      <c r="AM35" s="367" t="str">
        <f t="shared" ref="AM35:AM43" si="0">IF(AO35="","",AM34+1)</f>
        <v/>
      </c>
      <c r="AN35" s="367"/>
      <c r="AO35" s="368"/>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6</v>
      </c>
      <c r="BX35" s="367"/>
      <c r="BY35" s="368" t="str">
        <f>IF('各会計、関係団体の財政状況及び健全化判断比率'!B69="","",'各会計、関係団体の財政状況及び健全化判断比率'!B69)</f>
        <v>埼玉県後期高齢者医療広域連合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2">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介護保険特別会計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7</v>
      </c>
      <c r="BX36" s="367"/>
      <c r="BY36" s="368" t="str">
        <f>IF('各会計、関係団体の財政状況及び健全化判断比率'!B70="","",'各会計、関係団体の財政状況及び健全化判断比率'!B70)</f>
        <v>埼玉県市町村総合事務組合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2">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8</v>
      </c>
      <c r="BX37" s="367"/>
      <c r="BY37" s="368" t="str">
        <f>IF('各会計、関係団体の財政状況及び健全化判断比率'!B71="","",'各会計、関係団体の財政状況及び健全化判断比率'!B71)</f>
        <v>埼玉県市町村総合事務組合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2">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9</v>
      </c>
      <c r="BX38" s="367"/>
      <c r="BY38" s="368" t="str">
        <f>IF('各会計、関係団体の財政状況及び健全化判断比率'!B72="","",'各会計、関係団体の財政状況及び健全化判断比率'!B72)</f>
        <v>彩の国さいたま人づくり広域連合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2">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10</v>
      </c>
      <c r="BX39" s="367"/>
      <c r="BY39" s="368" t="str">
        <f>IF('各会計、関係団体の財政状況及び健全化判断比率'!B73="","",'各会計、関係団体の財政状況及び健全化判断比率'!B73)</f>
        <v>秩父広域市町村圏組合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2">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11</v>
      </c>
      <c r="BX40" s="367"/>
      <c r="BY40" s="368" t="str">
        <f>IF('各会計、関係団体の財政状況及び健全化判断比率'!B74="","",'各会計、関係団体の財政状況及び健全化判断比率'!B74)</f>
        <v>秩父広域市町村圏組合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2">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12</v>
      </c>
      <c r="BX41" s="367"/>
      <c r="BY41" s="368" t="str">
        <f>IF('各会計、関係団体の財政状況及び健全化判断比率'!B75="","",'各会計、関係団体の財政状況及び健全化判断比率'!B75)</f>
        <v>皆野・長瀞下水道組合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2">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2">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6"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194</v>
      </c>
      <c r="E46" s="364" t="s">
        <v>195</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2">
      <c r="E47" s="364" t="s">
        <v>196</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2">
      <c r="E48" s="364" t="s">
        <v>197</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2">
      <c r="E49" s="366" t="s">
        <v>198</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2">
      <c r="E50" s="364" t="s">
        <v>199</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2">
      <c r="E51" s="364" t="s">
        <v>200</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2">
      <c r="E52" s="364" t="s">
        <v>201</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2">
      <c r="E53" s="364" t="s">
        <v>202</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2"/>
    <row r="55" spans="5:113" x14ac:dyDescent="0.2"/>
    <row r="56" spans="5:113" x14ac:dyDescent="0.2"/>
  </sheetData>
  <sheetProtection algorithmName="SHA-512" hashValue="myroA8eNSJ8WOl0O8tZo6ORSYRWrXEZqyFG71CsYuHS2/f0zE5FT786StXCDMAA4mq5zj4IcU73t6RTxaQafIg==" saltValue="+cCmZ0UfQEnuJgUAxEBGp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BW11" workbookViewId="0"/>
  </sheetViews>
  <sheetFormatPr defaultColWidth="0" defaultRowHeight="11.3" customHeight="1" zeroHeight="1" x14ac:dyDescent="0.2"/>
  <cols>
    <col min="1" max="1" width="1.59765625" style="202" customWidth="1"/>
    <col min="2" max="2" width="2.3984375" style="202" customWidth="1"/>
    <col min="3" max="16" width="2.59765625" style="202" customWidth="1"/>
    <col min="17" max="17" width="2.3984375" style="202" customWidth="1"/>
    <col min="18" max="95" width="1.59765625" style="202" customWidth="1"/>
    <col min="96" max="133" width="1.59765625" style="214" customWidth="1"/>
    <col min="134" max="143" width="1.59765625" style="202" customWidth="1"/>
    <col min="144" max="16384" width="0" style="202" hidden="1"/>
  </cols>
  <sheetData>
    <row r="1" spans="2:143" ht="22.6"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203</v>
      </c>
      <c r="DI1" s="718"/>
      <c r="DJ1" s="718"/>
      <c r="DK1" s="718"/>
      <c r="DL1" s="718"/>
      <c r="DM1" s="718"/>
      <c r="DN1" s="719"/>
      <c r="DO1" s="202"/>
      <c r="DP1" s="717" t="s">
        <v>204</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6" customHeight="1" x14ac:dyDescent="0.2">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3" customHeight="1" x14ac:dyDescent="0.2">
      <c r="B3" s="673" t="s">
        <v>206</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207</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208</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3" customHeight="1" x14ac:dyDescent="0.2">
      <c r="B4" s="673" t="s">
        <v>1</v>
      </c>
      <c r="C4" s="674"/>
      <c r="D4" s="674"/>
      <c r="E4" s="674"/>
      <c r="F4" s="674"/>
      <c r="G4" s="674"/>
      <c r="H4" s="674"/>
      <c r="I4" s="674"/>
      <c r="J4" s="674"/>
      <c r="K4" s="674"/>
      <c r="L4" s="674"/>
      <c r="M4" s="674"/>
      <c r="N4" s="674"/>
      <c r="O4" s="674"/>
      <c r="P4" s="674"/>
      <c r="Q4" s="675"/>
      <c r="R4" s="673" t="s">
        <v>209</v>
      </c>
      <c r="S4" s="674"/>
      <c r="T4" s="674"/>
      <c r="U4" s="674"/>
      <c r="V4" s="674"/>
      <c r="W4" s="674"/>
      <c r="X4" s="674"/>
      <c r="Y4" s="675"/>
      <c r="Z4" s="673" t="s">
        <v>210</v>
      </c>
      <c r="AA4" s="674"/>
      <c r="AB4" s="674"/>
      <c r="AC4" s="675"/>
      <c r="AD4" s="673" t="s">
        <v>211</v>
      </c>
      <c r="AE4" s="674"/>
      <c r="AF4" s="674"/>
      <c r="AG4" s="674"/>
      <c r="AH4" s="674"/>
      <c r="AI4" s="674"/>
      <c r="AJ4" s="674"/>
      <c r="AK4" s="675"/>
      <c r="AL4" s="673" t="s">
        <v>210</v>
      </c>
      <c r="AM4" s="674"/>
      <c r="AN4" s="674"/>
      <c r="AO4" s="675"/>
      <c r="AP4" s="720" t="s">
        <v>212</v>
      </c>
      <c r="AQ4" s="720"/>
      <c r="AR4" s="720"/>
      <c r="AS4" s="720"/>
      <c r="AT4" s="720"/>
      <c r="AU4" s="720"/>
      <c r="AV4" s="720"/>
      <c r="AW4" s="720"/>
      <c r="AX4" s="720"/>
      <c r="AY4" s="720"/>
      <c r="AZ4" s="720"/>
      <c r="BA4" s="720"/>
      <c r="BB4" s="720"/>
      <c r="BC4" s="720"/>
      <c r="BD4" s="720"/>
      <c r="BE4" s="720"/>
      <c r="BF4" s="720"/>
      <c r="BG4" s="720" t="s">
        <v>213</v>
      </c>
      <c r="BH4" s="720"/>
      <c r="BI4" s="720"/>
      <c r="BJ4" s="720"/>
      <c r="BK4" s="720"/>
      <c r="BL4" s="720"/>
      <c r="BM4" s="720"/>
      <c r="BN4" s="720"/>
      <c r="BO4" s="720" t="s">
        <v>210</v>
      </c>
      <c r="BP4" s="720"/>
      <c r="BQ4" s="720"/>
      <c r="BR4" s="720"/>
      <c r="BS4" s="720" t="s">
        <v>214</v>
      </c>
      <c r="BT4" s="720"/>
      <c r="BU4" s="720"/>
      <c r="BV4" s="720"/>
      <c r="BW4" s="720"/>
      <c r="BX4" s="720"/>
      <c r="BY4" s="720"/>
      <c r="BZ4" s="720"/>
      <c r="CA4" s="720"/>
      <c r="CB4" s="720"/>
      <c r="CD4" s="673" t="s">
        <v>215</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3" customHeight="1" x14ac:dyDescent="0.2">
      <c r="B5" s="679" t="s">
        <v>216</v>
      </c>
      <c r="C5" s="680"/>
      <c r="D5" s="680"/>
      <c r="E5" s="680"/>
      <c r="F5" s="680"/>
      <c r="G5" s="680"/>
      <c r="H5" s="680"/>
      <c r="I5" s="680"/>
      <c r="J5" s="680"/>
      <c r="K5" s="680"/>
      <c r="L5" s="680"/>
      <c r="M5" s="680"/>
      <c r="N5" s="680"/>
      <c r="O5" s="680"/>
      <c r="P5" s="680"/>
      <c r="Q5" s="681"/>
      <c r="R5" s="676">
        <v>1058718</v>
      </c>
      <c r="S5" s="677"/>
      <c r="T5" s="677"/>
      <c r="U5" s="677"/>
      <c r="V5" s="677"/>
      <c r="W5" s="677"/>
      <c r="X5" s="677"/>
      <c r="Y5" s="702"/>
      <c r="Z5" s="715">
        <v>22.2</v>
      </c>
      <c r="AA5" s="715"/>
      <c r="AB5" s="715"/>
      <c r="AC5" s="715"/>
      <c r="AD5" s="716">
        <v>1058718</v>
      </c>
      <c r="AE5" s="716"/>
      <c r="AF5" s="716"/>
      <c r="AG5" s="716"/>
      <c r="AH5" s="716"/>
      <c r="AI5" s="716"/>
      <c r="AJ5" s="716"/>
      <c r="AK5" s="716"/>
      <c r="AL5" s="703">
        <v>32.200000000000003</v>
      </c>
      <c r="AM5" s="685"/>
      <c r="AN5" s="685"/>
      <c r="AO5" s="704"/>
      <c r="AP5" s="679" t="s">
        <v>217</v>
      </c>
      <c r="AQ5" s="680"/>
      <c r="AR5" s="680"/>
      <c r="AS5" s="680"/>
      <c r="AT5" s="680"/>
      <c r="AU5" s="680"/>
      <c r="AV5" s="680"/>
      <c r="AW5" s="680"/>
      <c r="AX5" s="680"/>
      <c r="AY5" s="680"/>
      <c r="AZ5" s="680"/>
      <c r="BA5" s="680"/>
      <c r="BB5" s="680"/>
      <c r="BC5" s="680"/>
      <c r="BD5" s="680"/>
      <c r="BE5" s="680"/>
      <c r="BF5" s="681"/>
      <c r="BG5" s="621">
        <v>1058718</v>
      </c>
      <c r="BH5" s="622"/>
      <c r="BI5" s="622"/>
      <c r="BJ5" s="622"/>
      <c r="BK5" s="622"/>
      <c r="BL5" s="622"/>
      <c r="BM5" s="622"/>
      <c r="BN5" s="623"/>
      <c r="BO5" s="659">
        <v>100</v>
      </c>
      <c r="BP5" s="659"/>
      <c r="BQ5" s="659"/>
      <c r="BR5" s="659"/>
      <c r="BS5" s="660" t="s">
        <v>122</v>
      </c>
      <c r="BT5" s="660"/>
      <c r="BU5" s="660"/>
      <c r="BV5" s="660"/>
      <c r="BW5" s="660"/>
      <c r="BX5" s="660"/>
      <c r="BY5" s="660"/>
      <c r="BZ5" s="660"/>
      <c r="CA5" s="660"/>
      <c r="CB5" s="700"/>
      <c r="CD5" s="673" t="s">
        <v>212</v>
      </c>
      <c r="CE5" s="674"/>
      <c r="CF5" s="674"/>
      <c r="CG5" s="674"/>
      <c r="CH5" s="674"/>
      <c r="CI5" s="674"/>
      <c r="CJ5" s="674"/>
      <c r="CK5" s="674"/>
      <c r="CL5" s="674"/>
      <c r="CM5" s="674"/>
      <c r="CN5" s="674"/>
      <c r="CO5" s="674"/>
      <c r="CP5" s="674"/>
      <c r="CQ5" s="675"/>
      <c r="CR5" s="673" t="s">
        <v>218</v>
      </c>
      <c r="CS5" s="674"/>
      <c r="CT5" s="674"/>
      <c r="CU5" s="674"/>
      <c r="CV5" s="674"/>
      <c r="CW5" s="674"/>
      <c r="CX5" s="674"/>
      <c r="CY5" s="675"/>
      <c r="CZ5" s="673" t="s">
        <v>210</v>
      </c>
      <c r="DA5" s="674"/>
      <c r="DB5" s="674"/>
      <c r="DC5" s="675"/>
      <c r="DD5" s="673" t="s">
        <v>219</v>
      </c>
      <c r="DE5" s="674"/>
      <c r="DF5" s="674"/>
      <c r="DG5" s="674"/>
      <c r="DH5" s="674"/>
      <c r="DI5" s="674"/>
      <c r="DJ5" s="674"/>
      <c r="DK5" s="674"/>
      <c r="DL5" s="674"/>
      <c r="DM5" s="674"/>
      <c r="DN5" s="674"/>
      <c r="DO5" s="674"/>
      <c r="DP5" s="675"/>
      <c r="DQ5" s="673" t="s">
        <v>220</v>
      </c>
      <c r="DR5" s="674"/>
      <c r="DS5" s="674"/>
      <c r="DT5" s="674"/>
      <c r="DU5" s="674"/>
      <c r="DV5" s="674"/>
      <c r="DW5" s="674"/>
      <c r="DX5" s="674"/>
      <c r="DY5" s="674"/>
      <c r="DZ5" s="674"/>
      <c r="EA5" s="674"/>
      <c r="EB5" s="674"/>
      <c r="EC5" s="675"/>
    </row>
    <row r="6" spans="2:143" ht="11.3" customHeight="1" x14ac:dyDescent="0.2">
      <c r="B6" s="618" t="s">
        <v>221</v>
      </c>
      <c r="C6" s="619"/>
      <c r="D6" s="619"/>
      <c r="E6" s="619"/>
      <c r="F6" s="619"/>
      <c r="G6" s="619"/>
      <c r="H6" s="619"/>
      <c r="I6" s="619"/>
      <c r="J6" s="619"/>
      <c r="K6" s="619"/>
      <c r="L6" s="619"/>
      <c r="M6" s="619"/>
      <c r="N6" s="619"/>
      <c r="O6" s="619"/>
      <c r="P6" s="619"/>
      <c r="Q6" s="620"/>
      <c r="R6" s="621">
        <v>45275</v>
      </c>
      <c r="S6" s="622"/>
      <c r="T6" s="622"/>
      <c r="U6" s="622"/>
      <c r="V6" s="622"/>
      <c r="W6" s="622"/>
      <c r="X6" s="622"/>
      <c r="Y6" s="623"/>
      <c r="Z6" s="659">
        <v>1</v>
      </c>
      <c r="AA6" s="659"/>
      <c r="AB6" s="659"/>
      <c r="AC6" s="659"/>
      <c r="AD6" s="660">
        <v>45275</v>
      </c>
      <c r="AE6" s="660"/>
      <c r="AF6" s="660"/>
      <c r="AG6" s="660"/>
      <c r="AH6" s="660"/>
      <c r="AI6" s="660"/>
      <c r="AJ6" s="660"/>
      <c r="AK6" s="660"/>
      <c r="AL6" s="624">
        <v>1.4</v>
      </c>
      <c r="AM6" s="625"/>
      <c r="AN6" s="625"/>
      <c r="AO6" s="661"/>
      <c r="AP6" s="618" t="s">
        <v>222</v>
      </c>
      <c r="AQ6" s="619"/>
      <c r="AR6" s="619"/>
      <c r="AS6" s="619"/>
      <c r="AT6" s="619"/>
      <c r="AU6" s="619"/>
      <c r="AV6" s="619"/>
      <c r="AW6" s="619"/>
      <c r="AX6" s="619"/>
      <c r="AY6" s="619"/>
      <c r="AZ6" s="619"/>
      <c r="BA6" s="619"/>
      <c r="BB6" s="619"/>
      <c r="BC6" s="619"/>
      <c r="BD6" s="619"/>
      <c r="BE6" s="619"/>
      <c r="BF6" s="620"/>
      <c r="BG6" s="621">
        <v>1058718</v>
      </c>
      <c r="BH6" s="622"/>
      <c r="BI6" s="622"/>
      <c r="BJ6" s="622"/>
      <c r="BK6" s="622"/>
      <c r="BL6" s="622"/>
      <c r="BM6" s="622"/>
      <c r="BN6" s="623"/>
      <c r="BO6" s="659">
        <v>100</v>
      </c>
      <c r="BP6" s="659"/>
      <c r="BQ6" s="659"/>
      <c r="BR6" s="659"/>
      <c r="BS6" s="660" t="s">
        <v>122</v>
      </c>
      <c r="BT6" s="660"/>
      <c r="BU6" s="660"/>
      <c r="BV6" s="660"/>
      <c r="BW6" s="660"/>
      <c r="BX6" s="660"/>
      <c r="BY6" s="660"/>
      <c r="BZ6" s="660"/>
      <c r="CA6" s="660"/>
      <c r="CB6" s="700"/>
      <c r="CD6" s="679" t="s">
        <v>223</v>
      </c>
      <c r="CE6" s="680"/>
      <c r="CF6" s="680"/>
      <c r="CG6" s="680"/>
      <c r="CH6" s="680"/>
      <c r="CI6" s="680"/>
      <c r="CJ6" s="680"/>
      <c r="CK6" s="680"/>
      <c r="CL6" s="680"/>
      <c r="CM6" s="680"/>
      <c r="CN6" s="680"/>
      <c r="CO6" s="680"/>
      <c r="CP6" s="680"/>
      <c r="CQ6" s="681"/>
      <c r="CR6" s="621">
        <v>71022</v>
      </c>
      <c r="CS6" s="622"/>
      <c r="CT6" s="622"/>
      <c r="CU6" s="622"/>
      <c r="CV6" s="622"/>
      <c r="CW6" s="622"/>
      <c r="CX6" s="622"/>
      <c r="CY6" s="623"/>
      <c r="CZ6" s="703">
        <v>1.5</v>
      </c>
      <c r="DA6" s="685"/>
      <c r="DB6" s="685"/>
      <c r="DC6" s="705"/>
      <c r="DD6" s="627" t="s">
        <v>122</v>
      </c>
      <c r="DE6" s="622"/>
      <c r="DF6" s="622"/>
      <c r="DG6" s="622"/>
      <c r="DH6" s="622"/>
      <c r="DI6" s="622"/>
      <c r="DJ6" s="622"/>
      <c r="DK6" s="622"/>
      <c r="DL6" s="622"/>
      <c r="DM6" s="622"/>
      <c r="DN6" s="622"/>
      <c r="DO6" s="622"/>
      <c r="DP6" s="623"/>
      <c r="DQ6" s="627">
        <v>71022</v>
      </c>
      <c r="DR6" s="622"/>
      <c r="DS6" s="622"/>
      <c r="DT6" s="622"/>
      <c r="DU6" s="622"/>
      <c r="DV6" s="622"/>
      <c r="DW6" s="622"/>
      <c r="DX6" s="622"/>
      <c r="DY6" s="622"/>
      <c r="DZ6" s="622"/>
      <c r="EA6" s="622"/>
      <c r="EB6" s="622"/>
      <c r="EC6" s="658"/>
    </row>
    <row r="7" spans="2:143" ht="11.3" customHeight="1" x14ac:dyDescent="0.2">
      <c r="B7" s="618" t="s">
        <v>224</v>
      </c>
      <c r="C7" s="619"/>
      <c r="D7" s="619"/>
      <c r="E7" s="619"/>
      <c r="F7" s="619"/>
      <c r="G7" s="619"/>
      <c r="H7" s="619"/>
      <c r="I7" s="619"/>
      <c r="J7" s="619"/>
      <c r="K7" s="619"/>
      <c r="L7" s="619"/>
      <c r="M7" s="619"/>
      <c r="N7" s="619"/>
      <c r="O7" s="619"/>
      <c r="P7" s="619"/>
      <c r="Q7" s="620"/>
      <c r="R7" s="621">
        <v>458</v>
      </c>
      <c r="S7" s="622"/>
      <c r="T7" s="622"/>
      <c r="U7" s="622"/>
      <c r="V7" s="622"/>
      <c r="W7" s="622"/>
      <c r="X7" s="622"/>
      <c r="Y7" s="623"/>
      <c r="Z7" s="659">
        <v>0</v>
      </c>
      <c r="AA7" s="659"/>
      <c r="AB7" s="659"/>
      <c r="AC7" s="659"/>
      <c r="AD7" s="660">
        <v>458</v>
      </c>
      <c r="AE7" s="660"/>
      <c r="AF7" s="660"/>
      <c r="AG7" s="660"/>
      <c r="AH7" s="660"/>
      <c r="AI7" s="660"/>
      <c r="AJ7" s="660"/>
      <c r="AK7" s="660"/>
      <c r="AL7" s="624">
        <v>0</v>
      </c>
      <c r="AM7" s="625"/>
      <c r="AN7" s="625"/>
      <c r="AO7" s="661"/>
      <c r="AP7" s="618" t="s">
        <v>225</v>
      </c>
      <c r="AQ7" s="619"/>
      <c r="AR7" s="619"/>
      <c r="AS7" s="619"/>
      <c r="AT7" s="619"/>
      <c r="AU7" s="619"/>
      <c r="AV7" s="619"/>
      <c r="AW7" s="619"/>
      <c r="AX7" s="619"/>
      <c r="AY7" s="619"/>
      <c r="AZ7" s="619"/>
      <c r="BA7" s="619"/>
      <c r="BB7" s="619"/>
      <c r="BC7" s="619"/>
      <c r="BD7" s="619"/>
      <c r="BE7" s="619"/>
      <c r="BF7" s="620"/>
      <c r="BG7" s="621">
        <v>432082</v>
      </c>
      <c r="BH7" s="622"/>
      <c r="BI7" s="622"/>
      <c r="BJ7" s="622"/>
      <c r="BK7" s="622"/>
      <c r="BL7" s="622"/>
      <c r="BM7" s="622"/>
      <c r="BN7" s="623"/>
      <c r="BO7" s="659">
        <v>40.799999999999997</v>
      </c>
      <c r="BP7" s="659"/>
      <c r="BQ7" s="659"/>
      <c r="BR7" s="659"/>
      <c r="BS7" s="660" t="s">
        <v>122</v>
      </c>
      <c r="BT7" s="660"/>
      <c r="BU7" s="660"/>
      <c r="BV7" s="660"/>
      <c r="BW7" s="660"/>
      <c r="BX7" s="660"/>
      <c r="BY7" s="660"/>
      <c r="BZ7" s="660"/>
      <c r="CA7" s="660"/>
      <c r="CB7" s="700"/>
      <c r="CD7" s="618" t="s">
        <v>226</v>
      </c>
      <c r="CE7" s="619"/>
      <c r="CF7" s="619"/>
      <c r="CG7" s="619"/>
      <c r="CH7" s="619"/>
      <c r="CI7" s="619"/>
      <c r="CJ7" s="619"/>
      <c r="CK7" s="619"/>
      <c r="CL7" s="619"/>
      <c r="CM7" s="619"/>
      <c r="CN7" s="619"/>
      <c r="CO7" s="619"/>
      <c r="CP7" s="619"/>
      <c r="CQ7" s="620"/>
      <c r="CR7" s="621">
        <v>852924</v>
      </c>
      <c r="CS7" s="622"/>
      <c r="CT7" s="622"/>
      <c r="CU7" s="622"/>
      <c r="CV7" s="622"/>
      <c r="CW7" s="622"/>
      <c r="CX7" s="622"/>
      <c r="CY7" s="623"/>
      <c r="CZ7" s="659">
        <v>18.5</v>
      </c>
      <c r="DA7" s="659"/>
      <c r="DB7" s="659"/>
      <c r="DC7" s="659"/>
      <c r="DD7" s="627">
        <v>12401</v>
      </c>
      <c r="DE7" s="622"/>
      <c r="DF7" s="622"/>
      <c r="DG7" s="622"/>
      <c r="DH7" s="622"/>
      <c r="DI7" s="622"/>
      <c r="DJ7" s="622"/>
      <c r="DK7" s="622"/>
      <c r="DL7" s="622"/>
      <c r="DM7" s="622"/>
      <c r="DN7" s="622"/>
      <c r="DO7" s="622"/>
      <c r="DP7" s="623"/>
      <c r="DQ7" s="627">
        <v>759898</v>
      </c>
      <c r="DR7" s="622"/>
      <c r="DS7" s="622"/>
      <c r="DT7" s="622"/>
      <c r="DU7" s="622"/>
      <c r="DV7" s="622"/>
      <c r="DW7" s="622"/>
      <c r="DX7" s="622"/>
      <c r="DY7" s="622"/>
      <c r="DZ7" s="622"/>
      <c r="EA7" s="622"/>
      <c r="EB7" s="622"/>
      <c r="EC7" s="658"/>
    </row>
    <row r="8" spans="2:143" ht="11.3" customHeight="1" x14ac:dyDescent="0.2">
      <c r="B8" s="618" t="s">
        <v>227</v>
      </c>
      <c r="C8" s="619"/>
      <c r="D8" s="619"/>
      <c r="E8" s="619"/>
      <c r="F8" s="619"/>
      <c r="G8" s="619"/>
      <c r="H8" s="619"/>
      <c r="I8" s="619"/>
      <c r="J8" s="619"/>
      <c r="K8" s="619"/>
      <c r="L8" s="619"/>
      <c r="M8" s="619"/>
      <c r="N8" s="619"/>
      <c r="O8" s="619"/>
      <c r="P8" s="619"/>
      <c r="Q8" s="620"/>
      <c r="R8" s="621">
        <v>8758</v>
      </c>
      <c r="S8" s="622"/>
      <c r="T8" s="622"/>
      <c r="U8" s="622"/>
      <c r="V8" s="622"/>
      <c r="W8" s="622"/>
      <c r="X8" s="622"/>
      <c r="Y8" s="623"/>
      <c r="Z8" s="659">
        <v>0.2</v>
      </c>
      <c r="AA8" s="659"/>
      <c r="AB8" s="659"/>
      <c r="AC8" s="659"/>
      <c r="AD8" s="660">
        <v>8758</v>
      </c>
      <c r="AE8" s="660"/>
      <c r="AF8" s="660"/>
      <c r="AG8" s="660"/>
      <c r="AH8" s="660"/>
      <c r="AI8" s="660"/>
      <c r="AJ8" s="660"/>
      <c r="AK8" s="660"/>
      <c r="AL8" s="624">
        <v>0.3</v>
      </c>
      <c r="AM8" s="625"/>
      <c r="AN8" s="625"/>
      <c r="AO8" s="661"/>
      <c r="AP8" s="618" t="s">
        <v>228</v>
      </c>
      <c r="AQ8" s="619"/>
      <c r="AR8" s="619"/>
      <c r="AS8" s="619"/>
      <c r="AT8" s="619"/>
      <c r="AU8" s="619"/>
      <c r="AV8" s="619"/>
      <c r="AW8" s="619"/>
      <c r="AX8" s="619"/>
      <c r="AY8" s="619"/>
      <c r="AZ8" s="619"/>
      <c r="BA8" s="619"/>
      <c r="BB8" s="619"/>
      <c r="BC8" s="619"/>
      <c r="BD8" s="619"/>
      <c r="BE8" s="619"/>
      <c r="BF8" s="620"/>
      <c r="BG8" s="621">
        <v>14496</v>
      </c>
      <c r="BH8" s="622"/>
      <c r="BI8" s="622"/>
      <c r="BJ8" s="622"/>
      <c r="BK8" s="622"/>
      <c r="BL8" s="622"/>
      <c r="BM8" s="622"/>
      <c r="BN8" s="623"/>
      <c r="BO8" s="659">
        <v>1.4</v>
      </c>
      <c r="BP8" s="659"/>
      <c r="BQ8" s="659"/>
      <c r="BR8" s="659"/>
      <c r="BS8" s="660" t="s">
        <v>122</v>
      </c>
      <c r="BT8" s="660"/>
      <c r="BU8" s="660"/>
      <c r="BV8" s="660"/>
      <c r="BW8" s="660"/>
      <c r="BX8" s="660"/>
      <c r="BY8" s="660"/>
      <c r="BZ8" s="660"/>
      <c r="CA8" s="660"/>
      <c r="CB8" s="700"/>
      <c r="CD8" s="618" t="s">
        <v>229</v>
      </c>
      <c r="CE8" s="619"/>
      <c r="CF8" s="619"/>
      <c r="CG8" s="619"/>
      <c r="CH8" s="619"/>
      <c r="CI8" s="619"/>
      <c r="CJ8" s="619"/>
      <c r="CK8" s="619"/>
      <c r="CL8" s="619"/>
      <c r="CM8" s="619"/>
      <c r="CN8" s="619"/>
      <c r="CO8" s="619"/>
      <c r="CP8" s="619"/>
      <c r="CQ8" s="620"/>
      <c r="CR8" s="621">
        <v>1471908</v>
      </c>
      <c r="CS8" s="622"/>
      <c r="CT8" s="622"/>
      <c r="CU8" s="622"/>
      <c r="CV8" s="622"/>
      <c r="CW8" s="622"/>
      <c r="CX8" s="622"/>
      <c r="CY8" s="623"/>
      <c r="CZ8" s="659">
        <v>31.9</v>
      </c>
      <c r="DA8" s="659"/>
      <c r="DB8" s="659"/>
      <c r="DC8" s="659"/>
      <c r="DD8" s="627" t="s">
        <v>122</v>
      </c>
      <c r="DE8" s="622"/>
      <c r="DF8" s="622"/>
      <c r="DG8" s="622"/>
      <c r="DH8" s="622"/>
      <c r="DI8" s="622"/>
      <c r="DJ8" s="622"/>
      <c r="DK8" s="622"/>
      <c r="DL8" s="622"/>
      <c r="DM8" s="622"/>
      <c r="DN8" s="622"/>
      <c r="DO8" s="622"/>
      <c r="DP8" s="623"/>
      <c r="DQ8" s="627">
        <v>812771</v>
      </c>
      <c r="DR8" s="622"/>
      <c r="DS8" s="622"/>
      <c r="DT8" s="622"/>
      <c r="DU8" s="622"/>
      <c r="DV8" s="622"/>
      <c r="DW8" s="622"/>
      <c r="DX8" s="622"/>
      <c r="DY8" s="622"/>
      <c r="DZ8" s="622"/>
      <c r="EA8" s="622"/>
      <c r="EB8" s="622"/>
      <c r="EC8" s="658"/>
    </row>
    <row r="9" spans="2:143" ht="11.3" customHeight="1" x14ac:dyDescent="0.2">
      <c r="B9" s="618" t="s">
        <v>230</v>
      </c>
      <c r="C9" s="619"/>
      <c r="D9" s="619"/>
      <c r="E9" s="619"/>
      <c r="F9" s="619"/>
      <c r="G9" s="619"/>
      <c r="H9" s="619"/>
      <c r="I9" s="619"/>
      <c r="J9" s="619"/>
      <c r="K9" s="619"/>
      <c r="L9" s="619"/>
      <c r="M9" s="619"/>
      <c r="N9" s="619"/>
      <c r="O9" s="619"/>
      <c r="P9" s="619"/>
      <c r="Q9" s="620"/>
      <c r="R9" s="621">
        <v>12591</v>
      </c>
      <c r="S9" s="622"/>
      <c r="T9" s="622"/>
      <c r="U9" s="622"/>
      <c r="V9" s="622"/>
      <c r="W9" s="622"/>
      <c r="X9" s="622"/>
      <c r="Y9" s="623"/>
      <c r="Z9" s="659">
        <v>0.3</v>
      </c>
      <c r="AA9" s="659"/>
      <c r="AB9" s="659"/>
      <c r="AC9" s="659"/>
      <c r="AD9" s="660">
        <v>12591</v>
      </c>
      <c r="AE9" s="660"/>
      <c r="AF9" s="660"/>
      <c r="AG9" s="660"/>
      <c r="AH9" s="660"/>
      <c r="AI9" s="660"/>
      <c r="AJ9" s="660"/>
      <c r="AK9" s="660"/>
      <c r="AL9" s="624">
        <v>0.4</v>
      </c>
      <c r="AM9" s="625"/>
      <c r="AN9" s="625"/>
      <c r="AO9" s="661"/>
      <c r="AP9" s="618" t="s">
        <v>231</v>
      </c>
      <c r="AQ9" s="619"/>
      <c r="AR9" s="619"/>
      <c r="AS9" s="619"/>
      <c r="AT9" s="619"/>
      <c r="AU9" s="619"/>
      <c r="AV9" s="619"/>
      <c r="AW9" s="619"/>
      <c r="AX9" s="619"/>
      <c r="AY9" s="619"/>
      <c r="AZ9" s="619"/>
      <c r="BA9" s="619"/>
      <c r="BB9" s="619"/>
      <c r="BC9" s="619"/>
      <c r="BD9" s="619"/>
      <c r="BE9" s="619"/>
      <c r="BF9" s="620"/>
      <c r="BG9" s="621">
        <v>358686</v>
      </c>
      <c r="BH9" s="622"/>
      <c r="BI9" s="622"/>
      <c r="BJ9" s="622"/>
      <c r="BK9" s="622"/>
      <c r="BL9" s="622"/>
      <c r="BM9" s="622"/>
      <c r="BN9" s="623"/>
      <c r="BO9" s="659">
        <v>33.9</v>
      </c>
      <c r="BP9" s="659"/>
      <c r="BQ9" s="659"/>
      <c r="BR9" s="659"/>
      <c r="BS9" s="660" t="s">
        <v>122</v>
      </c>
      <c r="BT9" s="660"/>
      <c r="BU9" s="660"/>
      <c r="BV9" s="660"/>
      <c r="BW9" s="660"/>
      <c r="BX9" s="660"/>
      <c r="BY9" s="660"/>
      <c r="BZ9" s="660"/>
      <c r="CA9" s="660"/>
      <c r="CB9" s="700"/>
      <c r="CD9" s="618" t="s">
        <v>232</v>
      </c>
      <c r="CE9" s="619"/>
      <c r="CF9" s="619"/>
      <c r="CG9" s="619"/>
      <c r="CH9" s="619"/>
      <c r="CI9" s="619"/>
      <c r="CJ9" s="619"/>
      <c r="CK9" s="619"/>
      <c r="CL9" s="619"/>
      <c r="CM9" s="619"/>
      <c r="CN9" s="619"/>
      <c r="CO9" s="619"/>
      <c r="CP9" s="619"/>
      <c r="CQ9" s="620"/>
      <c r="CR9" s="621">
        <v>425354</v>
      </c>
      <c r="CS9" s="622"/>
      <c r="CT9" s="622"/>
      <c r="CU9" s="622"/>
      <c r="CV9" s="622"/>
      <c r="CW9" s="622"/>
      <c r="CX9" s="622"/>
      <c r="CY9" s="623"/>
      <c r="CZ9" s="659">
        <v>9.1999999999999993</v>
      </c>
      <c r="DA9" s="659"/>
      <c r="DB9" s="659"/>
      <c r="DC9" s="659"/>
      <c r="DD9" s="627">
        <v>307</v>
      </c>
      <c r="DE9" s="622"/>
      <c r="DF9" s="622"/>
      <c r="DG9" s="622"/>
      <c r="DH9" s="622"/>
      <c r="DI9" s="622"/>
      <c r="DJ9" s="622"/>
      <c r="DK9" s="622"/>
      <c r="DL9" s="622"/>
      <c r="DM9" s="622"/>
      <c r="DN9" s="622"/>
      <c r="DO9" s="622"/>
      <c r="DP9" s="623"/>
      <c r="DQ9" s="627">
        <v>314612</v>
      </c>
      <c r="DR9" s="622"/>
      <c r="DS9" s="622"/>
      <c r="DT9" s="622"/>
      <c r="DU9" s="622"/>
      <c r="DV9" s="622"/>
      <c r="DW9" s="622"/>
      <c r="DX9" s="622"/>
      <c r="DY9" s="622"/>
      <c r="DZ9" s="622"/>
      <c r="EA9" s="622"/>
      <c r="EB9" s="622"/>
      <c r="EC9" s="658"/>
    </row>
    <row r="10" spans="2:143" ht="11.3" customHeight="1" x14ac:dyDescent="0.2">
      <c r="B10" s="618" t="s">
        <v>233</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234</v>
      </c>
      <c r="AQ10" s="619"/>
      <c r="AR10" s="619"/>
      <c r="AS10" s="619"/>
      <c r="AT10" s="619"/>
      <c r="AU10" s="619"/>
      <c r="AV10" s="619"/>
      <c r="AW10" s="619"/>
      <c r="AX10" s="619"/>
      <c r="AY10" s="619"/>
      <c r="AZ10" s="619"/>
      <c r="BA10" s="619"/>
      <c r="BB10" s="619"/>
      <c r="BC10" s="619"/>
      <c r="BD10" s="619"/>
      <c r="BE10" s="619"/>
      <c r="BF10" s="620"/>
      <c r="BG10" s="621">
        <v>29498</v>
      </c>
      <c r="BH10" s="622"/>
      <c r="BI10" s="622"/>
      <c r="BJ10" s="622"/>
      <c r="BK10" s="622"/>
      <c r="BL10" s="622"/>
      <c r="BM10" s="622"/>
      <c r="BN10" s="623"/>
      <c r="BO10" s="659">
        <v>2.8</v>
      </c>
      <c r="BP10" s="659"/>
      <c r="BQ10" s="659"/>
      <c r="BR10" s="659"/>
      <c r="BS10" s="660" t="s">
        <v>122</v>
      </c>
      <c r="BT10" s="660"/>
      <c r="BU10" s="660"/>
      <c r="BV10" s="660"/>
      <c r="BW10" s="660"/>
      <c r="BX10" s="660"/>
      <c r="BY10" s="660"/>
      <c r="BZ10" s="660"/>
      <c r="CA10" s="660"/>
      <c r="CB10" s="700"/>
      <c r="CD10" s="618" t="s">
        <v>235</v>
      </c>
      <c r="CE10" s="619"/>
      <c r="CF10" s="619"/>
      <c r="CG10" s="619"/>
      <c r="CH10" s="619"/>
      <c r="CI10" s="619"/>
      <c r="CJ10" s="619"/>
      <c r="CK10" s="619"/>
      <c r="CL10" s="619"/>
      <c r="CM10" s="619"/>
      <c r="CN10" s="619"/>
      <c r="CO10" s="619"/>
      <c r="CP10" s="619"/>
      <c r="CQ10" s="620"/>
      <c r="CR10" s="621">
        <v>41122</v>
      </c>
      <c r="CS10" s="622"/>
      <c r="CT10" s="622"/>
      <c r="CU10" s="622"/>
      <c r="CV10" s="622"/>
      <c r="CW10" s="622"/>
      <c r="CX10" s="622"/>
      <c r="CY10" s="623"/>
      <c r="CZ10" s="659">
        <v>0.9</v>
      </c>
      <c r="DA10" s="659"/>
      <c r="DB10" s="659"/>
      <c r="DC10" s="659"/>
      <c r="DD10" s="627">
        <v>2201</v>
      </c>
      <c r="DE10" s="622"/>
      <c r="DF10" s="622"/>
      <c r="DG10" s="622"/>
      <c r="DH10" s="622"/>
      <c r="DI10" s="622"/>
      <c r="DJ10" s="622"/>
      <c r="DK10" s="622"/>
      <c r="DL10" s="622"/>
      <c r="DM10" s="622"/>
      <c r="DN10" s="622"/>
      <c r="DO10" s="622"/>
      <c r="DP10" s="623"/>
      <c r="DQ10" s="627">
        <v>38577</v>
      </c>
      <c r="DR10" s="622"/>
      <c r="DS10" s="622"/>
      <c r="DT10" s="622"/>
      <c r="DU10" s="622"/>
      <c r="DV10" s="622"/>
      <c r="DW10" s="622"/>
      <c r="DX10" s="622"/>
      <c r="DY10" s="622"/>
      <c r="DZ10" s="622"/>
      <c r="EA10" s="622"/>
      <c r="EB10" s="622"/>
      <c r="EC10" s="658"/>
    </row>
    <row r="11" spans="2:143" ht="11.3" customHeight="1" x14ac:dyDescent="0.2">
      <c r="B11" s="618" t="s">
        <v>236</v>
      </c>
      <c r="C11" s="619"/>
      <c r="D11" s="619"/>
      <c r="E11" s="619"/>
      <c r="F11" s="619"/>
      <c r="G11" s="619"/>
      <c r="H11" s="619"/>
      <c r="I11" s="619"/>
      <c r="J11" s="619"/>
      <c r="K11" s="619"/>
      <c r="L11" s="619"/>
      <c r="M11" s="619"/>
      <c r="N11" s="619"/>
      <c r="O11" s="619"/>
      <c r="P11" s="619"/>
      <c r="Q11" s="620"/>
      <c r="R11" s="621">
        <v>234301</v>
      </c>
      <c r="S11" s="622"/>
      <c r="T11" s="622"/>
      <c r="U11" s="622"/>
      <c r="V11" s="622"/>
      <c r="W11" s="622"/>
      <c r="X11" s="622"/>
      <c r="Y11" s="623"/>
      <c r="Z11" s="624">
        <v>4.9000000000000004</v>
      </c>
      <c r="AA11" s="625"/>
      <c r="AB11" s="625"/>
      <c r="AC11" s="626"/>
      <c r="AD11" s="627">
        <v>234301</v>
      </c>
      <c r="AE11" s="622"/>
      <c r="AF11" s="622"/>
      <c r="AG11" s="622"/>
      <c r="AH11" s="622"/>
      <c r="AI11" s="622"/>
      <c r="AJ11" s="622"/>
      <c r="AK11" s="623"/>
      <c r="AL11" s="624">
        <v>7.1</v>
      </c>
      <c r="AM11" s="625"/>
      <c r="AN11" s="625"/>
      <c r="AO11" s="661"/>
      <c r="AP11" s="618" t="s">
        <v>237</v>
      </c>
      <c r="AQ11" s="619"/>
      <c r="AR11" s="619"/>
      <c r="AS11" s="619"/>
      <c r="AT11" s="619"/>
      <c r="AU11" s="619"/>
      <c r="AV11" s="619"/>
      <c r="AW11" s="619"/>
      <c r="AX11" s="619"/>
      <c r="AY11" s="619"/>
      <c r="AZ11" s="619"/>
      <c r="BA11" s="619"/>
      <c r="BB11" s="619"/>
      <c r="BC11" s="619"/>
      <c r="BD11" s="619"/>
      <c r="BE11" s="619"/>
      <c r="BF11" s="620"/>
      <c r="BG11" s="621">
        <v>29402</v>
      </c>
      <c r="BH11" s="622"/>
      <c r="BI11" s="622"/>
      <c r="BJ11" s="622"/>
      <c r="BK11" s="622"/>
      <c r="BL11" s="622"/>
      <c r="BM11" s="622"/>
      <c r="BN11" s="623"/>
      <c r="BO11" s="659">
        <v>2.8</v>
      </c>
      <c r="BP11" s="659"/>
      <c r="BQ11" s="659"/>
      <c r="BR11" s="659"/>
      <c r="BS11" s="660" t="s">
        <v>122</v>
      </c>
      <c r="BT11" s="660"/>
      <c r="BU11" s="660"/>
      <c r="BV11" s="660"/>
      <c r="BW11" s="660"/>
      <c r="BX11" s="660"/>
      <c r="BY11" s="660"/>
      <c r="BZ11" s="660"/>
      <c r="CA11" s="660"/>
      <c r="CB11" s="700"/>
      <c r="CD11" s="618" t="s">
        <v>238</v>
      </c>
      <c r="CE11" s="619"/>
      <c r="CF11" s="619"/>
      <c r="CG11" s="619"/>
      <c r="CH11" s="619"/>
      <c r="CI11" s="619"/>
      <c r="CJ11" s="619"/>
      <c r="CK11" s="619"/>
      <c r="CL11" s="619"/>
      <c r="CM11" s="619"/>
      <c r="CN11" s="619"/>
      <c r="CO11" s="619"/>
      <c r="CP11" s="619"/>
      <c r="CQ11" s="620"/>
      <c r="CR11" s="621">
        <v>101072</v>
      </c>
      <c r="CS11" s="622"/>
      <c r="CT11" s="622"/>
      <c r="CU11" s="622"/>
      <c r="CV11" s="622"/>
      <c r="CW11" s="622"/>
      <c r="CX11" s="622"/>
      <c r="CY11" s="623"/>
      <c r="CZ11" s="659">
        <v>2.2000000000000002</v>
      </c>
      <c r="DA11" s="659"/>
      <c r="DB11" s="659"/>
      <c r="DC11" s="659"/>
      <c r="DD11" s="627">
        <v>30281</v>
      </c>
      <c r="DE11" s="622"/>
      <c r="DF11" s="622"/>
      <c r="DG11" s="622"/>
      <c r="DH11" s="622"/>
      <c r="DI11" s="622"/>
      <c r="DJ11" s="622"/>
      <c r="DK11" s="622"/>
      <c r="DL11" s="622"/>
      <c r="DM11" s="622"/>
      <c r="DN11" s="622"/>
      <c r="DO11" s="622"/>
      <c r="DP11" s="623"/>
      <c r="DQ11" s="627">
        <v>69243</v>
      </c>
      <c r="DR11" s="622"/>
      <c r="DS11" s="622"/>
      <c r="DT11" s="622"/>
      <c r="DU11" s="622"/>
      <c r="DV11" s="622"/>
      <c r="DW11" s="622"/>
      <c r="DX11" s="622"/>
      <c r="DY11" s="622"/>
      <c r="DZ11" s="622"/>
      <c r="EA11" s="622"/>
      <c r="EB11" s="622"/>
      <c r="EC11" s="658"/>
    </row>
    <row r="12" spans="2:143" ht="11.3" customHeight="1" x14ac:dyDescent="0.2">
      <c r="B12" s="618" t="s">
        <v>239</v>
      </c>
      <c r="C12" s="619"/>
      <c r="D12" s="619"/>
      <c r="E12" s="619"/>
      <c r="F12" s="619"/>
      <c r="G12" s="619"/>
      <c r="H12" s="619"/>
      <c r="I12" s="619"/>
      <c r="J12" s="619"/>
      <c r="K12" s="619"/>
      <c r="L12" s="619"/>
      <c r="M12" s="619"/>
      <c r="N12" s="619"/>
      <c r="O12" s="619"/>
      <c r="P12" s="619"/>
      <c r="Q12" s="620"/>
      <c r="R12" s="621">
        <v>15311</v>
      </c>
      <c r="S12" s="622"/>
      <c r="T12" s="622"/>
      <c r="U12" s="622"/>
      <c r="V12" s="622"/>
      <c r="W12" s="622"/>
      <c r="X12" s="622"/>
      <c r="Y12" s="623"/>
      <c r="Z12" s="659">
        <v>0.3</v>
      </c>
      <c r="AA12" s="659"/>
      <c r="AB12" s="659"/>
      <c r="AC12" s="659"/>
      <c r="AD12" s="660">
        <v>15311</v>
      </c>
      <c r="AE12" s="660"/>
      <c r="AF12" s="660"/>
      <c r="AG12" s="660"/>
      <c r="AH12" s="660"/>
      <c r="AI12" s="660"/>
      <c r="AJ12" s="660"/>
      <c r="AK12" s="660"/>
      <c r="AL12" s="624">
        <v>0.5</v>
      </c>
      <c r="AM12" s="625"/>
      <c r="AN12" s="625"/>
      <c r="AO12" s="661"/>
      <c r="AP12" s="618" t="s">
        <v>240</v>
      </c>
      <c r="AQ12" s="619"/>
      <c r="AR12" s="619"/>
      <c r="AS12" s="619"/>
      <c r="AT12" s="619"/>
      <c r="AU12" s="619"/>
      <c r="AV12" s="619"/>
      <c r="AW12" s="619"/>
      <c r="AX12" s="619"/>
      <c r="AY12" s="619"/>
      <c r="AZ12" s="619"/>
      <c r="BA12" s="619"/>
      <c r="BB12" s="619"/>
      <c r="BC12" s="619"/>
      <c r="BD12" s="619"/>
      <c r="BE12" s="619"/>
      <c r="BF12" s="620"/>
      <c r="BG12" s="621">
        <v>525789</v>
      </c>
      <c r="BH12" s="622"/>
      <c r="BI12" s="622"/>
      <c r="BJ12" s="622"/>
      <c r="BK12" s="622"/>
      <c r="BL12" s="622"/>
      <c r="BM12" s="622"/>
      <c r="BN12" s="623"/>
      <c r="BO12" s="659">
        <v>49.7</v>
      </c>
      <c r="BP12" s="659"/>
      <c r="BQ12" s="659"/>
      <c r="BR12" s="659"/>
      <c r="BS12" s="660" t="s">
        <v>122</v>
      </c>
      <c r="BT12" s="660"/>
      <c r="BU12" s="660"/>
      <c r="BV12" s="660"/>
      <c r="BW12" s="660"/>
      <c r="BX12" s="660"/>
      <c r="BY12" s="660"/>
      <c r="BZ12" s="660"/>
      <c r="CA12" s="660"/>
      <c r="CB12" s="700"/>
      <c r="CD12" s="618" t="s">
        <v>241</v>
      </c>
      <c r="CE12" s="619"/>
      <c r="CF12" s="619"/>
      <c r="CG12" s="619"/>
      <c r="CH12" s="619"/>
      <c r="CI12" s="619"/>
      <c r="CJ12" s="619"/>
      <c r="CK12" s="619"/>
      <c r="CL12" s="619"/>
      <c r="CM12" s="619"/>
      <c r="CN12" s="619"/>
      <c r="CO12" s="619"/>
      <c r="CP12" s="619"/>
      <c r="CQ12" s="620"/>
      <c r="CR12" s="621">
        <v>94488</v>
      </c>
      <c r="CS12" s="622"/>
      <c r="CT12" s="622"/>
      <c r="CU12" s="622"/>
      <c r="CV12" s="622"/>
      <c r="CW12" s="622"/>
      <c r="CX12" s="622"/>
      <c r="CY12" s="623"/>
      <c r="CZ12" s="659">
        <v>2</v>
      </c>
      <c r="DA12" s="659"/>
      <c r="DB12" s="659"/>
      <c r="DC12" s="659"/>
      <c r="DD12" s="627" t="s">
        <v>122</v>
      </c>
      <c r="DE12" s="622"/>
      <c r="DF12" s="622"/>
      <c r="DG12" s="622"/>
      <c r="DH12" s="622"/>
      <c r="DI12" s="622"/>
      <c r="DJ12" s="622"/>
      <c r="DK12" s="622"/>
      <c r="DL12" s="622"/>
      <c r="DM12" s="622"/>
      <c r="DN12" s="622"/>
      <c r="DO12" s="622"/>
      <c r="DP12" s="623"/>
      <c r="DQ12" s="627">
        <v>63612</v>
      </c>
      <c r="DR12" s="622"/>
      <c r="DS12" s="622"/>
      <c r="DT12" s="622"/>
      <c r="DU12" s="622"/>
      <c r="DV12" s="622"/>
      <c r="DW12" s="622"/>
      <c r="DX12" s="622"/>
      <c r="DY12" s="622"/>
      <c r="DZ12" s="622"/>
      <c r="EA12" s="622"/>
      <c r="EB12" s="622"/>
      <c r="EC12" s="658"/>
    </row>
    <row r="13" spans="2:143" ht="11.3" customHeight="1" x14ac:dyDescent="0.2">
      <c r="B13" s="618" t="s">
        <v>242</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243</v>
      </c>
      <c r="AQ13" s="619"/>
      <c r="AR13" s="619"/>
      <c r="AS13" s="619"/>
      <c r="AT13" s="619"/>
      <c r="AU13" s="619"/>
      <c r="AV13" s="619"/>
      <c r="AW13" s="619"/>
      <c r="AX13" s="619"/>
      <c r="AY13" s="619"/>
      <c r="AZ13" s="619"/>
      <c r="BA13" s="619"/>
      <c r="BB13" s="619"/>
      <c r="BC13" s="619"/>
      <c r="BD13" s="619"/>
      <c r="BE13" s="619"/>
      <c r="BF13" s="620"/>
      <c r="BG13" s="621">
        <v>525352</v>
      </c>
      <c r="BH13" s="622"/>
      <c r="BI13" s="622"/>
      <c r="BJ13" s="622"/>
      <c r="BK13" s="622"/>
      <c r="BL13" s="622"/>
      <c r="BM13" s="622"/>
      <c r="BN13" s="623"/>
      <c r="BO13" s="659">
        <v>49.6</v>
      </c>
      <c r="BP13" s="659"/>
      <c r="BQ13" s="659"/>
      <c r="BR13" s="659"/>
      <c r="BS13" s="660" t="s">
        <v>122</v>
      </c>
      <c r="BT13" s="660"/>
      <c r="BU13" s="660"/>
      <c r="BV13" s="660"/>
      <c r="BW13" s="660"/>
      <c r="BX13" s="660"/>
      <c r="BY13" s="660"/>
      <c r="BZ13" s="660"/>
      <c r="CA13" s="660"/>
      <c r="CB13" s="700"/>
      <c r="CD13" s="618" t="s">
        <v>244</v>
      </c>
      <c r="CE13" s="619"/>
      <c r="CF13" s="619"/>
      <c r="CG13" s="619"/>
      <c r="CH13" s="619"/>
      <c r="CI13" s="619"/>
      <c r="CJ13" s="619"/>
      <c r="CK13" s="619"/>
      <c r="CL13" s="619"/>
      <c r="CM13" s="619"/>
      <c r="CN13" s="619"/>
      <c r="CO13" s="619"/>
      <c r="CP13" s="619"/>
      <c r="CQ13" s="620"/>
      <c r="CR13" s="621">
        <v>462893</v>
      </c>
      <c r="CS13" s="622"/>
      <c r="CT13" s="622"/>
      <c r="CU13" s="622"/>
      <c r="CV13" s="622"/>
      <c r="CW13" s="622"/>
      <c r="CX13" s="622"/>
      <c r="CY13" s="623"/>
      <c r="CZ13" s="659">
        <v>10</v>
      </c>
      <c r="DA13" s="659"/>
      <c r="DB13" s="659"/>
      <c r="DC13" s="659"/>
      <c r="DD13" s="627">
        <v>122437</v>
      </c>
      <c r="DE13" s="622"/>
      <c r="DF13" s="622"/>
      <c r="DG13" s="622"/>
      <c r="DH13" s="622"/>
      <c r="DI13" s="622"/>
      <c r="DJ13" s="622"/>
      <c r="DK13" s="622"/>
      <c r="DL13" s="622"/>
      <c r="DM13" s="622"/>
      <c r="DN13" s="622"/>
      <c r="DO13" s="622"/>
      <c r="DP13" s="623"/>
      <c r="DQ13" s="627">
        <v>362396</v>
      </c>
      <c r="DR13" s="622"/>
      <c r="DS13" s="622"/>
      <c r="DT13" s="622"/>
      <c r="DU13" s="622"/>
      <c r="DV13" s="622"/>
      <c r="DW13" s="622"/>
      <c r="DX13" s="622"/>
      <c r="DY13" s="622"/>
      <c r="DZ13" s="622"/>
      <c r="EA13" s="622"/>
      <c r="EB13" s="622"/>
      <c r="EC13" s="658"/>
    </row>
    <row r="14" spans="2:143" ht="11.3" customHeight="1" x14ac:dyDescent="0.2">
      <c r="B14" s="618" t="s">
        <v>245</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246</v>
      </c>
      <c r="AQ14" s="619"/>
      <c r="AR14" s="619"/>
      <c r="AS14" s="619"/>
      <c r="AT14" s="619"/>
      <c r="AU14" s="619"/>
      <c r="AV14" s="619"/>
      <c r="AW14" s="619"/>
      <c r="AX14" s="619"/>
      <c r="AY14" s="619"/>
      <c r="AZ14" s="619"/>
      <c r="BA14" s="619"/>
      <c r="BB14" s="619"/>
      <c r="BC14" s="619"/>
      <c r="BD14" s="619"/>
      <c r="BE14" s="619"/>
      <c r="BF14" s="620"/>
      <c r="BG14" s="621">
        <v>46909</v>
      </c>
      <c r="BH14" s="622"/>
      <c r="BI14" s="622"/>
      <c r="BJ14" s="622"/>
      <c r="BK14" s="622"/>
      <c r="BL14" s="622"/>
      <c r="BM14" s="622"/>
      <c r="BN14" s="623"/>
      <c r="BO14" s="659">
        <v>4.4000000000000004</v>
      </c>
      <c r="BP14" s="659"/>
      <c r="BQ14" s="659"/>
      <c r="BR14" s="659"/>
      <c r="BS14" s="660" t="s">
        <v>122</v>
      </c>
      <c r="BT14" s="660"/>
      <c r="BU14" s="660"/>
      <c r="BV14" s="660"/>
      <c r="BW14" s="660"/>
      <c r="BX14" s="660"/>
      <c r="BY14" s="660"/>
      <c r="BZ14" s="660"/>
      <c r="CA14" s="660"/>
      <c r="CB14" s="700"/>
      <c r="CD14" s="618" t="s">
        <v>247</v>
      </c>
      <c r="CE14" s="619"/>
      <c r="CF14" s="619"/>
      <c r="CG14" s="619"/>
      <c r="CH14" s="619"/>
      <c r="CI14" s="619"/>
      <c r="CJ14" s="619"/>
      <c r="CK14" s="619"/>
      <c r="CL14" s="619"/>
      <c r="CM14" s="619"/>
      <c r="CN14" s="619"/>
      <c r="CO14" s="619"/>
      <c r="CP14" s="619"/>
      <c r="CQ14" s="620"/>
      <c r="CR14" s="621">
        <v>271819</v>
      </c>
      <c r="CS14" s="622"/>
      <c r="CT14" s="622"/>
      <c r="CU14" s="622"/>
      <c r="CV14" s="622"/>
      <c r="CW14" s="622"/>
      <c r="CX14" s="622"/>
      <c r="CY14" s="623"/>
      <c r="CZ14" s="659">
        <v>5.9</v>
      </c>
      <c r="DA14" s="659"/>
      <c r="DB14" s="659"/>
      <c r="DC14" s="659"/>
      <c r="DD14" s="627">
        <v>12205</v>
      </c>
      <c r="DE14" s="622"/>
      <c r="DF14" s="622"/>
      <c r="DG14" s="622"/>
      <c r="DH14" s="622"/>
      <c r="DI14" s="622"/>
      <c r="DJ14" s="622"/>
      <c r="DK14" s="622"/>
      <c r="DL14" s="622"/>
      <c r="DM14" s="622"/>
      <c r="DN14" s="622"/>
      <c r="DO14" s="622"/>
      <c r="DP14" s="623"/>
      <c r="DQ14" s="627">
        <v>267910</v>
      </c>
      <c r="DR14" s="622"/>
      <c r="DS14" s="622"/>
      <c r="DT14" s="622"/>
      <c r="DU14" s="622"/>
      <c r="DV14" s="622"/>
      <c r="DW14" s="622"/>
      <c r="DX14" s="622"/>
      <c r="DY14" s="622"/>
      <c r="DZ14" s="622"/>
      <c r="EA14" s="622"/>
      <c r="EB14" s="622"/>
      <c r="EC14" s="658"/>
    </row>
    <row r="15" spans="2:143" ht="11.3" customHeight="1" x14ac:dyDescent="0.2">
      <c r="B15" s="618" t="s">
        <v>248</v>
      </c>
      <c r="C15" s="619"/>
      <c r="D15" s="619"/>
      <c r="E15" s="619"/>
      <c r="F15" s="619"/>
      <c r="G15" s="619"/>
      <c r="H15" s="619"/>
      <c r="I15" s="619"/>
      <c r="J15" s="619"/>
      <c r="K15" s="619"/>
      <c r="L15" s="619"/>
      <c r="M15" s="619"/>
      <c r="N15" s="619"/>
      <c r="O15" s="619"/>
      <c r="P15" s="619"/>
      <c r="Q15" s="620"/>
      <c r="R15" s="621">
        <v>7758</v>
      </c>
      <c r="S15" s="622"/>
      <c r="T15" s="622"/>
      <c r="U15" s="622"/>
      <c r="V15" s="622"/>
      <c r="W15" s="622"/>
      <c r="X15" s="622"/>
      <c r="Y15" s="623"/>
      <c r="Z15" s="659">
        <v>0.2</v>
      </c>
      <c r="AA15" s="659"/>
      <c r="AB15" s="659"/>
      <c r="AC15" s="659"/>
      <c r="AD15" s="660">
        <v>7758</v>
      </c>
      <c r="AE15" s="660"/>
      <c r="AF15" s="660"/>
      <c r="AG15" s="660"/>
      <c r="AH15" s="660"/>
      <c r="AI15" s="660"/>
      <c r="AJ15" s="660"/>
      <c r="AK15" s="660"/>
      <c r="AL15" s="624">
        <v>0.2</v>
      </c>
      <c r="AM15" s="625"/>
      <c r="AN15" s="625"/>
      <c r="AO15" s="661"/>
      <c r="AP15" s="618" t="s">
        <v>249</v>
      </c>
      <c r="AQ15" s="619"/>
      <c r="AR15" s="619"/>
      <c r="AS15" s="619"/>
      <c r="AT15" s="619"/>
      <c r="AU15" s="619"/>
      <c r="AV15" s="619"/>
      <c r="AW15" s="619"/>
      <c r="AX15" s="619"/>
      <c r="AY15" s="619"/>
      <c r="AZ15" s="619"/>
      <c r="BA15" s="619"/>
      <c r="BB15" s="619"/>
      <c r="BC15" s="619"/>
      <c r="BD15" s="619"/>
      <c r="BE15" s="619"/>
      <c r="BF15" s="620"/>
      <c r="BG15" s="621">
        <v>53938</v>
      </c>
      <c r="BH15" s="622"/>
      <c r="BI15" s="622"/>
      <c r="BJ15" s="622"/>
      <c r="BK15" s="622"/>
      <c r="BL15" s="622"/>
      <c r="BM15" s="622"/>
      <c r="BN15" s="623"/>
      <c r="BO15" s="659">
        <v>5.0999999999999996</v>
      </c>
      <c r="BP15" s="659"/>
      <c r="BQ15" s="659"/>
      <c r="BR15" s="659"/>
      <c r="BS15" s="660" t="s">
        <v>122</v>
      </c>
      <c r="BT15" s="660"/>
      <c r="BU15" s="660"/>
      <c r="BV15" s="660"/>
      <c r="BW15" s="660"/>
      <c r="BX15" s="660"/>
      <c r="BY15" s="660"/>
      <c r="BZ15" s="660"/>
      <c r="CA15" s="660"/>
      <c r="CB15" s="700"/>
      <c r="CD15" s="618" t="s">
        <v>250</v>
      </c>
      <c r="CE15" s="619"/>
      <c r="CF15" s="619"/>
      <c r="CG15" s="619"/>
      <c r="CH15" s="619"/>
      <c r="CI15" s="619"/>
      <c r="CJ15" s="619"/>
      <c r="CK15" s="619"/>
      <c r="CL15" s="619"/>
      <c r="CM15" s="619"/>
      <c r="CN15" s="619"/>
      <c r="CO15" s="619"/>
      <c r="CP15" s="619"/>
      <c r="CQ15" s="620"/>
      <c r="CR15" s="621">
        <v>528885</v>
      </c>
      <c r="CS15" s="622"/>
      <c r="CT15" s="622"/>
      <c r="CU15" s="622"/>
      <c r="CV15" s="622"/>
      <c r="CW15" s="622"/>
      <c r="CX15" s="622"/>
      <c r="CY15" s="623"/>
      <c r="CZ15" s="659">
        <v>11.5</v>
      </c>
      <c r="DA15" s="659"/>
      <c r="DB15" s="659"/>
      <c r="DC15" s="659"/>
      <c r="DD15" s="627">
        <v>54172</v>
      </c>
      <c r="DE15" s="622"/>
      <c r="DF15" s="622"/>
      <c r="DG15" s="622"/>
      <c r="DH15" s="622"/>
      <c r="DI15" s="622"/>
      <c r="DJ15" s="622"/>
      <c r="DK15" s="622"/>
      <c r="DL15" s="622"/>
      <c r="DM15" s="622"/>
      <c r="DN15" s="622"/>
      <c r="DO15" s="622"/>
      <c r="DP15" s="623"/>
      <c r="DQ15" s="627">
        <v>469545</v>
      </c>
      <c r="DR15" s="622"/>
      <c r="DS15" s="622"/>
      <c r="DT15" s="622"/>
      <c r="DU15" s="622"/>
      <c r="DV15" s="622"/>
      <c r="DW15" s="622"/>
      <c r="DX15" s="622"/>
      <c r="DY15" s="622"/>
      <c r="DZ15" s="622"/>
      <c r="EA15" s="622"/>
      <c r="EB15" s="622"/>
      <c r="EC15" s="658"/>
    </row>
    <row r="16" spans="2:143" ht="11.3" customHeight="1" x14ac:dyDescent="0.2">
      <c r="B16" s="618" t="s">
        <v>251</v>
      </c>
      <c r="C16" s="619"/>
      <c r="D16" s="619"/>
      <c r="E16" s="619"/>
      <c r="F16" s="619"/>
      <c r="G16" s="619"/>
      <c r="H16" s="619"/>
      <c r="I16" s="619"/>
      <c r="J16" s="619"/>
      <c r="K16" s="619"/>
      <c r="L16" s="619"/>
      <c r="M16" s="619"/>
      <c r="N16" s="619"/>
      <c r="O16" s="619"/>
      <c r="P16" s="619"/>
      <c r="Q16" s="620"/>
      <c r="R16" s="621">
        <v>21570</v>
      </c>
      <c r="S16" s="622"/>
      <c r="T16" s="622"/>
      <c r="U16" s="622"/>
      <c r="V16" s="622"/>
      <c r="W16" s="622"/>
      <c r="X16" s="622"/>
      <c r="Y16" s="623"/>
      <c r="Z16" s="659">
        <v>0.5</v>
      </c>
      <c r="AA16" s="659"/>
      <c r="AB16" s="659"/>
      <c r="AC16" s="659"/>
      <c r="AD16" s="660">
        <v>21570</v>
      </c>
      <c r="AE16" s="660"/>
      <c r="AF16" s="660"/>
      <c r="AG16" s="660"/>
      <c r="AH16" s="660"/>
      <c r="AI16" s="660"/>
      <c r="AJ16" s="660"/>
      <c r="AK16" s="660"/>
      <c r="AL16" s="624">
        <v>0.7</v>
      </c>
      <c r="AM16" s="625"/>
      <c r="AN16" s="625"/>
      <c r="AO16" s="661"/>
      <c r="AP16" s="618" t="s">
        <v>252</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253</v>
      </c>
      <c r="CE16" s="619"/>
      <c r="CF16" s="619"/>
      <c r="CG16" s="619"/>
      <c r="CH16" s="619"/>
      <c r="CI16" s="619"/>
      <c r="CJ16" s="619"/>
      <c r="CK16" s="619"/>
      <c r="CL16" s="619"/>
      <c r="CM16" s="619"/>
      <c r="CN16" s="619"/>
      <c r="CO16" s="619"/>
      <c r="CP16" s="619"/>
      <c r="CQ16" s="620"/>
      <c r="CR16" s="621" t="s">
        <v>122</v>
      </c>
      <c r="CS16" s="622"/>
      <c r="CT16" s="622"/>
      <c r="CU16" s="622"/>
      <c r="CV16" s="622"/>
      <c r="CW16" s="622"/>
      <c r="CX16" s="622"/>
      <c r="CY16" s="623"/>
      <c r="CZ16" s="659" t="s">
        <v>122</v>
      </c>
      <c r="DA16" s="659"/>
      <c r="DB16" s="659"/>
      <c r="DC16" s="659"/>
      <c r="DD16" s="627" t="s">
        <v>122</v>
      </c>
      <c r="DE16" s="622"/>
      <c r="DF16" s="622"/>
      <c r="DG16" s="622"/>
      <c r="DH16" s="622"/>
      <c r="DI16" s="622"/>
      <c r="DJ16" s="622"/>
      <c r="DK16" s="622"/>
      <c r="DL16" s="622"/>
      <c r="DM16" s="622"/>
      <c r="DN16" s="622"/>
      <c r="DO16" s="622"/>
      <c r="DP16" s="623"/>
      <c r="DQ16" s="627" t="s">
        <v>122</v>
      </c>
      <c r="DR16" s="622"/>
      <c r="DS16" s="622"/>
      <c r="DT16" s="622"/>
      <c r="DU16" s="622"/>
      <c r="DV16" s="622"/>
      <c r="DW16" s="622"/>
      <c r="DX16" s="622"/>
      <c r="DY16" s="622"/>
      <c r="DZ16" s="622"/>
      <c r="EA16" s="622"/>
      <c r="EB16" s="622"/>
      <c r="EC16" s="658"/>
    </row>
    <row r="17" spans="2:133" ht="11.3" customHeight="1" x14ac:dyDescent="0.2">
      <c r="B17" s="618" t="s">
        <v>254</v>
      </c>
      <c r="C17" s="619"/>
      <c r="D17" s="619"/>
      <c r="E17" s="619"/>
      <c r="F17" s="619"/>
      <c r="G17" s="619"/>
      <c r="H17" s="619"/>
      <c r="I17" s="619"/>
      <c r="J17" s="619"/>
      <c r="K17" s="619"/>
      <c r="L17" s="619"/>
      <c r="M17" s="619"/>
      <c r="N17" s="619"/>
      <c r="O17" s="619"/>
      <c r="P17" s="619"/>
      <c r="Q17" s="620"/>
      <c r="R17" s="621">
        <v>44654</v>
      </c>
      <c r="S17" s="622"/>
      <c r="T17" s="622"/>
      <c r="U17" s="622"/>
      <c r="V17" s="622"/>
      <c r="W17" s="622"/>
      <c r="X17" s="622"/>
      <c r="Y17" s="623"/>
      <c r="Z17" s="659">
        <v>0.9</v>
      </c>
      <c r="AA17" s="659"/>
      <c r="AB17" s="659"/>
      <c r="AC17" s="659"/>
      <c r="AD17" s="660">
        <v>44654</v>
      </c>
      <c r="AE17" s="660"/>
      <c r="AF17" s="660"/>
      <c r="AG17" s="660"/>
      <c r="AH17" s="660"/>
      <c r="AI17" s="660"/>
      <c r="AJ17" s="660"/>
      <c r="AK17" s="660"/>
      <c r="AL17" s="624">
        <v>1.4</v>
      </c>
      <c r="AM17" s="625"/>
      <c r="AN17" s="625"/>
      <c r="AO17" s="661"/>
      <c r="AP17" s="618" t="s">
        <v>255</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256</v>
      </c>
      <c r="CE17" s="619"/>
      <c r="CF17" s="619"/>
      <c r="CG17" s="619"/>
      <c r="CH17" s="619"/>
      <c r="CI17" s="619"/>
      <c r="CJ17" s="619"/>
      <c r="CK17" s="619"/>
      <c r="CL17" s="619"/>
      <c r="CM17" s="619"/>
      <c r="CN17" s="619"/>
      <c r="CO17" s="619"/>
      <c r="CP17" s="619"/>
      <c r="CQ17" s="620"/>
      <c r="CR17" s="621">
        <v>288820</v>
      </c>
      <c r="CS17" s="622"/>
      <c r="CT17" s="622"/>
      <c r="CU17" s="622"/>
      <c r="CV17" s="622"/>
      <c r="CW17" s="622"/>
      <c r="CX17" s="622"/>
      <c r="CY17" s="623"/>
      <c r="CZ17" s="659">
        <v>6.3</v>
      </c>
      <c r="DA17" s="659"/>
      <c r="DB17" s="659"/>
      <c r="DC17" s="659"/>
      <c r="DD17" s="627" t="s">
        <v>122</v>
      </c>
      <c r="DE17" s="622"/>
      <c r="DF17" s="622"/>
      <c r="DG17" s="622"/>
      <c r="DH17" s="622"/>
      <c r="DI17" s="622"/>
      <c r="DJ17" s="622"/>
      <c r="DK17" s="622"/>
      <c r="DL17" s="622"/>
      <c r="DM17" s="622"/>
      <c r="DN17" s="622"/>
      <c r="DO17" s="622"/>
      <c r="DP17" s="623"/>
      <c r="DQ17" s="627">
        <v>288820</v>
      </c>
      <c r="DR17" s="622"/>
      <c r="DS17" s="622"/>
      <c r="DT17" s="622"/>
      <c r="DU17" s="622"/>
      <c r="DV17" s="622"/>
      <c r="DW17" s="622"/>
      <c r="DX17" s="622"/>
      <c r="DY17" s="622"/>
      <c r="DZ17" s="622"/>
      <c r="EA17" s="622"/>
      <c r="EB17" s="622"/>
      <c r="EC17" s="658"/>
    </row>
    <row r="18" spans="2:133" ht="11.3" customHeight="1" x14ac:dyDescent="0.2">
      <c r="B18" s="618" t="s">
        <v>257</v>
      </c>
      <c r="C18" s="619"/>
      <c r="D18" s="619"/>
      <c r="E18" s="619"/>
      <c r="F18" s="619"/>
      <c r="G18" s="619"/>
      <c r="H18" s="619"/>
      <c r="I18" s="619"/>
      <c r="J18" s="619"/>
      <c r="K18" s="619"/>
      <c r="L18" s="619"/>
      <c r="M18" s="619"/>
      <c r="N18" s="619"/>
      <c r="O18" s="619"/>
      <c r="P18" s="619"/>
      <c r="Q18" s="620"/>
      <c r="R18" s="621">
        <v>6496</v>
      </c>
      <c r="S18" s="622"/>
      <c r="T18" s="622"/>
      <c r="U18" s="622"/>
      <c r="V18" s="622"/>
      <c r="W18" s="622"/>
      <c r="X18" s="622"/>
      <c r="Y18" s="623"/>
      <c r="Z18" s="659">
        <v>0.1</v>
      </c>
      <c r="AA18" s="659"/>
      <c r="AB18" s="659"/>
      <c r="AC18" s="659"/>
      <c r="AD18" s="660">
        <v>6496</v>
      </c>
      <c r="AE18" s="660"/>
      <c r="AF18" s="660"/>
      <c r="AG18" s="660"/>
      <c r="AH18" s="660"/>
      <c r="AI18" s="660"/>
      <c r="AJ18" s="660"/>
      <c r="AK18" s="660"/>
      <c r="AL18" s="624">
        <v>0.2</v>
      </c>
      <c r="AM18" s="625"/>
      <c r="AN18" s="625"/>
      <c r="AO18" s="661"/>
      <c r="AP18" s="618" t="s">
        <v>258</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259</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3" customHeight="1" x14ac:dyDescent="0.2">
      <c r="B19" s="618" t="s">
        <v>260</v>
      </c>
      <c r="C19" s="619"/>
      <c r="D19" s="619"/>
      <c r="E19" s="619"/>
      <c r="F19" s="619"/>
      <c r="G19" s="619"/>
      <c r="H19" s="619"/>
      <c r="I19" s="619"/>
      <c r="J19" s="619"/>
      <c r="K19" s="619"/>
      <c r="L19" s="619"/>
      <c r="M19" s="619"/>
      <c r="N19" s="619"/>
      <c r="O19" s="619"/>
      <c r="P19" s="619"/>
      <c r="Q19" s="620"/>
      <c r="R19" s="621">
        <v>37938</v>
      </c>
      <c r="S19" s="622"/>
      <c r="T19" s="622"/>
      <c r="U19" s="622"/>
      <c r="V19" s="622"/>
      <c r="W19" s="622"/>
      <c r="X19" s="622"/>
      <c r="Y19" s="623"/>
      <c r="Z19" s="659">
        <v>0.8</v>
      </c>
      <c r="AA19" s="659"/>
      <c r="AB19" s="659"/>
      <c r="AC19" s="659"/>
      <c r="AD19" s="660">
        <v>37938</v>
      </c>
      <c r="AE19" s="660"/>
      <c r="AF19" s="660"/>
      <c r="AG19" s="660"/>
      <c r="AH19" s="660"/>
      <c r="AI19" s="660"/>
      <c r="AJ19" s="660"/>
      <c r="AK19" s="660"/>
      <c r="AL19" s="624">
        <v>1.2</v>
      </c>
      <c r="AM19" s="625"/>
      <c r="AN19" s="625"/>
      <c r="AO19" s="661"/>
      <c r="AP19" s="618" t="s">
        <v>261</v>
      </c>
      <c r="AQ19" s="619"/>
      <c r="AR19" s="619"/>
      <c r="AS19" s="619"/>
      <c r="AT19" s="619"/>
      <c r="AU19" s="619"/>
      <c r="AV19" s="619"/>
      <c r="AW19" s="619"/>
      <c r="AX19" s="619"/>
      <c r="AY19" s="619"/>
      <c r="AZ19" s="619"/>
      <c r="BA19" s="619"/>
      <c r="BB19" s="619"/>
      <c r="BC19" s="619"/>
      <c r="BD19" s="619"/>
      <c r="BE19" s="619"/>
      <c r="BF19" s="620"/>
      <c r="BG19" s="621" t="s">
        <v>122</v>
      </c>
      <c r="BH19" s="622"/>
      <c r="BI19" s="622"/>
      <c r="BJ19" s="622"/>
      <c r="BK19" s="622"/>
      <c r="BL19" s="622"/>
      <c r="BM19" s="622"/>
      <c r="BN19" s="623"/>
      <c r="BO19" s="659" t="s">
        <v>122</v>
      </c>
      <c r="BP19" s="659"/>
      <c r="BQ19" s="659"/>
      <c r="BR19" s="659"/>
      <c r="BS19" s="660" t="s">
        <v>122</v>
      </c>
      <c r="BT19" s="660"/>
      <c r="BU19" s="660"/>
      <c r="BV19" s="660"/>
      <c r="BW19" s="660"/>
      <c r="BX19" s="660"/>
      <c r="BY19" s="660"/>
      <c r="BZ19" s="660"/>
      <c r="CA19" s="660"/>
      <c r="CB19" s="700"/>
      <c r="CD19" s="618" t="s">
        <v>262</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3" customHeight="1" x14ac:dyDescent="0.2">
      <c r="B20" s="688" t="s">
        <v>263</v>
      </c>
      <c r="C20" s="689"/>
      <c r="D20" s="689"/>
      <c r="E20" s="689"/>
      <c r="F20" s="689"/>
      <c r="G20" s="689"/>
      <c r="H20" s="689"/>
      <c r="I20" s="689"/>
      <c r="J20" s="689"/>
      <c r="K20" s="689"/>
      <c r="L20" s="689"/>
      <c r="M20" s="689"/>
      <c r="N20" s="689"/>
      <c r="O20" s="689"/>
      <c r="P20" s="689"/>
      <c r="Q20" s="690"/>
      <c r="R20" s="621">
        <v>220</v>
      </c>
      <c r="S20" s="622"/>
      <c r="T20" s="622"/>
      <c r="U20" s="622"/>
      <c r="V20" s="622"/>
      <c r="W20" s="622"/>
      <c r="X20" s="622"/>
      <c r="Y20" s="623"/>
      <c r="Z20" s="659">
        <v>0</v>
      </c>
      <c r="AA20" s="659"/>
      <c r="AB20" s="659"/>
      <c r="AC20" s="659"/>
      <c r="AD20" s="660">
        <v>220</v>
      </c>
      <c r="AE20" s="660"/>
      <c r="AF20" s="660"/>
      <c r="AG20" s="660"/>
      <c r="AH20" s="660"/>
      <c r="AI20" s="660"/>
      <c r="AJ20" s="660"/>
      <c r="AK20" s="660"/>
      <c r="AL20" s="624">
        <v>0</v>
      </c>
      <c r="AM20" s="625"/>
      <c r="AN20" s="625"/>
      <c r="AO20" s="661"/>
      <c r="AP20" s="618" t="s">
        <v>264</v>
      </c>
      <c r="AQ20" s="619"/>
      <c r="AR20" s="619"/>
      <c r="AS20" s="619"/>
      <c r="AT20" s="619"/>
      <c r="AU20" s="619"/>
      <c r="AV20" s="619"/>
      <c r="AW20" s="619"/>
      <c r="AX20" s="619"/>
      <c r="AY20" s="619"/>
      <c r="AZ20" s="619"/>
      <c r="BA20" s="619"/>
      <c r="BB20" s="619"/>
      <c r="BC20" s="619"/>
      <c r="BD20" s="619"/>
      <c r="BE20" s="619"/>
      <c r="BF20" s="620"/>
      <c r="BG20" s="621" t="s">
        <v>122</v>
      </c>
      <c r="BH20" s="622"/>
      <c r="BI20" s="622"/>
      <c r="BJ20" s="622"/>
      <c r="BK20" s="622"/>
      <c r="BL20" s="622"/>
      <c r="BM20" s="622"/>
      <c r="BN20" s="623"/>
      <c r="BO20" s="659" t="s">
        <v>122</v>
      </c>
      <c r="BP20" s="659"/>
      <c r="BQ20" s="659"/>
      <c r="BR20" s="659"/>
      <c r="BS20" s="660" t="s">
        <v>122</v>
      </c>
      <c r="BT20" s="660"/>
      <c r="BU20" s="660"/>
      <c r="BV20" s="660"/>
      <c r="BW20" s="660"/>
      <c r="BX20" s="660"/>
      <c r="BY20" s="660"/>
      <c r="BZ20" s="660"/>
      <c r="CA20" s="660"/>
      <c r="CB20" s="700"/>
      <c r="CD20" s="618" t="s">
        <v>265</v>
      </c>
      <c r="CE20" s="619"/>
      <c r="CF20" s="619"/>
      <c r="CG20" s="619"/>
      <c r="CH20" s="619"/>
      <c r="CI20" s="619"/>
      <c r="CJ20" s="619"/>
      <c r="CK20" s="619"/>
      <c r="CL20" s="619"/>
      <c r="CM20" s="619"/>
      <c r="CN20" s="619"/>
      <c r="CO20" s="619"/>
      <c r="CP20" s="619"/>
      <c r="CQ20" s="620"/>
      <c r="CR20" s="621">
        <v>4610307</v>
      </c>
      <c r="CS20" s="622"/>
      <c r="CT20" s="622"/>
      <c r="CU20" s="622"/>
      <c r="CV20" s="622"/>
      <c r="CW20" s="622"/>
      <c r="CX20" s="622"/>
      <c r="CY20" s="623"/>
      <c r="CZ20" s="659">
        <v>100</v>
      </c>
      <c r="DA20" s="659"/>
      <c r="DB20" s="659"/>
      <c r="DC20" s="659"/>
      <c r="DD20" s="627">
        <v>234004</v>
      </c>
      <c r="DE20" s="622"/>
      <c r="DF20" s="622"/>
      <c r="DG20" s="622"/>
      <c r="DH20" s="622"/>
      <c r="DI20" s="622"/>
      <c r="DJ20" s="622"/>
      <c r="DK20" s="622"/>
      <c r="DL20" s="622"/>
      <c r="DM20" s="622"/>
      <c r="DN20" s="622"/>
      <c r="DO20" s="622"/>
      <c r="DP20" s="623"/>
      <c r="DQ20" s="627">
        <v>3518406</v>
      </c>
      <c r="DR20" s="622"/>
      <c r="DS20" s="622"/>
      <c r="DT20" s="622"/>
      <c r="DU20" s="622"/>
      <c r="DV20" s="622"/>
      <c r="DW20" s="622"/>
      <c r="DX20" s="622"/>
      <c r="DY20" s="622"/>
      <c r="DZ20" s="622"/>
      <c r="EA20" s="622"/>
      <c r="EB20" s="622"/>
      <c r="EC20" s="658"/>
    </row>
    <row r="21" spans="2:133" ht="11.3" customHeight="1" x14ac:dyDescent="0.2">
      <c r="B21" s="618" t="s">
        <v>266</v>
      </c>
      <c r="C21" s="619"/>
      <c r="D21" s="619"/>
      <c r="E21" s="619"/>
      <c r="F21" s="619"/>
      <c r="G21" s="619"/>
      <c r="H21" s="619"/>
      <c r="I21" s="619"/>
      <c r="J21" s="619"/>
      <c r="K21" s="619"/>
      <c r="L21" s="619"/>
      <c r="M21" s="619"/>
      <c r="N21" s="619"/>
      <c r="O21" s="619"/>
      <c r="P21" s="619"/>
      <c r="Q21" s="620"/>
      <c r="R21" s="621">
        <v>1953856</v>
      </c>
      <c r="S21" s="622"/>
      <c r="T21" s="622"/>
      <c r="U21" s="622"/>
      <c r="V21" s="622"/>
      <c r="W21" s="622"/>
      <c r="X21" s="622"/>
      <c r="Y21" s="623"/>
      <c r="Z21" s="659">
        <v>41</v>
      </c>
      <c r="AA21" s="659"/>
      <c r="AB21" s="659"/>
      <c r="AC21" s="659"/>
      <c r="AD21" s="660">
        <v>1829737</v>
      </c>
      <c r="AE21" s="660"/>
      <c r="AF21" s="660"/>
      <c r="AG21" s="660"/>
      <c r="AH21" s="660"/>
      <c r="AI21" s="660"/>
      <c r="AJ21" s="660"/>
      <c r="AK21" s="660"/>
      <c r="AL21" s="624">
        <v>55.6</v>
      </c>
      <c r="AM21" s="625"/>
      <c r="AN21" s="625"/>
      <c r="AO21" s="661"/>
      <c r="AP21" s="618" t="s">
        <v>267</v>
      </c>
      <c r="AQ21" s="698"/>
      <c r="AR21" s="698"/>
      <c r="AS21" s="698"/>
      <c r="AT21" s="698"/>
      <c r="AU21" s="698"/>
      <c r="AV21" s="698"/>
      <c r="AW21" s="698"/>
      <c r="AX21" s="698"/>
      <c r="AY21" s="698"/>
      <c r="AZ21" s="698"/>
      <c r="BA21" s="698"/>
      <c r="BB21" s="698"/>
      <c r="BC21" s="698"/>
      <c r="BD21" s="698"/>
      <c r="BE21" s="698"/>
      <c r="BF21" s="699"/>
      <c r="BG21" s="621" t="s">
        <v>122</v>
      </c>
      <c r="BH21" s="622"/>
      <c r="BI21" s="622"/>
      <c r="BJ21" s="622"/>
      <c r="BK21" s="622"/>
      <c r="BL21" s="622"/>
      <c r="BM21" s="622"/>
      <c r="BN21" s="623"/>
      <c r="BO21" s="659" t="s">
        <v>122</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3" customHeight="1" x14ac:dyDescent="0.2">
      <c r="B22" s="618" t="s">
        <v>268</v>
      </c>
      <c r="C22" s="619"/>
      <c r="D22" s="619"/>
      <c r="E22" s="619"/>
      <c r="F22" s="619"/>
      <c r="G22" s="619"/>
      <c r="H22" s="619"/>
      <c r="I22" s="619"/>
      <c r="J22" s="619"/>
      <c r="K22" s="619"/>
      <c r="L22" s="619"/>
      <c r="M22" s="619"/>
      <c r="N22" s="619"/>
      <c r="O22" s="619"/>
      <c r="P22" s="619"/>
      <c r="Q22" s="620"/>
      <c r="R22" s="621">
        <v>1829737</v>
      </c>
      <c r="S22" s="622"/>
      <c r="T22" s="622"/>
      <c r="U22" s="622"/>
      <c r="V22" s="622"/>
      <c r="W22" s="622"/>
      <c r="X22" s="622"/>
      <c r="Y22" s="623"/>
      <c r="Z22" s="659">
        <v>38.4</v>
      </c>
      <c r="AA22" s="659"/>
      <c r="AB22" s="659"/>
      <c r="AC22" s="659"/>
      <c r="AD22" s="660">
        <v>1829737</v>
      </c>
      <c r="AE22" s="660"/>
      <c r="AF22" s="660"/>
      <c r="AG22" s="660"/>
      <c r="AH22" s="660"/>
      <c r="AI22" s="660"/>
      <c r="AJ22" s="660"/>
      <c r="AK22" s="660"/>
      <c r="AL22" s="624">
        <v>55.6</v>
      </c>
      <c r="AM22" s="625"/>
      <c r="AN22" s="625"/>
      <c r="AO22" s="661"/>
      <c r="AP22" s="618" t="s">
        <v>269</v>
      </c>
      <c r="AQ22" s="698"/>
      <c r="AR22" s="698"/>
      <c r="AS22" s="698"/>
      <c r="AT22" s="698"/>
      <c r="AU22" s="698"/>
      <c r="AV22" s="698"/>
      <c r="AW22" s="698"/>
      <c r="AX22" s="698"/>
      <c r="AY22" s="698"/>
      <c r="AZ22" s="698"/>
      <c r="BA22" s="698"/>
      <c r="BB22" s="698"/>
      <c r="BC22" s="698"/>
      <c r="BD22" s="698"/>
      <c r="BE22" s="698"/>
      <c r="BF22" s="699"/>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700"/>
      <c r="CD22" s="673" t="s">
        <v>270</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3" customHeight="1" x14ac:dyDescent="0.2">
      <c r="B23" s="618" t="s">
        <v>271</v>
      </c>
      <c r="C23" s="619"/>
      <c r="D23" s="619"/>
      <c r="E23" s="619"/>
      <c r="F23" s="619"/>
      <c r="G23" s="619"/>
      <c r="H23" s="619"/>
      <c r="I23" s="619"/>
      <c r="J23" s="619"/>
      <c r="K23" s="619"/>
      <c r="L23" s="619"/>
      <c r="M23" s="619"/>
      <c r="N23" s="619"/>
      <c r="O23" s="619"/>
      <c r="P23" s="619"/>
      <c r="Q23" s="620"/>
      <c r="R23" s="621">
        <v>124119</v>
      </c>
      <c r="S23" s="622"/>
      <c r="T23" s="622"/>
      <c r="U23" s="622"/>
      <c r="V23" s="622"/>
      <c r="W23" s="622"/>
      <c r="X23" s="622"/>
      <c r="Y23" s="623"/>
      <c r="Z23" s="659">
        <v>2.6</v>
      </c>
      <c r="AA23" s="659"/>
      <c r="AB23" s="659"/>
      <c r="AC23" s="659"/>
      <c r="AD23" s="660" t="s">
        <v>122</v>
      </c>
      <c r="AE23" s="660"/>
      <c r="AF23" s="660"/>
      <c r="AG23" s="660"/>
      <c r="AH23" s="660"/>
      <c r="AI23" s="660"/>
      <c r="AJ23" s="660"/>
      <c r="AK23" s="660"/>
      <c r="AL23" s="624" t="s">
        <v>122</v>
      </c>
      <c r="AM23" s="625"/>
      <c r="AN23" s="625"/>
      <c r="AO23" s="661"/>
      <c r="AP23" s="618" t="s">
        <v>272</v>
      </c>
      <c r="AQ23" s="698"/>
      <c r="AR23" s="698"/>
      <c r="AS23" s="698"/>
      <c r="AT23" s="698"/>
      <c r="AU23" s="698"/>
      <c r="AV23" s="698"/>
      <c r="AW23" s="698"/>
      <c r="AX23" s="698"/>
      <c r="AY23" s="698"/>
      <c r="AZ23" s="698"/>
      <c r="BA23" s="698"/>
      <c r="BB23" s="698"/>
      <c r="BC23" s="698"/>
      <c r="BD23" s="698"/>
      <c r="BE23" s="698"/>
      <c r="BF23" s="699"/>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700"/>
      <c r="CD23" s="673" t="s">
        <v>212</v>
      </c>
      <c r="CE23" s="674"/>
      <c r="CF23" s="674"/>
      <c r="CG23" s="674"/>
      <c r="CH23" s="674"/>
      <c r="CI23" s="674"/>
      <c r="CJ23" s="674"/>
      <c r="CK23" s="674"/>
      <c r="CL23" s="674"/>
      <c r="CM23" s="674"/>
      <c r="CN23" s="674"/>
      <c r="CO23" s="674"/>
      <c r="CP23" s="674"/>
      <c r="CQ23" s="675"/>
      <c r="CR23" s="673" t="s">
        <v>273</v>
      </c>
      <c r="CS23" s="674"/>
      <c r="CT23" s="674"/>
      <c r="CU23" s="674"/>
      <c r="CV23" s="674"/>
      <c r="CW23" s="674"/>
      <c r="CX23" s="674"/>
      <c r="CY23" s="675"/>
      <c r="CZ23" s="673" t="s">
        <v>274</v>
      </c>
      <c r="DA23" s="674"/>
      <c r="DB23" s="674"/>
      <c r="DC23" s="675"/>
      <c r="DD23" s="673" t="s">
        <v>275</v>
      </c>
      <c r="DE23" s="674"/>
      <c r="DF23" s="674"/>
      <c r="DG23" s="674"/>
      <c r="DH23" s="674"/>
      <c r="DI23" s="674"/>
      <c r="DJ23" s="674"/>
      <c r="DK23" s="675"/>
      <c r="DL23" s="711" t="s">
        <v>276</v>
      </c>
      <c r="DM23" s="712"/>
      <c r="DN23" s="712"/>
      <c r="DO23" s="712"/>
      <c r="DP23" s="712"/>
      <c r="DQ23" s="712"/>
      <c r="DR23" s="712"/>
      <c r="DS23" s="712"/>
      <c r="DT23" s="712"/>
      <c r="DU23" s="712"/>
      <c r="DV23" s="713"/>
      <c r="DW23" s="673" t="s">
        <v>277</v>
      </c>
      <c r="DX23" s="674"/>
      <c r="DY23" s="674"/>
      <c r="DZ23" s="674"/>
      <c r="EA23" s="674"/>
      <c r="EB23" s="674"/>
      <c r="EC23" s="675"/>
    </row>
    <row r="24" spans="2:133" ht="11.3" customHeight="1" x14ac:dyDescent="0.2">
      <c r="B24" s="618" t="s">
        <v>278</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279</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280</v>
      </c>
      <c r="CE24" s="680"/>
      <c r="CF24" s="680"/>
      <c r="CG24" s="680"/>
      <c r="CH24" s="680"/>
      <c r="CI24" s="680"/>
      <c r="CJ24" s="680"/>
      <c r="CK24" s="680"/>
      <c r="CL24" s="680"/>
      <c r="CM24" s="680"/>
      <c r="CN24" s="680"/>
      <c r="CO24" s="680"/>
      <c r="CP24" s="680"/>
      <c r="CQ24" s="681"/>
      <c r="CR24" s="676">
        <v>1943834</v>
      </c>
      <c r="CS24" s="677"/>
      <c r="CT24" s="677"/>
      <c r="CU24" s="677"/>
      <c r="CV24" s="677"/>
      <c r="CW24" s="677"/>
      <c r="CX24" s="677"/>
      <c r="CY24" s="702"/>
      <c r="CZ24" s="703">
        <v>42.2</v>
      </c>
      <c r="DA24" s="685"/>
      <c r="DB24" s="685"/>
      <c r="DC24" s="705"/>
      <c r="DD24" s="701">
        <v>1345090</v>
      </c>
      <c r="DE24" s="677"/>
      <c r="DF24" s="677"/>
      <c r="DG24" s="677"/>
      <c r="DH24" s="677"/>
      <c r="DI24" s="677"/>
      <c r="DJ24" s="677"/>
      <c r="DK24" s="702"/>
      <c r="DL24" s="701">
        <v>1341586</v>
      </c>
      <c r="DM24" s="677"/>
      <c r="DN24" s="677"/>
      <c r="DO24" s="677"/>
      <c r="DP24" s="677"/>
      <c r="DQ24" s="677"/>
      <c r="DR24" s="677"/>
      <c r="DS24" s="677"/>
      <c r="DT24" s="677"/>
      <c r="DU24" s="677"/>
      <c r="DV24" s="702"/>
      <c r="DW24" s="703">
        <v>40.700000000000003</v>
      </c>
      <c r="DX24" s="685"/>
      <c r="DY24" s="685"/>
      <c r="DZ24" s="685"/>
      <c r="EA24" s="685"/>
      <c r="EB24" s="685"/>
      <c r="EC24" s="704"/>
    </row>
    <row r="25" spans="2:133" ht="11.3" customHeight="1" x14ac:dyDescent="0.2">
      <c r="B25" s="618" t="s">
        <v>281</v>
      </c>
      <c r="C25" s="619"/>
      <c r="D25" s="619"/>
      <c r="E25" s="619"/>
      <c r="F25" s="619"/>
      <c r="G25" s="619"/>
      <c r="H25" s="619"/>
      <c r="I25" s="619"/>
      <c r="J25" s="619"/>
      <c r="K25" s="619"/>
      <c r="L25" s="619"/>
      <c r="M25" s="619"/>
      <c r="N25" s="619"/>
      <c r="O25" s="619"/>
      <c r="P25" s="619"/>
      <c r="Q25" s="620"/>
      <c r="R25" s="621">
        <v>3403250</v>
      </c>
      <c r="S25" s="622"/>
      <c r="T25" s="622"/>
      <c r="U25" s="622"/>
      <c r="V25" s="622"/>
      <c r="W25" s="622"/>
      <c r="X25" s="622"/>
      <c r="Y25" s="623"/>
      <c r="Z25" s="659">
        <v>71.5</v>
      </c>
      <c r="AA25" s="659"/>
      <c r="AB25" s="659"/>
      <c r="AC25" s="659"/>
      <c r="AD25" s="660">
        <v>3279131</v>
      </c>
      <c r="AE25" s="660"/>
      <c r="AF25" s="660"/>
      <c r="AG25" s="660"/>
      <c r="AH25" s="660"/>
      <c r="AI25" s="660"/>
      <c r="AJ25" s="660"/>
      <c r="AK25" s="660"/>
      <c r="AL25" s="624">
        <v>99.7</v>
      </c>
      <c r="AM25" s="625"/>
      <c r="AN25" s="625"/>
      <c r="AO25" s="661"/>
      <c r="AP25" s="618" t="s">
        <v>282</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283</v>
      </c>
      <c r="CE25" s="619"/>
      <c r="CF25" s="619"/>
      <c r="CG25" s="619"/>
      <c r="CH25" s="619"/>
      <c r="CI25" s="619"/>
      <c r="CJ25" s="619"/>
      <c r="CK25" s="619"/>
      <c r="CL25" s="619"/>
      <c r="CM25" s="619"/>
      <c r="CN25" s="619"/>
      <c r="CO25" s="619"/>
      <c r="CP25" s="619"/>
      <c r="CQ25" s="620"/>
      <c r="CR25" s="621">
        <v>847338</v>
      </c>
      <c r="CS25" s="634"/>
      <c r="CT25" s="634"/>
      <c r="CU25" s="634"/>
      <c r="CV25" s="634"/>
      <c r="CW25" s="634"/>
      <c r="CX25" s="634"/>
      <c r="CY25" s="635"/>
      <c r="CZ25" s="624">
        <v>18.399999999999999</v>
      </c>
      <c r="DA25" s="636"/>
      <c r="DB25" s="636"/>
      <c r="DC25" s="637"/>
      <c r="DD25" s="627">
        <v>801385</v>
      </c>
      <c r="DE25" s="634"/>
      <c r="DF25" s="634"/>
      <c r="DG25" s="634"/>
      <c r="DH25" s="634"/>
      <c r="DI25" s="634"/>
      <c r="DJ25" s="634"/>
      <c r="DK25" s="635"/>
      <c r="DL25" s="627">
        <v>797881</v>
      </c>
      <c r="DM25" s="634"/>
      <c r="DN25" s="634"/>
      <c r="DO25" s="634"/>
      <c r="DP25" s="634"/>
      <c r="DQ25" s="634"/>
      <c r="DR25" s="634"/>
      <c r="DS25" s="634"/>
      <c r="DT25" s="634"/>
      <c r="DU25" s="634"/>
      <c r="DV25" s="635"/>
      <c r="DW25" s="624">
        <v>24.2</v>
      </c>
      <c r="DX25" s="636"/>
      <c r="DY25" s="636"/>
      <c r="DZ25" s="636"/>
      <c r="EA25" s="636"/>
      <c r="EB25" s="636"/>
      <c r="EC25" s="648"/>
    </row>
    <row r="26" spans="2:133" ht="11.3" customHeight="1" x14ac:dyDescent="0.2">
      <c r="B26" s="618" t="s">
        <v>284</v>
      </c>
      <c r="C26" s="619"/>
      <c r="D26" s="619"/>
      <c r="E26" s="619"/>
      <c r="F26" s="619"/>
      <c r="G26" s="619"/>
      <c r="H26" s="619"/>
      <c r="I26" s="619"/>
      <c r="J26" s="619"/>
      <c r="K26" s="619"/>
      <c r="L26" s="619"/>
      <c r="M26" s="619"/>
      <c r="N26" s="619"/>
      <c r="O26" s="619"/>
      <c r="P26" s="619"/>
      <c r="Q26" s="620"/>
      <c r="R26" s="621">
        <v>660</v>
      </c>
      <c r="S26" s="622"/>
      <c r="T26" s="622"/>
      <c r="U26" s="622"/>
      <c r="V26" s="622"/>
      <c r="W26" s="622"/>
      <c r="X26" s="622"/>
      <c r="Y26" s="623"/>
      <c r="Z26" s="659">
        <v>0</v>
      </c>
      <c r="AA26" s="659"/>
      <c r="AB26" s="659"/>
      <c r="AC26" s="659"/>
      <c r="AD26" s="660">
        <v>660</v>
      </c>
      <c r="AE26" s="660"/>
      <c r="AF26" s="660"/>
      <c r="AG26" s="660"/>
      <c r="AH26" s="660"/>
      <c r="AI26" s="660"/>
      <c r="AJ26" s="660"/>
      <c r="AK26" s="660"/>
      <c r="AL26" s="624">
        <v>0</v>
      </c>
      <c r="AM26" s="625"/>
      <c r="AN26" s="625"/>
      <c r="AO26" s="661"/>
      <c r="AP26" s="618" t="s">
        <v>285</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286</v>
      </c>
      <c r="CE26" s="619"/>
      <c r="CF26" s="619"/>
      <c r="CG26" s="619"/>
      <c r="CH26" s="619"/>
      <c r="CI26" s="619"/>
      <c r="CJ26" s="619"/>
      <c r="CK26" s="619"/>
      <c r="CL26" s="619"/>
      <c r="CM26" s="619"/>
      <c r="CN26" s="619"/>
      <c r="CO26" s="619"/>
      <c r="CP26" s="619"/>
      <c r="CQ26" s="620"/>
      <c r="CR26" s="621">
        <v>486552</v>
      </c>
      <c r="CS26" s="622"/>
      <c r="CT26" s="622"/>
      <c r="CU26" s="622"/>
      <c r="CV26" s="622"/>
      <c r="CW26" s="622"/>
      <c r="CX26" s="622"/>
      <c r="CY26" s="623"/>
      <c r="CZ26" s="624">
        <v>10.6</v>
      </c>
      <c r="DA26" s="636"/>
      <c r="DB26" s="636"/>
      <c r="DC26" s="637"/>
      <c r="DD26" s="627">
        <v>446115</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3" customHeight="1" x14ac:dyDescent="0.2">
      <c r="B27" s="618" t="s">
        <v>287</v>
      </c>
      <c r="C27" s="619"/>
      <c r="D27" s="619"/>
      <c r="E27" s="619"/>
      <c r="F27" s="619"/>
      <c r="G27" s="619"/>
      <c r="H27" s="619"/>
      <c r="I27" s="619"/>
      <c r="J27" s="619"/>
      <c r="K27" s="619"/>
      <c r="L27" s="619"/>
      <c r="M27" s="619"/>
      <c r="N27" s="619"/>
      <c r="O27" s="619"/>
      <c r="P27" s="619"/>
      <c r="Q27" s="620"/>
      <c r="R27" s="621">
        <v>19600</v>
      </c>
      <c r="S27" s="622"/>
      <c r="T27" s="622"/>
      <c r="U27" s="622"/>
      <c r="V27" s="622"/>
      <c r="W27" s="622"/>
      <c r="X27" s="622"/>
      <c r="Y27" s="623"/>
      <c r="Z27" s="659">
        <v>0.4</v>
      </c>
      <c r="AA27" s="659"/>
      <c r="AB27" s="659"/>
      <c r="AC27" s="659"/>
      <c r="AD27" s="660" t="s">
        <v>122</v>
      </c>
      <c r="AE27" s="660"/>
      <c r="AF27" s="660"/>
      <c r="AG27" s="660"/>
      <c r="AH27" s="660"/>
      <c r="AI27" s="660"/>
      <c r="AJ27" s="660"/>
      <c r="AK27" s="660"/>
      <c r="AL27" s="624" t="s">
        <v>122</v>
      </c>
      <c r="AM27" s="625"/>
      <c r="AN27" s="625"/>
      <c r="AO27" s="661"/>
      <c r="AP27" s="618" t="s">
        <v>288</v>
      </c>
      <c r="AQ27" s="619"/>
      <c r="AR27" s="619"/>
      <c r="AS27" s="619"/>
      <c r="AT27" s="619"/>
      <c r="AU27" s="619"/>
      <c r="AV27" s="619"/>
      <c r="AW27" s="619"/>
      <c r="AX27" s="619"/>
      <c r="AY27" s="619"/>
      <c r="AZ27" s="619"/>
      <c r="BA27" s="619"/>
      <c r="BB27" s="619"/>
      <c r="BC27" s="619"/>
      <c r="BD27" s="619"/>
      <c r="BE27" s="619"/>
      <c r="BF27" s="620"/>
      <c r="BG27" s="621">
        <v>1058718</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700"/>
      <c r="CD27" s="618" t="s">
        <v>289</v>
      </c>
      <c r="CE27" s="619"/>
      <c r="CF27" s="619"/>
      <c r="CG27" s="619"/>
      <c r="CH27" s="619"/>
      <c r="CI27" s="619"/>
      <c r="CJ27" s="619"/>
      <c r="CK27" s="619"/>
      <c r="CL27" s="619"/>
      <c r="CM27" s="619"/>
      <c r="CN27" s="619"/>
      <c r="CO27" s="619"/>
      <c r="CP27" s="619"/>
      <c r="CQ27" s="620"/>
      <c r="CR27" s="621">
        <v>807676</v>
      </c>
      <c r="CS27" s="634"/>
      <c r="CT27" s="634"/>
      <c r="CU27" s="634"/>
      <c r="CV27" s="634"/>
      <c r="CW27" s="634"/>
      <c r="CX27" s="634"/>
      <c r="CY27" s="635"/>
      <c r="CZ27" s="624">
        <v>17.5</v>
      </c>
      <c r="DA27" s="636"/>
      <c r="DB27" s="636"/>
      <c r="DC27" s="637"/>
      <c r="DD27" s="627">
        <v>254885</v>
      </c>
      <c r="DE27" s="634"/>
      <c r="DF27" s="634"/>
      <c r="DG27" s="634"/>
      <c r="DH27" s="634"/>
      <c r="DI27" s="634"/>
      <c r="DJ27" s="634"/>
      <c r="DK27" s="635"/>
      <c r="DL27" s="627">
        <v>254885</v>
      </c>
      <c r="DM27" s="634"/>
      <c r="DN27" s="634"/>
      <c r="DO27" s="634"/>
      <c r="DP27" s="634"/>
      <c r="DQ27" s="634"/>
      <c r="DR27" s="634"/>
      <c r="DS27" s="634"/>
      <c r="DT27" s="634"/>
      <c r="DU27" s="634"/>
      <c r="DV27" s="635"/>
      <c r="DW27" s="624">
        <v>7.7</v>
      </c>
      <c r="DX27" s="636"/>
      <c r="DY27" s="636"/>
      <c r="DZ27" s="636"/>
      <c r="EA27" s="636"/>
      <c r="EB27" s="636"/>
      <c r="EC27" s="648"/>
    </row>
    <row r="28" spans="2:133" ht="11.3" customHeight="1" x14ac:dyDescent="0.2">
      <c r="B28" s="618" t="s">
        <v>290</v>
      </c>
      <c r="C28" s="619"/>
      <c r="D28" s="619"/>
      <c r="E28" s="619"/>
      <c r="F28" s="619"/>
      <c r="G28" s="619"/>
      <c r="H28" s="619"/>
      <c r="I28" s="619"/>
      <c r="J28" s="619"/>
      <c r="K28" s="619"/>
      <c r="L28" s="619"/>
      <c r="M28" s="619"/>
      <c r="N28" s="619"/>
      <c r="O28" s="619"/>
      <c r="P28" s="619"/>
      <c r="Q28" s="620"/>
      <c r="R28" s="621">
        <v>40886</v>
      </c>
      <c r="S28" s="622"/>
      <c r="T28" s="622"/>
      <c r="U28" s="622"/>
      <c r="V28" s="622"/>
      <c r="W28" s="622"/>
      <c r="X28" s="622"/>
      <c r="Y28" s="623"/>
      <c r="Z28" s="659">
        <v>0.9</v>
      </c>
      <c r="AA28" s="659"/>
      <c r="AB28" s="659"/>
      <c r="AC28" s="659"/>
      <c r="AD28" s="660">
        <v>1259</v>
      </c>
      <c r="AE28" s="660"/>
      <c r="AF28" s="660"/>
      <c r="AG28" s="660"/>
      <c r="AH28" s="660"/>
      <c r="AI28" s="660"/>
      <c r="AJ28" s="660"/>
      <c r="AK28" s="660"/>
      <c r="AL28" s="624">
        <v>0</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291</v>
      </c>
      <c r="CE28" s="619"/>
      <c r="CF28" s="619"/>
      <c r="CG28" s="619"/>
      <c r="CH28" s="619"/>
      <c r="CI28" s="619"/>
      <c r="CJ28" s="619"/>
      <c r="CK28" s="619"/>
      <c r="CL28" s="619"/>
      <c r="CM28" s="619"/>
      <c r="CN28" s="619"/>
      <c r="CO28" s="619"/>
      <c r="CP28" s="619"/>
      <c r="CQ28" s="620"/>
      <c r="CR28" s="621">
        <v>288820</v>
      </c>
      <c r="CS28" s="622"/>
      <c r="CT28" s="622"/>
      <c r="CU28" s="622"/>
      <c r="CV28" s="622"/>
      <c r="CW28" s="622"/>
      <c r="CX28" s="622"/>
      <c r="CY28" s="623"/>
      <c r="CZ28" s="624">
        <v>6.3</v>
      </c>
      <c r="DA28" s="636"/>
      <c r="DB28" s="636"/>
      <c r="DC28" s="637"/>
      <c r="DD28" s="627">
        <v>288820</v>
      </c>
      <c r="DE28" s="622"/>
      <c r="DF28" s="622"/>
      <c r="DG28" s="622"/>
      <c r="DH28" s="622"/>
      <c r="DI28" s="622"/>
      <c r="DJ28" s="622"/>
      <c r="DK28" s="623"/>
      <c r="DL28" s="627">
        <v>288820</v>
      </c>
      <c r="DM28" s="622"/>
      <c r="DN28" s="622"/>
      <c r="DO28" s="622"/>
      <c r="DP28" s="622"/>
      <c r="DQ28" s="622"/>
      <c r="DR28" s="622"/>
      <c r="DS28" s="622"/>
      <c r="DT28" s="622"/>
      <c r="DU28" s="622"/>
      <c r="DV28" s="623"/>
      <c r="DW28" s="624">
        <v>8.8000000000000007</v>
      </c>
      <c r="DX28" s="636"/>
      <c r="DY28" s="636"/>
      <c r="DZ28" s="636"/>
      <c r="EA28" s="636"/>
      <c r="EB28" s="636"/>
      <c r="EC28" s="648"/>
    </row>
    <row r="29" spans="2:133" ht="11.3" customHeight="1" x14ac:dyDescent="0.2">
      <c r="B29" s="618" t="s">
        <v>292</v>
      </c>
      <c r="C29" s="619"/>
      <c r="D29" s="619"/>
      <c r="E29" s="619"/>
      <c r="F29" s="619"/>
      <c r="G29" s="619"/>
      <c r="H29" s="619"/>
      <c r="I29" s="619"/>
      <c r="J29" s="619"/>
      <c r="K29" s="619"/>
      <c r="L29" s="619"/>
      <c r="M29" s="619"/>
      <c r="N29" s="619"/>
      <c r="O29" s="619"/>
      <c r="P29" s="619"/>
      <c r="Q29" s="620"/>
      <c r="R29" s="621">
        <v>4398</v>
      </c>
      <c r="S29" s="622"/>
      <c r="T29" s="622"/>
      <c r="U29" s="622"/>
      <c r="V29" s="622"/>
      <c r="W29" s="622"/>
      <c r="X29" s="622"/>
      <c r="Y29" s="623"/>
      <c r="Z29" s="659">
        <v>0.1</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293</v>
      </c>
      <c r="CE29" s="641"/>
      <c r="CF29" s="618" t="s">
        <v>66</v>
      </c>
      <c r="CG29" s="619"/>
      <c r="CH29" s="619"/>
      <c r="CI29" s="619"/>
      <c r="CJ29" s="619"/>
      <c r="CK29" s="619"/>
      <c r="CL29" s="619"/>
      <c r="CM29" s="619"/>
      <c r="CN29" s="619"/>
      <c r="CO29" s="619"/>
      <c r="CP29" s="619"/>
      <c r="CQ29" s="620"/>
      <c r="CR29" s="621">
        <v>288820</v>
      </c>
      <c r="CS29" s="634"/>
      <c r="CT29" s="634"/>
      <c r="CU29" s="634"/>
      <c r="CV29" s="634"/>
      <c r="CW29" s="634"/>
      <c r="CX29" s="634"/>
      <c r="CY29" s="635"/>
      <c r="CZ29" s="624">
        <v>6.3</v>
      </c>
      <c r="DA29" s="636"/>
      <c r="DB29" s="636"/>
      <c r="DC29" s="637"/>
      <c r="DD29" s="627">
        <v>288820</v>
      </c>
      <c r="DE29" s="634"/>
      <c r="DF29" s="634"/>
      <c r="DG29" s="634"/>
      <c r="DH29" s="634"/>
      <c r="DI29" s="634"/>
      <c r="DJ29" s="634"/>
      <c r="DK29" s="635"/>
      <c r="DL29" s="627">
        <v>288820</v>
      </c>
      <c r="DM29" s="634"/>
      <c r="DN29" s="634"/>
      <c r="DO29" s="634"/>
      <c r="DP29" s="634"/>
      <c r="DQ29" s="634"/>
      <c r="DR29" s="634"/>
      <c r="DS29" s="634"/>
      <c r="DT29" s="634"/>
      <c r="DU29" s="634"/>
      <c r="DV29" s="635"/>
      <c r="DW29" s="624">
        <v>8.8000000000000007</v>
      </c>
      <c r="DX29" s="636"/>
      <c r="DY29" s="636"/>
      <c r="DZ29" s="636"/>
      <c r="EA29" s="636"/>
      <c r="EB29" s="636"/>
      <c r="EC29" s="648"/>
    </row>
    <row r="30" spans="2:133" ht="11.3" customHeight="1" x14ac:dyDescent="0.2">
      <c r="B30" s="618" t="s">
        <v>294</v>
      </c>
      <c r="C30" s="619"/>
      <c r="D30" s="619"/>
      <c r="E30" s="619"/>
      <c r="F30" s="619"/>
      <c r="G30" s="619"/>
      <c r="H30" s="619"/>
      <c r="I30" s="619"/>
      <c r="J30" s="619"/>
      <c r="K30" s="619"/>
      <c r="L30" s="619"/>
      <c r="M30" s="619"/>
      <c r="N30" s="619"/>
      <c r="O30" s="619"/>
      <c r="P30" s="619"/>
      <c r="Q30" s="620"/>
      <c r="R30" s="621">
        <v>514504</v>
      </c>
      <c r="S30" s="622"/>
      <c r="T30" s="622"/>
      <c r="U30" s="622"/>
      <c r="V30" s="622"/>
      <c r="W30" s="622"/>
      <c r="X30" s="622"/>
      <c r="Y30" s="623"/>
      <c r="Z30" s="659">
        <v>10.8</v>
      </c>
      <c r="AA30" s="659"/>
      <c r="AB30" s="659"/>
      <c r="AC30" s="659"/>
      <c r="AD30" s="660" t="s">
        <v>122</v>
      </c>
      <c r="AE30" s="660"/>
      <c r="AF30" s="660"/>
      <c r="AG30" s="660"/>
      <c r="AH30" s="660"/>
      <c r="AI30" s="660"/>
      <c r="AJ30" s="660"/>
      <c r="AK30" s="660"/>
      <c r="AL30" s="624" t="s">
        <v>122</v>
      </c>
      <c r="AM30" s="625"/>
      <c r="AN30" s="625"/>
      <c r="AO30" s="661"/>
      <c r="AP30" s="673" t="s">
        <v>212</v>
      </c>
      <c r="AQ30" s="674"/>
      <c r="AR30" s="674"/>
      <c r="AS30" s="674"/>
      <c r="AT30" s="674"/>
      <c r="AU30" s="674"/>
      <c r="AV30" s="674"/>
      <c r="AW30" s="674"/>
      <c r="AX30" s="674"/>
      <c r="AY30" s="674"/>
      <c r="AZ30" s="674"/>
      <c r="BA30" s="674"/>
      <c r="BB30" s="674"/>
      <c r="BC30" s="674"/>
      <c r="BD30" s="674"/>
      <c r="BE30" s="674"/>
      <c r="BF30" s="675"/>
      <c r="BG30" s="673" t="s">
        <v>295</v>
      </c>
      <c r="BH30" s="691"/>
      <c r="BI30" s="691"/>
      <c r="BJ30" s="691"/>
      <c r="BK30" s="691"/>
      <c r="BL30" s="691"/>
      <c r="BM30" s="691"/>
      <c r="BN30" s="691"/>
      <c r="BO30" s="691"/>
      <c r="BP30" s="691"/>
      <c r="BQ30" s="692"/>
      <c r="BR30" s="673" t="s">
        <v>296</v>
      </c>
      <c r="BS30" s="691"/>
      <c r="BT30" s="691"/>
      <c r="BU30" s="691"/>
      <c r="BV30" s="691"/>
      <c r="BW30" s="691"/>
      <c r="BX30" s="691"/>
      <c r="BY30" s="691"/>
      <c r="BZ30" s="691"/>
      <c r="CA30" s="691"/>
      <c r="CB30" s="692"/>
      <c r="CD30" s="642"/>
      <c r="CE30" s="643"/>
      <c r="CF30" s="618" t="s">
        <v>297</v>
      </c>
      <c r="CG30" s="619"/>
      <c r="CH30" s="619"/>
      <c r="CI30" s="619"/>
      <c r="CJ30" s="619"/>
      <c r="CK30" s="619"/>
      <c r="CL30" s="619"/>
      <c r="CM30" s="619"/>
      <c r="CN30" s="619"/>
      <c r="CO30" s="619"/>
      <c r="CP30" s="619"/>
      <c r="CQ30" s="620"/>
      <c r="CR30" s="621">
        <v>276212</v>
      </c>
      <c r="CS30" s="622"/>
      <c r="CT30" s="622"/>
      <c r="CU30" s="622"/>
      <c r="CV30" s="622"/>
      <c r="CW30" s="622"/>
      <c r="CX30" s="622"/>
      <c r="CY30" s="623"/>
      <c r="CZ30" s="624">
        <v>6</v>
      </c>
      <c r="DA30" s="636"/>
      <c r="DB30" s="636"/>
      <c r="DC30" s="637"/>
      <c r="DD30" s="627">
        <v>276212</v>
      </c>
      <c r="DE30" s="622"/>
      <c r="DF30" s="622"/>
      <c r="DG30" s="622"/>
      <c r="DH30" s="622"/>
      <c r="DI30" s="622"/>
      <c r="DJ30" s="622"/>
      <c r="DK30" s="623"/>
      <c r="DL30" s="627">
        <v>276212</v>
      </c>
      <c r="DM30" s="622"/>
      <c r="DN30" s="622"/>
      <c r="DO30" s="622"/>
      <c r="DP30" s="622"/>
      <c r="DQ30" s="622"/>
      <c r="DR30" s="622"/>
      <c r="DS30" s="622"/>
      <c r="DT30" s="622"/>
      <c r="DU30" s="622"/>
      <c r="DV30" s="623"/>
      <c r="DW30" s="624">
        <v>8.4</v>
      </c>
      <c r="DX30" s="636"/>
      <c r="DY30" s="636"/>
      <c r="DZ30" s="636"/>
      <c r="EA30" s="636"/>
      <c r="EB30" s="636"/>
      <c r="EC30" s="648"/>
    </row>
    <row r="31" spans="2:133" ht="11.3" customHeight="1" x14ac:dyDescent="0.2">
      <c r="B31" s="688" t="s">
        <v>298</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3" t="s">
        <v>299</v>
      </c>
      <c r="AQ31" s="694"/>
      <c r="AR31" s="694"/>
      <c r="AS31" s="694"/>
      <c r="AT31" s="695" t="s">
        <v>300</v>
      </c>
      <c r="AU31" s="206"/>
      <c r="AV31" s="206"/>
      <c r="AW31" s="206"/>
      <c r="AX31" s="679" t="s">
        <v>178</v>
      </c>
      <c r="AY31" s="680"/>
      <c r="AZ31" s="680"/>
      <c r="BA31" s="680"/>
      <c r="BB31" s="680"/>
      <c r="BC31" s="680"/>
      <c r="BD31" s="680"/>
      <c r="BE31" s="680"/>
      <c r="BF31" s="681"/>
      <c r="BG31" s="683">
        <v>99.4</v>
      </c>
      <c r="BH31" s="684"/>
      <c r="BI31" s="684"/>
      <c r="BJ31" s="684"/>
      <c r="BK31" s="684"/>
      <c r="BL31" s="684"/>
      <c r="BM31" s="685">
        <v>96.8</v>
      </c>
      <c r="BN31" s="684"/>
      <c r="BO31" s="684"/>
      <c r="BP31" s="684"/>
      <c r="BQ31" s="686"/>
      <c r="BR31" s="683">
        <v>99.1</v>
      </c>
      <c r="BS31" s="684"/>
      <c r="BT31" s="684"/>
      <c r="BU31" s="684"/>
      <c r="BV31" s="684"/>
      <c r="BW31" s="684"/>
      <c r="BX31" s="685">
        <v>96</v>
      </c>
      <c r="BY31" s="684"/>
      <c r="BZ31" s="684"/>
      <c r="CA31" s="684"/>
      <c r="CB31" s="686"/>
      <c r="CD31" s="642"/>
      <c r="CE31" s="643"/>
      <c r="CF31" s="618" t="s">
        <v>301</v>
      </c>
      <c r="CG31" s="619"/>
      <c r="CH31" s="619"/>
      <c r="CI31" s="619"/>
      <c r="CJ31" s="619"/>
      <c r="CK31" s="619"/>
      <c r="CL31" s="619"/>
      <c r="CM31" s="619"/>
      <c r="CN31" s="619"/>
      <c r="CO31" s="619"/>
      <c r="CP31" s="619"/>
      <c r="CQ31" s="620"/>
      <c r="CR31" s="621">
        <v>12608</v>
      </c>
      <c r="CS31" s="634"/>
      <c r="CT31" s="634"/>
      <c r="CU31" s="634"/>
      <c r="CV31" s="634"/>
      <c r="CW31" s="634"/>
      <c r="CX31" s="634"/>
      <c r="CY31" s="635"/>
      <c r="CZ31" s="624">
        <v>0.3</v>
      </c>
      <c r="DA31" s="636"/>
      <c r="DB31" s="636"/>
      <c r="DC31" s="637"/>
      <c r="DD31" s="627">
        <v>12608</v>
      </c>
      <c r="DE31" s="634"/>
      <c r="DF31" s="634"/>
      <c r="DG31" s="634"/>
      <c r="DH31" s="634"/>
      <c r="DI31" s="634"/>
      <c r="DJ31" s="634"/>
      <c r="DK31" s="635"/>
      <c r="DL31" s="627">
        <v>12608</v>
      </c>
      <c r="DM31" s="634"/>
      <c r="DN31" s="634"/>
      <c r="DO31" s="634"/>
      <c r="DP31" s="634"/>
      <c r="DQ31" s="634"/>
      <c r="DR31" s="634"/>
      <c r="DS31" s="634"/>
      <c r="DT31" s="634"/>
      <c r="DU31" s="634"/>
      <c r="DV31" s="635"/>
      <c r="DW31" s="624">
        <v>0.4</v>
      </c>
      <c r="DX31" s="636"/>
      <c r="DY31" s="636"/>
      <c r="DZ31" s="636"/>
      <c r="EA31" s="636"/>
      <c r="EB31" s="636"/>
      <c r="EC31" s="648"/>
    </row>
    <row r="32" spans="2:133" ht="11.3" customHeight="1" x14ac:dyDescent="0.2">
      <c r="B32" s="618" t="s">
        <v>302</v>
      </c>
      <c r="C32" s="619"/>
      <c r="D32" s="619"/>
      <c r="E32" s="619"/>
      <c r="F32" s="619"/>
      <c r="G32" s="619"/>
      <c r="H32" s="619"/>
      <c r="I32" s="619"/>
      <c r="J32" s="619"/>
      <c r="K32" s="619"/>
      <c r="L32" s="619"/>
      <c r="M32" s="619"/>
      <c r="N32" s="619"/>
      <c r="O32" s="619"/>
      <c r="P32" s="619"/>
      <c r="Q32" s="620"/>
      <c r="R32" s="621">
        <v>256332</v>
      </c>
      <c r="S32" s="622"/>
      <c r="T32" s="622"/>
      <c r="U32" s="622"/>
      <c r="V32" s="622"/>
      <c r="W32" s="622"/>
      <c r="X32" s="622"/>
      <c r="Y32" s="623"/>
      <c r="Z32" s="659">
        <v>5.4</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02" t="s">
        <v>303</v>
      </c>
      <c r="AX32" s="618" t="s">
        <v>304</v>
      </c>
      <c r="AY32" s="619"/>
      <c r="AZ32" s="619"/>
      <c r="BA32" s="619"/>
      <c r="BB32" s="619"/>
      <c r="BC32" s="619"/>
      <c r="BD32" s="619"/>
      <c r="BE32" s="619"/>
      <c r="BF32" s="620"/>
      <c r="BG32" s="687">
        <v>99.6</v>
      </c>
      <c r="BH32" s="634"/>
      <c r="BI32" s="634"/>
      <c r="BJ32" s="634"/>
      <c r="BK32" s="634"/>
      <c r="BL32" s="634"/>
      <c r="BM32" s="625">
        <v>98</v>
      </c>
      <c r="BN32" s="634"/>
      <c r="BO32" s="634"/>
      <c r="BP32" s="634"/>
      <c r="BQ32" s="657"/>
      <c r="BR32" s="687">
        <v>99.1</v>
      </c>
      <c r="BS32" s="634"/>
      <c r="BT32" s="634"/>
      <c r="BU32" s="634"/>
      <c r="BV32" s="634"/>
      <c r="BW32" s="634"/>
      <c r="BX32" s="625">
        <v>97.3</v>
      </c>
      <c r="BY32" s="634"/>
      <c r="BZ32" s="634"/>
      <c r="CA32" s="634"/>
      <c r="CB32" s="657"/>
      <c r="CD32" s="644"/>
      <c r="CE32" s="645"/>
      <c r="CF32" s="618" t="s">
        <v>305</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3" customHeight="1" x14ac:dyDescent="0.2">
      <c r="B33" s="618" t="s">
        <v>306</v>
      </c>
      <c r="C33" s="619"/>
      <c r="D33" s="619"/>
      <c r="E33" s="619"/>
      <c r="F33" s="619"/>
      <c r="G33" s="619"/>
      <c r="H33" s="619"/>
      <c r="I33" s="619"/>
      <c r="J33" s="619"/>
      <c r="K33" s="619"/>
      <c r="L33" s="619"/>
      <c r="M33" s="619"/>
      <c r="N33" s="619"/>
      <c r="O33" s="619"/>
      <c r="P33" s="619"/>
      <c r="Q33" s="620"/>
      <c r="R33" s="621">
        <v>8655</v>
      </c>
      <c r="S33" s="622"/>
      <c r="T33" s="622"/>
      <c r="U33" s="622"/>
      <c r="V33" s="622"/>
      <c r="W33" s="622"/>
      <c r="X33" s="622"/>
      <c r="Y33" s="623"/>
      <c r="Z33" s="659">
        <v>0.2</v>
      </c>
      <c r="AA33" s="659"/>
      <c r="AB33" s="659"/>
      <c r="AC33" s="659"/>
      <c r="AD33" s="660">
        <v>7266</v>
      </c>
      <c r="AE33" s="660"/>
      <c r="AF33" s="660"/>
      <c r="AG33" s="660"/>
      <c r="AH33" s="660"/>
      <c r="AI33" s="660"/>
      <c r="AJ33" s="660"/>
      <c r="AK33" s="660"/>
      <c r="AL33" s="624">
        <v>0.2</v>
      </c>
      <c r="AM33" s="625"/>
      <c r="AN33" s="625"/>
      <c r="AO33" s="661"/>
      <c r="AP33" s="664"/>
      <c r="AQ33" s="665"/>
      <c r="AR33" s="665"/>
      <c r="AS33" s="665"/>
      <c r="AT33" s="697"/>
      <c r="AU33" s="207"/>
      <c r="AV33" s="207"/>
      <c r="AW33" s="207"/>
      <c r="AX33" s="602" t="s">
        <v>307</v>
      </c>
      <c r="AY33" s="603"/>
      <c r="AZ33" s="603"/>
      <c r="BA33" s="603"/>
      <c r="BB33" s="603"/>
      <c r="BC33" s="603"/>
      <c r="BD33" s="603"/>
      <c r="BE33" s="603"/>
      <c r="BF33" s="604"/>
      <c r="BG33" s="682">
        <v>99.2</v>
      </c>
      <c r="BH33" s="606"/>
      <c r="BI33" s="606"/>
      <c r="BJ33" s="606"/>
      <c r="BK33" s="606"/>
      <c r="BL33" s="606"/>
      <c r="BM33" s="652">
        <v>95.5</v>
      </c>
      <c r="BN33" s="606"/>
      <c r="BO33" s="606"/>
      <c r="BP33" s="606"/>
      <c r="BQ33" s="669"/>
      <c r="BR33" s="682">
        <v>99.1</v>
      </c>
      <c r="BS33" s="606"/>
      <c r="BT33" s="606"/>
      <c r="BU33" s="606"/>
      <c r="BV33" s="606"/>
      <c r="BW33" s="606"/>
      <c r="BX33" s="652">
        <v>94.4</v>
      </c>
      <c r="BY33" s="606"/>
      <c r="BZ33" s="606"/>
      <c r="CA33" s="606"/>
      <c r="CB33" s="669"/>
      <c r="CD33" s="618" t="s">
        <v>308</v>
      </c>
      <c r="CE33" s="619"/>
      <c r="CF33" s="619"/>
      <c r="CG33" s="619"/>
      <c r="CH33" s="619"/>
      <c r="CI33" s="619"/>
      <c r="CJ33" s="619"/>
      <c r="CK33" s="619"/>
      <c r="CL33" s="619"/>
      <c r="CM33" s="619"/>
      <c r="CN33" s="619"/>
      <c r="CO33" s="619"/>
      <c r="CP33" s="619"/>
      <c r="CQ33" s="620"/>
      <c r="CR33" s="621">
        <v>2432469</v>
      </c>
      <c r="CS33" s="634"/>
      <c r="CT33" s="634"/>
      <c r="CU33" s="634"/>
      <c r="CV33" s="634"/>
      <c r="CW33" s="634"/>
      <c r="CX33" s="634"/>
      <c r="CY33" s="635"/>
      <c r="CZ33" s="624">
        <v>52.8</v>
      </c>
      <c r="DA33" s="636"/>
      <c r="DB33" s="636"/>
      <c r="DC33" s="637"/>
      <c r="DD33" s="627">
        <v>2075586</v>
      </c>
      <c r="DE33" s="634"/>
      <c r="DF33" s="634"/>
      <c r="DG33" s="634"/>
      <c r="DH33" s="634"/>
      <c r="DI33" s="634"/>
      <c r="DJ33" s="634"/>
      <c r="DK33" s="635"/>
      <c r="DL33" s="627">
        <v>1509141</v>
      </c>
      <c r="DM33" s="634"/>
      <c r="DN33" s="634"/>
      <c r="DO33" s="634"/>
      <c r="DP33" s="634"/>
      <c r="DQ33" s="634"/>
      <c r="DR33" s="634"/>
      <c r="DS33" s="634"/>
      <c r="DT33" s="634"/>
      <c r="DU33" s="634"/>
      <c r="DV33" s="635"/>
      <c r="DW33" s="624">
        <v>45.8</v>
      </c>
      <c r="DX33" s="636"/>
      <c r="DY33" s="636"/>
      <c r="DZ33" s="636"/>
      <c r="EA33" s="636"/>
      <c r="EB33" s="636"/>
      <c r="EC33" s="648"/>
    </row>
    <row r="34" spans="2:133" ht="11.3" customHeight="1" x14ac:dyDescent="0.2">
      <c r="B34" s="618" t="s">
        <v>309</v>
      </c>
      <c r="C34" s="619"/>
      <c r="D34" s="619"/>
      <c r="E34" s="619"/>
      <c r="F34" s="619"/>
      <c r="G34" s="619"/>
      <c r="H34" s="619"/>
      <c r="I34" s="619"/>
      <c r="J34" s="619"/>
      <c r="K34" s="619"/>
      <c r="L34" s="619"/>
      <c r="M34" s="619"/>
      <c r="N34" s="619"/>
      <c r="O34" s="619"/>
      <c r="P34" s="619"/>
      <c r="Q34" s="620"/>
      <c r="R34" s="621">
        <v>9945</v>
      </c>
      <c r="S34" s="622"/>
      <c r="T34" s="622"/>
      <c r="U34" s="622"/>
      <c r="V34" s="622"/>
      <c r="W34" s="622"/>
      <c r="X34" s="622"/>
      <c r="Y34" s="623"/>
      <c r="Z34" s="659">
        <v>0.2</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310</v>
      </c>
      <c r="CE34" s="619"/>
      <c r="CF34" s="619"/>
      <c r="CG34" s="619"/>
      <c r="CH34" s="619"/>
      <c r="CI34" s="619"/>
      <c r="CJ34" s="619"/>
      <c r="CK34" s="619"/>
      <c r="CL34" s="619"/>
      <c r="CM34" s="619"/>
      <c r="CN34" s="619"/>
      <c r="CO34" s="619"/>
      <c r="CP34" s="619"/>
      <c r="CQ34" s="620"/>
      <c r="CR34" s="621">
        <v>524182</v>
      </c>
      <c r="CS34" s="622"/>
      <c r="CT34" s="622"/>
      <c r="CU34" s="622"/>
      <c r="CV34" s="622"/>
      <c r="CW34" s="622"/>
      <c r="CX34" s="622"/>
      <c r="CY34" s="623"/>
      <c r="CZ34" s="624">
        <v>11.4</v>
      </c>
      <c r="DA34" s="636"/>
      <c r="DB34" s="636"/>
      <c r="DC34" s="637"/>
      <c r="DD34" s="627">
        <v>448479</v>
      </c>
      <c r="DE34" s="622"/>
      <c r="DF34" s="622"/>
      <c r="DG34" s="622"/>
      <c r="DH34" s="622"/>
      <c r="DI34" s="622"/>
      <c r="DJ34" s="622"/>
      <c r="DK34" s="623"/>
      <c r="DL34" s="627">
        <v>339116</v>
      </c>
      <c r="DM34" s="622"/>
      <c r="DN34" s="622"/>
      <c r="DO34" s="622"/>
      <c r="DP34" s="622"/>
      <c r="DQ34" s="622"/>
      <c r="DR34" s="622"/>
      <c r="DS34" s="622"/>
      <c r="DT34" s="622"/>
      <c r="DU34" s="622"/>
      <c r="DV34" s="623"/>
      <c r="DW34" s="624">
        <v>10.3</v>
      </c>
      <c r="DX34" s="636"/>
      <c r="DY34" s="636"/>
      <c r="DZ34" s="636"/>
      <c r="EA34" s="636"/>
      <c r="EB34" s="636"/>
      <c r="EC34" s="648"/>
    </row>
    <row r="35" spans="2:133" ht="11.3" customHeight="1" x14ac:dyDescent="0.2">
      <c r="B35" s="618" t="s">
        <v>311</v>
      </c>
      <c r="C35" s="619"/>
      <c r="D35" s="619"/>
      <c r="E35" s="619"/>
      <c r="F35" s="619"/>
      <c r="G35" s="619"/>
      <c r="H35" s="619"/>
      <c r="I35" s="619"/>
      <c r="J35" s="619"/>
      <c r="K35" s="619"/>
      <c r="L35" s="619"/>
      <c r="M35" s="619"/>
      <c r="N35" s="619"/>
      <c r="O35" s="619"/>
      <c r="P35" s="619"/>
      <c r="Q35" s="620"/>
      <c r="R35" s="621">
        <v>7986</v>
      </c>
      <c r="S35" s="622"/>
      <c r="T35" s="622"/>
      <c r="U35" s="622"/>
      <c r="V35" s="622"/>
      <c r="W35" s="622"/>
      <c r="X35" s="622"/>
      <c r="Y35" s="623"/>
      <c r="Z35" s="659">
        <v>0.2</v>
      </c>
      <c r="AA35" s="659"/>
      <c r="AB35" s="659"/>
      <c r="AC35" s="659"/>
      <c r="AD35" s="660" t="s">
        <v>122</v>
      </c>
      <c r="AE35" s="660"/>
      <c r="AF35" s="660"/>
      <c r="AG35" s="660"/>
      <c r="AH35" s="660"/>
      <c r="AI35" s="660"/>
      <c r="AJ35" s="660"/>
      <c r="AK35" s="660"/>
      <c r="AL35" s="624" t="s">
        <v>122</v>
      </c>
      <c r="AM35" s="625"/>
      <c r="AN35" s="625"/>
      <c r="AO35" s="661"/>
      <c r="AP35" s="210"/>
      <c r="AQ35" s="673" t="s">
        <v>312</v>
      </c>
      <c r="AR35" s="674"/>
      <c r="AS35" s="674"/>
      <c r="AT35" s="674"/>
      <c r="AU35" s="674"/>
      <c r="AV35" s="674"/>
      <c r="AW35" s="674"/>
      <c r="AX35" s="674"/>
      <c r="AY35" s="674"/>
      <c r="AZ35" s="674"/>
      <c r="BA35" s="674"/>
      <c r="BB35" s="674"/>
      <c r="BC35" s="674"/>
      <c r="BD35" s="674"/>
      <c r="BE35" s="674"/>
      <c r="BF35" s="675"/>
      <c r="BG35" s="673" t="s">
        <v>313</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314</v>
      </c>
      <c r="CE35" s="619"/>
      <c r="CF35" s="619"/>
      <c r="CG35" s="619"/>
      <c r="CH35" s="619"/>
      <c r="CI35" s="619"/>
      <c r="CJ35" s="619"/>
      <c r="CK35" s="619"/>
      <c r="CL35" s="619"/>
      <c r="CM35" s="619"/>
      <c r="CN35" s="619"/>
      <c r="CO35" s="619"/>
      <c r="CP35" s="619"/>
      <c r="CQ35" s="620"/>
      <c r="CR35" s="621">
        <v>229846</v>
      </c>
      <c r="CS35" s="634"/>
      <c r="CT35" s="634"/>
      <c r="CU35" s="634"/>
      <c r="CV35" s="634"/>
      <c r="CW35" s="634"/>
      <c r="CX35" s="634"/>
      <c r="CY35" s="635"/>
      <c r="CZ35" s="624">
        <v>5</v>
      </c>
      <c r="DA35" s="636"/>
      <c r="DB35" s="636"/>
      <c r="DC35" s="637"/>
      <c r="DD35" s="627">
        <v>194159</v>
      </c>
      <c r="DE35" s="634"/>
      <c r="DF35" s="634"/>
      <c r="DG35" s="634"/>
      <c r="DH35" s="634"/>
      <c r="DI35" s="634"/>
      <c r="DJ35" s="634"/>
      <c r="DK35" s="635"/>
      <c r="DL35" s="627">
        <v>185720</v>
      </c>
      <c r="DM35" s="634"/>
      <c r="DN35" s="634"/>
      <c r="DO35" s="634"/>
      <c r="DP35" s="634"/>
      <c r="DQ35" s="634"/>
      <c r="DR35" s="634"/>
      <c r="DS35" s="634"/>
      <c r="DT35" s="634"/>
      <c r="DU35" s="634"/>
      <c r="DV35" s="635"/>
      <c r="DW35" s="624">
        <v>5.6</v>
      </c>
      <c r="DX35" s="636"/>
      <c r="DY35" s="636"/>
      <c r="DZ35" s="636"/>
      <c r="EA35" s="636"/>
      <c r="EB35" s="636"/>
      <c r="EC35" s="648"/>
    </row>
    <row r="36" spans="2:133" ht="11.3" customHeight="1" x14ac:dyDescent="0.2">
      <c r="B36" s="618" t="s">
        <v>315</v>
      </c>
      <c r="C36" s="619"/>
      <c r="D36" s="619"/>
      <c r="E36" s="619"/>
      <c r="F36" s="619"/>
      <c r="G36" s="619"/>
      <c r="H36" s="619"/>
      <c r="I36" s="619"/>
      <c r="J36" s="619"/>
      <c r="K36" s="619"/>
      <c r="L36" s="619"/>
      <c r="M36" s="619"/>
      <c r="N36" s="619"/>
      <c r="O36" s="619"/>
      <c r="P36" s="619"/>
      <c r="Q36" s="620"/>
      <c r="R36" s="621">
        <v>217015</v>
      </c>
      <c r="S36" s="622"/>
      <c r="T36" s="622"/>
      <c r="U36" s="622"/>
      <c r="V36" s="622"/>
      <c r="W36" s="622"/>
      <c r="X36" s="622"/>
      <c r="Y36" s="623"/>
      <c r="Z36" s="659">
        <v>4.5999999999999996</v>
      </c>
      <c r="AA36" s="659"/>
      <c r="AB36" s="659"/>
      <c r="AC36" s="659"/>
      <c r="AD36" s="660" t="s">
        <v>122</v>
      </c>
      <c r="AE36" s="660"/>
      <c r="AF36" s="660"/>
      <c r="AG36" s="660"/>
      <c r="AH36" s="660"/>
      <c r="AI36" s="660"/>
      <c r="AJ36" s="660"/>
      <c r="AK36" s="660"/>
      <c r="AL36" s="624" t="s">
        <v>122</v>
      </c>
      <c r="AM36" s="625"/>
      <c r="AN36" s="625"/>
      <c r="AO36" s="661"/>
      <c r="AP36" s="210"/>
      <c r="AQ36" s="670" t="s">
        <v>316</v>
      </c>
      <c r="AR36" s="671"/>
      <c r="AS36" s="671"/>
      <c r="AT36" s="671"/>
      <c r="AU36" s="671"/>
      <c r="AV36" s="671"/>
      <c r="AW36" s="671"/>
      <c r="AX36" s="671"/>
      <c r="AY36" s="672"/>
      <c r="AZ36" s="676">
        <v>769576</v>
      </c>
      <c r="BA36" s="677"/>
      <c r="BB36" s="677"/>
      <c r="BC36" s="677"/>
      <c r="BD36" s="677"/>
      <c r="BE36" s="677"/>
      <c r="BF36" s="678"/>
      <c r="BG36" s="679" t="s">
        <v>317</v>
      </c>
      <c r="BH36" s="680"/>
      <c r="BI36" s="680"/>
      <c r="BJ36" s="680"/>
      <c r="BK36" s="680"/>
      <c r="BL36" s="680"/>
      <c r="BM36" s="680"/>
      <c r="BN36" s="680"/>
      <c r="BO36" s="680"/>
      <c r="BP36" s="680"/>
      <c r="BQ36" s="680"/>
      <c r="BR36" s="680"/>
      <c r="BS36" s="680"/>
      <c r="BT36" s="680"/>
      <c r="BU36" s="681"/>
      <c r="BV36" s="676">
        <v>41638</v>
      </c>
      <c r="BW36" s="677"/>
      <c r="BX36" s="677"/>
      <c r="BY36" s="677"/>
      <c r="BZ36" s="677"/>
      <c r="CA36" s="677"/>
      <c r="CB36" s="678"/>
      <c r="CD36" s="618" t="s">
        <v>318</v>
      </c>
      <c r="CE36" s="619"/>
      <c r="CF36" s="619"/>
      <c r="CG36" s="619"/>
      <c r="CH36" s="619"/>
      <c r="CI36" s="619"/>
      <c r="CJ36" s="619"/>
      <c r="CK36" s="619"/>
      <c r="CL36" s="619"/>
      <c r="CM36" s="619"/>
      <c r="CN36" s="619"/>
      <c r="CO36" s="619"/>
      <c r="CP36" s="619"/>
      <c r="CQ36" s="620"/>
      <c r="CR36" s="621">
        <v>904010</v>
      </c>
      <c r="CS36" s="622"/>
      <c r="CT36" s="622"/>
      <c r="CU36" s="622"/>
      <c r="CV36" s="622"/>
      <c r="CW36" s="622"/>
      <c r="CX36" s="622"/>
      <c r="CY36" s="623"/>
      <c r="CZ36" s="624">
        <v>19.600000000000001</v>
      </c>
      <c r="DA36" s="636"/>
      <c r="DB36" s="636"/>
      <c r="DC36" s="637"/>
      <c r="DD36" s="627">
        <v>823336</v>
      </c>
      <c r="DE36" s="622"/>
      <c r="DF36" s="622"/>
      <c r="DG36" s="622"/>
      <c r="DH36" s="622"/>
      <c r="DI36" s="622"/>
      <c r="DJ36" s="622"/>
      <c r="DK36" s="623"/>
      <c r="DL36" s="627">
        <v>634277</v>
      </c>
      <c r="DM36" s="622"/>
      <c r="DN36" s="622"/>
      <c r="DO36" s="622"/>
      <c r="DP36" s="622"/>
      <c r="DQ36" s="622"/>
      <c r="DR36" s="622"/>
      <c r="DS36" s="622"/>
      <c r="DT36" s="622"/>
      <c r="DU36" s="622"/>
      <c r="DV36" s="623"/>
      <c r="DW36" s="624">
        <v>19.2</v>
      </c>
      <c r="DX36" s="636"/>
      <c r="DY36" s="636"/>
      <c r="DZ36" s="636"/>
      <c r="EA36" s="636"/>
      <c r="EB36" s="636"/>
      <c r="EC36" s="648"/>
    </row>
    <row r="37" spans="2:133" ht="11.3" customHeight="1" x14ac:dyDescent="0.2">
      <c r="B37" s="618" t="s">
        <v>319</v>
      </c>
      <c r="C37" s="619"/>
      <c r="D37" s="619"/>
      <c r="E37" s="619"/>
      <c r="F37" s="619"/>
      <c r="G37" s="619"/>
      <c r="H37" s="619"/>
      <c r="I37" s="619"/>
      <c r="J37" s="619"/>
      <c r="K37" s="619"/>
      <c r="L37" s="619"/>
      <c r="M37" s="619"/>
      <c r="N37" s="619"/>
      <c r="O37" s="619"/>
      <c r="P37" s="619"/>
      <c r="Q37" s="620"/>
      <c r="R37" s="621">
        <v>53778</v>
      </c>
      <c r="S37" s="622"/>
      <c r="T37" s="622"/>
      <c r="U37" s="622"/>
      <c r="V37" s="622"/>
      <c r="W37" s="622"/>
      <c r="X37" s="622"/>
      <c r="Y37" s="623"/>
      <c r="Z37" s="659">
        <v>1.1000000000000001</v>
      </c>
      <c r="AA37" s="659"/>
      <c r="AB37" s="659"/>
      <c r="AC37" s="659"/>
      <c r="AD37" s="660">
        <v>60</v>
      </c>
      <c r="AE37" s="660"/>
      <c r="AF37" s="660"/>
      <c r="AG37" s="660"/>
      <c r="AH37" s="660"/>
      <c r="AI37" s="660"/>
      <c r="AJ37" s="660"/>
      <c r="AK37" s="660"/>
      <c r="AL37" s="624">
        <v>0</v>
      </c>
      <c r="AM37" s="625"/>
      <c r="AN37" s="625"/>
      <c r="AO37" s="661"/>
      <c r="AQ37" s="654" t="s">
        <v>320</v>
      </c>
      <c r="AR37" s="655"/>
      <c r="AS37" s="655"/>
      <c r="AT37" s="655"/>
      <c r="AU37" s="655"/>
      <c r="AV37" s="655"/>
      <c r="AW37" s="655"/>
      <c r="AX37" s="655"/>
      <c r="AY37" s="656"/>
      <c r="AZ37" s="621">
        <v>210610</v>
      </c>
      <c r="BA37" s="622"/>
      <c r="BB37" s="622"/>
      <c r="BC37" s="622"/>
      <c r="BD37" s="634"/>
      <c r="BE37" s="634"/>
      <c r="BF37" s="657"/>
      <c r="BG37" s="618" t="s">
        <v>321</v>
      </c>
      <c r="BH37" s="619"/>
      <c r="BI37" s="619"/>
      <c r="BJ37" s="619"/>
      <c r="BK37" s="619"/>
      <c r="BL37" s="619"/>
      <c r="BM37" s="619"/>
      <c r="BN37" s="619"/>
      <c r="BO37" s="619"/>
      <c r="BP37" s="619"/>
      <c r="BQ37" s="619"/>
      <c r="BR37" s="619"/>
      <c r="BS37" s="619"/>
      <c r="BT37" s="619"/>
      <c r="BU37" s="620"/>
      <c r="BV37" s="621">
        <v>34428</v>
      </c>
      <c r="BW37" s="622"/>
      <c r="BX37" s="622"/>
      <c r="BY37" s="622"/>
      <c r="BZ37" s="622"/>
      <c r="CA37" s="622"/>
      <c r="CB37" s="658"/>
      <c r="CD37" s="618" t="s">
        <v>322</v>
      </c>
      <c r="CE37" s="619"/>
      <c r="CF37" s="619"/>
      <c r="CG37" s="619"/>
      <c r="CH37" s="619"/>
      <c r="CI37" s="619"/>
      <c r="CJ37" s="619"/>
      <c r="CK37" s="619"/>
      <c r="CL37" s="619"/>
      <c r="CM37" s="619"/>
      <c r="CN37" s="619"/>
      <c r="CO37" s="619"/>
      <c r="CP37" s="619"/>
      <c r="CQ37" s="620"/>
      <c r="CR37" s="621">
        <v>366055</v>
      </c>
      <c r="CS37" s="634"/>
      <c r="CT37" s="634"/>
      <c r="CU37" s="634"/>
      <c r="CV37" s="634"/>
      <c r="CW37" s="634"/>
      <c r="CX37" s="634"/>
      <c r="CY37" s="635"/>
      <c r="CZ37" s="624">
        <v>7.9</v>
      </c>
      <c r="DA37" s="636"/>
      <c r="DB37" s="636"/>
      <c r="DC37" s="637"/>
      <c r="DD37" s="627">
        <v>366055</v>
      </c>
      <c r="DE37" s="634"/>
      <c r="DF37" s="634"/>
      <c r="DG37" s="634"/>
      <c r="DH37" s="634"/>
      <c r="DI37" s="634"/>
      <c r="DJ37" s="634"/>
      <c r="DK37" s="635"/>
      <c r="DL37" s="627">
        <v>366055</v>
      </c>
      <c r="DM37" s="634"/>
      <c r="DN37" s="634"/>
      <c r="DO37" s="634"/>
      <c r="DP37" s="634"/>
      <c r="DQ37" s="634"/>
      <c r="DR37" s="634"/>
      <c r="DS37" s="634"/>
      <c r="DT37" s="634"/>
      <c r="DU37" s="634"/>
      <c r="DV37" s="635"/>
      <c r="DW37" s="624">
        <v>11.1</v>
      </c>
      <c r="DX37" s="636"/>
      <c r="DY37" s="636"/>
      <c r="DZ37" s="636"/>
      <c r="EA37" s="636"/>
      <c r="EB37" s="636"/>
      <c r="EC37" s="648"/>
    </row>
    <row r="38" spans="2:133" ht="11.3" customHeight="1" x14ac:dyDescent="0.2">
      <c r="B38" s="618" t="s">
        <v>323</v>
      </c>
      <c r="C38" s="619"/>
      <c r="D38" s="619"/>
      <c r="E38" s="619"/>
      <c r="F38" s="619"/>
      <c r="G38" s="619"/>
      <c r="H38" s="619"/>
      <c r="I38" s="619"/>
      <c r="J38" s="619"/>
      <c r="K38" s="619"/>
      <c r="L38" s="619"/>
      <c r="M38" s="619"/>
      <c r="N38" s="619"/>
      <c r="O38" s="619"/>
      <c r="P38" s="619"/>
      <c r="Q38" s="620"/>
      <c r="R38" s="621">
        <v>225216</v>
      </c>
      <c r="S38" s="622"/>
      <c r="T38" s="622"/>
      <c r="U38" s="622"/>
      <c r="V38" s="622"/>
      <c r="W38" s="622"/>
      <c r="X38" s="622"/>
      <c r="Y38" s="623"/>
      <c r="Z38" s="659">
        <v>4.7</v>
      </c>
      <c r="AA38" s="659"/>
      <c r="AB38" s="659"/>
      <c r="AC38" s="659"/>
      <c r="AD38" s="660" t="s">
        <v>122</v>
      </c>
      <c r="AE38" s="660"/>
      <c r="AF38" s="660"/>
      <c r="AG38" s="660"/>
      <c r="AH38" s="660"/>
      <c r="AI38" s="660"/>
      <c r="AJ38" s="660"/>
      <c r="AK38" s="660"/>
      <c r="AL38" s="624" t="s">
        <v>122</v>
      </c>
      <c r="AM38" s="625"/>
      <c r="AN38" s="625"/>
      <c r="AO38" s="661"/>
      <c r="AQ38" s="654" t="s">
        <v>324</v>
      </c>
      <c r="AR38" s="655"/>
      <c r="AS38" s="655"/>
      <c r="AT38" s="655"/>
      <c r="AU38" s="655"/>
      <c r="AV38" s="655"/>
      <c r="AW38" s="655"/>
      <c r="AX38" s="655"/>
      <c r="AY38" s="656"/>
      <c r="AZ38" s="621">
        <v>139035</v>
      </c>
      <c r="BA38" s="622"/>
      <c r="BB38" s="622"/>
      <c r="BC38" s="622"/>
      <c r="BD38" s="634"/>
      <c r="BE38" s="634"/>
      <c r="BF38" s="657"/>
      <c r="BG38" s="618" t="s">
        <v>325</v>
      </c>
      <c r="BH38" s="619"/>
      <c r="BI38" s="619"/>
      <c r="BJ38" s="619"/>
      <c r="BK38" s="619"/>
      <c r="BL38" s="619"/>
      <c r="BM38" s="619"/>
      <c r="BN38" s="619"/>
      <c r="BO38" s="619"/>
      <c r="BP38" s="619"/>
      <c r="BQ38" s="619"/>
      <c r="BR38" s="619"/>
      <c r="BS38" s="619"/>
      <c r="BT38" s="619"/>
      <c r="BU38" s="620"/>
      <c r="BV38" s="621">
        <v>1282</v>
      </c>
      <c r="BW38" s="622"/>
      <c r="BX38" s="622"/>
      <c r="BY38" s="622"/>
      <c r="BZ38" s="622"/>
      <c r="CA38" s="622"/>
      <c r="CB38" s="658"/>
      <c r="CD38" s="618" t="s">
        <v>326</v>
      </c>
      <c r="CE38" s="619"/>
      <c r="CF38" s="619"/>
      <c r="CG38" s="619"/>
      <c r="CH38" s="619"/>
      <c r="CI38" s="619"/>
      <c r="CJ38" s="619"/>
      <c r="CK38" s="619"/>
      <c r="CL38" s="619"/>
      <c r="CM38" s="619"/>
      <c r="CN38" s="619"/>
      <c r="CO38" s="619"/>
      <c r="CP38" s="619"/>
      <c r="CQ38" s="620"/>
      <c r="CR38" s="621">
        <v>419931</v>
      </c>
      <c r="CS38" s="622"/>
      <c r="CT38" s="622"/>
      <c r="CU38" s="622"/>
      <c r="CV38" s="622"/>
      <c r="CW38" s="622"/>
      <c r="CX38" s="622"/>
      <c r="CY38" s="623"/>
      <c r="CZ38" s="624">
        <v>9.1</v>
      </c>
      <c r="DA38" s="636"/>
      <c r="DB38" s="636"/>
      <c r="DC38" s="637"/>
      <c r="DD38" s="627">
        <v>358501</v>
      </c>
      <c r="DE38" s="622"/>
      <c r="DF38" s="622"/>
      <c r="DG38" s="622"/>
      <c r="DH38" s="622"/>
      <c r="DI38" s="622"/>
      <c r="DJ38" s="622"/>
      <c r="DK38" s="623"/>
      <c r="DL38" s="627">
        <v>350028</v>
      </c>
      <c r="DM38" s="622"/>
      <c r="DN38" s="622"/>
      <c r="DO38" s="622"/>
      <c r="DP38" s="622"/>
      <c r="DQ38" s="622"/>
      <c r="DR38" s="622"/>
      <c r="DS38" s="622"/>
      <c r="DT38" s="622"/>
      <c r="DU38" s="622"/>
      <c r="DV38" s="623"/>
      <c r="DW38" s="624">
        <v>10.6</v>
      </c>
      <c r="DX38" s="636"/>
      <c r="DY38" s="636"/>
      <c r="DZ38" s="636"/>
      <c r="EA38" s="636"/>
      <c r="EB38" s="636"/>
      <c r="EC38" s="648"/>
    </row>
    <row r="39" spans="2:133" ht="11.3" customHeight="1" x14ac:dyDescent="0.2">
      <c r="B39" s="618" t="s">
        <v>327</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328</v>
      </c>
      <c r="AR39" s="655"/>
      <c r="AS39" s="655"/>
      <c r="AT39" s="655"/>
      <c r="AU39" s="655"/>
      <c r="AV39" s="655"/>
      <c r="AW39" s="655"/>
      <c r="AX39" s="655"/>
      <c r="AY39" s="656"/>
      <c r="AZ39" s="621" t="s">
        <v>122</v>
      </c>
      <c r="BA39" s="622"/>
      <c r="BB39" s="622"/>
      <c r="BC39" s="622"/>
      <c r="BD39" s="634"/>
      <c r="BE39" s="634"/>
      <c r="BF39" s="657"/>
      <c r="BG39" s="618" t="s">
        <v>329</v>
      </c>
      <c r="BH39" s="619"/>
      <c r="BI39" s="619"/>
      <c r="BJ39" s="619"/>
      <c r="BK39" s="619"/>
      <c r="BL39" s="619"/>
      <c r="BM39" s="619"/>
      <c r="BN39" s="619"/>
      <c r="BO39" s="619"/>
      <c r="BP39" s="619"/>
      <c r="BQ39" s="619"/>
      <c r="BR39" s="619"/>
      <c r="BS39" s="619"/>
      <c r="BT39" s="619"/>
      <c r="BU39" s="620"/>
      <c r="BV39" s="621">
        <v>1896</v>
      </c>
      <c r="BW39" s="622"/>
      <c r="BX39" s="622"/>
      <c r="BY39" s="622"/>
      <c r="BZ39" s="622"/>
      <c r="CA39" s="622"/>
      <c r="CB39" s="658"/>
      <c r="CD39" s="618" t="s">
        <v>330</v>
      </c>
      <c r="CE39" s="619"/>
      <c r="CF39" s="619"/>
      <c r="CG39" s="619"/>
      <c r="CH39" s="619"/>
      <c r="CI39" s="619"/>
      <c r="CJ39" s="619"/>
      <c r="CK39" s="619"/>
      <c r="CL39" s="619"/>
      <c r="CM39" s="619"/>
      <c r="CN39" s="619"/>
      <c r="CO39" s="619"/>
      <c r="CP39" s="619"/>
      <c r="CQ39" s="620"/>
      <c r="CR39" s="621">
        <v>212885</v>
      </c>
      <c r="CS39" s="634"/>
      <c r="CT39" s="634"/>
      <c r="CU39" s="634"/>
      <c r="CV39" s="634"/>
      <c r="CW39" s="634"/>
      <c r="CX39" s="634"/>
      <c r="CY39" s="635"/>
      <c r="CZ39" s="624">
        <v>4.5999999999999996</v>
      </c>
      <c r="DA39" s="636"/>
      <c r="DB39" s="636"/>
      <c r="DC39" s="637"/>
      <c r="DD39" s="627">
        <v>212716</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3" customHeight="1" x14ac:dyDescent="0.2">
      <c r="B40" s="618" t="s">
        <v>331</v>
      </c>
      <c r="C40" s="619"/>
      <c r="D40" s="619"/>
      <c r="E40" s="619"/>
      <c r="F40" s="619"/>
      <c r="G40" s="619"/>
      <c r="H40" s="619"/>
      <c r="I40" s="619"/>
      <c r="J40" s="619"/>
      <c r="K40" s="619"/>
      <c r="L40" s="619"/>
      <c r="M40" s="619"/>
      <c r="N40" s="619"/>
      <c r="O40" s="619"/>
      <c r="P40" s="619"/>
      <c r="Q40" s="620"/>
      <c r="R40" s="621">
        <v>8116</v>
      </c>
      <c r="S40" s="622"/>
      <c r="T40" s="622"/>
      <c r="U40" s="622"/>
      <c r="V40" s="622"/>
      <c r="W40" s="622"/>
      <c r="X40" s="622"/>
      <c r="Y40" s="623"/>
      <c r="Z40" s="659">
        <v>0.2</v>
      </c>
      <c r="AA40" s="659"/>
      <c r="AB40" s="659"/>
      <c r="AC40" s="659"/>
      <c r="AD40" s="660" t="s">
        <v>122</v>
      </c>
      <c r="AE40" s="660"/>
      <c r="AF40" s="660"/>
      <c r="AG40" s="660"/>
      <c r="AH40" s="660"/>
      <c r="AI40" s="660"/>
      <c r="AJ40" s="660"/>
      <c r="AK40" s="660"/>
      <c r="AL40" s="624" t="s">
        <v>122</v>
      </c>
      <c r="AM40" s="625"/>
      <c r="AN40" s="625"/>
      <c r="AO40" s="661"/>
      <c r="AQ40" s="654" t="s">
        <v>332</v>
      </c>
      <c r="AR40" s="655"/>
      <c r="AS40" s="655"/>
      <c r="AT40" s="655"/>
      <c r="AU40" s="655"/>
      <c r="AV40" s="655"/>
      <c r="AW40" s="655"/>
      <c r="AX40" s="655"/>
      <c r="AY40" s="656"/>
      <c r="AZ40" s="621" t="s">
        <v>122</v>
      </c>
      <c r="BA40" s="622"/>
      <c r="BB40" s="622"/>
      <c r="BC40" s="622"/>
      <c r="BD40" s="634"/>
      <c r="BE40" s="634"/>
      <c r="BF40" s="657"/>
      <c r="BG40" s="662" t="s">
        <v>333</v>
      </c>
      <c r="BH40" s="663"/>
      <c r="BI40" s="663"/>
      <c r="BJ40" s="663"/>
      <c r="BK40" s="663"/>
      <c r="BL40" s="211"/>
      <c r="BM40" s="619" t="s">
        <v>334</v>
      </c>
      <c r="BN40" s="619"/>
      <c r="BO40" s="619"/>
      <c r="BP40" s="619"/>
      <c r="BQ40" s="619"/>
      <c r="BR40" s="619"/>
      <c r="BS40" s="619"/>
      <c r="BT40" s="619"/>
      <c r="BU40" s="620"/>
      <c r="BV40" s="621">
        <v>71</v>
      </c>
      <c r="BW40" s="622"/>
      <c r="BX40" s="622"/>
      <c r="BY40" s="622"/>
      <c r="BZ40" s="622"/>
      <c r="CA40" s="622"/>
      <c r="CB40" s="658"/>
      <c r="CD40" s="618" t="s">
        <v>335</v>
      </c>
      <c r="CE40" s="619"/>
      <c r="CF40" s="619"/>
      <c r="CG40" s="619"/>
      <c r="CH40" s="619"/>
      <c r="CI40" s="619"/>
      <c r="CJ40" s="619"/>
      <c r="CK40" s="619"/>
      <c r="CL40" s="619"/>
      <c r="CM40" s="619"/>
      <c r="CN40" s="619"/>
      <c r="CO40" s="619"/>
      <c r="CP40" s="619"/>
      <c r="CQ40" s="620"/>
      <c r="CR40" s="621">
        <v>141615</v>
      </c>
      <c r="CS40" s="622"/>
      <c r="CT40" s="622"/>
      <c r="CU40" s="622"/>
      <c r="CV40" s="622"/>
      <c r="CW40" s="622"/>
      <c r="CX40" s="622"/>
      <c r="CY40" s="623"/>
      <c r="CZ40" s="624">
        <v>3.1</v>
      </c>
      <c r="DA40" s="636"/>
      <c r="DB40" s="636"/>
      <c r="DC40" s="637"/>
      <c r="DD40" s="627">
        <v>38395</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3" customHeight="1" x14ac:dyDescent="0.2">
      <c r="B41" s="602" t="s">
        <v>336</v>
      </c>
      <c r="C41" s="603"/>
      <c r="D41" s="603"/>
      <c r="E41" s="603"/>
      <c r="F41" s="603"/>
      <c r="G41" s="603"/>
      <c r="H41" s="603"/>
      <c r="I41" s="603"/>
      <c r="J41" s="603"/>
      <c r="K41" s="603"/>
      <c r="L41" s="603"/>
      <c r="M41" s="603"/>
      <c r="N41" s="603"/>
      <c r="O41" s="603"/>
      <c r="P41" s="603"/>
      <c r="Q41" s="604"/>
      <c r="R41" s="605">
        <v>4762225</v>
      </c>
      <c r="S41" s="646"/>
      <c r="T41" s="646"/>
      <c r="U41" s="646"/>
      <c r="V41" s="646"/>
      <c r="W41" s="646"/>
      <c r="X41" s="646"/>
      <c r="Y41" s="649"/>
      <c r="Z41" s="650">
        <v>100</v>
      </c>
      <c r="AA41" s="650"/>
      <c r="AB41" s="650"/>
      <c r="AC41" s="650"/>
      <c r="AD41" s="651">
        <v>3288376</v>
      </c>
      <c r="AE41" s="651"/>
      <c r="AF41" s="651"/>
      <c r="AG41" s="651"/>
      <c r="AH41" s="651"/>
      <c r="AI41" s="651"/>
      <c r="AJ41" s="651"/>
      <c r="AK41" s="651"/>
      <c r="AL41" s="608">
        <v>100</v>
      </c>
      <c r="AM41" s="652"/>
      <c r="AN41" s="652"/>
      <c r="AO41" s="653"/>
      <c r="AQ41" s="654" t="s">
        <v>337</v>
      </c>
      <c r="AR41" s="655"/>
      <c r="AS41" s="655"/>
      <c r="AT41" s="655"/>
      <c r="AU41" s="655"/>
      <c r="AV41" s="655"/>
      <c r="AW41" s="655"/>
      <c r="AX41" s="655"/>
      <c r="AY41" s="656"/>
      <c r="AZ41" s="621">
        <v>65688</v>
      </c>
      <c r="BA41" s="622"/>
      <c r="BB41" s="622"/>
      <c r="BC41" s="622"/>
      <c r="BD41" s="634"/>
      <c r="BE41" s="634"/>
      <c r="BF41" s="657"/>
      <c r="BG41" s="662"/>
      <c r="BH41" s="663"/>
      <c r="BI41" s="663"/>
      <c r="BJ41" s="663"/>
      <c r="BK41" s="663"/>
      <c r="BL41" s="211"/>
      <c r="BM41" s="619" t="s">
        <v>338</v>
      </c>
      <c r="BN41" s="619"/>
      <c r="BO41" s="619"/>
      <c r="BP41" s="619"/>
      <c r="BQ41" s="619"/>
      <c r="BR41" s="619"/>
      <c r="BS41" s="619"/>
      <c r="BT41" s="619"/>
      <c r="BU41" s="620"/>
      <c r="BV41" s="621">
        <v>1</v>
      </c>
      <c r="BW41" s="622"/>
      <c r="BX41" s="622"/>
      <c r="BY41" s="622"/>
      <c r="BZ41" s="622"/>
      <c r="CA41" s="622"/>
      <c r="CB41" s="658"/>
      <c r="CD41" s="618" t="s">
        <v>339</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3" customHeight="1" x14ac:dyDescent="0.2">
      <c r="AQ42" s="666" t="s">
        <v>340</v>
      </c>
      <c r="AR42" s="667"/>
      <c r="AS42" s="667"/>
      <c r="AT42" s="667"/>
      <c r="AU42" s="667"/>
      <c r="AV42" s="667"/>
      <c r="AW42" s="667"/>
      <c r="AX42" s="667"/>
      <c r="AY42" s="668"/>
      <c r="AZ42" s="605">
        <v>354243</v>
      </c>
      <c r="BA42" s="646"/>
      <c r="BB42" s="646"/>
      <c r="BC42" s="646"/>
      <c r="BD42" s="606"/>
      <c r="BE42" s="606"/>
      <c r="BF42" s="669"/>
      <c r="BG42" s="664"/>
      <c r="BH42" s="665"/>
      <c r="BI42" s="665"/>
      <c r="BJ42" s="665"/>
      <c r="BK42" s="665"/>
      <c r="BL42" s="212"/>
      <c r="BM42" s="603" t="s">
        <v>341</v>
      </c>
      <c r="BN42" s="603"/>
      <c r="BO42" s="603"/>
      <c r="BP42" s="603"/>
      <c r="BQ42" s="603"/>
      <c r="BR42" s="603"/>
      <c r="BS42" s="603"/>
      <c r="BT42" s="603"/>
      <c r="BU42" s="604"/>
      <c r="BV42" s="605">
        <v>371</v>
      </c>
      <c r="BW42" s="646"/>
      <c r="BX42" s="646"/>
      <c r="BY42" s="646"/>
      <c r="BZ42" s="646"/>
      <c r="CA42" s="646"/>
      <c r="CB42" s="647"/>
      <c r="CD42" s="618" t="s">
        <v>342</v>
      </c>
      <c r="CE42" s="619"/>
      <c r="CF42" s="619"/>
      <c r="CG42" s="619"/>
      <c r="CH42" s="619"/>
      <c r="CI42" s="619"/>
      <c r="CJ42" s="619"/>
      <c r="CK42" s="619"/>
      <c r="CL42" s="619"/>
      <c r="CM42" s="619"/>
      <c r="CN42" s="619"/>
      <c r="CO42" s="619"/>
      <c r="CP42" s="619"/>
      <c r="CQ42" s="620"/>
      <c r="CR42" s="621">
        <v>234004</v>
      </c>
      <c r="CS42" s="634"/>
      <c r="CT42" s="634"/>
      <c r="CU42" s="634"/>
      <c r="CV42" s="634"/>
      <c r="CW42" s="634"/>
      <c r="CX42" s="634"/>
      <c r="CY42" s="635"/>
      <c r="CZ42" s="624">
        <v>5.0999999999999996</v>
      </c>
      <c r="DA42" s="636"/>
      <c r="DB42" s="636"/>
      <c r="DC42" s="637"/>
      <c r="DD42" s="627">
        <v>97730</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3" customHeight="1" x14ac:dyDescent="0.2">
      <c r="B43" s="202" t="s">
        <v>343</v>
      </c>
      <c r="CD43" s="618" t="s">
        <v>344</v>
      </c>
      <c r="CE43" s="619"/>
      <c r="CF43" s="619"/>
      <c r="CG43" s="619"/>
      <c r="CH43" s="619"/>
      <c r="CI43" s="619"/>
      <c r="CJ43" s="619"/>
      <c r="CK43" s="619"/>
      <c r="CL43" s="619"/>
      <c r="CM43" s="619"/>
      <c r="CN43" s="619"/>
      <c r="CO43" s="619"/>
      <c r="CP43" s="619"/>
      <c r="CQ43" s="620"/>
      <c r="CR43" s="621">
        <v>5354</v>
      </c>
      <c r="CS43" s="634"/>
      <c r="CT43" s="634"/>
      <c r="CU43" s="634"/>
      <c r="CV43" s="634"/>
      <c r="CW43" s="634"/>
      <c r="CX43" s="634"/>
      <c r="CY43" s="635"/>
      <c r="CZ43" s="624">
        <v>0.1</v>
      </c>
      <c r="DA43" s="636"/>
      <c r="DB43" s="636"/>
      <c r="DC43" s="637"/>
      <c r="DD43" s="627">
        <v>5354</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3" customHeight="1" x14ac:dyDescent="0.2">
      <c r="B44" s="638" t="s">
        <v>345</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293</v>
      </c>
      <c r="CE44" s="641"/>
      <c r="CF44" s="618" t="s">
        <v>346</v>
      </c>
      <c r="CG44" s="619"/>
      <c r="CH44" s="619"/>
      <c r="CI44" s="619"/>
      <c r="CJ44" s="619"/>
      <c r="CK44" s="619"/>
      <c r="CL44" s="619"/>
      <c r="CM44" s="619"/>
      <c r="CN44" s="619"/>
      <c r="CO44" s="619"/>
      <c r="CP44" s="619"/>
      <c r="CQ44" s="620"/>
      <c r="CR44" s="621">
        <v>234004</v>
      </c>
      <c r="CS44" s="622"/>
      <c r="CT44" s="622"/>
      <c r="CU44" s="622"/>
      <c r="CV44" s="622"/>
      <c r="CW44" s="622"/>
      <c r="CX44" s="622"/>
      <c r="CY44" s="623"/>
      <c r="CZ44" s="624">
        <v>5.0999999999999996</v>
      </c>
      <c r="DA44" s="625"/>
      <c r="DB44" s="625"/>
      <c r="DC44" s="626"/>
      <c r="DD44" s="627">
        <v>97730</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3" customHeight="1" x14ac:dyDescent="0.2">
      <c r="B45" s="638" t="s">
        <v>347</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348</v>
      </c>
      <c r="CG45" s="619"/>
      <c r="CH45" s="619"/>
      <c r="CI45" s="619"/>
      <c r="CJ45" s="619"/>
      <c r="CK45" s="619"/>
      <c r="CL45" s="619"/>
      <c r="CM45" s="619"/>
      <c r="CN45" s="619"/>
      <c r="CO45" s="619"/>
      <c r="CP45" s="619"/>
      <c r="CQ45" s="620"/>
      <c r="CR45" s="621">
        <v>18908</v>
      </c>
      <c r="CS45" s="634"/>
      <c r="CT45" s="634"/>
      <c r="CU45" s="634"/>
      <c r="CV45" s="634"/>
      <c r="CW45" s="634"/>
      <c r="CX45" s="634"/>
      <c r="CY45" s="635"/>
      <c r="CZ45" s="624">
        <v>0.4</v>
      </c>
      <c r="DA45" s="636"/>
      <c r="DB45" s="636"/>
      <c r="DC45" s="637"/>
      <c r="DD45" s="627">
        <v>9557</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3" customHeight="1" x14ac:dyDescent="0.2">
      <c r="B46" s="213"/>
      <c r="CD46" s="642"/>
      <c r="CE46" s="643"/>
      <c r="CF46" s="618" t="s">
        <v>349</v>
      </c>
      <c r="CG46" s="619"/>
      <c r="CH46" s="619"/>
      <c r="CI46" s="619"/>
      <c r="CJ46" s="619"/>
      <c r="CK46" s="619"/>
      <c r="CL46" s="619"/>
      <c r="CM46" s="619"/>
      <c r="CN46" s="619"/>
      <c r="CO46" s="619"/>
      <c r="CP46" s="619"/>
      <c r="CQ46" s="620"/>
      <c r="CR46" s="621">
        <v>215096</v>
      </c>
      <c r="CS46" s="622"/>
      <c r="CT46" s="622"/>
      <c r="CU46" s="622"/>
      <c r="CV46" s="622"/>
      <c r="CW46" s="622"/>
      <c r="CX46" s="622"/>
      <c r="CY46" s="623"/>
      <c r="CZ46" s="624">
        <v>4.7</v>
      </c>
      <c r="DA46" s="625"/>
      <c r="DB46" s="625"/>
      <c r="DC46" s="626"/>
      <c r="DD46" s="627">
        <v>88173</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3" customHeight="1" x14ac:dyDescent="0.2">
      <c r="B47" s="213"/>
      <c r="CD47" s="642"/>
      <c r="CE47" s="643"/>
      <c r="CF47" s="618" t="s">
        <v>350</v>
      </c>
      <c r="CG47" s="619"/>
      <c r="CH47" s="619"/>
      <c r="CI47" s="619"/>
      <c r="CJ47" s="619"/>
      <c r="CK47" s="619"/>
      <c r="CL47" s="619"/>
      <c r="CM47" s="619"/>
      <c r="CN47" s="619"/>
      <c r="CO47" s="619"/>
      <c r="CP47" s="619"/>
      <c r="CQ47" s="620"/>
      <c r="CR47" s="621" t="s">
        <v>122</v>
      </c>
      <c r="CS47" s="634"/>
      <c r="CT47" s="634"/>
      <c r="CU47" s="634"/>
      <c r="CV47" s="634"/>
      <c r="CW47" s="634"/>
      <c r="CX47" s="634"/>
      <c r="CY47" s="635"/>
      <c r="CZ47" s="624" t="s">
        <v>122</v>
      </c>
      <c r="DA47" s="636"/>
      <c r="DB47" s="636"/>
      <c r="DC47" s="637"/>
      <c r="DD47" s="627" t="s">
        <v>122</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0.75" x14ac:dyDescent="0.2">
      <c r="B48" s="213"/>
      <c r="CD48" s="644"/>
      <c r="CE48" s="645"/>
      <c r="CF48" s="618" t="s">
        <v>351</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3" customHeight="1" x14ac:dyDescent="0.2">
      <c r="B49" s="213"/>
      <c r="CD49" s="602" t="s">
        <v>352</v>
      </c>
      <c r="CE49" s="603"/>
      <c r="CF49" s="603"/>
      <c r="CG49" s="603"/>
      <c r="CH49" s="603"/>
      <c r="CI49" s="603"/>
      <c r="CJ49" s="603"/>
      <c r="CK49" s="603"/>
      <c r="CL49" s="603"/>
      <c r="CM49" s="603"/>
      <c r="CN49" s="603"/>
      <c r="CO49" s="603"/>
      <c r="CP49" s="603"/>
      <c r="CQ49" s="604"/>
      <c r="CR49" s="605">
        <v>4610307</v>
      </c>
      <c r="CS49" s="606"/>
      <c r="CT49" s="606"/>
      <c r="CU49" s="606"/>
      <c r="CV49" s="606"/>
      <c r="CW49" s="606"/>
      <c r="CX49" s="606"/>
      <c r="CY49" s="607"/>
      <c r="CZ49" s="608">
        <v>100</v>
      </c>
      <c r="DA49" s="609"/>
      <c r="DB49" s="609"/>
      <c r="DC49" s="610"/>
      <c r="DD49" s="611">
        <v>3518406</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6vfVf2gjgTkJXqrzYUal0o2Mp7Cqh1ri3XhRktH3dkee06Q9gaZeFVHrr9z7s5hVwmaOM+rUt2t5wYh8A7ymcA==" saltValue="SyKTuE9O9HBRXia/liBGt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89" orientation="landscape" cellComments="asDisplayed" horizontalDpi="300" verticalDpi="300"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64" zoomScale="70" zoomScaleNormal="70" zoomScaleSheetLayoutView="70" workbookViewId="0">
      <selection activeCell="AK78" sqref="AK78:AO78"/>
    </sheetView>
  </sheetViews>
  <sheetFormatPr defaultColWidth="0" defaultRowHeight="12.9" zeroHeight="1" x14ac:dyDescent="0.2"/>
  <cols>
    <col min="1" max="130" width="2.69921875" style="219" customWidth="1"/>
    <col min="131" max="131" width="1.59765625" style="219" customWidth="1"/>
    <col min="132" max="16384" width="9" style="219" hidden="1"/>
  </cols>
  <sheetData>
    <row r="1" spans="1:131" ht="11.3"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 customHeight="1" thickBot="1" x14ac:dyDescent="0.25">
      <c r="A2" s="1083" t="s">
        <v>353</v>
      </c>
      <c r="B2" s="1083"/>
      <c r="C2" s="1083"/>
      <c r="D2" s="1083"/>
      <c r="E2" s="1083"/>
      <c r="F2" s="1083"/>
      <c r="G2" s="1083"/>
      <c r="H2" s="1083"/>
      <c r="I2" s="1083"/>
      <c r="J2" s="1083"/>
      <c r="K2" s="1083"/>
      <c r="L2" s="1083"/>
      <c r="M2" s="1083"/>
      <c r="N2" s="1083"/>
      <c r="O2" s="1083"/>
      <c r="P2" s="1083"/>
      <c r="Q2" s="1083"/>
      <c r="R2" s="1083"/>
      <c r="S2" s="1083"/>
      <c r="T2" s="1083"/>
      <c r="U2" s="1083"/>
      <c r="V2" s="1083"/>
      <c r="W2" s="1083"/>
      <c r="X2" s="1083"/>
      <c r="Y2" s="1083"/>
      <c r="Z2" s="1083"/>
      <c r="AA2" s="1083"/>
      <c r="AB2" s="1083"/>
      <c r="AC2" s="1083"/>
      <c r="AD2" s="1083"/>
      <c r="AE2" s="1083"/>
      <c r="AF2" s="1083"/>
      <c r="AG2" s="1083"/>
      <c r="AH2" s="1083"/>
      <c r="AI2" s="1083"/>
      <c r="AJ2" s="1083"/>
      <c r="AK2" s="1083"/>
      <c r="AL2" s="1083"/>
      <c r="AM2" s="1083"/>
      <c r="AN2" s="1083"/>
      <c r="AO2" s="1083"/>
      <c r="AP2" s="1083"/>
      <c r="AQ2" s="1083"/>
      <c r="AR2" s="1083"/>
      <c r="AS2" s="1083"/>
      <c r="AT2" s="1083"/>
      <c r="AU2" s="1083"/>
      <c r="AV2" s="1083"/>
      <c r="AW2" s="1083"/>
      <c r="AX2" s="1083"/>
      <c r="AY2" s="1083"/>
      <c r="AZ2" s="1083"/>
      <c r="BA2" s="1083"/>
      <c r="BB2" s="1083"/>
      <c r="BC2" s="1083"/>
      <c r="BD2" s="1083"/>
      <c r="BE2" s="1083"/>
      <c r="BF2" s="1083"/>
      <c r="BG2" s="1083"/>
      <c r="BH2" s="1083"/>
      <c r="BI2" s="1083"/>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84" t="s">
        <v>354</v>
      </c>
      <c r="DK2" s="1085"/>
      <c r="DL2" s="1085"/>
      <c r="DM2" s="1085"/>
      <c r="DN2" s="1085"/>
      <c r="DO2" s="1086"/>
      <c r="DP2" s="216"/>
      <c r="DQ2" s="1084" t="s">
        <v>355</v>
      </c>
      <c r="DR2" s="1085"/>
      <c r="DS2" s="1085"/>
      <c r="DT2" s="1085"/>
      <c r="DU2" s="1085"/>
      <c r="DV2" s="1085"/>
      <c r="DW2" s="1085"/>
      <c r="DX2" s="1085"/>
      <c r="DY2" s="1085"/>
      <c r="DZ2" s="1086"/>
      <c r="EA2" s="218"/>
    </row>
    <row r="3" spans="1:131" ht="11.3"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 customHeight="1" thickBot="1" x14ac:dyDescent="0.25">
      <c r="A4" s="1052" t="s">
        <v>356</v>
      </c>
      <c r="B4" s="1052"/>
      <c r="C4" s="1052"/>
      <c r="D4" s="1052"/>
      <c r="E4" s="1052"/>
      <c r="F4" s="1052"/>
      <c r="G4" s="1052"/>
      <c r="H4" s="1052"/>
      <c r="I4" s="1052"/>
      <c r="J4" s="1052"/>
      <c r="K4" s="1052"/>
      <c r="L4" s="1052"/>
      <c r="M4" s="1052"/>
      <c r="N4" s="1052"/>
      <c r="O4" s="1052"/>
      <c r="P4" s="1052"/>
      <c r="Q4" s="1052"/>
      <c r="R4" s="1052"/>
      <c r="S4" s="1052"/>
      <c r="T4" s="1052"/>
      <c r="U4" s="1052"/>
      <c r="V4" s="1052"/>
      <c r="W4" s="1052"/>
      <c r="X4" s="1052"/>
      <c r="Y4" s="1052"/>
      <c r="Z4" s="1052"/>
      <c r="AA4" s="1052"/>
      <c r="AB4" s="1052"/>
      <c r="AC4" s="1052"/>
      <c r="AD4" s="1052"/>
      <c r="AE4" s="1052"/>
      <c r="AF4" s="1052"/>
      <c r="AG4" s="1052"/>
      <c r="AH4" s="1052"/>
      <c r="AI4" s="1052"/>
      <c r="AJ4" s="1052"/>
      <c r="AK4" s="1052"/>
      <c r="AL4" s="1052"/>
      <c r="AM4" s="1052"/>
      <c r="AN4" s="1052"/>
      <c r="AO4" s="1052"/>
      <c r="AP4" s="1052"/>
      <c r="AQ4" s="1052"/>
      <c r="AR4" s="1052"/>
      <c r="AS4" s="1052"/>
      <c r="AT4" s="1052"/>
      <c r="AU4" s="1052"/>
      <c r="AV4" s="1052"/>
      <c r="AW4" s="1052"/>
      <c r="AX4" s="1052"/>
      <c r="AY4" s="1052"/>
      <c r="AZ4" s="220"/>
      <c r="BA4" s="220"/>
      <c r="BB4" s="220"/>
      <c r="BC4" s="220"/>
      <c r="BD4" s="220"/>
      <c r="BE4" s="221"/>
      <c r="BF4" s="221"/>
      <c r="BG4" s="221"/>
      <c r="BH4" s="221"/>
      <c r="BI4" s="221"/>
      <c r="BJ4" s="221"/>
      <c r="BK4" s="221"/>
      <c r="BL4" s="221"/>
      <c r="BM4" s="221"/>
      <c r="BN4" s="221"/>
      <c r="BO4" s="221"/>
      <c r="BP4" s="221"/>
      <c r="BQ4" s="741" t="s">
        <v>357</v>
      </c>
      <c r="BR4" s="741"/>
      <c r="BS4" s="741"/>
      <c r="BT4" s="741"/>
      <c r="BU4" s="741"/>
      <c r="BV4" s="741"/>
      <c r="BW4" s="741"/>
      <c r="BX4" s="741"/>
      <c r="BY4" s="741"/>
      <c r="BZ4" s="741"/>
      <c r="CA4" s="741"/>
      <c r="CB4" s="741"/>
      <c r="CC4" s="741"/>
      <c r="CD4" s="741"/>
      <c r="CE4" s="741"/>
      <c r="CF4" s="741"/>
      <c r="CG4" s="741"/>
      <c r="CH4" s="741"/>
      <c r="CI4" s="741"/>
      <c r="CJ4" s="741"/>
      <c r="CK4" s="741"/>
      <c r="CL4" s="741"/>
      <c r="CM4" s="741"/>
      <c r="CN4" s="741"/>
      <c r="CO4" s="741"/>
      <c r="CP4" s="741"/>
      <c r="CQ4" s="741"/>
      <c r="CR4" s="741"/>
      <c r="CS4" s="741"/>
      <c r="CT4" s="741"/>
      <c r="CU4" s="741"/>
      <c r="CV4" s="741"/>
      <c r="CW4" s="741"/>
      <c r="CX4" s="741"/>
      <c r="CY4" s="741"/>
      <c r="CZ4" s="741"/>
      <c r="DA4" s="741"/>
      <c r="DB4" s="741"/>
      <c r="DC4" s="741"/>
      <c r="DD4" s="741"/>
      <c r="DE4" s="741"/>
      <c r="DF4" s="741"/>
      <c r="DG4" s="741"/>
      <c r="DH4" s="741"/>
      <c r="DI4" s="741"/>
      <c r="DJ4" s="741"/>
      <c r="DK4" s="741"/>
      <c r="DL4" s="741"/>
      <c r="DM4" s="741"/>
      <c r="DN4" s="741"/>
      <c r="DO4" s="741"/>
      <c r="DP4" s="741"/>
      <c r="DQ4" s="741"/>
      <c r="DR4" s="741"/>
      <c r="DS4" s="741"/>
      <c r="DT4" s="741"/>
      <c r="DU4" s="741"/>
      <c r="DV4" s="741"/>
      <c r="DW4" s="741"/>
      <c r="DX4" s="741"/>
      <c r="DY4" s="741"/>
      <c r="DZ4" s="741"/>
      <c r="EA4" s="222"/>
    </row>
    <row r="5" spans="1:131" s="223" customFormat="1" ht="26.2" customHeight="1" x14ac:dyDescent="0.2">
      <c r="A5" s="988" t="s">
        <v>358</v>
      </c>
      <c r="B5" s="989"/>
      <c r="C5" s="989"/>
      <c r="D5" s="989"/>
      <c r="E5" s="989"/>
      <c r="F5" s="989"/>
      <c r="G5" s="989"/>
      <c r="H5" s="989"/>
      <c r="I5" s="989"/>
      <c r="J5" s="989"/>
      <c r="K5" s="989"/>
      <c r="L5" s="989"/>
      <c r="M5" s="989"/>
      <c r="N5" s="989"/>
      <c r="O5" s="989"/>
      <c r="P5" s="990"/>
      <c r="Q5" s="994" t="s">
        <v>359</v>
      </c>
      <c r="R5" s="995"/>
      <c r="S5" s="995"/>
      <c r="T5" s="995"/>
      <c r="U5" s="996"/>
      <c r="V5" s="994" t="s">
        <v>360</v>
      </c>
      <c r="W5" s="995"/>
      <c r="X5" s="995"/>
      <c r="Y5" s="995"/>
      <c r="Z5" s="996"/>
      <c r="AA5" s="994" t="s">
        <v>361</v>
      </c>
      <c r="AB5" s="995"/>
      <c r="AC5" s="995"/>
      <c r="AD5" s="995"/>
      <c r="AE5" s="995"/>
      <c r="AF5" s="1087" t="s">
        <v>362</v>
      </c>
      <c r="AG5" s="995"/>
      <c r="AH5" s="995"/>
      <c r="AI5" s="995"/>
      <c r="AJ5" s="1007"/>
      <c r="AK5" s="995" t="s">
        <v>363</v>
      </c>
      <c r="AL5" s="995"/>
      <c r="AM5" s="995"/>
      <c r="AN5" s="995"/>
      <c r="AO5" s="996"/>
      <c r="AP5" s="994" t="s">
        <v>364</v>
      </c>
      <c r="AQ5" s="995"/>
      <c r="AR5" s="995"/>
      <c r="AS5" s="995"/>
      <c r="AT5" s="996"/>
      <c r="AU5" s="994" t="s">
        <v>365</v>
      </c>
      <c r="AV5" s="995"/>
      <c r="AW5" s="995"/>
      <c r="AX5" s="995"/>
      <c r="AY5" s="1007"/>
      <c r="AZ5" s="220"/>
      <c r="BA5" s="220"/>
      <c r="BB5" s="220"/>
      <c r="BC5" s="220"/>
      <c r="BD5" s="220"/>
      <c r="BE5" s="221"/>
      <c r="BF5" s="221"/>
      <c r="BG5" s="221"/>
      <c r="BH5" s="221"/>
      <c r="BI5" s="221"/>
      <c r="BJ5" s="221"/>
      <c r="BK5" s="221"/>
      <c r="BL5" s="221"/>
      <c r="BM5" s="221"/>
      <c r="BN5" s="221"/>
      <c r="BO5" s="221"/>
      <c r="BP5" s="221"/>
      <c r="BQ5" s="988" t="s">
        <v>366</v>
      </c>
      <c r="BR5" s="989"/>
      <c r="BS5" s="989"/>
      <c r="BT5" s="989"/>
      <c r="BU5" s="989"/>
      <c r="BV5" s="989"/>
      <c r="BW5" s="989"/>
      <c r="BX5" s="989"/>
      <c r="BY5" s="989"/>
      <c r="BZ5" s="989"/>
      <c r="CA5" s="989"/>
      <c r="CB5" s="989"/>
      <c r="CC5" s="989"/>
      <c r="CD5" s="989"/>
      <c r="CE5" s="989"/>
      <c r="CF5" s="989"/>
      <c r="CG5" s="990"/>
      <c r="CH5" s="994" t="s">
        <v>367</v>
      </c>
      <c r="CI5" s="995"/>
      <c r="CJ5" s="995"/>
      <c r="CK5" s="995"/>
      <c r="CL5" s="996"/>
      <c r="CM5" s="994" t="s">
        <v>368</v>
      </c>
      <c r="CN5" s="995"/>
      <c r="CO5" s="995"/>
      <c r="CP5" s="995"/>
      <c r="CQ5" s="996"/>
      <c r="CR5" s="994" t="s">
        <v>369</v>
      </c>
      <c r="CS5" s="995"/>
      <c r="CT5" s="995"/>
      <c r="CU5" s="995"/>
      <c r="CV5" s="996"/>
      <c r="CW5" s="994" t="s">
        <v>370</v>
      </c>
      <c r="CX5" s="995"/>
      <c r="CY5" s="995"/>
      <c r="CZ5" s="995"/>
      <c r="DA5" s="996"/>
      <c r="DB5" s="994" t="s">
        <v>371</v>
      </c>
      <c r="DC5" s="995"/>
      <c r="DD5" s="995"/>
      <c r="DE5" s="995"/>
      <c r="DF5" s="996"/>
      <c r="DG5" s="1077" t="s">
        <v>372</v>
      </c>
      <c r="DH5" s="1078"/>
      <c r="DI5" s="1078"/>
      <c r="DJ5" s="1078"/>
      <c r="DK5" s="1079"/>
      <c r="DL5" s="1077" t="s">
        <v>373</v>
      </c>
      <c r="DM5" s="1078"/>
      <c r="DN5" s="1078"/>
      <c r="DO5" s="1078"/>
      <c r="DP5" s="1079"/>
      <c r="DQ5" s="994" t="s">
        <v>374</v>
      </c>
      <c r="DR5" s="995"/>
      <c r="DS5" s="995"/>
      <c r="DT5" s="995"/>
      <c r="DU5" s="996"/>
      <c r="DV5" s="994" t="s">
        <v>365</v>
      </c>
      <c r="DW5" s="995"/>
      <c r="DX5" s="995"/>
      <c r="DY5" s="995"/>
      <c r="DZ5" s="1007"/>
      <c r="EA5" s="222"/>
    </row>
    <row r="6" spans="1:131" s="223" customFormat="1" ht="26.2" customHeight="1" thickBot="1" x14ac:dyDescent="0.25">
      <c r="A6" s="991"/>
      <c r="B6" s="992"/>
      <c r="C6" s="992"/>
      <c r="D6" s="992"/>
      <c r="E6" s="992"/>
      <c r="F6" s="992"/>
      <c r="G6" s="992"/>
      <c r="H6" s="992"/>
      <c r="I6" s="992"/>
      <c r="J6" s="992"/>
      <c r="K6" s="992"/>
      <c r="L6" s="992"/>
      <c r="M6" s="992"/>
      <c r="N6" s="992"/>
      <c r="O6" s="992"/>
      <c r="P6" s="993"/>
      <c r="Q6" s="997"/>
      <c r="R6" s="998"/>
      <c r="S6" s="998"/>
      <c r="T6" s="998"/>
      <c r="U6" s="999"/>
      <c r="V6" s="997"/>
      <c r="W6" s="998"/>
      <c r="X6" s="998"/>
      <c r="Y6" s="998"/>
      <c r="Z6" s="999"/>
      <c r="AA6" s="997"/>
      <c r="AB6" s="998"/>
      <c r="AC6" s="998"/>
      <c r="AD6" s="998"/>
      <c r="AE6" s="998"/>
      <c r="AF6" s="1088"/>
      <c r="AG6" s="998"/>
      <c r="AH6" s="998"/>
      <c r="AI6" s="998"/>
      <c r="AJ6" s="1008"/>
      <c r="AK6" s="998"/>
      <c r="AL6" s="998"/>
      <c r="AM6" s="998"/>
      <c r="AN6" s="998"/>
      <c r="AO6" s="999"/>
      <c r="AP6" s="997"/>
      <c r="AQ6" s="998"/>
      <c r="AR6" s="998"/>
      <c r="AS6" s="998"/>
      <c r="AT6" s="999"/>
      <c r="AU6" s="997"/>
      <c r="AV6" s="998"/>
      <c r="AW6" s="998"/>
      <c r="AX6" s="998"/>
      <c r="AY6" s="1008"/>
      <c r="AZ6" s="220"/>
      <c r="BA6" s="220"/>
      <c r="BB6" s="220"/>
      <c r="BC6" s="220"/>
      <c r="BD6" s="220"/>
      <c r="BE6" s="221"/>
      <c r="BF6" s="221"/>
      <c r="BG6" s="221"/>
      <c r="BH6" s="221"/>
      <c r="BI6" s="221"/>
      <c r="BJ6" s="221"/>
      <c r="BK6" s="221"/>
      <c r="BL6" s="221"/>
      <c r="BM6" s="221"/>
      <c r="BN6" s="221"/>
      <c r="BO6" s="221"/>
      <c r="BP6" s="221"/>
      <c r="BQ6" s="991"/>
      <c r="BR6" s="992"/>
      <c r="BS6" s="992"/>
      <c r="BT6" s="992"/>
      <c r="BU6" s="992"/>
      <c r="BV6" s="992"/>
      <c r="BW6" s="992"/>
      <c r="BX6" s="992"/>
      <c r="BY6" s="992"/>
      <c r="BZ6" s="992"/>
      <c r="CA6" s="992"/>
      <c r="CB6" s="992"/>
      <c r="CC6" s="992"/>
      <c r="CD6" s="992"/>
      <c r="CE6" s="992"/>
      <c r="CF6" s="992"/>
      <c r="CG6" s="993"/>
      <c r="CH6" s="997"/>
      <c r="CI6" s="998"/>
      <c r="CJ6" s="998"/>
      <c r="CK6" s="998"/>
      <c r="CL6" s="999"/>
      <c r="CM6" s="997"/>
      <c r="CN6" s="998"/>
      <c r="CO6" s="998"/>
      <c r="CP6" s="998"/>
      <c r="CQ6" s="999"/>
      <c r="CR6" s="997"/>
      <c r="CS6" s="998"/>
      <c r="CT6" s="998"/>
      <c r="CU6" s="998"/>
      <c r="CV6" s="999"/>
      <c r="CW6" s="997"/>
      <c r="CX6" s="998"/>
      <c r="CY6" s="998"/>
      <c r="CZ6" s="998"/>
      <c r="DA6" s="999"/>
      <c r="DB6" s="997"/>
      <c r="DC6" s="998"/>
      <c r="DD6" s="998"/>
      <c r="DE6" s="998"/>
      <c r="DF6" s="999"/>
      <c r="DG6" s="1080"/>
      <c r="DH6" s="1081"/>
      <c r="DI6" s="1081"/>
      <c r="DJ6" s="1081"/>
      <c r="DK6" s="1082"/>
      <c r="DL6" s="1080"/>
      <c r="DM6" s="1081"/>
      <c r="DN6" s="1081"/>
      <c r="DO6" s="1081"/>
      <c r="DP6" s="1082"/>
      <c r="DQ6" s="997"/>
      <c r="DR6" s="998"/>
      <c r="DS6" s="998"/>
      <c r="DT6" s="998"/>
      <c r="DU6" s="999"/>
      <c r="DV6" s="997"/>
      <c r="DW6" s="998"/>
      <c r="DX6" s="998"/>
      <c r="DY6" s="998"/>
      <c r="DZ6" s="1008"/>
      <c r="EA6" s="222"/>
    </row>
    <row r="7" spans="1:131" s="223" customFormat="1" ht="26.2" customHeight="1" thickTop="1" x14ac:dyDescent="0.2">
      <c r="A7" s="224">
        <v>1</v>
      </c>
      <c r="B7" s="1040" t="s">
        <v>375</v>
      </c>
      <c r="C7" s="1041"/>
      <c r="D7" s="1041"/>
      <c r="E7" s="1041"/>
      <c r="F7" s="1041"/>
      <c r="G7" s="1041"/>
      <c r="H7" s="1041"/>
      <c r="I7" s="1041"/>
      <c r="J7" s="1041"/>
      <c r="K7" s="1041"/>
      <c r="L7" s="1041"/>
      <c r="M7" s="1041"/>
      <c r="N7" s="1041"/>
      <c r="O7" s="1041"/>
      <c r="P7" s="1042"/>
      <c r="Q7" s="1095">
        <v>4773</v>
      </c>
      <c r="R7" s="1096"/>
      <c r="S7" s="1096"/>
      <c r="T7" s="1096"/>
      <c r="U7" s="1096"/>
      <c r="V7" s="1096">
        <v>4621</v>
      </c>
      <c r="W7" s="1096"/>
      <c r="X7" s="1096"/>
      <c r="Y7" s="1096"/>
      <c r="Z7" s="1096"/>
      <c r="AA7" s="1096">
        <v>152</v>
      </c>
      <c r="AB7" s="1096"/>
      <c r="AC7" s="1096"/>
      <c r="AD7" s="1096"/>
      <c r="AE7" s="1097"/>
      <c r="AF7" s="1098">
        <v>127</v>
      </c>
      <c r="AG7" s="1099"/>
      <c r="AH7" s="1099"/>
      <c r="AI7" s="1099"/>
      <c r="AJ7" s="1100"/>
      <c r="AK7" s="1101">
        <v>6</v>
      </c>
      <c r="AL7" s="1102"/>
      <c r="AM7" s="1102"/>
      <c r="AN7" s="1102"/>
      <c r="AO7" s="1102"/>
      <c r="AP7" s="1102">
        <v>2582</v>
      </c>
      <c r="AQ7" s="1102"/>
      <c r="AR7" s="1102"/>
      <c r="AS7" s="1102"/>
      <c r="AT7" s="1102"/>
      <c r="AU7" s="1103"/>
      <c r="AV7" s="1103"/>
      <c r="AW7" s="1103"/>
      <c r="AX7" s="1103"/>
      <c r="AY7" s="1104"/>
      <c r="AZ7" s="220"/>
      <c r="BA7" s="220"/>
      <c r="BB7" s="220"/>
      <c r="BC7" s="220"/>
      <c r="BD7" s="220"/>
      <c r="BE7" s="221"/>
      <c r="BF7" s="221"/>
      <c r="BG7" s="221"/>
      <c r="BH7" s="221"/>
      <c r="BI7" s="221"/>
      <c r="BJ7" s="221"/>
      <c r="BK7" s="221"/>
      <c r="BL7" s="221"/>
      <c r="BM7" s="221"/>
      <c r="BN7" s="221"/>
      <c r="BO7" s="221"/>
      <c r="BP7" s="221"/>
      <c r="BQ7" s="224">
        <v>1</v>
      </c>
      <c r="BR7" s="225"/>
      <c r="BS7" s="1092"/>
      <c r="BT7" s="1093"/>
      <c r="BU7" s="1093"/>
      <c r="BV7" s="1093"/>
      <c r="BW7" s="1093"/>
      <c r="BX7" s="1093"/>
      <c r="BY7" s="1093"/>
      <c r="BZ7" s="1093"/>
      <c r="CA7" s="1093"/>
      <c r="CB7" s="1093"/>
      <c r="CC7" s="1093"/>
      <c r="CD7" s="1093"/>
      <c r="CE7" s="1093"/>
      <c r="CF7" s="1093"/>
      <c r="CG7" s="1105"/>
      <c r="CH7" s="1089"/>
      <c r="CI7" s="1090"/>
      <c r="CJ7" s="1090"/>
      <c r="CK7" s="1090"/>
      <c r="CL7" s="1091"/>
      <c r="CM7" s="1089"/>
      <c r="CN7" s="1090"/>
      <c r="CO7" s="1090"/>
      <c r="CP7" s="1090"/>
      <c r="CQ7" s="1091"/>
      <c r="CR7" s="1089"/>
      <c r="CS7" s="1090"/>
      <c r="CT7" s="1090"/>
      <c r="CU7" s="1090"/>
      <c r="CV7" s="1091"/>
      <c r="CW7" s="1089"/>
      <c r="CX7" s="1090"/>
      <c r="CY7" s="1090"/>
      <c r="CZ7" s="1090"/>
      <c r="DA7" s="1091"/>
      <c r="DB7" s="1089"/>
      <c r="DC7" s="1090"/>
      <c r="DD7" s="1090"/>
      <c r="DE7" s="1090"/>
      <c r="DF7" s="1091"/>
      <c r="DG7" s="1089"/>
      <c r="DH7" s="1090"/>
      <c r="DI7" s="1090"/>
      <c r="DJ7" s="1090"/>
      <c r="DK7" s="1091"/>
      <c r="DL7" s="1089"/>
      <c r="DM7" s="1090"/>
      <c r="DN7" s="1090"/>
      <c r="DO7" s="1090"/>
      <c r="DP7" s="1091"/>
      <c r="DQ7" s="1089"/>
      <c r="DR7" s="1090"/>
      <c r="DS7" s="1090"/>
      <c r="DT7" s="1090"/>
      <c r="DU7" s="1091"/>
      <c r="DV7" s="1092"/>
      <c r="DW7" s="1093"/>
      <c r="DX7" s="1093"/>
      <c r="DY7" s="1093"/>
      <c r="DZ7" s="1094"/>
      <c r="EA7" s="222"/>
    </row>
    <row r="8" spans="1:131" s="223" customFormat="1" ht="26.2" customHeight="1" x14ac:dyDescent="0.2">
      <c r="A8" s="226">
        <v>2</v>
      </c>
      <c r="B8" s="1020"/>
      <c r="C8" s="1021"/>
      <c r="D8" s="1021"/>
      <c r="E8" s="1021"/>
      <c r="F8" s="1021"/>
      <c r="G8" s="1021"/>
      <c r="H8" s="1021"/>
      <c r="I8" s="1021"/>
      <c r="J8" s="1021"/>
      <c r="K8" s="1021"/>
      <c r="L8" s="1021"/>
      <c r="M8" s="1021"/>
      <c r="N8" s="1021"/>
      <c r="O8" s="1021"/>
      <c r="P8" s="1022"/>
      <c r="Q8" s="1031"/>
      <c r="R8" s="1032"/>
      <c r="S8" s="1032"/>
      <c r="T8" s="1032"/>
      <c r="U8" s="1032"/>
      <c r="V8" s="1032"/>
      <c r="W8" s="1032"/>
      <c r="X8" s="1032"/>
      <c r="Y8" s="1032"/>
      <c r="Z8" s="1032"/>
      <c r="AA8" s="1032"/>
      <c r="AB8" s="1032"/>
      <c r="AC8" s="1032"/>
      <c r="AD8" s="1032"/>
      <c r="AE8" s="1033"/>
      <c r="AF8" s="1025"/>
      <c r="AG8" s="1026"/>
      <c r="AH8" s="1026"/>
      <c r="AI8" s="1026"/>
      <c r="AJ8" s="1027"/>
      <c r="AK8" s="1073"/>
      <c r="AL8" s="1074"/>
      <c r="AM8" s="1074"/>
      <c r="AN8" s="1074"/>
      <c r="AO8" s="1074"/>
      <c r="AP8" s="1074"/>
      <c r="AQ8" s="1074"/>
      <c r="AR8" s="1074"/>
      <c r="AS8" s="1074"/>
      <c r="AT8" s="1074"/>
      <c r="AU8" s="1075"/>
      <c r="AV8" s="1075"/>
      <c r="AW8" s="1075"/>
      <c r="AX8" s="1075"/>
      <c r="AY8" s="1076"/>
      <c r="AZ8" s="220"/>
      <c r="BA8" s="220"/>
      <c r="BB8" s="220"/>
      <c r="BC8" s="220"/>
      <c r="BD8" s="220"/>
      <c r="BE8" s="221"/>
      <c r="BF8" s="221"/>
      <c r="BG8" s="221"/>
      <c r="BH8" s="221"/>
      <c r="BI8" s="221"/>
      <c r="BJ8" s="221"/>
      <c r="BK8" s="221"/>
      <c r="BL8" s="221"/>
      <c r="BM8" s="221"/>
      <c r="BN8" s="221"/>
      <c r="BO8" s="221"/>
      <c r="BP8" s="221"/>
      <c r="BQ8" s="226">
        <v>2</v>
      </c>
      <c r="BR8" s="227"/>
      <c r="BS8" s="985"/>
      <c r="BT8" s="986"/>
      <c r="BU8" s="986"/>
      <c r="BV8" s="986"/>
      <c r="BW8" s="986"/>
      <c r="BX8" s="986"/>
      <c r="BY8" s="986"/>
      <c r="BZ8" s="986"/>
      <c r="CA8" s="986"/>
      <c r="CB8" s="986"/>
      <c r="CC8" s="986"/>
      <c r="CD8" s="986"/>
      <c r="CE8" s="986"/>
      <c r="CF8" s="986"/>
      <c r="CG8" s="1009"/>
      <c r="CH8" s="982"/>
      <c r="CI8" s="983"/>
      <c r="CJ8" s="983"/>
      <c r="CK8" s="983"/>
      <c r="CL8" s="984"/>
      <c r="CM8" s="982"/>
      <c r="CN8" s="983"/>
      <c r="CO8" s="983"/>
      <c r="CP8" s="983"/>
      <c r="CQ8" s="984"/>
      <c r="CR8" s="982"/>
      <c r="CS8" s="983"/>
      <c r="CT8" s="983"/>
      <c r="CU8" s="983"/>
      <c r="CV8" s="984"/>
      <c r="CW8" s="982"/>
      <c r="CX8" s="983"/>
      <c r="CY8" s="983"/>
      <c r="CZ8" s="983"/>
      <c r="DA8" s="984"/>
      <c r="DB8" s="982"/>
      <c r="DC8" s="983"/>
      <c r="DD8" s="983"/>
      <c r="DE8" s="983"/>
      <c r="DF8" s="984"/>
      <c r="DG8" s="982"/>
      <c r="DH8" s="983"/>
      <c r="DI8" s="983"/>
      <c r="DJ8" s="983"/>
      <c r="DK8" s="984"/>
      <c r="DL8" s="982"/>
      <c r="DM8" s="983"/>
      <c r="DN8" s="983"/>
      <c r="DO8" s="983"/>
      <c r="DP8" s="984"/>
      <c r="DQ8" s="982"/>
      <c r="DR8" s="983"/>
      <c r="DS8" s="983"/>
      <c r="DT8" s="983"/>
      <c r="DU8" s="984"/>
      <c r="DV8" s="985"/>
      <c r="DW8" s="986"/>
      <c r="DX8" s="986"/>
      <c r="DY8" s="986"/>
      <c r="DZ8" s="987"/>
      <c r="EA8" s="222"/>
    </row>
    <row r="9" spans="1:131" s="223" customFormat="1" ht="26.2" customHeight="1" x14ac:dyDescent="0.2">
      <c r="A9" s="226">
        <v>3</v>
      </c>
      <c r="B9" s="1020"/>
      <c r="C9" s="1021"/>
      <c r="D9" s="1021"/>
      <c r="E9" s="1021"/>
      <c r="F9" s="1021"/>
      <c r="G9" s="1021"/>
      <c r="H9" s="1021"/>
      <c r="I9" s="1021"/>
      <c r="J9" s="1021"/>
      <c r="K9" s="1021"/>
      <c r="L9" s="1021"/>
      <c r="M9" s="1021"/>
      <c r="N9" s="1021"/>
      <c r="O9" s="1021"/>
      <c r="P9" s="1022"/>
      <c r="Q9" s="1031"/>
      <c r="R9" s="1032"/>
      <c r="S9" s="1032"/>
      <c r="T9" s="1032"/>
      <c r="U9" s="1032"/>
      <c r="V9" s="1032"/>
      <c r="W9" s="1032"/>
      <c r="X9" s="1032"/>
      <c r="Y9" s="1032"/>
      <c r="Z9" s="1032"/>
      <c r="AA9" s="1032"/>
      <c r="AB9" s="1032"/>
      <c r="AC9" s="1032"/>
      <c r="AD9" s="1032"/>
      <c r="AE9" s="1033"/>
      <c r="AF9" s="1025"/>
      <c r="AG9" s="1026"/>
      <c r="AH9" s="1026"/>
      <c r="AI9" s="1026"/>
      <c r="AJ9" s="1027"/>
      <c r="AK9" s="1073"/>
      <c r="AL9" s="1074"/>
      <c r="AM9" s="1074"/>
      <c r="AN9" s="1074"/>
      <c r="AO9" s="1074"/>
      <c r="AP9" s="1074"/>
      <c r="AQ9" s="1074"/>
      <c r="AR9" s="1074"/>
      <c r="AS9" s="1074"/>
      <c r="AT9" s="1074"/>
      <c r="AU9" s="1075"/>
      <c r="AV9" s="1075"/>
      <c r="AW9" s="1075"/>
      <c r="AX9" s="1075"/>
      <c r="AY9" s="1076"/>
      <c r="AZ9" s="220"/>
      <c r="BA9" s="220"/>
      <c r="BB9" s="220"/>
      <c r="BC9" s="220"/>
      <c r="BD9" s="220"/>
      <c r="BE9" s="221"/>
      <c r="BF9" s="221"/>
      <c r="BG9" s="221"/>
      <c r="BH9" s="221"/>
      <c r="BI9" s="221"/>
      <c r="BJ9" s="221"/>
      <c r="BK9" s="221"/>
      <c r="BL9" s="221"/>
      <c r="BM9" s="221"/>
      <c r="BN9" s="221"/>
      <c r="BO9" s="221"/>
      <c r="BP9" s="221"/>
      <c r="BQ9" s="226">
        <v>3</v>
      </c>
      <c r="BR9" s="227"/>
      <c r="BS9" s="985"/>
      <c r="BT9" s="986"/>
      <c r="BU9" s="986"/>
      <c r="BV9" s="986"/>
      <c r="BW9" s="986"/>
      <c r="BX9" s="986"/>
      <c r="BY9" s="986"/>
      <c r="BZ9" s="986"/>
      <c r="CA9" s="986"/>
      <c r="CB9" s="986"/>
      <c r="CC9" s="986"/>
      <c r="CD9" s="986"/>
      <c r="CE9" s="986"/>
      <c r="CF9" s="986"/>
      <c r="CG9" s="1009"/>
      <c r="CH9" s="982"/>
      <c r="CI9" s="983"/>
      <c r="CJ9" s="983"/>
      <c r="CK9" s="983"/>
      <c r="CL9" s="984"/>
      <c r="CM9" s="982"/>
      <c r="CN9" s="983"/>
      <c r="CO9" s="983"/>
      <c r="CP9" s="983"/>
      <c r="CQ9" s="984"/>
      <c r="CR9" s="982"/>
      <c r="CS9" s="983"/>
      <c r="CT9" s="983"/>
      <c r="CU9" s="983"/>
      <c r="CV9" s="984"/>
      <c r="CW9" s="982"/>
      <c r="CX9" s="983"/>
      <c r="CY9" s="983"/>
      <c r="CZ9" s="983"/>
      <c r="DA9" s="984"/>
      <c r="DB9" s="982"/>
      <c r="DC9" s="983"/>
      <c r="DD9" s="983"/>
      <c r="DE9" s="983"/>
      <c r="DF9" s="984"/>
      <c r="DG9" s="982"/>
      <c r="DH9" s="983"/>
      <c r="DI9" s="983"/>
      <c r="DJ9" s="983"/>
      <c r="DK9" s="984"/>
      <c r="DL9" s="982"/>
      <c r="DM9" s="983"/>
      <c r="DN9" s="983"/>
      <c r="DO9" s="983"/>
      <c r="DP9" s="984"/>
      <c r="DQ9" s="982"/>
      <c r="DR9" s="983"/>
      <c r="DS9" s="983"/>
      <c r="DT9" s="983"/>
      <c r="DU9" s="984"/>
      <c r="DV9" s="985"/>
      <c r="DW9" s="986"/>
      <c r="DX9" s="986"/>
      <c r="DY9" s="986"/>
      <c r="DZ9" s="987"/>
      <c r="EA9" s="222"/>
    </row>
    <row r="10" spans="1:131" s="223" customFormat="1" ht="26.2" customHeight="1" x14ac:dyDescent="0.2">
      <c r="A10" s="226">
        <v>4</v>
      </c>
      <c r="B10" s="1020"/>
      <c r="C10" s="1021"/>
      <c r="D10" s="1021"/>
      <c r="E10" s="1021"/>
      <c r="F10" s="1021"/>
      <c r="G10" s="1021"/>
      <c r="H10" s="1021"/>
      <c r="I10" s="1021"/>
      <c r="J10" s="1021"/>
      <c r="K10" s="1021"/>
      <c r="L10" s="1021"/>
      <c r="M10" s="1021"/>
      <c r="N10" s="1021"/>
      <c r="O10" s="1021"/>
      <c r="P10" s="1022"/>
      <c r="Q10" s="1031"/>
      <c r="R10" s="1032"/>
      <c r="S10" s="1032"/>
      <c r="T10" s="1032"/>
      <c r="U10" s="1032"/>
      <c r="V10" s="1032"/>
      <c r="W10" s="1032"/>
      <c r="X10" s="1032"/>
      <c r="Y10" s="1032"/>
      <c r="Z10" s="1032"/>
      <c r="AA10" s="1032"/>
      <c r="AB10" s="1032"/>
      <c r="AC10" s="1032"/>
      <c r="AD10" s="1032"/>
      <c r="AE10" s="1033"/>
      <c r="AF10" s="1025"/>
      <c r="AG10" s="1026"/>
      <c r="AH10" s="1026"/>
      <c r="AI10" s="1026"/>
      <c r="AJ10" s="1027"/>
      <c r="AK10" s="1073"/>
      <c r="AL10" s="1074"/>
      <c r="AM10" s="1074"/>
      <c r="AN10" s="1074"/>
      <c r="AO10" s="1074"/>
      <c r="AP10" s="1074"/>
      <c r="AQ10" s="1074"/>
      <c r="AR10" s="1074"/>
      <c r="AS10" s="1074"/>
      <c r="AT10" s="1074"/>
      <c r="AU10" s="1075"/>
      <c r="AV10" s="1075"/>
      <c r="AW10" s="1075"/>
      <c r="AX10" s="1075"/>
      <c r="AY10" s="1076"/>
      <c r="AZ10" s="220"/>
      <c r="BA10" s="220"/>
      <c r="BB10" s="220"/>
      <c r="BC10" s="220"/>
      <c r="BD10" s="220"/>
      <c r="BE10" s="221"/>
      <c r="BF10" s="221"/>
      <c r="BG10" s="221"/>
      <c r="BH10" s="221"/>
      <c r="BI10" s="221"/>
      <c r="BJ10" s="221"/>
      <c r="BK10" s="221"/>
      <c r="BL10" s="221"/>
      <c r="BM10" s="221"/>
      <c r="BN10" s="221"/>
      <c r="BO10" s="221"/>
      <c r="BP10" s="221"/>
      <c r="BQ10" s="226">
        <v>4</v>
      </c>
      <c r="BR10" s="227"/>
      <c r="BS10" s="985"/>
      <c r="BT10" s="986"/>
      <c r="BU10" s="986"/>
      <c r="BV10" s="986"/>
      <c r="BW10" s="986"/>
      <c r="BX10" s="986"/>
      <c r="BY10" s="986"/>
      <c r="BZ10" s="986"/>
      <c r="CA10" s="986"/>
      <c r="CB10" s="986"/>
      <c r="CC10" s="986"/>
      <c r="CD10" s="986"/>
      <c r="CE10" s="986"/>
      <c r="CF10" s="986"/>
      <c r="CG10" s="1009"/>
      <c r="CH10" s="982"/>
      <c r="CI10" s="983"/>
      <c r="CJ10" s="983"/>
      <c r="CK10" s="983"/>
      <c r="CL10" s="984"/>
      <c r="CM10" s="982"/>
      <c r="CN10" s="983"/>
      <c r="CO10" s="983"/>
      <c r="CP10" s="983"/>
      <c r="CQ10" s="984"/>
      <c r="CR10" s="982"/>
      <c r="CS10" s="983"/>
      <c r="CT10" s="983"/>
      <c r="CU10" s="983"/>
      <c r="CV10" s="984"/>
      <c r="CW10" s="982"/>
      <c r="CX10" s="983"/>
      <c r="CY10" s="983"/>
      <c r="CZ10" s="983"/>
      <c r="DA10" s="984"/>
      <c r="DB10" s="982"/>
      <c r="DC10" s="983"/>
      <c r="DD10" s="983"/>
      <c r="DE10" s="983"/>
      <c r="DF10" s="984"/>
      <c r="DG10" s="982"/>
      <c r="DH10" s="983"/>
      <c r="DI10" s="983"/>
      <c r="DJ10" s="983"/>
      <c r="DK10" s="984"/>
      <c r="DL10" s="982"/>
      <c r="DM10" s="983"/>
      <c r="DN10" s="983"/>
      <c r="DO10" s="983"/>
      <c r="DP10" s="984"/>
      <c r="DQ10" s="982"/>
      <c r="DR10" s="983"/>
      <c r="DS10" s="983"/>
      <c r="DT10" s="983"/>
      <c r="DU10" s="984"/>
      <c r="DV10" s="985"/>
      <c r="DW10" s="986"/>
      <c r="DX10" s="986"/>
      <c r="DY10" s="986"/>
      <c r="DZ10" s="987"/>
      <c r="EA10" s="222"/>
    </row>
    <row r="11" spans="1:131" s="223" customFormat="1" ht="26.2" customHeight="1" x14ac:dyDescent="0.2">
      <c r="A11" s="226">
        <v>5</v>
      </c>
      <c r="B11" s="1020"/>
      <c r="C11" s="1021"/>
      <c r="D11" s="1021"/>
      <c r="E11" s="1021"/>
      <c r="F11" s="1021"/>
      <c r="G11" s="1021"/>
      <c r="H11" s="1021"/>
      <c r="I11" s="1021"/>
      <c r="J11" s="1021"/>
      <c r="K11" s="1021"/>
      <c r="L11" s="1021"/>
      <c r="M11" s="1021"/>
      <c r="N11" s="1021"/>
      <c r="O11" s="1021"/>
      <c r="P11" s="1022"/>
      <c r="Q11" s="1031"/>
      <c r="R11" s="1032"/>
      <c r="S11" s="1032"/>
      <c r="T11" s="1032"/>
      <c r="U11" s="1032"/>
      <c r="V11" s="1032"/>
      <c r="W11" s="1032"/>
      <c r="X11" s="1032"/>
      <c r="Y11" s="1032"/>
      <c r="Z11" s="1032"/>
      <c r="AA11" s="1032"/>
      <c r="AB11" s="1032"/>
      <c r="AC11" s="1032"/>
      <c r="AD11" s="1032"/>
      <c r="AE11" s="1033"/>
      <c r="AF11" s="1025"/>
      <c r="AG11" s="1026"/>
      <c r="AH11" s="1026"/>
      <c r="AI11" s="1026"/>
      <c r="AJ11" s="1027"/>
      <c r="AK11" s="1073"/>
      <c r="AL11" s="1074"/>
      <c r="AM11" s="1074"/>
      <c r="AN11" s="1074"/>
      <c r="AO11" s="1074"/>
      <c r="AP11" s="1074"/>
      <c r="AQ11" s="1074"/>
      <c r="AR11" s="1074"/>
      <c r="AS11" s="1074"/>
      <c r="AT11" s="1074"/>
      <c r="AU11" s="1075"/>
      <c r="AV11" s="1075"/>
      <c r="AW11" s="1075"/>
      <c r="AX11" s="1075"/>
      <c r="AY11" s="1076"/>
      <c r="AZ11" s="220"/>
      <c r="BA11" s="220"/>
      <c r="BB11" s="220"/>
      <c r="BC11" s="220"/>
      <c r="BD11" s="220"/>
      <c r="BE11" s="221"/>
      <c r="BF11" s="221"/>
      <c r="BG11" s="221"/>
      <c r="BH11" s="221"/>
      <c r="BI11" s="221"/>
      <c r="BJ11" s="221"/>
      <c r="BK11" s="221"/>
      <c r="BL11" s="221"/>
      <c r="BM11" s="221"/>
      <c r="BN11" s="221"/>
      <c r="BO11" s="221"/>
      <c r="BP11" s="221"/>
      <c r="BQ11" s="226">
        <v>5</v>
      </c>
      <c r="BR11" s="227"/>
      <c r="BS11" s="985"/>
      <c r="BT11" s="986"/>
      <c r="BU11" s="986"/>
      <c r="BV11" s="986"/>
      <c r="BW11" s="986"/>
      <c r="BX11" s="986"/>
      <c r="BY11" s="986"/>
      <c r="BZ11" s="986"/>
      <c r="CA11" s="986"/>
      <c r="CB11" s="986"/>
      <c r="CC11" s="986"/>
      <c r="CD11" s="986"/>
      <c r="CE11" s="986"/>
      <c r="CF11" s="986"/>
      <c r="CG11" s="1009"/>
      <c r="CH11" s="982"/>
      <c r="CI11" s="983"/>
      <c r="CJ11" s="983"/>
      <c r="CK11" s="983"/>
      <c r="CL11" s="984"/>
      <c r="CM11" s="982"/>
      <c r="CN11" s="983"/>
      <c r="CO11" s="983"/>
      <c r="CP11" s="983"/>
      <c r="CQ11" s="984"/>
      <c r="CR11" s="982"/>
      <c r="CS11" s="983"/>
      <c r="CT11" s="983"/>
      <c r="CU11" s="983"/>
      <c r="CV11" s="984"/>
      <c r="CW11" s="982"/>
      <c r="CX11" s="983"/>
      <c r="CY11" s="983"/>
      <c r="CZ11" s="983"/>
      <c r="DA11" s="984"/>
      <c r="DB11" s="982"/>
      <c r="DC11" s="983"/>
      <c r="DD11" s="983"/>
      <c r="DE11" s="983"/>
      <c r="DF11" s="984"/>
      <c r="DG11" s="982"/>
      <c r="DH11" s="983"/>
      <c r="DI11" s="983"/>
      <c r="DJ11" s="983"/>
      <c r="DK11" s="984"/>
      <c r="DL11" s="982"/>
      <c r="DM11" s="983"/>
      <c r="DN11" s="983"/>
      <c r="DO11" s="983"/>
      <c r="DP11" s="984"/>
      <c r="DQ11" s="982"/>
      <c r="DR11" s="983"/>
      <c r="DS11" s="983"/>
      <c r="DT11" s="983"/>
      <c r="DU11" s="984"/>
      <c r="DV11" s="985"/>
      <c r="DW11" s="986"/>
      <c r="DX11" s="986"/>
      <c r="DY11" s="986"/>
      <c r="DZ11" s="987"/>
      <c r="EA11" s="222"/>
    </row>
    <row r="12" spans="1:131" s="223" customFormat="1" ht="26.2" customHeight="1" x14ac:dyDescent="0.2">
      <c r="A12" s="226">
        <v>6</v>
      </c>
      <c r="B12" s="1020"/>
      <c r="C12" s="1021"/>
      <c r="D12" s="1021"/>
      <c r="E12" s="1021"/>
      <c r="F12" s="1021"/>
      <c r="G12" s="1021"/>
      <c r="H12" s="1021"/>
      <c r="I12" s="1021"/>
      <c r="J12" s="1021"/>
      <c r="K12" s="1021"/>
      <c r="L12" s="1021"/>
      <c r="M12" s="1021"/>
      <c r="N12" s="1021"/>
      <c r="O12" s="1021"/>
      <c r="P12" s="1022"/>
      <c r="Q12" s="1031"/>
      <c r="R12" s="1032"/>
      <c r="S12" s="1032"/>
      <c r="T12" s="1032"/>
      <c r="U12" s="1032"/>
      <c r="V12" s="1032"/>
      <c r="W12" s="1032"/>
      <c r="X12" s="1032"/>
      <c r="Y12" s="1032"/>
      <c r="Z12" s="1032"/>
      <c r="AA12" s="1032"/>
      <c r="AB12" s="1032"/>
      <c r="AC12" s="1032"/>
      <c r="AD12" s="1032"/>
      <c r="AE12" s="1033"/>
      <c r="AF12" s="1025"/>
      <c r="AG12" s="1026"/>
      <c r="AH12" s="1026"/>
      <c r="AI12" s="1026"/>
      <c r="AJ12" s="1027"/>
      <c r="AK12" s="1073"/>
      <c r="AL12" s="1074"/>
      <c r="AM12" s="1074"/>
      <c r="AN12" s="1074"/>
      <c r="AO12" s="1074"/>
      <c r="AP12" s="1074"/>
      <c r="AQ12" s="1074"/>
      <c r="AR12" s="1074"/>
      <c r="AS12" s="1074"/>
      <c r="AT12" s="1074"/>
      <c r="AU12" s="1075"/>
      <c r="AV12" s="1075"/>
      <c r="AW12" s="1075"/>
      <c r="AX12" s="1075"/>
      <c r="AY12" s="1076"/>
      <c r="AZ12" s="220"/>
      <c r="BA12" s="220"/>
      <c r="BB12" s="220"/>
      <c r="BC12" s="220"/>
      <c r="BD12" s="220"/>
      <c r="BE12" s="221"/>
      <c r="BF12" s="221"/>
      <c r="BG12" s="221"/>
      <c r="BH12" s="221"/>
      <c r="BI12" s="221"/>
      <c r="BJ12" s="221"/>
      <c r="BK12" s="221"/>
      <c r="BL12" s="221"/>
      <c r="BM12" s="221"/>
      <c r="BN12" s="221"/>
      <c r="BO12" s="221"/>
      <c r="BP12" s="221"/>
      <c r="BQ12" s="226">
        <v>6</v>
      </c>
      <c r="BR12" s="227"/>
      <c r="BS12" s="985"/>
      <c r="BT12" s="986"/>
      <c r="BU12" s="986"/>
      <c r="BV12" s="986"/>
      <c r="BW12" s="986"/>
      <c r="BX12" s="986"/>
      <c r="BY12" s="986"/>
      <c r="BZ12" s="986"/>
      <c r="CA12" s="986"/>
      <c r="CB12" s="986"/>
      <c r="CC12" s="986"/>
      <c r="CD12" s="986"/>
      <c r="CE12" s="986"/>
      <c r="CF12" s="986"/>
      <c r="CG12" s="1009"/>
      <c r="CH12" s="982"/>
      <c r="CI12" s="983"/>
      <c r="CJ12" s="983"/>
      <c r="CK12" s="983"/>
      <c r="CL12" s="984"/>
      <c r="CM12" s="982"/>
      <c r="CN12" s="983"/>
      <c r="CO12" s="983"/>
      <c r="CP12" s="983"/>
      <c r="CQ12" s="984"/>
      <c r="CR12" s="982"/>
      <c r="CS12" s="983"/>
      <c r="CT12" s="983"/>
      <c r="CU12" s="983"/>
      <c r="CV12" s="984"/>
      <c r="CW12" s="982"/>
      <c r="CX12" s="983"/>
      <c r="CY12" s="983"/>
      <c r="CZ12" s="983"/>
      <c r="DA12" s="984"/>
      <c r="DB12" s="982"/>
      <c r="DC12" s="983"/>
      <c r="DD12" s="983"/>
      <c r="DE12" s="983"/>
      <c r="DF12" s="984"/>
      <c r="DG12" s="982"/>
      <c r="DH12" s="983"/>
      <c r="DI12" s="983"/>
      <c r="DJ12" s="983"/>
      <c r="DK12" s="984"/>
      <c r="DL12" s="982"/>
      <c r="DM12" s="983"/>
      <c r="DN12" s="983"/>
      <c r="DO12" s="983"/>
      <c r="DP12" s="984"/>
      <c r="DQ12" s="982"/>
      <c r="DR12" s="983"/>
      <c r="DS12" s="983"/>
      <c r="DT12" s="983"/>
      <c r="DU12" s="984"/>
      <c r="DV12" s="985"/>
      <c r="DW12" s="986"/>
      <c r="DX12" s="986"/>
      <c r="DY12" s="986"/>
      <c r="DZ12" s="987"/>
      <c r="EA12" s="222"/>
    </row>
    <row r="13" spans="1:131" s="223" customFormat="1" ht="26.2" customHeight="1" x14ac:dyDescent="0.2">
      <c r="A13" s="226">
        <v>7</v>
      </c>
      <c r="B13" s="1020"/>
      <c r="C13" s="1021"/>
      <c r="D13" s="1021"/>
      <c r="E13" s="1021"/>
      <c r="F13" s="1021"/>
      <c r="G13" s="1021"/>
      <c r="H13" s="1021"/>
      <c r="I13" s="1021"/>
      <c r="J13" s="1021"/>
      <c r="K13" s="1021"/>
      <c r="L13" s="1021"/>
      <c r="M13" s="1021"/>
      <c r="N13" s="1021"/>
      <c r="O13" s="1021"/>
      <c r="P13" s="1022"/>
      <c r="Q13" s="1031"/>
      <c r="R13" s="1032"/>
      <c r="S13" s="1032"/>
      <c r="T13" s="1032"/>
      <c r="U13" s="1032"/>
      <c r="V13" s="1032"/>
      <c r="W13" s="1032"/>
      <c r="X13" s="1032"/>
      <c r="Y13" s="1032"/>
      <c r="Z13" s="1032"/>
      <c r="AA13" s="1032"/>
      <c r="AB13" s="1032"/>
      <c r="AC13" s="1032"/>
      <c r="AD13" s="1032"/>
      <c r="AE13" s="1033"/>
      <c r="AF13" s="1025"/>
      <c r="AG13" s="1026"/>
      <c r="AH13" s="1026"/>
      <c r="AI13" s="1026"/>
      <c r="AJ13" s="1027"/>
      <c r="AK13" s="1073"/>
      <c r="AL13" s="1074"/>
      <c r="AM13" s="1074"/>
      <c r="AN13" s="1074"/>
      <c r="AO13" s="1074"/>
      <c r="AP13" s="1074"/>
      <c r="AQ13" s="1074"/>
      <c r="AR13" s="1074"/>
      <c r="AS13" s="1074"/>
      <c r="AT13" s="1074"/>
      <c r="AU13" s="1075"/>
      <c r="AV13" s="1075"/>
      <c r="AW13" s="1075"/>
      <c r="AX13" s="1075"/>
      <c r="AY13" s="1076"/>
      <c r="AZ13" s="220"/>
      <c r="BA13" s="220"/>
      <c r="BB13" s="220"/>
      <c r="BC13" s="220"/>
      <c r="BD13" s="220"/>
      <c r="BE13" s="221"/>
      <c r="BF13" s="221"/>
      <c r="BG13" s="221"/>
      <c r="BH13" s="221"/>
      <c r="BI13" s="221"/>
      <c r="BJ13" s="221"/>
      <c r="BK13" s="221"/>
      <c r="BL13" s="221"/>
      <c r="BM13" s="221"/>
      <c r="BN13" s="221"/>
      <c r="BO13" s="221"/>
      <c r="BP13" s="221"/>
      <c r="BQ13" s="226">
        <v>7</v>
      </c>
      <c r="BR13" s="227"/>
      <c r="BS13" s="985"/>
      <c r="BT13" s="986"/>
      <c r="BU13" s="986"/>
      <c r="BV13" s="986"/>
      <c r="BW13" s="986"/>
      <c r="BX13" s="986"/>
      <c r="BY13" s="986"/>
      <c r="BZ13" s="986"/>
      <c r="CA13" s="986"/>
      <c r="CB13" s="986"/>
      <c r="CC13" s="986"/>
      <c r="CD13" s="986"/>
      <c r="CE13" s="986"/>
      <c r="CF13" s="986"/>
      <c r="CG13" s="1009"/>
      <c r="CH13" s="982"/>
      <c r="CI13" s="983"/>
      <c r="CJ13" s="983"/>
      <c r="CK13" s="983"/>
      <c r="CL13" s="984"/>
      <c r="CM13" s="982"/>
      <c r="CN13" s="983"/>
      <c r="CO13" s="983"/>
      <c r="CP13" s="983"/>
      <c r="CQ13" s="984"/>
      <c r="CR13" s="982"/>
      <c r="CS13" s="983"/>
      <c r="CT13" s="983"/>
      <c r="CU13" s="983"/>
      <c r="CV13" s="984"/>
      <c r="CW13" s="982"/>
      <c r="CX13" s="983"/>
      <c r="CY13" s="983"/>
      <c r="CZ13" s="983"/>
      <c r="DA13" s="984"/>
      <c r="DB13" s="982"/>
      <c r="DC13" s="983"/>
      <c r="DD13" s="983"/>
      <c r="DE13" s="983"/>
      <c r="DF13" s="984"/>
      <c r="DG13" s="982"/>
      <c r="DH13" s="983"/>
      <c r="DI13" s="983"/>
      <c r="DJ13" s="983"/>
      <c r="DK13" s="984"/>
      <c r="DL13" s="982"/>
      <c r="DM13" s="983"/>
      <c r="DN13" s="983"/>
      <c r="DO13" s="983"/>
      <c r="DP13" s="984"/>
      <c r="DQ13" s="982"/>
      <c r="DR13" s="983"/>
      <c r="DS13" s="983"/>
      <c r="DT13" s="983"/>
      <c r="DU13" s="984"/>
      <c r="DV13" s="985"/>
      <c r="DW13" s="986"/>
      <c r="DX13" s="986"/>
      <c r="DY13" s="986"/>
      <c r="DZ13" s="987"/>
      <c r="EA13" s="222"/>
    </row>
    <row r="14" spans="1:131" s="223" customFormat="1" ht="26.2" customHeight="1" x14ac:dyDescent="0.2">
      <c r="A14" s="226">
        <v>8</v>
      </c>
      <c r="B14" s="1020"/>
      <c r="C14" s="1021"/>
      <c r="D14" s="1021"/>
      <c r="E14" s="1021"/>
      <c r="F14" s="1021"/>
      <c r="G14" s="1021"/>
      <c r="H14" s="1021"/>
      <c r="I14" s="1021"/>
      <c r="J14" s="1021"/>
      <c r="K14" s="1021"/>
      <c r="L14" s="1021"/>
      <c r="M14" s="1021"/>
      <c r="N14" s="1021"/>
      <c r="O14" s="1021"/>
      <c r="P14" s="1022"/>
      <c r="Q14" s="1031"/>
      <c r="R14" s="1032"/>
      <c r="S14" s="1032"/>
      <c r="T14" s="1032"/>
      <c r="U14" s="1032"/>
      <c r="V14" s="1032"/>
      <c r="W14" s="1032"/>
      <c r="X14" s="1032"/>
      <c r="Y14" s="1032"/>
      <c r="Z14" s="1032"/>
      <c r="AA14" s="1032"/>
      <c r="AB14" s="1032"/>
      <c r="AC14" s="1032"/>
      <c r="AD14" s="1032"/>
      <c r="AE14" s="1033"/>
      <c r="AF14" s="1025"/>
      <c r="AG14" s="1026"/>
      <c r="AH14" s="1026"/>
      <c r="AI14" s="1026"/>
      <c r="AJ14" s="1027"/>
      <c r="AK14" s="1073"/>
      <c r="AL14" s="1074"/>
      <c r="AM14" s="1074"/>
      <c r="AN14" s="1074"/>
      <c r="AO14" s="1074"/>
      <c r="AP14" s="1074"/>
      <c r="AQ14" s="1074"/>
      <c r="AR14" s="1074"/>
      <c r="AS14" s="1074"/>
      <c r="AT14" s="1074"/>
      <c r="AU14" s="1075"/>
      <c r="AV14" s="1075"/>
      <c r="AW14" s="1075"/>
      <c r="AX14" s="1075"/>
      <c r="AY14" s="1076"/>
      <c r="AZ14" s="220"/>
      <c r="BA14" s="220"/>
      <c r="BB14" s="220"/>
      <c r="BC14" s="220"/>
      <c r="BD14" s="220"/>
      <c r="BE14" s="221"/>
      <c r="BF14" s="221"/>
      <c r="BG14" s="221"/>
      <c r="BH14" s="221"/>
      <c r="BI14" s="221"/>
      <c r="BJ14" s="221"/>
      <c r="BK14" s="221"/>
      <c r="BL14" s="221"/>
      <c r="BM14" s="221"/>
      <c r="BN14" s="221"/>
      <c r="BO14" s="221"/>
      <c r="BP14" s="221"/>
      <c r="BQ14" s="226">
        <v>8</v>
      </c>
      <c r="BR14" s="227"/>
      <c r="BS14" s="985"/>
      <c r="BT14" s="986"/>
      <c r="BU14" s="986"/>
      <c r="BV14" s="986"/>
      <c r="BW14" s="986"/>
      <c r="BX14" s="986"/>
      <c r="BY14" s="986"/>
      <c r="BZ14" s="986"/>
      <c r="CA14" s="986"/>
      <c r="CB14" s="986"/>
      <c r="CC14" s="986"/>
      <c r="CD14" s="986"/>
      <c r="CE14" s="986"/>
      <c r="CF14" s="986"/>
      <c r="CG14" s="1009"/>
      <c r="CH14" s="982"/>
      <c r="CI14" s="983"/>
      <c r="CJ14" s="983"/>
      <c r="CK14" s="983"/>
      <c r="CL14" s="984"/>
      <c r="CM14" s="982"/>
      <c r="CN14" s="983"/>
      <c r="CO14" s="983"/>
      <c r="CP14" s="983"/>
      <c r="CQ14" s="984"/>
      <c r="CR14" s="982"/>
      <c r="CS14" s="983"/>
      <c r="CT14" s="983"/>
      <c r="CU14" s="983"/>
      <c r="CV14" s="984"/>
      <c r="CW14" s="982"/>
      <c r="CX14" s="983"/>
      <c r="CY14" s="983"/>
      <c r="CZ14" s="983"/>
      <c r="DA14" s="984"/>
      <c r="DB14" s="982"/>
      <c r="DC14" s="983"/>
      <c r="DD14" s="983"/>
      <c r="DE14" s="983"/>
      <c r="DF14" s="984"/>
      <c r="DG14" s="982"/>
      <c r="DH14" s="983"/>
      <c r="DI14" s="983"/>
      <c r="DJ14" s="983"/>
      <c r="DK14" s="984"/>
      <c r="DL14" s="982"/>
      <c r="DM14" s="983"/>
      <c r="DN14" s="983"/>
      <c r="DO14" s="983"/>
      <c r="DP14" s="984"/>
      <c r="DQ14" s="982"/>
      <c r="DR14" s="983"/>
      <c r="DS14" s="983"/>
      <c r="DT14" s="983"/>
      <c r="DU14" s="984"/>
      <c r="DV14" s="985"/>
      <c r="DW14" s="986"/>
      <c r="DX14" s="986"/>
      <c r="DY14" s="986"/>
      <c r="DZ14" s="987"/>
      <c r="EA14" s="222"/>
    </row>
    <row r="15" spans="1:131" s="223" customFormat="1" ht="26.2" customHeight="1" x14ac:dyDescent="0.2">
      <c r="A15" s="226">
        <v>9</v>
      </c>
      <c r="B15" s="1020"/>
      <c r="C15" s="1021"/>
      <c r="D15" s="1021"/>
      <c r="E15" s="1021"/>
      <c r="F15" s="1021"/>
      <c r="G15" s="1021"/>
      <c r="H15" s="1021"/>
      <c r="I15" s="1021"/>
      <c r="J15" s="1021"/>
      <c r="K15" s="1021"/>
      <c r="L15" s="1021"/>
      <c r="M15" s="1021"/>
      <c r="N15" s="1021"/>
      <c r="O15" s="1021"/>
      <c r="P15" s="1022"/>
      <c r="Q15" s="1031"/>
      <c r="R15" s="1032"/>
      <c r="S15" s="1032"/>
      <c r="T15" s="1032"/>
      <c r="U15" s="1032"/>
      <c r="V15" s="1032"/>
      <c r="W15" s="1032"/>
      <c r="X15" s="1032"/>
      <c r="Y15" s="1032"/>
      <c r="Z15" s="1032"/>
      <c r="AA15" s="1032"/>
      <c r="AB15" s="1032"/>
      <c r="AC15" s="1032"/>
      <c r="AD15" s="1032"/>
      <c r="AE15" s="1033"/>
      <c r="AF15" s="1025"/>
      <c r="AG15" s="1026"/>
      <c r="AH15" s="1026"/>
      <c r="AI15" s="1026"/>
      <c r="AJ15" s="1027"/>
      <c r="AK15" s="1073"/>
      <c r="AL15" s="1074"/>
      <c r="AM15" s="1074"/>
      <c r="AN15" s="1074"/>
      <c r="AO15" s="1074"/>
      <c r="AP15" s="1074"/>
      <c r="AQ15" s="1074"/>
      <c r="AR15" s="1074"/>
      <c r="AS15" s="1074"/>
      <c r="AT15" s="1074"/>
      <c r="AU15" s="1075"/>
      <c r="AV15" s="1075"/>
      <c r="AW15" s="1075"/>
      <c r="AX15" s="1075"/>
      <c r="AY15" s="1076"/>
      <c r="AZ15" s="220"/>
      <c r="BA15" s="220"/>
      <c r="BB15" s="220"/>
      <c r="BC15" s="220"/>
      <c r="BD15" s="220"/>
      <c r="BE15" s="221"/>
      <c r="BF15" s="221"/>
      <c r="BG15" s="221"/>
      <c r="BH15" s="221"/>
      <c r="BI15" s="221"/>
      <c r="BJ15" s="221"/>
      <c r="BK15" s="221"/>
      <c r="BL15" s="221"/>
      <c r="BM15" s="221"/>
      <c r="BN15" s="221"/>
      <c r="BO15" s="221"/>
      <c r="BP15" s="221"/>
      <c r="BQ15" s="226">
        <v>9</v>
      </c>
      <c r="BR15" s="227"/>
      <c r="BS15" s="985"/>
      <c r="BT15" s="986"/>
      <c r="BU15" s="986"/>
      <c r="BV15" s="986"/>
      <c r="BW15" s="986"/>
      <c r="BX15" s="986"/>
      <c r="BY15" s="986"/>
      <c r="BZ15" s="986"/>
      <c r="CA15" s="986"/>
      <c r="CB15" s="986"/>
      <c r="CC15" s="986"/>
      <c r="CD15" s="986"/>
      <c r="CE15" s="986"/>
      <c r="CF15" s="986"/>
      <c r="CG15" s="1009"/>
      <c r="CH15" s="982"/>
      <c r="CI15" s="983"/>
      <c r="CJ15" s="983"/>
      <c r="CK15" s="983"/>
      <c r="CL15" s="984"/>
      <c r="CM15" s="982"/>
      <c r="CN15" s="983"/>
      <c r="CO15" s="983"/>
      <c r="CP15" s="983"/>
      <c r="CQ15" s="984"/>
      <c r="CR15" s="982"/>
      <c r="CS15" s="983"/>
      <c r="CT15" s="983"/>
      <c r="CU15" s="983"/>
      <c r="CV15" s="984"/>
      <c r="CW15" s="982"/>
      <c r="CX15" s="983"/>
      <c r="CY15" s="983"/>
      <c r="CZ15" s="983"/>
      <c r="DA15" s="984"/>
      <c r="DB15" s="982"/>
      <c r="DC15" s="983"/>
      <c r="DD15" s="983"/>
      <c r="DE15" s="983"/>
      <c r="DF15" s="984"/>
      <c r="DG15" s="982"/>
      <c r="DH15" s="983"/>
      <c r="DI15" s="983"/>
      <c r="DJ15" s="983"/>
      <c r="DK15" s="984"/>
      <c r="DL15" s="982"/>
      <c r="DM15" s="983"/>
      <c r="DN15" s="983"/>
      <c r="DO15" s="983"/>
      <c r="DP15" s="984"/>
      <c r="DQ15" s="982"/>
      <c r="DR15" s="983"/>
      <c r="DS15" s="983"/>
      <c r="DT15" s="983"/>
      <c r="DU15" s="984"/>
      <c r="DV15" s="985"/>
      <c r="DW15" s="986"/>
      <c r="DX15" s="986"/>
      <c r="DY15" s="986"/>
      <c r="DZ15" s="987"/>
      <c r="EA15" s="222"/>
    </row>
    <row r="16" spans="1:131" s="223" customFormat="1" ht="26.2" customHeight="1" x14ac:dyDescent="0.2">
      <c r="A16" s="226">
        <v>10</v>
      </c>
      <c r="B16" s="1020"/>
      <c r="C16" s="1021"/>
      <c r="D16" s="1021"/>
      <c r="E16" s="1021"/>
      <c r="F16" s="1021"/>
      <c r="G16" s="1021"/>
      <c r="H16" s="1021"/>
      <c r="I16" s="1021"/>
      <c r="J16" s="1021"/>
      <c r="K16" s="1021"/>
      <c r="L16" s="1021"/>
      <c r="M16" s="1021"/>
      <c r="N16" s="1021"/>
      <c r="O16" s="1021"/>
      <c r="P16" s="1022"/>
      <c r="Q16" s="1031"/>
      <c r="R16" s="1032"/>
      <c r="S16" s="1032"/>
      <c r="T16" s="1032"/>
      <c r="U16" s="1032"/>
      <c r="V16" s="1032"/>
      <c r="W16" s="1032"/>
      <c r="X16" s="1032"/>
      <c r="Y16" s="1032"/>
      <c r="Z16" s="1032"/>
      <c r="AA16" s="1032"/>
      <c r="AB16" s="1032"/>
      <c r="AC16" s="1032"/>
      <c r="AD16" s="1032"/>
      <c r="AE16" s="1033"/>
      <c r="AF16" s="1025"/>
      <c r="AG16" s="1026"/>
      <c r="AH16" s="1026"/>
      <c r="AI16" s="1026"/>
      <c r="AJ16" s="1027"/>
      <c r="AK16" s="1073"/>
      <c r="AL16" s="1074"/>
      <c r="AM16" s="1074"/>
      <c r="AN16" s="1074"/>
      <c r="AO16" s="1074"/>
      <c r="AP16" s="1074"/>
      <c r="AQ16" s="1074"/>
      <c r="AR16" s="1074"/>
      <c r="AS16" s="1074"/>
      <c r="AT16" s="1074"/>
      <c r="AU16" s="1075"/>
      <c r="AV16" s="1075"/>
      <c r="AW16" s="1075"/>
      <c r="AX16" s="1075"/>
      <c r="AY16" s="1076"/>
      <c r="AZ16" s="220"/>
      <c r="BA16" s="220"/>
      <c r="BB16" s="220"/>
      <c r="BC16" s="220"/>
      <c r="BD16" s="220"/>
      <c r="BE16" s="221"/>
      <c r="BF16" s="221"/>
      <c r="BG16" s="221"/>
      <c r="BH16" s="221"/>
      <c r="BI16" s="221"/>
      <c r="BJ16" s="221"/>
      <c r="BK16" s="221"/>
      <c r="BL16" s="221"/>
      <c r="BM16" s="221"/>
      <c r="BN16" s="221"/>
      <c r="BO16" s="221"/>
      <c r="BP16" s="221"/>
      <c r="BQ16" s="226">
        <v>10</v>
      </c>
      <c r="BR16" s="227"/>
      <c r="BS16" s="985"/>
      <c r="BT16" s="986"/>
      <c r="BU16" s="986"/>
      <c r="BV16" s="986"/>
      <c r="BW16" s="986"/>
      <c r="BX16" s="986"/>
      <c r="BY16" s="986"/>
      <c r="BZ16" s="986"/>
      <c r="CA16" s="986"/>
      <c r="CB16" s="986"/>
      <c r="CC16" s="986"/>
      <c r="CD16" s="986"/>
      <c r="CE16" s="986"/>
      <c r="CF16" s="986"/>
      <c r="CG16" s="1009"/>
      <c r="CH16" s="982"/>
      <c r="CI16" s="983"/>
      <c r="CJ16" s="983"/>
      <c r="CK16" s="983"/>
      <c r="CL16" s="984"/>
      <c r="CM16" s="982"/>
      <c r="CN16" s="983"/>
      <c r="CO16" s="983"/>
      <c r="CP16" s="983"/>
      <c r="CQ16" s="984"/>
      <c r="CR16" s="982"/>
      <c r="CS16" s="983"/>
      <c r="CT16" s="983"/>
      <c r="CU16" s="983"/>
      <c r="CV16" s="984"/>
      <c r="CW16" s="982"/>
      <c r="CX16" s="983"/>
      <c r="CY16" s="983"/>
      <c r="CZ16" s="983"/>
      <c r="DA16" s="984"/>
      <c r="DB16" s="982"/>
      <c r="DC16" s="983"/>
      <c r="DD16" s="983"/>
      <c r="DE16" s="983"/>
      <c r="DF16" s="984"/>
      <c r="DG16" s="982"/>
      <c r="DH16" s="983"/>
      <c r="DI16" s="983"/>
      <c r="DJ16" s="983"/>
      <c r="DK16" s="984"/>
      <c r="DL16" s="982"/>
      <c r="DM16" s="983"/>
      <c r="DN16" s="983"/>
      <c r="DO16" s="983"/>
      <c r="DP16" s="984"/>
      <c r="DQ16" s="982"/>
      <c r="DR16" s="983"/>
      <c r="DS16" s="983"/>
      <c r="DT16" s="983"/>
      <c r="DU16" s="984"/>
      <c r="DV16" s="985"/>
      <c r="DW16" s="986"/>
      <c r="DX16" s="986"/>
      <c r="DY16" s="986"/>
      <c r="DZ16" s="987"/>
      <c r="EA16" s="222"/>
    </row>
    <row r="17" spans="1:131" s="223" customFormat="1" ht="26.2" customHeight="1" x14ac:dyDescent="0.2">
      <c r="A17" s="226">
        <v>11</v>
      </c>
      <c r="B17" s="1020"/>
      <c r="C17" s="1021"/>
      <c r="D17" s="1021"/>
      <c r="E17" s="1021"/>
      <c r="F17" s="1021"/>
      <c r="G17" s="1021"/>
      <c r="H17" s="1021"/>
      <c r="I17" s="1021"/>
      <c r="J17" s="1021"/>
      <c r="K17" s="1021"/>
      <c r="L17" s="1021"/>
      <c r="M17" s="1021"/>
      <c r="N17" s="1021"/>
      <c r="O17" s="1021"/>
      <c r="P17" s="1022"/>
      <c r="Q17" s="1031"/>
      <c r="R17" s="1032"/>
      <c r="S17" s="1032"/>
      <c r="T17" s="1032"/>
      <c r="U17" s="1032"/>
      <c r="V17" s="1032"/>
      <c r="W17" s="1032"/>
      <c r="X17" s="1032"/>
      <c r="Y17" s="1032"/>
      <c r="Z17" s="1032"/>
      <c r="AA17" s="1032"/>
      <c r="AB17" s="1032"/>
      <c r="AC17" s="1032"/>
      <c r="AD17" s="1032"/>
      <c r="AE17" s="1033"/>
      <c r="AF17" s="1025"/>
      <c r="AG17" s="1026"/>
      <c r="AH17" s="1026"/>
      <c r="AI17" s="1026"/>
      <c r="AJ17" s="1027"/>
      <c r="AK17" s="1073"/>
      <c r="AL17" s="1074"/>
      <c r="AM17" s="1074"/>
      <c r="AN17" s="1074"/>
      <c r="AO17" s="1074"/>
      <c r="AP17" s="1074"/>
      <c r="AQ17" s="1074"/>
      <c r="AR17" s="1074"/>
      <c r="AS17" s="1074"/>
      <c r="AT17" s="1074"/>
      <c r="AU17" s="1075"/>
      <c r="AV17" s="1075"/>
      <c r="AW17" s="1075"/>
      <c r="AX17" s="1075"/>
      <c r="AY17" s="1076"/>
      <c r="AZ17" s="220"/>
      <c r="BA17" s="220"/>
      <c r="BB17" s="220"/>
      <c r="BC17" s="220"/>
      <c r="BD17" s="220"/>
      <c r="BE17" s="221"/>
      <c r="BF17" s="221"/>
      <c r="BG17" s="221"/>
      <c r="BH17" s="221"/>
      <c r="BI17" s="221"/>
      <c r="BJ17" s="221"/>
      <c r="BK17" s="221"/>
      <c r="BL17" s="221"/>
      <c r="BM17" s="221"/>
      <c r="BN17" s="221"/>
      <c r="BO17" s="221"/>
      <c r="BP17" s="221"/>
      <c r="BQ17" s="226">
        <v>11</v>
      </c>
      <c r="BR17" s="227"/>
      <c r="BS17" s="985"/>
      <c r="BT17" s="986"/>
      <c r="BU17" s="986"/>
      <c r="BV17" s="986"/>
      <c r="BW17" s="986"/>
      <c r="BX17" s="986"/>
      <c r="BY17" s="986"/>
      <c r="BZ17" s="986"/>
      <c r="CA17" s="986"/>
      <c r="CB17" s="986"/>
      <c r="CC17" s="986"/>
      <c r="CD17" s="986"/>
      <c r="CE17" s="986"/>
      <c r="CF17" s="986"/>
      <c r="CG17" s="1009"/>
      <c r="CH17" s="982"/>
      <c r="CI17" s="983"/>
      <c r="CJ17" s="983"/>
      <c r="CK17" s="983"/>
      <c r="CL17" s="984"/>
      <c r="CM17" s="982"/>
      <c r="CN17" s="983"/>
      <c r="CO17" s="983"/>
      <c r="CP17" s="983"/>
      <c r="CQ17" s="984"/>
      <c r="CR17" s="982"/>
      <c r="CS17" s="983"/>
      <c r="CT17" s="983"/>
      <c r="CU17" s="983"/>
      <c r="CV17" s="984"/>
      <c r="CW17" s="982"/>
      <c r="CX17" s="983"/>
      <c r="CY17" s="983"/>
      <c r="CZ17" s="983"/>
      <c r="DA17" s="984"/>
      <c r="DB17" s="982"/>
      <c r="DC17" s="983"/>
      <c r="DD17" s="983"/>
      <c r="DE17" s="983"/>
      <c r="DF17" s="984"/>
      <c r="DG17" s="982"/>
      <c r="DH17" s="983"/>
      <c r="DI17" s="983"/>
      <c r="DJ17" s="983"/>
      <c r="DK17" s="984"/>
      <c r="DL17" s="982"/>
      <c r="DM17" s="983"/>
      <c r="DN17" s="983"/>
      <c r="DO17" s="983"/>
      <c r="DP17" s="984"/>
      <c r="DQ17" s="982"/>
      <c r="DR17" s="983"/>
      <c r="DS17" s="983"/>
      <c r="DT17" s="983"/>
      <c r="DU17" s="984"/>
      <c r="DV17" s="985"/>
      <c r="DW17" s="986"/>
      <c r="DX17" s="986"/>
      <c r="DY17" s="986"/>
      <c r="DZ17" s="987"/>
      <c r="EA17" s="222"/>
    </row>
    <row r="18" spans="1:131" s="223" customFormat="1" ht="26.2" customHeight="1" x14ac:dyDescent="0.2">
      <c r="A18" s="226">
        <v>12</v>
      </c>
      <c r="B18" s="1020"/>
      <c r="C18" s="1021"/>
      <c r="D18" s="1021"/>
      <c r="E18" s="1021"/>
      <c r="F18" s="1021"/>
      <c r="G18" s="1021"/>
      <c r="H18" s="1021"/>
      <c r="I18" s="1021"/>
      <c r="J18" s="1021"/>
      <c r="K18" s="1021"/>
      <c r="L18" s="1021"/>
      <c r="M18" s="1021"/>
      <c r="N18" s="1021"/>
      <c r="O18" s="1021"/>
      <c r="P18" s="1022"/>
      <c r="Q18" s="1031"/>
      <c r="R18" s="1032"/>
      <c r="S18" s="1032"/>
      <c r="T18" s="1032"/>
      <c r="U18" s="1032"/>
      <c r="V18" s="1032"/>
      <c r="W18" s="1032"/>
      <c r="X18" s="1032"/>
      <c r="Y18" s="1032"/>
      <c r="Z18" s="1032"/>
      <c r="AA18" s="1032"/>
      <c r="AB18" s="1032"/>
      <c r="AC18" s="1032"/>
      <c r="AD18" s="1032"/>
      <c r="AE18" s="1033"/>
      <c r="AF18" s="1025"/>
      <c r="AG18" s="1026"/>
      <c r="AH18" s="1026"/>
      <c r="AI18" s="1026"/>
      <c r="AJ18" s="1027"/>
      <c r="AK18" s="1073"/>
      <c r="AL18" s="1074"/>
      <c r="AM18" s="1074"/>
      <c r="AN18" s="1074"/>
      <c r="AO18" s="1074"/>
      <c r="AP18" s="1074"/>
      <c r="AQ18" s="1074"/>
      <c r="AR18" s="1074"/>
      <c r="AS18" s="1074"/>
      <c r="AT18" s="1074"/>
      <c r="AU18" s="1075"/>
      <c r="AV18" s="1075"/>
      <c r="AW18" s="1075"/>
      <c r="AX18" s="1075"/>
      <c r="AY18" s="1076"/>
      <c r="AZ18" s="220"/>
      <c r="BA18" s="220"/>
      <c r="BB18" s="220"/>
      <c r="BC18" s="220"/>
      <c r="BD18" s="220"/>
      <c r="BE18" s="221"/>
      <c r="BF18" s="221"/>
      <c r="BG18" s="221"/>
      <c r="BH18" s="221"/>
      <c r="BI18" s="221"/>
      <c r="BJ18" s="221"/>
      <c r="BK18" s="221"/>
      <c r="BL18" s="221"/>
      <c r="BM18" s="221"/>
      <c r="BN18" s="221"/>
      <c r="BO18" s="221"/>
      <c r="BP18" s="221"/>
      <c r="BQ18" s="226">
        <v>12</v>
      </c>
      <c r="BR18" s="227"/>
      <c r="BS18" s="985"/>
      <c r="BT18" s="986"/>
      <c r="BU18" s="986"/>
      <c r="BV18" s="986"/>
      <c r="BW18" s="986"/>
      <c r="BX18" s="986"/>
      <c r="BY18" s="986"/>
      <c r="BZ18" s="986"/>
      <c r="CA18" s="986"/>
      <c r="CB18" s="986"/>
      <c r="CC18" s="986"/>
      <c r="CD18" s="986"/>
      <c r="CE18" s="986"/>
      <c r="CF18" s="986"/>
      <c r="CG18" s="1009"/>
      <c r="CH18" s="982"/>
      <c r="CI18" s="983"/>
      <c r="CJ18" s="983"/>
      <c r="CK18" s="983"/>
      <c r="CL18" s="984"/>
      <c r="CM18" s="982"/>
      <c r="CN18" s="983"/>
      <c r="CO18" s="983"/>
      <c r="CP18" s="983"/>
      <c r="CQ18" s="984"/>
      <c r="CR18" s="982"/>
      <c r="CS18" s="983"/>
      <c r="CT18" s="983"/>
      <c r="CU18" s="983"/>
      <c r="CV18" s="984"/>
      <c r="CW18" s="982"/>
      <c r="CX18" s="983"/>
      <c r="CY18" s="983"/>
      <c r="CZ18" s="983"/>
      <c r="DA18" s="984"/>
      <c r="DB18" s="982"/>
      <c r="DC18" s="983"/>
      <c r="DD18" s="983"/>
      <c r="DE18" s="983"/>
      <c r="DF18" s="984"/>
      <c r="DG18" s="982"/>
      <c r="DH18" s="983"/>
      <c r="DI18" s="983"/>
      <c r="DJ18" s="983"/>
      <c r="DK18" s="984"/>
      <c r="DL18" s="982"/>
      <c r="DM18" s="983"/>
      <c r="DN18" s="983"/>
      <c r="DO18" s="983"/>
      <c r="DP18" s="984"/>
      <c r="DQ18" s="982"/>
      <c r="DR18" s="983"/>
      <c r="DS18" s="983"/>
      <c r="DT18" s="983"/>
      <c r="DU18" s="984"/>
      <c r="DV18" s="985"/>
      <c r="DW18" s="986"/>
      <c r="DX18" s="986"/>
      <c r="DY18" s="986"/>
      <c r="DZ18" s="987"/>
      <c r="EA18" s="222"/>
    </row>
    <row r="19" spans="1:131" s="223" customFormat="1" ht="26.2" customHeight="1" x14ac:dyDescent="0.2">
      <c r="A19" s="226">
        <v>13</v>
      </c>
      <c r="B19" s="1020"/>
      <c r="C19" s="1021"/>
      <c r="D19" s="1021"/>
      <c r="E19" s="1021"/>
      <c r="F19" s="1021"/>
      <c r="G19" s="1021"/>
      <c r="H19" s="1021"/>
      <c r="I19" s="1021"/>
      <c r="J19" s="1021"/>
      <c r="K19" s="1021"/>
      <c r="L19" s="1021"/>
      <c r="M19" s="1021"/>
      <c r="N19" s="1021"/>
      <c r="O19" s="1021"/>
      <c r="P19" s="1022"/>
      <c r="Q19" s="1031"/>
      <c r="R19" s="1032"/>
      <c r="S19" s="1032"/>
      <c r="T19" s="1032"/>
      <c r="U19" s="1032"/>
      <c r="V19" s="1032"/>
      <c r="W19" s="1032"/>
      <c r="X19" s="1032"/>
      <c r="Y19" s="1032"/>
      <c r="Z19" s="1032"/>
      <c r="AA19" s="1032"/>
      <c r="AB19" s="1032"/>
      <c r="AC19" s="1032"/>
      <c r="AD19" s="1032"/>
      <c r="AE19" s="1033"/>
      <c r="AF19" s="1025"/>
      <c r="AG19" s="1026"/>
      <c r="AH19" s="1026"/>
      <c r="AI19" s="1026"/>
      <c r="AJ19" s="1027"/>
      <c r="AK19" s="1073"/>
      <c r="AL19" s="1074"/>
      <c r="AM19" s="1074"/>
      <c r="AN19" s="1074"/>
      <c r="AO19" s="1074"/>
      <c r="AP19" s="1074"/>
      <c r="AQ19" s="1074"/>
      <c r="AR19" s="1074"/>
      <c r="AS19" s="1074"/>
      <c r="AT19" s="1074"/>
      <c r="AU19" s="1075"/>
      <c r="AV19" s="1075"/>
      <c r="AW19" s="1075"/>
      <c r="AX19" s="1075"/>
      <c r="AY19" s="1076"/>
      <c r="AZ19" s="220"/>
      <c r="BA19" s="220"/>
      <c r="BB19" s="220"/>
      <c r="BC19" s="220"/>
      <c r="BD19" s="220"/>
      <c r="BE19" s="221"/>
      <c r="BF19" s="221"/>
      <c r="BG19" s="221"/>
      <c r="BH19" s="221"/>
      <c r="BI19" s="221"/>
      <c r="BJ19" s="221"/>
      <c r="BK19" s="221"/>
      <c r="BL19" s="221"/>
      <c r="BM19" s="221"/>
      <c r="BN19" s="221"/>
      <c r="BO19" s="221"/>
      <c r="BP19" s="221"/>
      <c r="BQ19" s="226">
        <v>13</v>
      </c>
      <c r="BR19" s="227"/>
      <c r="BS19" s="985"/>
      <c r="BT19" s="986"/>
      <c r="BU19" s="986"/>
      <c r="BV19" s="986"/>
      <c r="BW19" s="986"/>
      <c r="BX19" s="986"/>
      <c r="BY19" s="986"/>
      <c r="BZ19" s="986"/>
      <c r="CA19" s="986"/>
      <c r="CB19" s="986"/>
      <c r="CC19" s="986"/>
      <c r="CD19" s="986"/>
      <c r="CE19" s="986"/>
      <c r="CF19" s="986"/>
      <c r="CG19" s="1009"/>
      <c r="CH19" s="982"/>
      <c r="CI19" s="983"/>
      <c r="CJ19" s="983"/>
      <c r="CK19" s="983"/>
      <c r="CL19" s="984"/>
      <c r="CM19" s="982"/>
      <c r="CN19" s="983"/>
      <c r="CO19" s="983"/>
      <c r="CP19" s="983"/>
      <c r="CQ19" s="984"/>
      <c r="CR19" s="982"/>
      <c r="CS19" s="983"/>
      <c r="CT19" s="983"/>
      <c r="CU19" s="983"/>
      <c r="CV19" s="984"/>
      <c r="CW19" s="982"/>
      <c r="CX19" s="983"/>
      <c r="CY19" s="983"/>
      <c r="CZ19" s="983"/>
      <c r="DA19" s="984"/>
      <c r="DB19" s="982"/>
      <c r="DC19" s="983"/>
      <c r="DD19" s="983"/>
      <c r="DE19" s="983"/>
      <c r="DF19" s="984"/>
      <c r="DG19" s="982"/>
      <c r="DH19" s="983"/>
      <c r="DI19" s="983"/>
      <c r="DJ19" s="983"/>
      <c r="DK19" s="984"/>
      <c r="DL19" s="982"/>
      <c r="DM19" s="983"/>
      <c r="DN19" s="983"/>
      <c r="DO19" s="983"/>
      <c r="DP19" s="984"/>
      <c r="DQ19" s="982"/>
      <c r="DR19" s="983"/>
      <c r="DS19" s="983"/>
      <c r="DT19" s="983"/>
      <c r="DU19" s="984"/>
      <c r="DV19" s="985"/>
      <c r="DW19" s="986"/>
      <c r="DX19" s="986"/>
      <c r="DY19" s="986"/>
      <c r="DZ19" s="987"/>
      <c r="EA19" s="222"/>
    </row>
    <row r="20" spans="1:131" s="223" customFormat="1" ht="26.2" customHeight="1" x14ac:dyDescent="0.2">
      <c r="A20" s="226">
        <v>14</v>
      </c>
      <c r="B20" s="1020"/>
      <c r="C20" s="1021"/>
      <c r="D20" s="1021"/>
      <c r="E20" s="1021"/>
      <c r="F20" s="1021"/>
      <c r="G20" s="1021"/>
      <c r="H20" s="1021"/>
      <c r="I20" s="1021"/>
      <c r="J20" s="1021"/>
      <c r="K20" s="1021"/>
      <c r="L20" s="1021"/>
      <c r="M20" s="1021"/>
      <c r="N20" s="1021"/>
      <c r="O20" s="1021"/>
      <c r="P20" s="1022"/>
      <c r="Q20" s="1031"/>
      <c r="R20" s="1032"/>
      <c r="S20" s="1032"/>
      <c r="T20" s="1032"/>
      <c r="U20" s="1032"/>
      <c r="V20" s="1032"/>
      <c r="W20" s="1032"/>
      <c r="X20" s="1032"/>
      <c r="Y20" s="1032"/>
      <c r="Z20" s="1032"/>
      <c r="AA20" s="1032"/>
      <c r="AB20" s="1032"/>
      <c r="AC20" s="1032"/>
      <c r="AD20" s="1032"/>
      <c r="AE20" s="1033"/>
      <c r="AF20" s="1025"/>
      <c r="AG20" s="1026"/>
      <c r="AH20" s="1026"/>
      <c r="AI20" s="1026"/>
      <c r="AJ20" s="1027"/>
      <c r="AK20" s="1073"/>
      <c r="AL20" s="1074"/>
      <c r="AM20" s="1074"/>
      <c r="AN20" s="1074"/>
      <c r="AO20" s="1074"/>
      <c r="AP20" s="1074"/>
      <c r="AQ20" s="1074"/>
      <c r="AR20" s="1074"/>
      <c r="AS20" s="1074"/>
      <c r="AT20" s="1074"/>
      <c r="AU20" s="1075"/>
      <c r="AV20" s="1075"/>
      <c r="AW20" s="1075"/>
      <c r="AX20" s="1075"/>
      <c r="AY20" s="1076"/>
      <c r="AZ20" s="220"/>
      <c r="BA20" s="220"/>
      <c r="BB20" s="220"/>
      <c r="BC20" s="220"/>
      <c r="BD20" s="220"/>
      <c r="BE20" s="221"/>
      <c r="BF20" s="221"/>
      <c r="BG20" s="221"/>
      <c r="BH20" s="221"/>
      <c r="BI20" s="221"/>
      <c r="BJ20" s="221"/>
      <c r="BK20" s="221"/>
      <c r="BL20" s="221"/>
      <c r="BM20" s="221"/>
      <c r="BN20" s="221"/>
      <c r="BO20" s="221"/>
      <c r="BP20" s="221"/>
      <c r="BQ20" s="226">
        <v>14</v>
      </c>
      <c r="BR20" s="227"/>
      <c r="BS20" s="985"/>
      <c r="BT20" s="986"/>
      <c r="BU20" s="986"/>
      <c r="BV20" s="986"/>
      <c r="BW20" s="986"/>
      <c r="BX20" s="986"/>
      <c r="BY20" s="986"/>
      <c r="BZ20" s="986"/>
      <c r="CA20" s="986"/>
      <c r="CB20" s="986"/>
      <c r="CC20" s="986"/>
      <c r="CD20" s="986"/>
      <c r="CE20" s="986"/>
      <c r="CF20" s="986"/>
      <c r="CG20" s="1009"/>
      <c r="CH20" s="982"/>
      <c r="CI20" s="983"/>
      <c r="CJ20" s="983"/>
      <c r="CK20" s="983"/>
      <c r="CL20" s="984"/>
      <c r="CM20" s="982"/>
      <c r="CN20" s="983"/>
      <c r="CO20" s="983"/>
      <c r="CP20" s="983"/>
      <c r="CQ20" s="984"/>
      <c r="CR20" s="982"/>
      <c r="CS20" s="983"/>
      <c r="CT20" s="983"/>
      <c r="CU20" s="983"/>
      <c r="CV20" s="984"/>
      <c r="CW20" s="982"/>
      <c r="CX20" s="983"/>
      <c r="CY20" s="983"/>
      <c r="CZ20" s="983"/>
      <c r="DA20" s="984"/>
      <c r="DB20" s="982"/>
      <c r="DC20" s="983"/>
      <c r="DD20" s="983"/>
      <c r="DE20" s="983"/>
      <c r="DF20" s="984"/>
      <c r="DG20" s="982"/>
      <c r="DH20" s="983"/>
      <c r="DI20" s="983"/>
      <c r="DJ20" s="983"/>
      <c r="DK20" s="984"/>
      <c r="DL20" s="982"/>
      <c r="DM20" s="983"/>
      <c r="DN20" s="983"/>
      <c r="DO20" s="983"/>
      <c r="DP20" s="984"/>
      <c r="DQ20" s="982"/>
      <c r="DR20" s="983"/>
      <c r="DS20" s="983"/>
      <c r="DT20" s="983"/>
      <c r="DU20" s="984"/>
      <c r="DV20" s="985"/>
      <c r="DW20" s="986"/>
      <c r="DX20" s="986"/>
      <c r="DY20" s="986"/>
      <c r="DZ20" s="987"/>
      <c r="EA20" s="222"/>
    </row>
    <row r="21" spans="1:131" s="223" customFormat="1" ht="26.2" customHeight="1" thickBot="1" x14ac:dyDescent="0.25">
      <c r="A21" s="226">
        <v>15</v>
      </c>
      <c r="B21" s="1020"/>
      <c r="C21" s="1021"/>
      <c r="D21" s="1021"/>
      <c r="E21" s="1021"/>
      <c r="F21" s="1021"/>
      <c r="G21" s="1021"/>
      <c r="H21" s="1021"/>
      <c r="I21" s="1021"/>
      <c r="J21" s="1021"/>
      <c r="K21" s="1021"/>
      <c r="L21" s="1021"/>
      <c r="M21" s="1021"/>
      <c r="N21" s="1021"/>
      <c r="O21" s="1021"/>
      <c r="P21" s="1022"/>
      <c r="Q21" s="1031"/>
      <c r="R21" s="1032"/>
      <c r="S21" s="1032"/>
      <c r="T21" s="1032"/>
      <c r="U21" s="1032"/>
      <c r="V21" s="1032"/>
      <c r="W21" s="1032"/>
      <c r="X21" s="1032"/>
      <c r="Y21" s="1032"/>
      <c r="Z21" s="1032"/>
      <c r="AA21" s="1032"/>
      <c r="AB21" s="1032"/>
      <c r="AC21" s="1032"/>
      <c r="AD21" s="1032"/>
      <c r="AE21" s="1033"/>
      <c r="AF21" s="1025"/>
      <c r="AG21" s="1026"/>
      <c r="AH21" s="1026"/>
      <c r="AI21" s="1026"/>
      <c r="AJ21" s="1027"/>
      <c r="AK21" s="1073"/>
      <c r="AL21" s="1074"/>
      <c r="AM21" s="1074"/>
      <c r="AN21" s="1074"/>
      <c r="AO21" s="1074"/>
      <c r="AP21" s="1074"/>
      <c r="AQ21" s="1074"/>
      <c r="AR21" s="1074"/>
      <c r="AS21" s="1074"/>
      <c r="AT21" s="1074"/>
      <c r="AU21" s="1075"/>
      <c r="AV21" s="1075"/>
      <c r="AW21" s="1075"/>
      <c r="AX21" s="1075"/>
      <c r="AY21" s="1076"/>
      <c r="AZ21" s="220"/>
      <c r="BA21" s="220"/>
      <c r="BB21" s="220"/>
      <c r="BC21" s="220"/>
      <c r="BD21" s="220"/>
      <c r="BE21" s="221"/>
      <c r="BF21" s="221"/>
      <c r="BG21" s="221"/>
      <c r="BH21" s="221"/>
      <c r="BI21" s="221"/>
      <c r="BJ21" s="221"/>
      <c r="BK21" s="221"/>
      <c r="BL21" s="221"/>
      <c r="BM21" s="221"/>
      <c r="BN21" s="221"/>
      <c r="BO21" s="221"/>
      <c r="BP21" s="221"/>
      <c r="BQ21" s="226">
        <v>15</v>
      </c>
      <c r="BR21" s="227"/>
      <c r="BS21" s="985"/>
      <c r="BT21" s="986"/>
      <c r="BU21" s="986"/>
      <c r="BV21" s="986"/>
      <c r="BW21" s="986"/>
      <c r="BX21" s="986"/>
      <c r="BY21" s="986"/>
      <c r="BZ21" s="986"/>
      <c r="CA21" s="986"/>
      <c r="CB21" s="986"/>
      <c r="CC21" s="986"/>
      <c r="CD21" s="986"/>
      <c r="CE21" s="986"/>
      <c r="CF21" s="986"/>
      <c r="CG21" s="1009"/>
      <c r="CH21" s="982"/>
      <c r="CI21" s="983"/>
      <c r="CJ21" s="983"/>
      <c r="CK21" s="983"/>
      <c r="CL21" s="984"/>
      <c r="CM21" s="982"/>
      <c r="CN21" s="983"/>
      <c r="CO21" s="983"/>
      <c r="CP21" s="983"/>
      <c r="CQ21" s="984"/>
      <c r="CR21" s="982"/>
      <c r="CS21" s="983"/>
      <c r="CT21" s="983"/>
      <c r="CU21" s="983"/>
      <c r="CV21" s="984"/>
      <c r="CW21" s="982"/>
      <c r="CX21" s="983"/>
      <c r="CY21" s="983"/>
      <c r="CZ21" s="983"/>
      <c r="DA21" s="984"/>
      <c r="DB21" s="982"/>
      <c r="DC21" s="983"/>
      <c r="DD21" s="983"/>
      <c r="DE21" s="983"/>
      <c r="DF21" s="984"/>
      <c r="DG21" s="982"/>
      <c r="DH21" s="983"/>
      <c r="DI21" s="983"/>
      <c r="DJ21" s="983"/>
      <c r="DK21" s="984"/>
      <c r="DL21" s="982"/>
      <c r="DM21" s="983"/>
      <c r="DN21" s="983"/>
      <c r="DO21" s="983"/>
      <c r="DP21" s="984"/>
      <c r="DQ21" s="982"/>
      <c r="DR21" s="983"/>
      <c r="DS21" s="983"/>
      <c r="DT21" s="983"/>
      <c r="DU21" s="984"/>
      <c r="DV21" s="985"/>
      <c r="DW21" s="986"/>
      <c r="DX21" s="986"/>
      <c r="DY21" s="986"/>
      <c r="DZ21" s="987"/>
      <c r="EA21" s="222"/>
    </row>
    <row r="22" spans="1:131" s="223" customFormat="1" ht="26.2" customHeight="1" x14ac:dyDescent="0.2">
      <c r="A22" s="226">
        <v>16</v>
      </c>
      <c r="B22" s="1020"/>
      <c r="C22" s="1021"/>
      <c r="D22" s="1021"/>
      <c r="E22" s="1021"/>
      <c r="F22" s="1021"/>
      <c r="G22" s="1021"/>
      <c r="H22" s="1021"/>
      <c r="I22" s="1021"/>
      <c r="J22" s="1021"/>
      <c r="K22" s="1021"/>
      <c r="L22" s="1021"/>
      <c r="M22" s="1021"/>
      <c r="N22" s="1021"/>
      <c r="O22" s="1021"/>
      <c r="P22" s="1022"/>
      <c r="Q22" s="1066"/>
      <c r="R22" s="1067"/>
      <c r="S22" s="1067"/>
      <c r="T22" s="1067"/>
      <c r="U22" s="1067"/>
      <c r="V22" s="1067"/>
      <c r="W22" s="1067"/>
      <c r="X22" s="1067"/>
      <c r="Y22" s="1067"/>
      <c r="Z22" s="1067"/>
      <c r="AA22" s="1067"/>
      <c r="AB22" s="1067"/>
      <c r="AC22" s="1067"/>
      <c r="AD22" s="1067"/>
      <c r="AE22" s="1068"/>
      <c r="AF22" s="1025"/>
      <c r="AG22" s="1026"/>
      <c r="AH22" s="1026"/>
      <c r="AI22" s="1026"/>
      <c r="AJ22" s="1027"/>
      <c r="AK22" s="1069"/>
      <c r="AL22" s="1070"/>
      <c r="AM22" s="1070"/>
      <c r="AN22" s="1070"/>
      <c r="AO22" s="1070"/>
      <c r="AP22" s="1070"/>
      <c r="AQ22" s="1070"/>
      <c r="AR22" s="1070"/>
      <c r="AS22" s="1070"/>
      <c r="AT22" s="1070"/>
      <c r="AU22" s="1071"/>
      <c r="AV22" s="1071"/>
      <c r="AW22" s="1071"/>
      <c r="AX22" s="1071"/>
      <c r="AY22" s="1072"/>
      <c r="AZ22" s="1018" t="s">
        <v>376</v>
      </c>
      <c r="BA22" s="1018"/>
      <c r="BB22" s="1018"/>
      <c r="BC22" s="1018"/>
      <c r="BD22" s="1019"/>
      <c r="BE22" s="221"/>
      <c r="BF22" s="221"/>
      <c r="BG22" s="221"/>
      <c r="BH22" s="221"/>
      <c r="BI22" s="221"/>
      <c r="BJ22" s="221"/>
      <c r="BK22" s="221"/>
      <c r="BL22" s="221"/>
      <c r="BM22" s="221"/>
      <c r="BN22" s="221"/>
      <c r="BO22" s="221"/>
      <c r="BP22" s="221"/>
      <c r="BQ22" s="226">
        <v>16</v>
      </c>
      <c r="BR22" s="227"/>
      <c r="BS22" s="985"/>
      <c r="BT22" s="986"/>
      <c r="BU22" s="986"/>
      <c r="BV22" s="986"/>
      <c r="BW22" s="986"/>
      <c r="BX22" s="986"/>
      <c r="BY22" s="986"/>
      <c r="BZ22" s="986"/>
      <c r="CA22" s="986"/>
      <c r="CB22" s="986"/>
      <c r="CC22" s="986"/>
      <c r="CD22" s="986"/>
      <c r="CE22" s="986"/>
      <c r="CF22" s="986"/>
      <c r="CG22" s="1009"/>
      <c r="CH22" s="982"/>
      <c r="CI22" s="983"/>
      <c r="CJ22" s="983"/>
      <c r="CK22" s="983"/>
      <c r="CL22" s="984"/>
      <c r="CM22" s="982"/>
      <c r="CN22" s="983"/>
      <c r="CO22" s="983"/>
      <c r="CP22" s="983"/>
      <c r="CQ22" s="984"/>
      <c r="CR22" s="982"/>
      <c r="CS22" s="983"/>
      <c r="CT22" s="983"/>
      <c r="CU22" s="983"/>
      <c r="CV22" s="984"/>
      <c r="CW22" s="982"/>
      <c r="CX22" s="983"/>
      <c r="CY22" s="983"/>
      <c r="CZ22" s="983"/>
      <c r="DA22" s="984"/>
      <c r="DB22" s="982"/>
      <c r="DC22" s="983"/>
      <c r="DD22" s="983"/>
      <c r="DE22" s="983"/>
      <c r="DF22" s="984"/>
      <c r="DG22" s="982"/>
      <c r="DH22" s="983"/>
      <c r="DI22" s="983"/>
      <c r="DJ22" s="983"/>
      <c r="DK22" s="984"/>
      <c r="DL22" s="982"/>
      <c r="DM22" s="983"/>
      <c r="DN22" s="983"/>
      <c r="DO22" s="983"/>
      <c r="DP22" s="984"/>
      <c r="DQ22" s="982"/>
      <c r="DR22" s="983"/>
      <c r="DS22" s="983"/>
      <c r="DT22" s="983"/>
      <c r="DU22" s="984"/>
      <c r="DV22" s="985"/>
      <c r="DW22" s="986"/>
      <c r="DX22" s="986"/>
      <c r="DY22" s="986"/>
      <c r="DZ22" s="987"/>
      <c r="EA22" s="222"/>
    </row>
    <row r="23" spans="1:131" s="223" customFormat="1" ht="26.2" customHeight="1" thickBot="1" x14ac:dyDescent="0.25">
      <c r="A23" s="228" t="s">
        <v>377</v>
      </c>
      <c r="B23" s="954" t="s">
        <v>378</v>
      </c>
      <c r="C23" s="955"/>
      <c r="D23" s="955"/>
      <c r="E23" s="955"/>
      <c r="F23" s="955"/>
      <c r="G23" s="955"/>
      <c r="H23" s="955"/>
      <c r="I23" s="955"/>
      <c r="J23" s="955"/>
      <c r="K23" s="955"/>
      <c r="L23" s="955"/>
      <c r="M23" s="955"/>
      <c r="N23" s="955"/>
      <c r="O23" s="955"/>
      <c r="P23" s="963"/>
      <c r="Q23" s="1060">
        <v>4773</v>
      </c>
      <c r="R23" s="1054"/>
      <c r="S23" s="1054"/>
      <c r="T23" s="1054"/>
      <c r="U23" s="1054"/>
      <c r="V23" s="1054">
        <v>4621</v>
      </c>
      <c r="W23" s="1054"/>
      <c r="X23" s="1054"/>
      <c r="Y23" s="1054"/>
      <c r="Z23" s="1054"/>
      <c r="AA23" s="1054">
        <v>152</v>
      </c>
      <c r="AB23" s="1054"/>
      <c r="AC23" s="1054"/>
      <c r="AD23" s="1054"/>
      <c r="AE23" s="1061"/>
      <c r="AF23" s="1062">
        <v>127</v>
      </c>
      <c r="AG23" s="1054"/>
      <c r="AH23" s="1054"/>
      <c r="AI23" s="1054"/>
      <c r="AJ23" s="1063"/>
      <c r="AK23" s="1064"/>
      <c r="AL23" s="1065"/>
      <c r="AM23" s="1065"/>
      <c r="AN23" s="1065"/>
      <c r="AO23" s="1065"/>
      <c r="AP23" s="1054">
        <v>2582</v>
      </c>
      <c r="AQ23" s="1054"/>
      <c r="AR23" s="1054"/>
      <c r="AS23" s="1054"/>
      <c r="AT23" s="1054"/>
      <c r="AU23" s="1055"/>
      <c r="AV23" s="1055"/>
      <c r="AW23" s="1055"/>
      <c r="AX23" s="1055"/>
      <c r="AY23" s="1056"/>
      <c r="AZ23" s="1057" t="s">
        <v>122</v>
      </c>
      <c r="BA23" s="1058"/>
      <c r="BB23" s="1058"/>
      <c r="BC23" s="1058"/>
      <c r="BD23" s="1059"/>
      <c r="BE23" s="221"/>
      <c r="BF23" s="221"/>
      <c r="BG23" s="221"/>
      <c r="BH23" s="221"/>
      <c r="BI23" s="221"/>
      <c r="BJ23" s="221"/>
      <c r="BK23" s="221"/>
      <c r="BL23" s="221"/>
      <c r="BM23" s="221"/>
      <c r="BN23" s="221"/>
      <c r="BO23" s="221"/>
      <c r="BP23" s="221"/>
      <c r="BQ23" s="226">
        <v>17</v>
      </c>
      <c r="BR23" s="227"/>
      <c r="BS23" s="985"/>
      <c r="BT23" s="986"/>
      <c r="BU23" s="986"/>
      <c r="BV23" s="986"/>
      <c r="BW23" s="986"/>
      <c r="BX23" s="986"/>
      <c r="BY23" s="986"/>
      <c r="BZ23" s="986"/>
      <c r="CA23" s="986"/>
      <c r="CB23" s="986"/>
      <c r="CC23" s="986"/>
      <c r="CD23" s="986"/>
      <c r="CE23" s="986"/>
      <c r="CF23" s="986"/>
      <c r="CG23" s="1009"/>
      <c r="CH23" s="982"/>
      <c r="CI23" s="983"/>
      <c r="CJ23" s="983"/>
      <c r="CK23" s="983"/>
      <c r="CL23" s="984"/>
      <c r="CM23" s="982"/>
      <c r="CN23" s="983"/>
      <c r="CO23" s="983"/>
      <c r="CP23" s="983"/>
      <c r="CQ23" s="984"/>
      <c r="CR23" s="982"/>
      <c r="CS23" s="983"/>
      <c r="CT23" s="983"/>
      <c r="CU23" s="983"/>
      <c r="CV23" s="984"/>
      <c r="CW23" s="982"/>
      <c r="CX23" s="983"/>
      <c r="CY23" s="983"/>
      <c r="CZ23" s="983"/>
      <c r="DA23" s="984"/>
      <c r="DB23" s="982"/>
      <c r="DC23" s="983"/>
      <c r="DD23" s="983"/>
      <c r="DE23" s="983"/>
      <c r="DF23" s="984"/>
      <c r="DG23" s="982"/>
      <c r="DH23" s="983"/>
      <c r="DI23" s="983"/>
      <c r="DJ23" s="983"/>
      <c r="DK23" s="984"/>
      <c r="DL23" s="982"/>
      <c r="DM23" s="983"/>
      <c r="DN23" s="983"/>
      <c r="DO23" s="983"/>
      <c r="DP23" s="984"/>
      <c r="DQ23" s="982"/>
      <c r="DR23" s="983"/>
      <c r="DS23" s="983"/>
      <c r="DT23" s="983"/>
      <c r="DU23" s="984"/>
      <c r="DV23" s="985"/>
      <c r="DW23" s="986"/>
      <c r="DX23" s="986"/>
      <c r="DY23" s="986"/>
      <c r="DZ23" s="987"/>
      <c r="EA23" s="222"/>
    </row>
    <row r="24" spans="1:131" s="223" customFormat="1" ht="26.2" customHeight="1" x14ac:dyDescent="0.2">
      <c r="A24" s="1053" t="s">
        <v>379</v>
      </c>
      <c r="B24" s="1053"/>
      <c r="C24" s="1053"/>
      <c r="D24" s="1053"/>
      <c r="E24" s="1053"/>
      <c r="F24" s="1053"/>
      <c r="G24" s="1053"/>
      <c r="H24" s="1053"/>
      <c r="I24" s="1053"/>
      <c r="J24" s="1053"/>
      <c r="K24" s="1053"/>
      <c r="L24" s="1053"/>
      <c r="M24" s="1053"/>
      <c r="N24" s="1053"/>
      <c r="O24" s="1053"/>
      <c r="P24" s="1053"/>
      <c r="Q24" s="1053"/>
      <c r="R24" s="1053"/>
      <c r="S24" s="1053"/>
      <c r="T24" s="1053"/>
      <c r="U24" s="1053"/>
      <c r="V24" s="1053"/>
      <c r="W24" s="1053"/>
      <c r="X24" s="1053"/>
      <c r="Y24" s="1053"/>
      <c r="Z24" s="1053"/>
      <c r="AA24" s="1053"/>
      <c r="AB24" s="1053"/>
      <c r="AC24" s="1053"/>
      <c r="AD24" s="1053"/>
      <c r="AE24" s="1053"/>
      <c r="AF24" s="1053"/>
      <c r="AG24" s="1053"/>
      <c r="AH24" s="1053"/>
      <c r="AI24" s="1053"/>
      <c r="AJ24" s="1053"/>
      <c r="AK24" s="1053"/>
      <c r="AL24" s="1053"/>
      <c r="AM24" s="1053"/>
      <c r="AN24" s="1053"/>
      <c r="AO24" s="1053"/>
      <c r="AP24" s="1053"/>
      <c r="AQ24" s="1053"/>
      <c r="AR24" s="1053"/>
      <c r="AS24" s="1053"/>
      <c r="AT24" s="1053"/>
      <c r="AU24" s="1053"/>
      <c r="AV24" s="1053"/>
      <c r="AW24" s="1053"/>
      <c r="AX24" s="1053"/>
      <c r="AY24" s="1053"/>
      <c r="AZ24" s="220"/>
      <c r="BA24" s="220"/>
      <c r="BB24" s="220"/>
      <c r="BC24" s="220"/>
      <c r="BD24" s="220"/>
      <c r="BE24" s="221"/>
      <c r="BF24" s="221"/>
      <c r="BG24" s="221"/>
      <c r="BH24" s="221"/>
      <c r="BI24" s="221"/>
      <c r="BJ24" s="221"/>
      <c r="BK24" s="221"/>
      <c r="BL24" s="221"/>
      <c r="BM24" s="221"/>
      <c r="BN24" s="221"/>
      <c r="BO24" s="221"/>
      <c r="BP24" s="221"/>
      <c r="BQ24" s="226">
        <v>18</v>
      </c>
      <c r="BR24" s="227"/>
      <c r="BS24" s="985"/>
      <c r="BT24" s="986"/>
      <c r="BU24" s="986"/>
      <c r="BV24" s="986"/>
      <c r="BW24" s="986"/>
      <c r="BX24" s="986"/>
      <c r="BY24" s="986"/>
      <c r="BZ24" s="986"/>
      <c r="CA24" s="986"/>
      <c r="CB24" s="986"/>
      <c r="CC24" s="986"/>
      <c r="CD24" s="986"/>
      <c r="CE24" s="986"/>
      <c r="CF24" s="986"/>
      <c r="CG24" s="1009"/>
      <c r="CH24" s="982"/>
      <c r="CI24" s="983"/>
      <c r="CJ24" s="983"/>
      <c r="CK24" s="983"/>
      <c r="CL24" s="984"/>
      <c r="CM24" s="982"/>
      <c r="CN24" s="983"/>
      <c r="CO24" s="983"/>
      <c r="CP24" s="983"/>
      <c r="CQ24" s="984"/>
      <c r="CR24" s="982"/>
      <c r="CS24" s="983"/>
      <c r="CT24" s="983"/>
      <c r="CU24" s="983"/>
      <c r="CV24" s="984"/>
      <c r="CW24" s="982"/>
      <c r="CX24" s="983"/>
      <c r="CY24" s="983"/>
      <c r="CZ24" s="983"/>
      <c r="DA24" s="984"/>
      <c r="DB24" s="982"/>
      <c r="DC24" s="983"/>
      <c r="DD24" s="983"/>
      <c r="DE24" s="983"/>
      <c r="DF24" s="984"/>
      <c r="DG24" s="982"/>
      <c r="DH24" s="983"/>
      <c r="DI24" s="983"/>
      <c r="DJ24" s="983"/>
      <c r="DK24" s="984"/>
      <c r="DL24" s="982"/>
      <c r="DM24" s="983"/>
      <c r="DN24" s="983"/>
      <c r="DO24" s="983"/>
      <c r="DP24" s="984"/>
      <c r="DQ24" s="982"/>
      <c r="DR24" s="983"/>
      <c r="DS24" s="983"/>
      <c r="DT24" s="983"/>
      <c r="DU24" s="984"/>
      <c r="DV24" s="985"/>
      <c r="DW24" s="986"/>
      <c r="DX24" s="986"/>
      <c r="DY24" s="986"/>
      <c r="DZ24" s="987"/>
      <c r="EA24" s="222"/>
    </row>
    <row r="25" spans="1:131" ht="26.2" customHeight="1" thickBot="1" x14ac:dyDescent="0.25">
      <c r="A25" s="1052" t="s">
        <v>380</v>
      </c>
      <c r="B25" s="1052"/>
      <c r="C25" s="1052"/>
      <c r="D25" s="1052"/>
      <c r="E25" s="1052"/>
      <c r="F25" s="1052"/>
      <c r="G25" s="1052"/>
      <c r="H25" s="1052"/>
      <c r="I25" s="1052"/>
      <c r="J25" s="1052"/>
      <c r="K25" s="1052"/>
      <c r="L25" s="1052"/>
      <c r="M25" s="1052"/>
      <c r="N25" s="1052"/>
      <c r="O25" s="1052"/>
      <c r="P25" s="1052"/>
      <c r="Q25" s="1052"/>
      <c r="R25" s="1052"/>
      <c r="S25" s="1052"/>
      <c r="T25" s="1052"/>
      <c r="U25" s="1052"/>
      <c r="V25" s="1052"/>
      <c r="W25" s="1052"/>
      <c r="X25" s="1052"/>
      <c r="Y25" s="1052"/>
      <c r="Z25" s="1052"/>
      <c r="AA25" s="1052"/>
      <c r="AB25" s="1052"/>
      <c r="AC25" s="1052"/>
      <c r="AD25" s="1052"/>
      <c r="AE25" s="1052"/>
      <c r="AF25" s="1052"/>
      <c r="AG25" s="1052"/>
      <c r="AH25" s="1052"/>
      <c r="AI25" s="1052"/>
      <c r="AJ25" s="1052"/>
      <c r="AK25" s="1052"/>
      <c r="AL25" s="1052"/>
      <c r="AM25" s="1052"/>
      <c r="AN25" s="1052"/>
      <c r="AO25" s="1052"/>
      <c r="AP25" s="1052"/>
      <c r="AQ25" s="1052"/>
      <c r="AR25" s="1052"/>
      <c r="AS25" s="1052"/>
      <c r="AT25" s="1052"/>
      <c r="AU25" s="1052"/>
      <c r="AV25" s="1052"/>
      <c r="AW25" s="1052"/>
      <c r="AX25" s="1052"/>
      <c r="AY25" s="1052"/>
      <c r="AZ25" s="1052"/>
      <c r="BA25" s="1052"/>
      <c r="BB25" s="1052"/>
      <c r="BC25" s="1052"/>
      <c r="BD25" s="1052"/>
      <c r="BE25" s="1052"/>
      <c r="BF25" s="1052"/>
      <c r="BG25" s="1052"/>
      <c r="BH25" s="1052"/>
      <c r="BI25" s="1052"/>
      <c r="BJ25" s="220"/>
      <c r="BK25" s="220"/>
      <c r="BL25" s="220"/>
      <c r="BM25" s="220"/>
      <c r="BN25" s="220"/>
      <c r="BO25" s="229"/>
      <c r="BP25" s="229"/>
      <c r="BQ25" s="226">
        <v>19</v>
      </c>
      <c r="BR25" s="227"/>
      <c r="BS25" s="985"/>
      <c r="BT25" s="986"/>
      <c r="BU25" s="986"/>
      <c r="BV25" s="986"/>
      <c r="BW25" s="986"/>
      <c r="BX25" s="986"/>
      <c r="BY25" s="986"/>
      <c r="BZ25" s="986"/>
      <c r="CA25" s="986"/>
      <c r="CB25" s="986"/>
      <c r="CC25" s="986"/>
      <c r="CD25" s="986"/>
      <c r="CE25" s="986"/>
      <c r="CF25" s="986"/>
      <c r="CG25" s="1009"/>
      <c r="CH25" s="982"/>
      <c r="CI25" s="983"/>
      <c r="CJ25" s="983"/>
      <c r="CK25" s="983"/>
      <c r="CL25" s="984"/>
      <c r="CM25" s="982"/>
      <c r="CN25" s="983"/>
      <c r="CO25" s="983"/>
      <c r="CP25" s="983"/>
      <c r="CQ25" s="984"/>
      <c r="CR25" s="982"/>
      <c r="CS25" s="983"/>
      <c r="CT25" s="983"/>
      <c r="CU25" s="983"/>
      <c r="CV25" s="984"/>
      <c r="CW25" s="982"/>
      <c r="CX25" s="983"/>
      <c r="CY25" s="983"/>
      <c r="CZ25" s="983"/>
      <c r="DA25" s="984"/>
      <c r="DB25" s="982"/>
      <c r="DC25" s="983"/>
      <c r="DD25" s="983"/>
      <c r="DE25" s="983"/>
      <c r="DF25" s="984"/>
      <c r="DG25" s="982"/>
      <c r="DH25" s="983"/>
      <c r="DI25" s="983"/>
      <c r="DJ25" s="983"/>
      <c r="DK25" s="984"/>
      <c r="DL25" s="982"/>
      <c r="DM25" s="983"/>
      <c r="DN25" s="983"/>
      <c r="DO25" s="983"/>
      <c r="DP25" s="984"/>
      <c r="DQ25" s="982"/>
      <c r="DR25" s="983"/>
      <c r="DS25" s="983"/>
      <c r="DT25" s="983"/>
      <c r="DU25" s="984"/>
      <c r="DV25" s="985"/>
      <c r="DW25" s="986"/>
      <c r="DX25" s="986"/>
      <c r="DY25" s="986"/>
      <c r="DZ25" s="987"/>
      <c r="EA25" s="218"/>
    </row>
    <row r="26" spans="1:131" ht="26.2" customHeight="1" x14ac:dyDescent="0.2">
      <c r="A26" s="988" t="s">
        <v>358</v>
      </c>
      <c r="B26" s="989"/>
      <c r="C26" s="989"/>
      <c r="D26" s="989"/>
      <c r="E26" s="989"/>
      <c r="F26" s="989"/>
      <c r="G26" s="989"/>
      <c r="H26" s="989"/>
      <c r="I26" s="989"/>
      <c r="J26" s="989"/>
      <c r="K26" s="989"/>
      <c r="L26" s="989"/>
      <c r="M26" s="989"/>
      <c r="N26" s="989"/>
      <c r="O26" s="989"/>
      <c r="P26" s="990"/>
      <c r="Q26" s="994" t="s">
        <v>381</v>
      </c>
      <c r="R26" s="995"/>
      <c r="S26" s="995"/>
      <c r="T26" s="995"/>
      <c r="U26" s="996"/>
      <c r="V26" s="994" t="s">
        <v>382</v>
      </c>
      <c r="W26" s="995"/>
      <c r="X26" s="995"/>
      <c r="Y26" s="995"/>
      <c r="Z26" s="996"/>
      <c r="AA26" s="994" t="s">
        <v>383</v>
      </c>
      <c r="AB26" s="995"/>
      <c r="AC26" s="995"/>
      <c r="AD26" s="995"/>
      <c r="AE26" s="995"/>
      <c r="AF26" s="1048" t="s">
        <v>384</v>
      </c>
      <c r="AG26" s="1001"/>
      <c r="AH26" s="1001"/>
      <c r="AI26" s="1001"/>
      <c r="AJ26" s="1049"/>
      <c r="AK26" s="995" t="s">
        <v>385</v>
      </c>
      <c r="AL26" s="995"/>
      <c r="AM26" s="995"/>
      <c r="AN26" s="995"/>
      <c r="AO26" s="996"/>
      <c r="AP26" s="994" t="s">
        <v>386</v>
      </c>
      <c r="AQ26" s="995"/>
      <c r="AR26" s="995"/>
      <c r="AS26" s="995"/>
      <c r="AT26" s="996"/>
      <c r="AU26" s="994" t="s">
        <v>387</v>
      </c>
      <c r="AV26" s="995"/>
      <c r="AW26" s="995"/>
      <c r="AX26" s="995"/>
      <c r="AY26" s="996"/>
      <c r="AZ26" s="994" t="s">
        <v>388</v>
      </c>
      <c r="BA26" s="995"/>
      <c r="BB26" s="995"/>
      <c r="BC26" s="995"/>
      <c r="BD26" s="996"/>
      <c r="BE26" s="994" t="s">
        <v>365</v>
      </c>
      <c r="BF26" s="995"/>
      <c r="BG26" s="995"/>
      <c r="BH26" s="995"/>
      <c r="BI26" s="1007"/>
      <c r="BJ26" s="220"/>
      <c r="BK26" s="220"/>
      <c r="BL26" s="220"/>
      <c r="BM26" s="220"/>
      <c r="BN26" s="220"/>
      <c r="BO26" s="229"/>
      <c r="BP26" s="229"/>
      <c r="BQ26" s="226">
        <v>20</v>
      </c>
      <c r="BR26" s="227"/>
      <c r="BS26" s="985"/>
      <c r="BT26" s="986"/>
      <c r="BU26" s="986"/>
      <c r="BV26" s="986"/>
      <c r="BW26" s="986"/>
      <c r="BX26" s="986"/>
      <c r="BY26" s="986"/>
      <c r="BZ26" s="986"/>
      <c r="CA26" s="986"/>
      <c r="CB26" s="986"/>
      <c r="CC26" s="986"/>
      <c r="CD26" s="986"/>
      <c r="CE26" s="986"/>
      <c r="CF26" s="986"/>
      <c r="CG26" s="1009"/>
      <c r="CH26" s="982"/>
      <c r="CI26" s="983"/>
      <c r="CJ26" s="983"/>
      <c r="CK26" s="983"/>
      <c r="CL26" s="984"/>
      <c r="CM26" s="982"/>
      <c r="CN26" s="983"/>
      <c r="CO26" s="983"/>
      <c r="CP26" s="983"/>
      <c r="CQ26" s="984"/>
      <c r="CR26" s="982"/>
      <c r="CS26" s="983"/>
      <c r="CT26" s="983"/>
      <c r="CU26" s="983"/>
      <c r="CV26" s="984"/>
      <c r="CW26" s="982"/>
      <c r="CX26" s="983"/>
      <c r="CY26" s="983"/>
      <c r="CZ26" s="983"/>
      <c r="DA26" s="984"/>
      <c r="DB26" s="982"/>
      <c r="DC26" s="983"/>
      <c r="DD26" s="983"/>
      <c r="DE26" s="983"/>
      <c r="DF26" s="984"/>
      <c r="DG26" s="982"/>
      <c r="DH26" s="983"/>
      <c r="DI26" s="983"/>
      <c r="DJ26" s="983"/>
      <c r="DK26" s="984"/>
      <c r="DL26" s="982"/>
      <c r="DM26" s="983"/>
      <c r="DN26" s="983"/>
      <c r="DO26" s="983"/>
      <c r="DP26" s="984"/>
      <c r="DQ26" s="982"/>
      <c r="DR26" s="983"/>
      <c r="DS26" s="983"/>
      <c r="DT26" s="983"/>
      <c r="DU26" s="984"/>
      <c r="DV26" s="985"/>
      <c r="DW26" s="986"/>
      <c r="DX26" s="986"/>
      <c r="DY26" s="986"/>
      <c r="DZ26" s="987"/>
      <c r="EA26" s="218"/>
    </row>
    <row r="27" spans="1:131" ht="26.2" customHeight="1" thickBot="1" x14ac:dyDescent="0.25">
      <c r="A27" s="991"/>
      <c r="B27" s="992"/>
      <c r="C27" s="992"/>
      <c r="D27" s="992"/>
      <c r="E27" s="992"/>
      <c r="F27" s="992"/>
      <c r="G27" s="992"/>
      <c r="H27" s="992"/>
      <c r="I27" s="992"/>
      <c r="J27" s="992"/>
      <c r="K27" s="992"/>
      <c r="L27" s="992"/>
      <c r="M27" s="992"/>
      <c r="N27" s="992"/>
      <c r="O27" s="992"/>
      <c r="P27" s="993"/>
      <c r="Q27" s="997"/>
      <c r="R27" s="998"/>
      <c r="S27" s="998"/>
      <c r="T27" s="998"/>
      <c r="U27" s="999"/>
      <c r="V27" s="997"/>
      <c r="W27" s="998"/>
      <c r="X27" s="998"/>
      <c r="Y27" s="998"/>
      <c r="Z27" s="999"/>
      <c r="AA27" s="997"/>
      <c r="AB27" s="998"/>
      <c r="AC27" s="998"/>
      <c r="AD27" s="998"/>
      <c r="AE27" s="998"/>
      <c r="AF27" s="1050"/>
      <c r="AG27" s="1004"/>
      <c r="AH27" s="1004"/>
      <c r="AI27" s="1004"/>
      <c r="AJ27" s="1051"/>
      <c r="AK27" s="998"/>
      <c r="AL27" s="998"/>
      <c r="AM27" s="998"/>
      <c r="AN27" s="998"/>
      <c r="AO27" s="999"/>
      <c r="AP27" s="997"/>
      <c r="AQ27" s="998"/>
      <c r="AR27" s="998"/>
      <c r="AS27" s="998"/>
      <c r="AT27" s="999"/>
      <c r="AU27" s="997"/>
      <c r="AV27" s="998"/>
      <c r="AW27" s="998"/>
      <c r="AX27" s="998"/>
      <c r="AY27" s="999"/>
      <c r="AZ27" s="997"/>
      <c r="BA27" s="998"/>
      <c r="BB27" s="998"/>
      <c r="BC27" s="998"/>
      <c r="BD27" s="999"/>
      <c r="BE27" s="997"/>
      <c r="BF27" s="998"/>
      <c r="BG27" s="998"/>
      <c r="BH27" s="998"/>
      <c r="BI27" s="1008"/>
      <c r="BJ27" s="220"/>
      <c r="BK27" s="220"/>
      <c r="BL27" s="220"/>
      <c r="BM27" s="220"/>
      <c r="BN27" s="220"/>
      <c r="BO27" s="229"/>
      <c r="BP27" s="229"/>
      <c r="BQ27" s="226">
        <v>21</v>
      </c>
      <c r="BR27" s="227"/>
      <c r="BS27" s="985"/>
      <c r="BT27" s="986"/>
      <c r="BU27" s="986"/>
      <c r="BV27" s="986"/>
      <c r="BW27" s="986"/>
      <c r="BX27" s="986"/>
      <c r="BY27" s="986"/>
      <c r="BZ27" s="986"/>
      <c r="CA27" s="986"/>
      <c r="CB27" s="986"/>
      <c r="CC27" s="986"/>
      <c r="CD27" s="986"/>
      <c r="CE27" s="986"/>
      <c r="CF27" s="986"/>
      <c r="CG27" s="1009"/>
      <c r="CH27" s="982"/>
      <c r="CI27" s="983"/>
      <c r="CJ27" s="983"/>
      <c r="CK27" s="983"/>
      <c r="CL27" s="984"/>
      <c r="CM27" s="982"/>
      <c r="CN27" s="983"/>
      <c r="CO27" s="983"/>
      <c r="CP27" s="983"/>
      <c r="CQ27" s="984"/>
      <c r="CR27" s="982"/>
      <c r="CS27" s="983"/>
      <c r="CT27" s="983"/>
      <c r="CU27" s="983"/>
      <c r="CV27" s="984"/>
      <c r="CW27" s="982"/>
      <c r="CX27" s="983"/>
      <c r="CY27" s="983"/>
      <c r="CZ27" s="983"/>
      <c r="DA27" s="984"/>
      <c r="DB27" s="982"/>
      <c r="DC27" s="983"/>
      <c r="DD27" s="983"/>
      <c r="DE27" s="983"/>
      <c r="DF27" s="984"/>
      <c r="DG27" s="982"/>
      <c r="DH27" s="983"/>
      <c r="DI27" s="983"/>
      <c r="DJ27" s="983"/>
      <c r="DK27" s="984"/>
      <c r="DL27" s="982"/>
      <c r="DM27" s="983"/>
      <c r="DN27" s="983"/>
      <c r="DO27" s="983"/>
      <c r="DP27" s="984"/>
      <c r="DQ27" s="982"/>
      <c r="DR27" s="983"/>
      <c r="DS27" s="983"/>
      <c r="DT27" s="983"/>
      <c r="DU27" s="984"/>
      <c r="DV27" s="985"/>
      <c r="DW27" s="986"/>
      <c r="DX27" s="986"/>
      <c r="DY27" s="986"/>
      <c r="DZ27" s="987"/>
      <c r="EA27" s="218"/>
    </row>
    <row r="28" spans="1:131" ht="26.2" customHeight="1" thickTop="1" x14ac:dyDescent="0.2">
      <c r="A28" s="230">
        <v>1</v>
      </c>
      <c r="B28" s="1040" t="s">
        <v>389</v>
      </c>
      <c r="C28" s="1041"/>
      <c r="D28" s="1041"/>
      <c r="E28" s="1041"/>
      <c r="F28" s="1041"/>
      <c r="G28" s="1041"/>
      <c r="H28" s="1041"/>
      <c r="I28" s="1041"/>
      <c r="J28" s="1041"/>
      <c r="K28" s="1041"/>
      <c r="L28" s="1041"/>
      <c r="M28" s="1041"/>
      <c r="N28" s="1041"/>
      <c r="O28" s="1041"/>
      <c r="P28" s="1042"/>
      <c r="Q28" s="1043">
        <v>169</v>
      </c>
      <c r="R28" s="1044"/>
      <c r="S28" s="1044"/>
      <c r="T28" s="1044"/>
      <c r="U28" s="1044"/>
      <c r="V28" s="1044">
        <v>167</v>
      </c>
      <c r="W28" s="1044"/>
      <c r="X28" s="1044"/>
      <c r="Y28" s="1044"/>
      <c r="Z28" s="1044"/>
      <c r="AA28" s="1044">
        <v>2</v>
      </c>
      <c r="AB28" s="1044"/>
      <c r="AC28" s="1044"/>
      <c r="AD28" s="1044"/>
      <c r="AE28" s="1045"/>
      <c r="AF28" s="1046">
        <v>2</v>
      </c>
      <c r="AG28" s="1044"/>
      <c r="AH28" s="1044"/>
      <c r="AI28" s="1044"/>
      <c r="AJ28" s="1047"/>
      <c r="AK28" s="1035">
        <v>38</v>
      </c>
      <c r="AL28" s="1036"/>
      <c r="AM28" s="1036"/>
      <c r="AN28" s="1036"/>
      <c r="AO28" s="1036"/>
      <c r="AP28" s="1036" t="s">
        <v>552</v>
      </c>
      <c r="AQ28" s="1036"/>
      <c r="AR28" s="1036"/>
      <c r="AS28" s="1036"/>
      <c r="AT28" s="1036"/>
      <c r="AU28" s="1036" t="s">
        <v>552</v>
      </c>
      <c r="AV28" s="1036"/>
      <c r="AW28" s="1036"/>
      <c r="AX28" s="1036"/>
      <c r="AY28" s="1036"/>
      <c r="AZ28" s="1037" t="s">
        <v>552</v>
      </c>
      <c r="BA28" s="1037"/>
      <c r="BB28" s="1037"/>
      <c r="BC28" s="1037"/>
      <c r="BD28" s="1037"/>
      <c r="BE28" s="1038"/>
      <c r="BF28" s="1038"/>
      <c r="BG28" s="1038"/>
      <c r="BH28" s="1038"/>
      <c r="BI28" s="1039"/>
      <c r="BJ28" s="220"/>
      <c r="BK28" s="220"/>
      <c r="BL28" s="220"/>
      <c r="BM28" s="220"/>
      <c r="BN28" s="220"/>
      <c r="BO28" s="229"/>
      <c r="BP28" s="229"/>
      <c r="BQ28" s="226">
        <v>22</v>
      </c>
      <c r="BR28" s="227"/>
      <c r="BS28" s="985"/>
      <c r="BT28" s="986"/>
      <c r="BU28" s="986"/>
      <c r="BV28" s="986"/>
      <c r="BW28" s="986"/>
      <c r="BX28" s="986"/>
      <c r="BY28" s="986"/>
      <c r="BZ28" s="986"/>
      <c r="CA28" s="986"/>
      <c r="CB28" s="986"/>
      <c r="CC28" s="986"/>
      <c r="CD28" s="986"/>
      <c r="CE28" s="986"/>
      <c r="CF28" s="986"/>
      <c r="CG28" s="1009"/>
      <c r="CH28" s="982"/>
      <c r="CI28" s="983"/>
      <c r="CJ28" s="983"/>
      <c r="CK28" s="983"/>
      <c r="CL28" s="984"/>
      <c r="CM28" s="982"/>
      <c r="CN28" s="983"/>
      <c r="CO28" s="983"/>
      <c r="CP28" s="983"/>
      <c r="CQ28" s="984"/>
      <c r="CR28" s="982"/>
      <c r="CS28" s="983"/>
      <c r="CT28" s="983"/>
      <c r="CU28" s="983"/>
      <c r="CV28" s="984"/>
      <c r="CW28" s="982"/>
      <c r="CX28" s="983"/>
      <c r="CY28" s="983"/>
      <c r="CZ28" s="983"/>
      <c r="DA28" s="984"/>
      <c r="DB28" s="982"/>
      <c r="DC28" s="983"/>
      <c r="DD28" s="983"/>
      <c r="DE28" s="983"/>
      <c r="DF28" s="984"/>
      <c r="DG28" s="982"/>
      <c r="DH28" s="983"/>
      <c r="DI28" s="983"/>
      <c r="DJ28" s="983"/>
      <c r="DK28" s="984"/>
      <c r="DL28" s="982"/>
      <c r="DM28" s="983"/>
      <c r="DN28" s="983"/>
      <c r="DO28" s="983"/>
      <c r="DP28" s="984"/>
      <c r="DQ28" s="982"/>
      <c r="DR28" s="983"/>
      <c r="DS28" s="983"/>
      <c r="DT28" s="983"/>
      <c r="DU28" s="984"/>
      <c r="DV28" s="985"/>
      <c r="DW28" s="986"/>
      <c r="DX28" s="986"/>
      <c r="DY28" s="986"/>
      <c r="DZ28" s="987"/>
      <c r="EA28" s="218"/>
    </row>
    <row r="29" spans="1:131" ht="26.2" customHeight="1" x14ac:dyDescent="0.2">
      <c r="A29" s="230">
        <v>2</v>
      </c>
      <c r="B29" s="1020" t="s">
        <v>390</v>
      </c>
      <c r="C29" s="1021"/>
      <c r="D29" s="1021"/>
      <c r="E29" s="1021"/>
      <c r="F29" s="1021"/>
      <c r="G29" s="1021"/>
      <c r="H29" s="1021"/>
      <c r="I29" s="1021"/>
      <c r="J29" s="1021"/>
      <c r="K29" s="1021"/>
      <c r="L29" s="1021"/>
      <c r="M29" s="1021"/>
      <c r="N29" s="1021"/>
      <c r="O29" s="1021"/>
      <c r="P29" s="1022"/>
      <c r="Q29" s="1031">
        <v>1050</v>
      </c>
      <c r="R29" s="1032"/>
      <c r="S29" s="1032"/>
      <c r="T29" s="1032"/>
      <c r="U29" s="1032"/>
      <c r="V29" s="1032">
        <v>1008</v>
      </c>
      <c r="W29" s="1032"/>
      <c r="X29" s="1032"/>
      <c r="Y29" s="1032"/>
      <c r="Z29" s="1032"/>
      <c r="AA29" s="1032">
        <v>42</v>
      </c>
      <c r="AB29" s="1032"/>
      <c r="AC29" s="1032"/>
      <c r="AD29" s="1032"/>
      <c r="AE29" s="1033"/>
      <c r="AF29" s="1025">
        <v>42</v>
      </c>
      <c r="AG29" s="1026"/>
      <c r="AH29" s="1026"/>
      <c r="AI29" s="1026"/>
      <c r="AJ29" s="1027"/>
      <c r="AK29" s="726">
        <v>64</v>
      </c>
      <c r="AL29" s="721"/>
      <c r="AM29" s="721"/>
      <c r="AN29" s="721"/>
      <c r="AO29" s="721"/>
      <c r="AP29" s="721" t="s">
        <v>552</v>
      </c>
      <c r="AQ29" s="721"/>
      <c r="AR29" s="721"/>
      <c r="AS29" s="721"/>
      <c r="AT29" s="721"/>
      <c r="AU29" s="721" t="s">
        <v>552</v>
      </c>
      <c r="AV29" s="721"/>
      <c r="AW29" s="721"/>
      <c r="AX29" s="721"/>
      <c r="AY29" s="721"/>
      <c r="AZ29" s="1034" t="s">
        <v>552</v>
      </c>
      <c r="BA29" s="1034"/>
      <c r="BB29" s="1034"/>
      <c r="BC29" s="1034"/>
      <c r="BD29" s="1034"/>
      <c r="BE29" s="722"/>
      <c r="BF29" s="722"/>
      <c r="BG29" s="722"/>
      <c r="BH29" s="722"/>
      <c r="BI29" s="723"/>
      <c r="BJ29" s="220"/>
      <c r="BK29" s="220"/>
      <c r="BL29" s="220"/>
      <c r="BM29" s="220"/>
      <c r="BN29" s="220"/>
      <c r="BO29" s="229"/>
      <c r="BP29" s="229"/>
      <c r="BQ29" s="226">
        <v>23</v>
      </c>
      <c r="BR29" s="227"/>
      <c r="BS29" s="985"/>
      <c r="BT29" s="986"/>
      <c r="BU29" s="986"/>
      <c r="BV29" s="986"/>
      <c r="BW29" s="986"/>
      <c r="BX29" s="986"/>
      <c r="BY29" s="986"/>
      <c r="BZ29" s="986"/>
      <c r="CA29" s="986"/>
      <c r="CB29" s="986"/>
      <c r="CC29" s="986"/>
      <c r="CD29" s="986"/>
      <c r="CE29" s="986"/>
      <c r="CF29" s="986"/>
      <c r="CG29" s="1009"/>
      <c r="CH29" s="982"/>
      <c r="CI29" s="983"/>
      <c r="CJ29" s="983"/>
      <c r="CK29" s="983"/>
      <c r="CL29" s="984"/>
      <c r="CM29" s="982"/>
      <c r="CN29" s="983"/>
      <c r="CO29" s="983"/>
      <c r="CP29" s="983"/>
      <c r="CQ29" s="984"/>
      <c r="CR29" s="982"/>
      <c r="CS29" s="983"/>
      <c r="CT29" s="983"/>
      <c r="CU29" s="983"/>
      <c r="CV29" s="984"/>
      <c r="CW29" s="982"/>
      <c r="CX29" s="983"/>
      <c r="CY29" s="983"/>
      <c r="CZ29" s="983"/>
      <c r="DA29" s="984"/>
      <c r="DB29" s="982"/>
      <c r="DC29" s="983"/>
      <c r="DD29" s="983"/>
      <c r="DE29" s="983"/>
      <c r="DF29" s="984"/>
      <c r="DG29" s="982"/>
      <c r="DH29" s="983"/>
      <c r="DI29" s="983"/>
      <c r="DJ29" s="983"/>
      <c r="DK29" s="984"/>
      <c r="DL29" s="982"/>
      <c r="DM29" s="983"/>
      <c r="DN29" s="983"/>
      <c r="DO29" s="983"/>
      <c r="DP29" s="984"/>
      <c r="DQ29" s="982"/>
      <c r="DR29" s="983"/>
      <c r="DS29" s="983"/>
      <c r="DT29" s="983"/>
      <c r="DU29" s="984"/>
      <c r="DV29" s="985"/>
      <c r="DW29" s="986"/>
      <c r="DX29" s="986"/>
      <c r="DY29" s="986"/>
      <c r="DZ29" s="987"/>
      <c r="EA29" s="218"/>
    </row>
    <row r="30" spans="1:131" ht="26.2" customHeight="1" x14ac:dyDescent="0.2">
      <c r="A30" s="230">
        <v>3</v>
      </c>
      <c r="B30" s="1020" t="s">
        <v>391</v>
      </c>
      <c r="C30" s="1021"/>
      <c r="D30" s="1021"/>
      <c r="E30" s="1021"/>
      <c r="F30" s="1021"/>
      <c r="G30" s="1021"/>
      <c r="H30" s="1021"/>
      <c r="I30" s="1021"/>
      <c r="J30" s="1021"/>
      <c r="K30" s="1021"/>
      <c r="L30" s="1021"/>
      <c r="M30" s="1021"/>
      <c r="N30" s="1021"/>
      <c r="O30" s="1021"/>
      <c r="P30" s="1022"/>
      <c r="Q30" s="1031">
        <v>1162</v>
      </c>
      <c r="R30" s="1032"/>
      <c r="S30" s="1032"/>
      <c r="T30" s="1032"/>
      <c r="U30" s="1032"/>
      <c r="V30" s="1032">
        <v>1106</v>
      </c>
      <c r="W30" s="1032"/>
      <c r="X30" s="1032"/>
      <c r="Y30" s="1032"/>
      <c r="Z30" s="1032"/>
      <c r="AA30" s="1032">
        <v>55</v>
      </c>
      <c r="AB30" s="1032"/>
      <c r="AC30" s="1032"/>
      <c r="AD30" s="1032"/>
      <c r="AE30" s="1033"/>
      <c r="AF30" s="1025">
        <v>55</v>
      </c>
      <c r="AG30" s="1026"/>
      <c r="AH30" s="1026"/>
      <c r="AI30" s="1026"/>
      <c r="AJ30" s="1027"/>
      <c r="AK30" s="726">
        <v>181</v>
      </c>
      <c r="AL30" s="721"/>
      <c r="AM30" s="721"/>
      <c r="AN30" s="721"/>
      <c r="AO30" s="721"/>
      <c r="AP30" s="721" t="s">
        <v>552</v>
      </c>
      <c r="AQ30" s="721"/>
      <c r="AR30" s="721"/>
      <c r="AS30" s="721"/>
      <c r="AT30" s="721"/>
      <c r="AU30" s="721" t="s">
        <v>552</v>
      </c>
      <c r="AV30" s="721"/>
      <c r="AW30" s="721"/>
      <c r="AX30" s="721"/>
      <c r="AY30" s="721"/>
      <c r="AZ30" s="1034" t="s">
        <v>552</v>
      </c>
      <c r="BA30" s="1034"/>
      <c r="BB30" s="1034"/>
      <c r="BC30" s="1034"/>
      <c r="BD30" s="1034"/>
      <c r="BE30" s="722"/>
      <c r="BF30" s="722"/>
      <c r="BG30" s="722"/>
      <c r="BH30" s="722"/>
      <c r="BI30" s="723"/>
      <c r="BJ30" s="220"/>
      <c r="BK30" s="220"/>
      <c r="BL30" s="220"/>
      <c r="BM30" s="220"/>
      <c r="BN30" s="220"/>
      <c r="BO30" s="229"/>
      <c r="BP30" s="229"/>
      <c r="BQ30" s="226">
        <v>24</v>
      </c>
      <c r="BR30" s="227"/>
      <c r="BS30" s="985"/>
      <c r="BT30" s="986"/>
      <c r="BU30" s="986"/>
      <c r="BV30" s="986"/>
      <c r="BW30" s="986"/>
      <c r="BX30" s="986"/>
      <c r="BY30" s="986"/>
      <c r="BZ30" s="986"/>
      <c r="CA30" s="986"/>
      <c r="CB30" s="986"/>
      <c r="CC30" s="986"/>
      <c r="CD30" s="986"/>
      <c r="CE30" s="986"/>
      <c r="CF30" s="986"/>
      <c r="CG30" s="1009"/>
      <c r="CH30" s="982"/>
      <c r="CI30" s="983"/>
      <c r="CJ30" s="983"/>
      <c r="CK30" s="983"/>
      <c r="CL30" s="984"/>
      <c r="CM30" s="982"/>
      <c r="CN30" s="983"/>
      <c r="CO30" s="983"/>
      <c r="CP30" s="983"/>
      <c r="CQ30" s="984"/>
      <c r="CR30" s="982"/>
      <c r="CS30" s="983"/>
      <c r="CT30" s="983"/>
      <c r="CU30" s="983"/>
      <c r="CV30" s="984"/>
      <c r="CW30" s="982"/>
      <c r="CX30" s="983"/>
      <c r="CY30" s="983"/>
      <c r="CZ30" s="983"/>
      <c r="DA30" s="984"/>
      <c r="DB30" s="982"/>
      <c r="DC30" s="983"/>
      <c r="DD30" s="983"/>
      <c r="DE30" s="983"/>
      <c r="DF30" s="984"/>
      <c r="DG30" s="982"/>
      <c r="DH30" s="983"/>
      <c r="DI30" s="983"/>
      <c r="DJ30" s="983"/>
      <c r="DK30" s="984"/>
      <c r="DL30" s="982"/>
      <c r="DM30" s="983"/>
      <c r="DN30" s="983"/>
      <c r="DO30" s="983"/>
      <c r="DP30" s="984"/>
      <c r="DQ30" s="982"/>
      <c r="DR30" s="983"/>
      <c r="DS30" s="983"/>
      <c r="DT30" s="983"/>
      <c r="DU30" s="984"/>
      <c r="DV30" s="985"/>
      <c r="DW30" s="986"/>
      <c r="DX30" s="986"/>
      <c r="DY30" s="986"/>
      <c r="DZ30" s="987"/>
      <c r="EA30" s="218"/>
    </row>
    <row r="31" spans="1:131" ht="26.2" customHeight="1" x14ac:dyDescent="0.2">
      <c r="A31" s="230">
        <v>4</v>
      </c>
      <c r="B31" s="1020"/>
      <c r="C31" s="1021"/>
      <c r="D31" s="1021"/>
      <c r="E31" s="1021"/>
      <c r="F31" s="1021"/>
      <c r="G31" s="1021"/>
      <c r="H31" s="1021"/>
      <c r="I31" s="1021"/>
      <c r="J31" s="1021"/>
      <c r="K31" s="1021"/>
      <c r="L31" s="1021"/>
      <c r="M31" s="1021"/>
      <c r="N31" s="1021"/>
      <c r="O31" s="1021"/>
      <c r="P31" s="1022"/>
      <c r="Q31" s="1031"/>
      <c r="R31" s="1032"/>
      <c r="S31" s="1032"/>
      <c r="T31" s="1032"/>
      <c r="U31" s="1032"/>
      <c r="V31" s="1032"/>
      <c r="W31" s="1032"/>
      <c r="X31" s="1032"/>
      <c r="Y31" s="1032"/>
      <c r="Z31" s="1032"/>
      <c r="AA31" s="1032"/>
      <c r="AB31" s="1032"/>
      <c r="AC31" s="1032"/>
      <c r="AD31" s="1032"/>
      <c r="AE31" s="1033"/>
      <c r="AF31" s="1025"/>
      <c r="AG31" s="1026"/>
      <c r="AH31" s="1026"/>
      <c r="AI31" s="1026"/>
      <c r="AJ31" s="1027"/>
      <c r="AK31" s="726"/>
      <c r="AL31" s="721"/>
      <c r="AM31" s="721"/>
      <c r="AN31" s="721"/>
      <c r="AO31" s="721"/>
      <c r="AP31" s="721"/>
      <c r="AQ31" s="721"/>
      <c r="AR31" s="721"/>
      <c r="AS31" s="721"/>
      <c r="AT31" s="721"/>
      <c r="AU31" s="721"/>
      <c r="AV31" s="721"/>
      <c r="AW31" s="721"/>
      <c r="AX31" s="721"/>
      <c r="AY31" s="721"/>
      <c r="AZ31" s="1034"/>
      <c r="BA31" s="1034"/>
      <c r="BB31" s="1034"/>
      <c r="BC31" s="1034"/>
      <c r="BD31" s="1034"/>
      <c r="BE31" s="722"/>
      <c r="BF31" s="722"/>
      <c r="BG31" s="722"/>
      <c r="BH31" s="722"/>
      <c r="BI31" s="723"/>
      <c r="BJ31" s="220"/>
      <c r="BK31" s="220"/>
      <c r="BL31" s="220"/>
      <c r="BM31" s="220"/>
      <c r="BN31" s="220"/>
      <c r="BO31" s="229"/>
      <c r="BP31" s="229"/>
      <c r="BQ31" s="226">
        <v>25</v>
      </c>
      <c r="BR31" s="227"/>
      <c r="BS31" s="985"/>
      <c r="BT31" s="986"/>
      <c r="BU31" s="986"/>
      <c r="BV31" s="986"/>
      <c r="BW31" s="986"/>
      <c r="BX31" s="986"/>
      <c r="BY31" s="986"/>
      <c r="BZ31" s="986"/>
      <c r="CA31" s="986"/>
      <c r="CB31" s="986"/>
      <c r="CC31" s="986"/>
      <c r="CD31" s="986"/>
      <c r="CE31" s="986"/>
      <c r="CF31" s="986"/>
      <c r="CG31" s="1009"/>
      <c r="CH31" s="982"/>
      <c r="CI31" s="983"/>
      <c r="CJ31" s="983"/>
      <c r="CK31" s="983"/>
      <c r="CL31" s="984"/>
      <c r="CM31" s="982"/>
      <c r="CN31" s="983"/>
      <c r="CO31" s="983"/>
      <c r="CP31" s="983"/>
      <c r="CQ31" s="984"/>
      <c r="CR31" s="982"/>
      <c r="CS31" s="983"/>
      <c r="CT31" s="983"/>
      <c r="CU31" s="983"/>
      <c r="CV31" s="984"/>
      <c r="CW31" s="982"/>
      <c r="CX31" s="983"/>
      <c r="CY31" s="983"/>
      <c r="CZ31" s="983"/>
      <c r="DA31" s="984"/>
      <c r="DB31" s="982"/>
      <c r="DC31" s="983"/>
      <c r="DD31" s="983"/>
      <c r="DE31" s="983"/>
      <c r="DF31" s="984"/>
      <c r="DG31" s="982"/>
      <c r="DH31" s="983"/>
      <c r="DI31" s="983"/>
      <c r="DJ31" s="983"/>
      <c r="DK31" s="984"/>
      <c r="DL31" s="982"/>
      <c r="DM31" s="983"/>
      <c r="DN31" s="983"/>
      <c r="DO31" s="983"/>
      <c r="DP31" s="984"/>
      <c r="DQ31" s="982"/>
      <c r="DR31" s="983"/>
      <c r="DS31" s="983"/>
      <c r="DT31" s="983"/>
      <c r="DU31" s="984"/>
      <c r="DV31" s="985"/>
      <c r="DW31" s="986"/>
      <c r="DX31" s="986"/>
      <c r="DY31" s="986"/>
      <c r="DZ31" s="987"/>
      <c r="EA31" s="218"/>
    </row>
    <row r="32" spans="1:131" ht="26.2" customHeight="1" x14ac:dyDescent="0.2">
      <c r="A32" s="230">
        <v>5</v>
      </c>
      <c r="B32" s="1020"/>
      <c r="C32" s="1021"/>
      <c r="D32" s="1021"/>
      <c r="E32" s="1021"/>
      <c r="F32" s="1021"/>
      <c r="G32" s="1021"/>
      <c r="H32" s="1021"/>
      <c r="I32" s="1021"/>
      <c r="J32" s="1021"/>
      <c r="K32" s="1021"/>
      <c r="L32" s="1021"/>
      <c r="M32" s="1021"/>
      <c r="N32" s="1021"/>
      <c r="O32" s="1021"/>
      <c r="P32" s="1022"/>
      <c r="Q32" s="1031"/>
      <c r="R32" s="1032"/>
      <c r="S32" s="1032"/>
      <c r="T32" s="1032"/>
      <c r="U32" s="1032"/>
      <c r="V32" s="1032"/>
      <c r="W32" s="1032"/>
      <c r="X32" s="1032"/>
      <c r="Y32" s="1032"/>
      <c r="Z32" s="1032"/>
      <c r="AA32" s="1032"/>
      <c r="AB32" s="1032"/>
      <c r="AC32" s="1032"/>
      <c r="AD32" s="1032"/>
      <c r="AE32" s="1033"/>
      <c r="AF32" s="1025"/>
      <c r="AG32" s="1026"/>
      <c r="AH32" s="1026"/>
      <c r="AI32" s="1026"/>
      <c r="AJ32" s="1027"/>
      <c r="AK32" s="726"/>
      <c r="AL32" s="721"/>
      <c r="AM32" s="721"/>
      <c r="AN32" s="721"/>
      <c r="AO32" s="721"/>
      <c r="AP32" s="721"/>
      <c r="AQ32" s="721"/>
      <c r="AR32" s="721"/>
      <c r="AS32" s="721"/>
      <c r="AT32" s="721"/>
      <c r="AU32" s="721"/>
      <c r="AV32" s="721"/>
      <c r="AW32" s="721"/>
      <c r="AX32" s="721"/>
      <c r="AY32" s="721"/>
      <c r="AZ32" s="1034"/>
      <c r="BA32" s="1034"/>
      <c r="BB32" s="1034"/>
      <c r="BC32" s="1034"/>
      <c r="BD32" s="1034"/>
      <c r="BE32" s="722"/>
      <c r="BF32" s="722"/>
      <c r="BG32" s="722"/>
      <c r="BH32" s="722"/>
      <c r="BI32" s="723"/>
      <c r="BJ32" s="220"/>
      <c r="BK32" s="220"/>
      <c r="BL32" s="220"/>
      <c r="BM32" s="220"/>
      <c r="BN32" s="220"/>
      <c r="BO32" s="229"/>
      <c r="BP32" s="229"/>
      <c r="BQ32" s="226">
        <v>26</v>
      </c>
      <c r="BR32" s="227"/>
      <c r="BS32" s="985"/>
      <c r="BT32" s="986"/>
      <c r="BU32" s="986"/>
      <c r="BV32" s="986"/>
      <c r="BW32" s="986"/>
      <c r="BX32" s="986"/>
      <c r="BY32" s="986"/>
      <c r="BZ32" s="986"/>
      <c r="CA32" s="986"/>
      <c r="CB32" s="986"/>
      <c r="CC32" s="986"/>
      <c r="CD32" s="986"/>
      <c r="CE32" s="986"/>
      <c r="CF32" s="986"/>
      <c r="CG32" s="1009"/>
      <c r="CH32" s="982"/>
      <c r="CI32" s="983"/>
      <c r="CJ32" s="983"/>
      <c r="CK32" s="983"/>
      <c r="CL32" s="984"/>
      <c r="CM32" s="982"/>
      <c r="CN32" s="983"/>
      <c r="CO32" s="983"/>
      <c r="CP32" s="983"/>
      <c r="CQ32" s="984"/>
      <c r="CR32" s="982"/>
      <c r="CS32" s="983"/>
      <c r="CT32" s="983"/>
      <c r="CU32" s="983"/>
      <c r="CV32" s="984"/>
      <c r="CW32" s="982"/>
      <c r="CX32" s="983"/>
      <c r="CY32" s="983"/>
      <c r="CZ32" s="983"/>
      <c r="DA32" s="984"/>
      <c r="DB32" s="982"/>
      <c r="DC32" s="983"/>
      <c r="DD32" s="983"/>
      <c r="DE32" s="983"/>
      <c r="DF32" s="984"/>
      <c r="DG32" s="982"/>
      <c r="DH32" s="983"/>
      <c r="DI32" s="983"/>
      <c r="DJ32" s="983"/>
      <c r="DK32" s="984"/>
      <c r="DL32" s="982"/>
      <c r="DM32" s="983"/>
      <c r="DN32" s="983"/>
      <c r="DO32" s="983"/>
      <c r="DP32" s="984"/>
      <c r="DQ32" s="982"/>
      <c r="DR32" s="983"/>
      <c r="DS32" s="983"/>
      <c r="DT32" s="983"/>
      <c r="DU32" s="984"/>
      <c r="DV32" s="985"/>
      <c r="DW32" s="986"/>
      <c r="DX32" s="986"/>
      <c r="DY32" s="986"/>
      <c r="DZ32" s="987"/>
      <c r="EA32" s="218"/>
    </row>
    <row r="33" spans="1:131" ht="26.2" customHeight="1" x14ac:dyDescent="0.2">
      <c r="A33" s="230">
        <v>6</v>
      </c>
      <c r="B33" s="1020"/>
      <c r="C33" s="1021"/>
      <c r="D33" s="1021"/>
      <c r="E33" s="1021"/>
      <c r="F33" s="1021"/>
      <c r="G33" s="1021"/>
      <c r="H33" s="1021"/>
      <c r="I33" s="1021"/>
      <c r="J33" s="1021"/>
      <c r="K33" s="1021"/>
      <c r="L33" s="1021"/>
      <c r="M33" s="1021"/>
      <c r="N33" s="1021"/>
      <c r="O33" s="1021"/>
      <c r="P33" s="1022"/>
      <c r="Q33" s="1031"/>
      <c r="R33" s="1032"/>
      <c r="S33" s="1032"/>
      <c r="T33" s="1032"/>
      <c r="U33" s="1032"/>
      <c r="V33" s="1032"/>
      <c r="W33" s="1032"/>
      <c r="X33" s="1032"/>
      <c r="Y33" s="1032"/>
      <c r="Z33" s="1032"/>
      <c r="AA33" s="1032"/>
      <c r="AB33" s="1032"/>
      <c r="AC33" s="1032"/>
      <c r="AD33" s="1032"/>
      <c r="AE33" s="1033"/>
      <c r="AF33" s="1025"/>
      <c r="AG33" s="1026"/>
      <c r="AH33" s="1026"/>
      <c r="AI33" s="1026"/>
      <c r="AJ33" s="1027"/>
      <c r="AK33" s="726"/>
      <c r="AL33" s="721"/>
      <c r="AM33" s="721"/>
      <c r="AN33" s="721"/>
      <c r="AO33" s="721"/>
      <c r="AP33" s="721"/>
      <c r="AQ33" s="721"/>
      <c r="AR33" s="721"/>
      <c r="AS33" s="721"/>
      <c r="AT33" s="721"/>
      <c r="AU33" s="721"/>
      <c r="AV33" s="721"/>
      <c r="AW33" s="721"/>
      <c r="AX33" s="721"/>
      <c r="AY33" s="721"/>
      <c r="AZ33" s="1034"/>
      <c r="BA33" s="1034"/>
      <c r="BB33" s="1034"/>
      <c r="BC33" s="1034"/>
      <c r="BD33" s="1034"/>
      <c r="BE33" s="722"/>
      <c r="BF33" s="722"/>
      <c r="BG33" s="722"/>
      <c r="BH33" s="722"/>
      <c r="BI33" s="723"/>
      <c r="BJ33" s="220"/>
      <c r="BK33" s="220"/>
      <c r="BL33" s="220"/>
      <c r="BM33" s="220"/>
      <c r="BN33" s="220"/>
      <c r="BO33" s="229"/>
      <c r="BP33" s="229"/>
      <c r="BQ33" s="226">
        <v>27</v>
      </c>
      <c r="BR33" s="227"/>
      <c r="BS33" s="985"/>
      <c r="BT33" s="986"/>
      <c r="BU33" s="986"/>
      <c r="BV33" s="986"/>
      <c r="BW33" s="986"/>
      <c r="BX33" s="986"/>
      <c r="BY33" s="986"/>
      <c r="BZ33" s="986"/>
      <c r="CA33" s="986"/>
      <c r="CB33" s="986"/>
      <c r="CC33" s="986"/>
      <c r="CD33" s="986"/>
      <c r="CE33" s="986"/>
      <c r="CF33" s="986"/>
      <c r="CG33" s="1009"/>
      <c r="CH33" s="982"/>
      <c r="CI33" s="983"/>
      <c r="CJ33" s="983"/>
      <c r="CK33" s="983"/>
      <c r="CL33" s="984"/>
      <c r="CM33" s="982"/>
      <c r="CN33" s="983"/>
      <c r="CO33" s="983"/>
      <c r="CP33" s="983"/>
      <c r="CQ33" s="984"/>
      <c r="CR33" s="982"/>
      <c r="CS33" s="983"/>
      <c r="CT33" s="983"/>
      <c r="CU33" s="983"/>
      <c r="CV33" s="984"/>
      <c r="CW33" s="982"/>
      <c r="CX33" s="983"/>
      <c r="CY33" s="983"/>
      <c r="CZ33" s="983"/>
      <c r="DA33" s="984"/>
      <c r="DB33" s="982"/>
      <c r="DC33" s="983"/>
      <c r="DD33" s="983"/>
      <c r="DE33" s="983"/>
      <c r="DF33" s="984"/>
      <c r="DG33" s="982"/>
      <c r="DH33" s="983"/>
      <c r="DI33" s="983"/>
      <c r="DJ33" s="983"/>
      <c r="DK33" s="984"/>
      <c r="DL33" s="982"/>
      <c r="DM33" s="983"/>
      <c r="DN33" s="983"/>
      <c r="DO33" s="983"/>
      <c r="DP33" s="984"/>
      <c r="DQ33" s="982"/>
      <c r="DR33" s="983"/>
      <c r="DS33" s="983"/>
      <c r="DT33" s="983"/>
      <c r="DU33" s="984"/>
      <c r="DV33" s="985"/>
      <c r="DW33" s="986"/>
      <c r="DX33" s="986"/>
      <c r="DY33" s="986"/>
      <c r="DZ33" s="987"/>
      <c r="EA33" s="218"/>
    </row>
    <row r="34" spans="1:131" ht="26.2" customHeight="1" x14ac:dyDescent="0.2">
      <c r="A34" s="230">
        <v>7</v>
      </c>
      <c r="B34" s="1020"/>
      <c r="C34" s="1021"/>
      <c r="D34" s="1021"/>
      <c r="E34" s="1021"/>
      <c r="F34" s="1021"/>
      <c r="G34" s="1021"/>
      <c r="H34" s="1021"/>
      <c r="I34" s="1021"/>
      <c r="J34" s="1021"/>
      <c r="K34" s="1021"/>
      <c r="L34" s="1021"/>
      <c r="M34" s="1021"/>
      <c r="N34" s="1021"/>
      <c r="O34" s="1021"/>
      <c r="P34" s="1022"/>
      <c r="Q34" s="1031"/>
      <c r="R34" s="1032"/>
      <c r="S34" s="1032"/>
      <c r="T34" s="1032"/>
      <c r="U34" s="1032"/>
      <c r="V34" s="1032"/>
      <c r="W34" s="1032"/>
      <c r="X34" s="1032"/>
      <c r="Y34" s="1032"/>
      <c r="Z34" s="1032"/>
      <c r="AA34" s="1032"/>
      <c r="AB34" s="1032"/>
      <c r="AC34" s="1032"/>
      <c r="AD34" s="1032"/>
      <c r="AE34" s="1033"/>
      <c r="AF34" s="1025"/>
      <c r="AG34" s="1026"/>
      <c r="AH34" s="1026"/>
      <c r="AI34" s="1026"/>
      <c r="AJ34" s="1027"/>
      <c r="AK34" s="726"/>
      <c r="AL34" s="721"/>
      <c r="AM34" s="721"/>
      <c r="AN34" s="721"/>
      <c r="AO34" s="721"/>
      <c r="AP34" s="721"/>
      <c r="AQ34" s="721"/>
      <c r="AR34" s="721"/>
      <c r="AS34" s="721"/>
      <c r="AT34" s="721"/>
      <c r="AU34" s="721"/>
      <c r="AV34" s="721"/>
      <c r="AW34" s="721"/>
      <c r="AX34" s="721"/>
      <c r="AY34" s="721"/>
      <c r="AZ34" s="1034"/>
      <c r="BA34" s="1034"/>
      <c r="BB34" s="1034"/>
      <c r="BC34" s="1034"/>
      <c r="BD34" s="1034"/>
      <c r="BE34" s="722"/>
      <c r="BF34" s="722"/>
      <c r="BG34" s="722"/>
      <c r="BH34" s="722"/>
      <c r="BI34" s="723"/>
      <c r="BJ34" s="220"/>
      <c r="BK34" s="220"/>
      <c r="BL34" s="220"/>
      <c r="BM34" s="220"/>
      <c r="BN34" s="220"/>
      <c r="BO34" s="229"/>
      <c r="BP34" s="229"/>
      <c r="BQ34" s="226">
        <v>28</v>
      </c>
      <c r="BR34" s="227"/>
      <c r="BS34" s="985"/>
      <c r="BT34" s="986"/>
      <c r="BU34" s="986"/>
      <c r="BV34" s="986"/>
      <c r="BW34" s="986"/>
      <c r="BX34" s="986"/>
      <c r="BY34" s="986"/>
      <c r="BZ34" s="986"/>
      <c r="CA34" s="986"/>
      <c r="CB34" s="986"/>
      <c r="CC34" s="986"/>
      <c r="CD34" s="986"/>
      <c r="CE34" s="986"/>
      <c r="CF34" s="986"/>
      <c r="CG34" s="1009"/>
      <c r="CH34" s="982"/>
      <c r="CI34" s="983"/>
      <c r="CJ34" s="983"/>
      <c r="CK34" s="983"/>
      <c r="CL34" s="984"/>
      <c r="CM34" s="982"/>
      <c r="CN34" s="983"/>
      <c r="CO34" s="983"/>
      <c r="CP34" s="983"/>
      <c r="CQ34" s="984"/>
      <c r="CR34" s="982"/>
      <c r="CS34" s="983"/>
      <c r="CT34" s="983"/>
      <c r="CU34" s="983"/>
      <c r="CV34" s="984"/>
      <c r="CW34" s="982"/>
      <c r="CX34" s="983"/>
      <c r="CY34" s="983"/>
      <c r="CZ34" s="983"/>
      <c r="DA34" s="984"/>
      <c r="DB34" s="982"/>
      <c r="DC34" s="983"/>
      <c r="DD34" s="983"/>
      <c r="DE34" s="983"/>
      <c r="DF34" s="984"/>
      <c r="DG34" s="982"/>
      <c r="DH34" s="983"/>
      <c r="DI34" s="983"/>
      <c r="DJ34" s="983"/>
      <c r="DK34" s="984"/>
      <c r="DL34" s="982"/>
      <c r="DM34" s="983"/>
      <c r="DN34" s="983"/>
      <c r="DO34" s="983"/>
      <c r="DP34" s="984"/>
      <c r="DQ34" s="982"/>
      <c r="DR34" s="983"/>
      <c r="DS34" s="983"/>
      <c r="DT34" s="983"/>
      <c r="DU34" s="984"/>
      <c r="DV34" s="985"/>
      <c r="DW34" s="986"/>
      <c r="DX34" s="986"/>
      <c r="DY34" s="986"/>
      <c r="DZ34" s="987"/>
      <c r="EA34" s="218"/>
    </row>
    <row r="35" spans="1:131" ht="26.2" customHeight="1" x14ac:dyDescent="0.2">
      <c r="A35" s="230">
        <v>8</v>
      </c>
      <c r="B35" s="1020"/>
      <c r="C35" s="1021"/>
      <c r="D35" s="1021"/>
      <c r="E35" s="1021"/>
      <c r="F35" s="1021"/>
      <c r="G35" s="1021"/>
      <c r="H35" s="1021"/>
      <c r="I35" s="1021"/>
      <c r="J35" s="1021"/>
      <c r="K35" s="1021"/>
      <c r="L35" s="1021"/>
      <c r="M35" s="1021"/>
      <c r="N35" s="1021"/>
      <c r="O35" s="1021"/>
      <c r="P35" s="1022"/>
      <c r="Q35" s="1031"/>
      <c r="R35" s="1032"/>
      <c r="S35" s="1032"/>
      <c r="T35" s="1032"/>
      <c r="U35" s="1032"/>
      <c r="V35" s="1032"/>
      <c r="W35" s="1032"/>
      <c r="X35" s="1032"/>
      <c r="Y35" s="1032"/>
      <c r="Z35" s="1032"/>
      <c r="AA35" s="1032"/>
      <c r="AB35" s="1032"/>
      <c r="AC35" s="1032"/>
      <c r="AD35" s="1032"/>
      <c r="AE35" s="1033"/>
      <c r="AF35" s="1025"/>
      <c r="AG35" s="1026"/>
      <c r="AH35" s="1026"/>
      <c r="AI35" s="1026"/>
      <c r="AJ35" s="1027"/>
      <c r="AK35" s="726"/>
      <c r="AL35" s="721"/>
      <c r="AM35" s="721"/>
      <c r="AN35" s="721"/>
      <c r="AO35" s="721"/>
      <c r="AP35" s="721"/>
      <c r="AQ35" s="721"/>
      <c r="AR35" s="721"/>
      <c r="AS35" s="721"/>
      <c r="AT35" s="721"/>
      <c r="AU35" s="721"/>
      <c r="AV35" s="721"/>
      <c r="AW35" s="721"/>
      <c r="AX35" s="721"/>
      <c r="AY35" s="721"/>
      <c r="AZ35" s="1034"/>
      <c r="BA35" s="1034"/>
      <c r="BB35" s="1034"/>
      <c r="BC35" s="1034"/>
      <c r="BD35" s="1034"/>
      <c r="BE35" s="722"/>
      <c r="BF35" s="722"/>
      <c r="BG35" s="722"/>
      <c r="BH35" s="722"/>
      <c r="BI35" s="723"/>
      <c r="BJ35" s="220"/>
      <c r="BK35" s="220"/>
      <c r="BL35" s="220"/>
      <c r="BM35" s="220"/>
      <c r="BN35" s="220"/>
      <c r="BO35" s="229"/>
      <c r="BP35" s="229"/>
      <c r="BQ35" s="226">
        <v>29</v>
      </c>
      <c r="BR35" s="227"/>
      <c r="BS35" s="985"/>
      <c r="BT35" s="986"/>
      <c r="BU35" s="986"/>
      <c r="BV35" s="986"/>
      <c r="BW35" s="986"/>
      <c r="BX35" s="986"/>
      <c r="BY35" s="986"/>
      <c r="BZ35" s="986"/>
      <c r="CA35" s="986"/>
      <c r="CB35" s="986"/>
      <c r="CC35" s="986"/>
      <c r="CD35" s="986"/>
      <c r="CE35" s="986"/>
      <c r="CF35" s="986"/>
      <c r="CG35" s="1009"/>
      <c r="CH35" s="982"/>
      <c r="CI35" s="983"/>
      <c r="CJ35" s="983"/>
      <c r="CK35" s="983"/>
      <c r="CL35" s="984"/>
      <c r="CM35" s="982"/>
      <c r="CN35" s="983"/>
      <c r="CO35" s="983"/>
      <c r="CP35" s="983"/>
      <c r="CQ35" s="984"/>
      <c r="CR35" s="982"/>
      <c r="CS35" s="983"/>
      <c r="CT35" s="983"/>
      <c r="CU35" s="983"/>
      <c r="CV35" s="984"/>
      <c r="CW35" s="982"/>
      <c r="CX35" s="983"/>
      <c r="CY35" s="983"/>
      <c r="CZ35" s="983"/>
      <c r="DA35" s="984"/>
      <c r="DB35" s="982"/>
      <c r="DC35" s="983"/>
      <c r="DD35" s="983"/>
      <c r="DE35" s="983"/>
      <c r="DF35" s="984"/>
      <c r="DG35" s="982"/>
      <c r="DH35" s="983"/>
      <c r="DI35" s="983"/>
      <c r="DJ35" s="983"/>
      <c r="DK35" s="984"/>
      <c r="DL35" s="982"/>
      <c r="DM35" s="983"/>
      <c r="DN35" s="983"/>
      <c r="DO35" s="983"/>
      <c r="DP35" s="984"/>
      <c r="DQ35" s="982"/>
      <c r="DR35" s="983"/>
      <c r="DS35" s="983"/>
      <c r="DT35" s="983"/>
      <c r="DU35" s="984"/>
      <c r="DV35" s="985"/>
      <c r="DW35" s="986"/>
      <c r="DX35" s="986"/>
      <c r="DY35" s="986"/>
      <c r="DZ35" s="987"/>
      <c r="EA35" s="218"/>
    </row>
    <row r="36" spans="1:131" ht="26.2" customHeight="1" x14ac:dyDescent="0.2">
      <c r="A36" s="230">
        <v>9</v>
      </c>
      <c r="B36" s="1020"/>
      <c r="C36" s="1021"/>
      <c r="D36" s="1021"/>
      <c r="E36" s="1021"/>
      <c r="F36" s="1021"/>
      <c r="G36" s="1021"/>
      <c r="H36" s="1021"/>
      <c r="I36" s="1021"/>
      <c r="J36" s="1021"/>
      <c r="K36" s="1021"/>
      <c r="L36" s="1021"/>
      <c r="M36" s="1021"/>
      <c r="N36" s="1021"/>
      <c r="O36" s="1021"/>
      <c r="P36" s="1022"/>
      <c r="Q36" s="1031"/>
      <c r="R36" s="1032"/>
      <c r="S36" s="1032"/>
      <c r="T36" s="1032"/>
      <c r="U36" s="1032"/>
      <c r="V36" s="1032"/>
      <c r="W36" s="1032"/>
      <c r="X36" s="1032"/>
      <c r="Y36" s="1032"/>
      <c r="Z36" s="1032"/>
      <c r="AA36" s="1032"/>
      <c r="AB36" s="1032"/>
      <c r="AC36" s="1032"/>
      <c r="AD36" s="1032"/>
      <c r="AE36" s="1033"/>
      <c r="AF36" s="1025"/>
      <c r="AG36" s="1026"/>
      <c r="AH36" s="1026"/>
      <c r="AI36" s="1026"/>
      <c r="AJ36" s="1027"/>
      <c r="AK36" s="726"/>
      <c r="AL36" s="721"/>
      <c r="AM36" s="721"/>
      <c r="AN36" s="721"/>
      <c r="AO36" s="721"/>
      <c r="AP36" s="721"/>
      <c r="AQ36" s="721"/>
      <c r="AR36" s="721"/>
      <c r="AS36" s="721"/>
      <c r="AT36" s="721"/>
      <c r="AU36" s="721"/>
      <c r="AV36" s="721"/>
      <c r="AW36" s="721"/>
      <c r="AX36" s="721"/>
      <c r="AY36" s="721"/>
      <c r="AZ36" s="1034"/>
      <c r="BA36" s="1034"/>
      <c r="BB36" s="1034"/>
      <c r="BC36" s="1034"/>
      <c r="BD36" s="1034"/>
      <c r="BE36" s="722"/>
      <c r="BF36" s="722"/>
      <c r="BG36" s="722"/>
      <c r="BH36" s="722"/>
      <c r="BI36" s="723"/>
      <c r="BJ36" s="220"/>
      <c r="BK36" s="220"/>
      <c r="BL36" s="220"/>
      <c r="BM36" s="220"/>
      <c r="BN36" s="220"/>
      <c r="BO36" s="229"/>
      <c r="BP36" s="229"/>
      <c r="BQ36" s="226">
        <v>30</v>
      </c>
      <c r="BR36" s="227"/>
      <c r="BS36" s="985"/>
      <c r="BT36" s="986"/>
      <c r="BU36" s="986"/>
      <c r="BV36" s="986"/>
      <c r="BW36" s="986"/>
      <c r="BX36" s="986"/>
      <c r="BY36" s="986"/>
      <c r="BZ36" s="986"/>
      <c r="CA36" s="986"/>
      <c r="CB36" s="986"/>
      <c r="CC36" s="986"/>
      <c r="CD36" s="986"/>
      <c r="CE36" s="986"/>
      <c r="CF36" s="986"/>
      <c r="CG36" s="1009"/>
      <c r="CH36" s="982"/>
      <c r="CI36" s="983"/>
      <c r="CJ36" s="983"/>
      <c r="CK36" s="983"/>
      <c r="CL36" s="984"/>
      <c r="CM36" s="982"/>
      <c r="CN36" s="983"/>
      <c r="CO36" s="983"/>
      <c r="CP36" s="983"/>
      <c r="CQ36" s="984"/>
      <c r="CR36" s="982"/>
      <c r="CS36" s="983"/>
      <c r="CT36" s="983"/>
      <c r="CU36" s="983"/>
      <c r="CV36" s="984"/>
      <c r="CW36" s="982"/>
      <c r="CX36" s="983"/>
      <c r="CY36" s="983"/>
      <c r="CZ36" s="983"/>
      <c r="DA36" s="984"/>
      <c r="DB36" s="982"/>
      <c r="DC36" s="983"/>
      <c r="DD36" s="983"/>
      <c r="DE36" s="983"/>
      <c r="DF36" s="984"/>
      <c r="DG36" s="982"/>
      <c r="DH36" s="983"/>
      <c r="DI36" s="983"/>
      <c r="DJ36" s="983"/>
      <c r="DK36" s="984"/>
      <c r="DL36" s="982"/>
      <c r="DM36" s="983"/>
      <c r="DN36" s="983"/>
      <c r="DO36" s="983"/>
      <c r="DP36" s="984"/>
      <c r="DQ36" s="982"/>
      <c r="DR36" s="983"/>
      <c r="DS36" s="983"/>
      <c r="DT36" s="983"/>
      <c r="DU36" s="984"/>
      <c r="DV36" s="985"/>
      <c r="DW36" s="986"/>
      <c r="DX36" s="986"/>
      <c r="DY36" s="986"/>
      <c r="DZ36" s="987"/>
      <c r="EA36" s="218"/>
    </row>
    <row r="37" spans="1:131" ht="26.2" customHeight="1" x14ac:dyDescent="0.2">
      <c r="A37" s="230">
        <v>10</v>
      </c>
      <c r="B37" s="1020"/>
      <c r="C37" s="1021"/>
      <c r="D37" s="1021"/>
      <c r="E37" s="1021"/>
      <c r="F37" s="1021"/>
      <c r="G37" s="1021"/>
      <c r="H37" s="1021"/>
      <c r="I37" s="1021"/>
      <c r="J37" s="1021"/>
      <c r="K37" s="1021"/>
      <c r="L37" s="1021"/>
      <c r="M37" s="1021"/>
      <c r="N37" s="1021"/>
      <c r="O37" s="1021"/>
      <c r="P37" s="1022"/>
      <c r="Q37" s="1031"/>
      <c r="R37" s="1032"/>
      <c r="S37" s="1032"/>
      <c r="T37" s="1032"/>
      <c r="U37" s="1032"/>
      <c r="V37" s="1032"/>
      <c r="W37" s="1032"/>
      <c r="X37" s="1032"/>
      <c r="Y37" s="1032"/>
      <c r="Z37" s="1032"/>
      <c r="AA37" s="1032"/>
      <c r="AB37" s="1032"/>
      <c r="AC37" s="1032"/>
      <c r="AD37" s="1032"/>
      <c r="AE37" s="1033"/>
      <c r="AF37" s="1025"/>
      <c r="AG37" s="1026"/>
      <c r="AH37" s="1026"/>
      <c r="AI37" s="1026"/>
      <c r="AJ37" s="1027"/>
      <c r="AK37" s="726"/>
      <c r="AL37" s="721"/>
      <c r="AM37" s="721"/>
      <c r="AN37" s="721"/>
      <c r="AO37" s="721"/>
      <c r="AP37" s="721"/>
      <c r="AQ37" s="721"/>
      <c r="AR37" s="721"/>
      <c r="AS37" s="721"/>
      <c r="AT37" s="721"/>
      <c r="AU37" s="721"/>
      <c r="AV37" s="721"/>
      <c r="AW37" s="721"/>
      <c r="AX37" s="721"/>
      <c r="AY37" s="721"/>
      <c r="AZ37" s="1034"/>
      <c r="BA37" s="1034"/>
      <c r="BB37" s="1034"/>
      <c r="BC37" s="1034"/>
      <c r="BD37" s="1034"/>
      <c r="BE37" s="722"/>
      <c r="BF37" s="722"/>
      <c r="BG37" s="722"/>
      <c r="BH37" s="722"/>
      <c r="BI37" s="723"/>
      <c r="BJ37" s="220"/>
      <c r="BK37" s="220"/>
      <c r="BL37" s="220"/>
      <c r="BM37" s="220"/>
      <c r="BN37" s="220"/>
      <c r="BO37" s="229"/>
      <c r="BP37" s="229"/>
      <c r="BQ37" s="226">
        <v>31</v>
      </c>
      <c r="BR37" s="227"/>
      <c r="BS37" s="985"/>
      <c r="BT37" s="986"/>
      <c r="BU37" s="986"/>
      <c r="BV37" s="986"/>
      <c r="BW37" s="986"/>
      <c r="BX37" s="986"/>
      <c r="BY37" s="986"/>
      <c r="BZ37" s="986"/>
      <c r="CA37" s="986"/>
      <c r="CB37" s="986"/>
      <c r="CC37" s="986"/>
      <c r="CD37" s="986"/>
      <c r="CE37" s="986"/>
      <c r="CF37" s="986"/>
      <c r="CG37" s="1009"/>
      <c r="CH37" s="982"/>
      <c r="CI37" s="983"/>
      <c r="CJ37" s="983"/>
      <c r="CK37" s="983"/>
      <c r="CL37" s="984"/>
      <c r="CM37" s="982"/>
      <c r="CN37" s="983"/>
      <c r="CO37" s="983"/>
      <c r="CP37" s="983"/>
      <c r="CQ37" s="984"/>
      <c r="CR37" s="982"/>
      <c r="CS37" s="983"/>
      <c r="CT37" s="983"/>
      <c r="CU37" s="983"/>
      <c r="CV37" s="984"/>
      <c r="CW37" s="982"/>
      <c r="CX37" s="983"/>
      <c r="CY37" s="983"/>
      <c r="CZ37" s="983"/>
      <c r="DA37" s="984"/>
      <c r="DB37" s="982"/>
      <c r="DC37" s="983"/>
      <c r="DD37" s="983"/>
      <c r="DE37" s="983"/>
      <c r="DF37" s="984"/>
      <c r="DG37" s="982"/>
      <c r="DH37" s="983"/>
      <c r="DI37" s="983"/>
      <c r="DJ37" s="983"/>
      <c r="DK37" s="984"/>
      <c r="DL37" s="982"/>
      <c r="DM37" s="983"/>
      <c r="DN37" s="983"/>
      <c r="DO37" s="983"/>
      <c r="DP37" s="984"/>
      <c r="DQ37" s="982"/>
      <c r="DR37" s="983"/>
      <c r="DS37" s="983"/>
      <c r="DT37" s="983"/>
      <c r="DU37" s="984"/>
      <c r="DV37" s="985"/>
      <c r="DW37" s="986"/>
      <c r="DX37" s="986"/>
      <c r="DY37" s="986"/>
      <c r="DZ37" s="987"/>
      <c r="EA37" s="218"/>
    </row>
    <row r="38" spans="1:131" ht="26.2" customHeight="1" x14ac:dyDescent="0.2">
      <c r="A38" s="230">
        <v>11</v>
      </c>
      <c r="B38" s="1020"/>
      <c r="C38" s="1021"/>
      <c r="D38" s="1021"/>
      <c r="E38" s="1021"/>
      <c r="F38" s="1021"/>
      <c r="G38" s="1021"/>
      <c r="H38" s="1021"/>
      <c r="I38" s="1021"/>
      <c r="J38" s="1021"/>
      <c r="K38" s="1021"/>
      <c r="L38" s="1021"/>
      <c r="M38" s="1021"/>
      <c r="N38" s="1021"/>
      <c r="O38" s="1021"/>
      <c r="P38" s="1022"/>
      <c r="Q38" s="1031"/>
      <c r="R38" s="1032"/>
      <c r="S38" s="1032"/>
      <c r="T38" s="1032"/>
      <c r="U38" s="1032"/>
      <c r="V38" s="1032"/>
      <c r="W38" s="1032"/>
      <c r="X38" s="1032"/>
      <c r="Y38" s="1032"/>
      <c r="Z38" s="1032"/>
      <c r="AA38" s="1032"/>
      <c r="AB38" s="1032"/>
      <c r="AC38" s="1032"/>
      <c r="AD38" s="1032"/>
      <c r="AE38" s="1033"/>
      <c r="AF38" s="1025"/>
      <c r="AG38" s="1026"/>
      <c r="AH38" s="1026"/>
      <c r="AI38" s="1026"/>
      <c r="AJ38" s="1027"/>
      <c r="AK38" s="726"/>
      <c r="AL38" s="721"/>
      <c r="AM38" s="721"/>
      <c r="AN38" s="721"/>
      <c r="AO38" s="721"/>
      <c r="AP38" s="721"/>
      <c r="AQ38" s="721"/>
      <c r="AR38" s="721"/>
      <c r="AS38" s="721"/>
      <c r="AT38" s="721"/>
      <c r="AU38" s="721"/>
      <c r="AV38" s="721"/>
      <c r="AW38" s="721"/>
      <c r="AX38" s="721"/>
      <c r="AY38" s="721"/>
      <c r="AZ38" s="1034"/>
      <c r="BA38" s="1034"/>
      <c r="BB38" s="1034"/>
      <c r="BC38" s="1034"/>
      <c r="BD38" s="1034"/>
      <c r="BE38" s="722"/>
      <c r="BF38" s="722"/>
      <c r="BG38" s="722"/>
      <c r="BH38" s="722"/>
      <c r="BI38" s="723"/>
      <c r="BJ38" s="220"/>
      <c r="BK38" s="220"/>
      <c r="BL38" s="220"/>
      <c r="BM38" s="220"/>
      <c r="BN38" s="220"/>
      <c r="BO38" s="229"/>
      <c r="BP38" s="229"/>
      <c r="BQ38" s="226">
        <v>32</v>
      </c>
      <c r="BR38" s="227"/>
      <c r="BS38" s="985"/>
      <c r="BT38" s="986"/>
      <c r="BU38" s="986"/>
      <c r="BV38" s="986"/>
      <c r="BW38" s="986"/>
      <c r="BX38" s="986"/>
      <c r="BY38" s="986"/>
      <c r="BZ38" s="986"/>
      <c r="CA38" s="986"/>
      <c r="CB38" s="986"/>
      <c r="CC38" s="986"/>
      <c r="CD38" s="986"/>
      <c r="CE38" s="986"/>
      <c r="CF38" s="986"/>
      <c r="CG38" s="1009"/>
      <c r="CH38" s="982"/>
      <c r="CI38" s="983"/>
      <c r="CJ38" s="983"/>
      <c r="CK38" s="983"/>
      <c r="CL38" s="984"/>
      <c r="CM38" s="982"/>
      <c r="CN38" s="983"/>
      <c r="CO38" s="983"/>
      <c r="CP38" s="983"/>
      <c r="CQ38" s="984"/>
      <c r="CR38" s="982"/>
      <c r="CS38" s="983"/>
      <c r="CT38" s="983"/>
      <c r="CU38" s="983"/>
      <c r="CV38" s="984"/>
      <c r="CW38" s="982"/>
      <c r="CX38" s="983"/>
      <c r="CY38" s="983"/>
      <c r="CZ38" s="983"/>
      <c r="DA38" s="984"/>
      <c r="DB38" s="982"/>
      <c r="DC38" s="983"/>
      <c r="DD38" s="983"/>
      <c r="DE38" s="983"/>
      <c r="DF38" s="984"/>
      <c r="DG38" s="982"/>
      <c r="DH38" s="983"/>
      <c r="DI38" s="983"/>
      <c r="DJ38" s="983"/>
      <c r="DK38" s="984"/>
      <c r="DL38" s="982"/>
      <c r="DM38" s="983"/>
      <c r="DN38" s="983"/>
      <c r="DO38" s="983"/>
      <c r="DP38" s="984"/>
      <c r="DQ38" s="982"/>
      <c r="DR38" s="983"/>
      <c r="DS38" s="983"/>
      <c r="DT38" s="983"/>
      <c r="DU38" s="984"/>
      <c r="DV38" s="985"/>
      <c r="DW38" s="986"/>
      <c r="DX38" s="986"/>
      <c r="DY38" s="986"/>
      <c r="DZ38" s="987"/>
      <c r="EA38" s="218"/>
    </row>
    <row r="39" spans="1:131" ht="26.2" customHeight="1" x14ac:dyDescent="0.2">
      <c r="A39" s="230">
        <v>12</v>
      </c>
      <c r="B39" s="1020"/>
      <c r="C39" s="1021"/>
      <c r="D39" s="1021"/>
      <c r="E39" s="1021"/>
      <c r="F39" s="1021"/>
      <c r="G39" s="1021"/>
      <c r="H39" s="1021"/>
      <c r="I39" s="1021"/>
      <c r="J39" s="1021"/>
      <c r="K39" s="1021"/>
      <c r="L39" s="1021"/>
      <c r="M39" s="1021"/>
      <c r="N39" s="1021"/>
      <c r="O39" s="1021"/>
      <c r="P39" s="1022"/>
      <c r="Q39" s="1031"/>
      <c r="R39" s="1032"/>
      <c r="S39" s="1032"/>
      <c r="T39" s="1032"/>
      <c r="U39" s="1032"/>
      <c r="V39" s="1032"/>
      <c r="W39" s="1032"/>
      <c r="X39" s="1032"/>
      <c r="Y39" s="1032"/>
      <c r="Z39" s="1032"/>
      <c r="AA39" s="1032"/>
      <c r="AB39" s="1032"/>
      <c r="AC39" s="1032"/>
      <c r="AD39" s="1032"/>
      <c r="AE39" s="1033"/>
      <c r="AF39" s="1025"/>
      <c r="AG39" s="1026"/>
      <c r="AH39" s="1026"/>
      <c r="AI39" s="1026"/>
      <c r="AJ39" s="1027"/>
      <c r="AK39" s="726"/>
      <c r="AL39" s="721"/>
      <c r="AM39" s="721"/>
      <c r="AN39" s="721"/>
      <c r="AO39" s="721"/>
      <c r="AP39" s="721"/>
      <c r="AQ39" s="721"/>
      <c r="AR39" s="721"/>
      <c r="AS39" s="721"/>
      <c r="AT39" s="721"/>
      <c r="AU39" s="721"/>
      <c r="AV39" s="721"/>
      <c r="AW39" s="721"/>
      <c r="AX39" s="721"/>
      <c r="AY39" s="721"/>
      <c r="AZ39" s="1034"/>
      <c r="BA39" s="1034"/>
      <c r="BB39" s="1034"/>
      <c r="BC39" s="1034"/>
      <c r="BD39" s="1034"/>
      <c r="BE39" s="722"/>
      <c r="BF39" s="722"/>
      <c r="BG39" s="722"/>
      <c r="BH39" s="722"/>
      <c r="BI39" s="723"/>
      <c r="BJ39" s="220"/>
      <c r="BK39" s="220"/>
      <c r="BL39" s="220"/>
      <c r="BM39" s="220"/>
      <c r="BN39" s="220"/>
      <c r="BO39" s="229"/>
      <c r="BP39" s="229"/>
      <c r="BQ39" s="226">
        <v>33</v>
      </c>
      <c r="BR39" s="227"/>
      <c r="BS39" s="985"/>
      <c r="BT39" s="986"/>
      <c r="BU39" s="986"/>
      <c r="BV39" s="986"/>
      <c r="BW39" s="986"/>
      <c r="BX39" s="986"/>
      <c r="BY39" s="986"/>
      <c r="BZ39" s="986"/>
      <c r="CA39" s="986"/>
      <c r="CB39" s="986"/>
      <c r="CC39" s="986"/>
      <c r="CD39" s="986"/>
      <c r="CE39" s="986"/>
      <c r="CF39" s="986"/>
      <c r="CG39" s="1009"/>
      <c r="CH39" s="982"/>
      <c r="CI39" s="983"/>
      <c r="CJ39" s="983"/>
      <c r="CK39" s="983"/>
      <c r="CL39" s="984"/>
      <c r="CM39" s="982"/>
      <c r="CN39" s="983"/>
      <c r="CO39" s="983"/>
      <c r="CP39" s="983"/>
      <c r="CQ39" s="984"/>
      <c r="CR39" s="982"/>
      <c r="CS39" s="983"/>
      <c r="CT39" s="983"/>
      <c r="CU39" s="983"/>
      <c r="CV39" s="984"/>
      <c r="CW39" s="982"/>
      <c r="CX39" s="983"/>
      <c r="CY39" s="983"/>
      <c r="CZ39" s="983"/>
      <c r="DA39" s="984"/>
      <c r="DB39" s="982"/>
      <c r="DC39" s="983"/>
      <c r="DD39" s="983"/>
      <c r="DE39" s="983"/>
      <c r="DF39" s="984"/>
      <c r="DG39" s="982"/>
      <c r="DH39" s="983"/>
      <c r="DI39" s="983"/>
      <c r="DJ39" s="983"/>
      <c r="DK39" s="984"/>
      <c r="DL39" s="982"/>
      <c r="DM39" s="983"/>
      <c r="DN39" s="983"/>
      <c r="DO39" s="983"/>
      <c r="DP39" s="984"/>
      <c r="DQ39" s="982"/>
      <c r="DR39" s="983"/>
      <c r="DS39" s="983"/>
      <c r="DT39" s="983"/>
      <c r="DU39" s="984"/>
      <c r="DV39" s="985"/>
      <c r="DW39" s="986"/>
      <c r="DX39" s="986"/>
      <c r="DY39" s="986"/>
      <c r="DZ39" s="987"/>
      <c r="EA39" s="218"/>
    </row>
    <row r="40" spans="1:131" ht="26.2" customHeight="1" x14ac:dyDescent="0.2">
      <c r="A40" s="226">
        <v>13</v>
      </c>
      <c r="B40" s="1020"/>
      <c r="C40" s="1021"/>
      <c r="D40" s="1021"/>
      <c r="E40" s="1021"/>
      <c r="F40" s="1021"/>
      <c r="G40" s="1021"/>
      <c r="H40" s="1021"/>
      <c r="I40" s="1021"/>
      <c r="J40" s="1021"/>
      <c r="K40" s="1021"/>
      <c r="L40" s="1021"/>
      <c r="M40" s="1021"/>
      <c r="N40" s="1021"/>
      <c r="O40" s="1021"/>
      <c r="P40" s="1022"/>
      <c r="Q40" s="1031"/>
      <c r="R40" s="1032"/>
      <c r="S40" s="1032"/>
      <c r="T40" s="1032"/>
      <c r="U40" s="1032"/>
      <c r="V40" s="1032"/>
      <c r="W40" s="1032"/>
      <c r="X40" s="1032"/>
      <c r="Y40" s="1032"/>
      <c r="Z40" s="1032"/>
      <c r="AA40" s="1032"/>
      <c r="AB40" s="1032"/>
      <c r="AC40" s="1032"/>
      <c r="AD40" s="1032"/>
      <c r="AE40" s="1033"/>
      <c r="AF40" s="1025"/>
      <c r="AG40" s="1026"/>
      <c r="AH40" s="1026"/>
      <c r="AI40" s="1026"/>
      <c r="AJ40" s="1027"/>
      <c r="AK40" s="726"/>
      <c r="AL40" s="721"/>
      <c r="AM40" s="721"/>
      <c r="AN40" s="721"/>
      <c r="AO40" s="721"/>
      <c r="AP40" s="721"/>
      <c r="AQ40" s="721"/>
      <c r="AR40" s="721"/>
      <c r="AS40" s="721"/>
      <c r="AT40" s="721"/>
      <c r="AU40" s="721"/>
      <c r="AV40" s="721"/>
      <c r="AW40" s="721"/>
      <c r="AX40" s="721"/>
      <c r="AY40" s="721"/>
      <c r="AZ40" s="1034"/>
      <c r="BA40" s="1034"/>
      <c r="BB40" s="1034"/>
      <c r="BC40" s="1034"/>
      <c r="BD40" s="1034"/>
      <c r="BE40" s="722"/>
      <c r="BF40" s="722"/>
      <c r="BG40" s="722"/>
      <c r="BH40" s="722"/>
      <c r="BI40" s="723"/>
      <c r="BJ40" s="220"/>
      <c r="BK40" s="220"/>
      <c r="BL40" s="220"/>
      <c r="BM40" s="220"/>
      <c r="BN40" s="220"/>
      <c r="BO40" s="229"/>
      <c r="BP40" s="229"/>
      <c r="BQ40" s="226">
        <v>34</v>
      </c>
      <c r="BR40" s="227"/>
      <c r="BS40" s="985"/>
      <c r="BT40" s="986"/>
      <c r="BU40" s="986"/>
      <c r="BV40" s="986"/>
      <c r="BW40" s="986"/>
      <c r="BX40" s="986"/>
      <c r="BY40" s="986"/>
      <c r="BZ40" s="986"/>
      <c r="CA40" s="986"/>
      <c r="CB40" s="986"/>
      <c r="CC40" s="986"/>
      <c r="CD40" s="986"/>
      <c r="CE40" s="986"/>
      <c r="CF40" s="986"/>
      <c r="CG40" s="1009"/>
      <c r="CH40" s="982"/>
      <c r="CI40" s="983"/>
      <c r="CJ40" s="983"/>
      <c r="CK40" s="983"/>
      <c r="CL40" s="984"/>
      <c r="CM40" s="982"/>
      <c r="CN40" s="983"/>
      <c r="CO40" s="983"/>
      <c r="CP40" s="983"/>
      <c r="CQ40" s="984"/>
      <c r="CR40" s="982"/>
      <c r="CS40" s="983"/>
      <c r="CT40" s="983"/>
      <c r="CU40" s="983"/>
      <c r="CV40" s="984"/>
      <c r="CW40" s="982"/>
      <c r="CX40" s="983"/>
      <c r="CY40" s="983"/>
      <c r="CZ40" s="983"/>
      <c r="DA40" s="984"/>
      <c r="DB40" s="982"/>
      <c r="DC40" s="983"/>
      <c r="DD40" s="983"/>
      <c r="DE40" s="983"/>
      <c r="DF40" s="984"/>
      <c r="DG40" s="982"/>
      <c r="DH40" s="983"/>
      <c r="DI40" s="983"/>
      <c r="DJ40" s="983"/>
      <c r="DK40" s="984"/>
      <c r="DL40" s="982"/>
      <c r="DM40" s="983"/>
      <c r="DN40" s="983"/>
      <c r="DO40" s="983"/>
      <c r="DP40" s="984"/>
      <c r="DQ40" s="982"/>
      <c r="DR40" s="983"/>
      <c r="DS40" s="983"/>
      <c r="DT40" s="983"/>
      <c r="DU40" s="984"/>
      <c r="DV40" s="985"/>
      <c r="DW40" s="986"/>
      <c r="DX40" s="986"/>
      <c r="DY40" s="986"/>
      <c r="DZ40" s="987"/>
      <c r="EA40" s="218"/>
    </row>
    <row r="41" spans="1:131" ht="26.2" customHeight="1" x14ac:dyDescent="0.2">
      <c r="A41" s="226">
        <v>14</v>
      </c>
      <c r="B41" s="1020"/>
      <c r="C41" s="1021"/>
      <c r="D41" s="1021"/>
      <c r="E41" s="1021"/>
      <c r="F41" s="1021"/>
      <c r="G41" s="1021"/>
      <c r="H41" s="1021"/>
      <c r="I41" s="1021"/>
      <c r="J41" s="1021"/>
      <c r="K41" s="1021"/>
      <c r="L41" s="1021"/>
      <c r="M41" s="1021"/>
      <c r="N41" s="1021"/>
      <c r="O41" s="1021"/>
      <c r="P41" s="1022"/>
      <c r="Q41" s="1031"/>
      <c r="R41" s="1032"/>
      <c r="S41" s="1032"/>
      <c r="T41" s="1032"/>
      <c r="U41" s="1032"/>
      <c r="V41" s="1032"/>
      <c r="W41" s="1032"/>
      <c r="X41" s="1032"/>
      <c r="Y41" s="1032"/>
      <c r="Z41" s="1032"/>
      <c r="AA41" s="1032"/>
      <c r="AB41" s="1032"/>
      <c r="AC41" s="1032"/>
      <c r="AD41" s="1032"/>
      <c r="AE41" s="1033"/>
      <c r="AF41" s="1025"/>
      <c r="AG41" s="1026"/>
      <c r="AH41" s="1026"/>
      <c r="AI41" s="1026"/>
      <c r="AJ41" s="1027"/>
      <c r="AK41" s="726"/>
      <c r="AL41" s="721"/>
      <c r="AM41" s="721"/>
      <c r="AN41" s="721"/>
      <c r="AO41" s="721"/>
      <c r="AP41" s="721"/>
      <c r="AQ41" s="721"/>
      <c r="AR41" s="721"/>
      <c r="AS41" s="721"/>
      <c r="AT41" s="721"/>
      <c r="AU41" s="721"/>
      <c r="AV41" s="721"/>
      <c r="AW41" s="721"/>
      <c r="AX41" s="721"/>
      <c r="AY41" s="721"/>
      <c r="AZ41" s="1034"/>
      <c r="BA41" s="1034"/>
      <c r="BB41" s="1034"/>
      <c r="BC41" s="1034"/>
      <c r="BD41" s="1034"/>
      <c r="BE41" s="722"/>
      <c r="BF41" s="722"/>
      <c r="BG41" s="722"/>
      <c r="BH41" s="722"/>
      <c r="BI41" s="723"/>
      <c r="BJ41" s="220"/>
      <c r="BK41" s="220"/>
      <c r="BL41" s="220"/>
      <c r="BM41" s="220"/>
      <c r="BN41" s="220"/>
      <c r="BO41" s="229"/>
      <c r="BP41" s="229"/>
      <c r="BQ41" s="226">
        <v>35</v>
      </c>
      <c r="BR41" s="227"/>
      <c r="BS41" s="985"/>
      <c r="BT41" s="986"/>
      <c r="BU41" s="986"/>
      <c r="BV41" s="986"/>
      <c r="BW41" s="986"/>
      <c r="BX41" s="986"/>
      <c r="BY41" s="986"/>
      <c r="BZ41" s="986"/>
      <c r="CA41" s="986"/>
      <c r="CB41" s="986"/>
      <c r="CC41" s="986"/>
      <c r="CD41" s="986"/>
      <c r="CE41" s="986"/>
      <c r="CF41" s="986"/>
      <c r="CG41" s="1009"/>
      <c r="CH41" s="982"/>
      <c r="CI41" s="983"/>
      <c r="CJ41" s="983"/>
      <c r="CK41" s="983"/>
      <c r="CL41" s="984"/>
      <c r="CM41" s="982"/>
      <c r="CN41" s="983"/>
      <c r="CO41" s="983"/>
      <c r="CP41" s="983"/>
      <c r="CQ41" s="984"/>
      <c r="CR41" s="982"/>
      <c r="CS41" s="983"/>
      <c r="CT41" s="983"/>
      <c r="CU41" s="983"/>
      <c r="CV41" s="984"/>
      <c r="CW41" s="982"/>
      <c r="CX41" s="983"/>
      <c r="CY41" s="983"/>
      <c r="CZ41" s="983"/>
      <c r="DA41" s="984"/>
      <c r="DB41" s="982"/>
      <c r="DC41" s="983"/>
      <c r="DD41" s="983"/>
      <c r="DE41" s="983"/>
      <c r="DF41" s="984"/>
      <c r="DG41" s="982"/>
      <c r="DH41" s="983"/>
      <c r="DI41" s="983"/>
      <c r="DJ41" s="983"/>
      <c r="DK41" s="984"/>
      <c r="DL41" s="982"/>
      <c r="DM41" s="983"/>
      <c r="DN41" s="983"/>
      <c r="DO41" s="983"/>
      <c r="DP41" s="984"/>
      <c r="DQ41" s="982"/>
      <c r="DR41" s="983"/>
      <c r="DS41" s="983"/>
      <c r="DT41" s="983"/>
      <c r="DU41" s="984"/>
      <c r="DV41" s="985"/>
      <c r="DW41" s="986"/>
      <c r="DX41" s="986"/>
      <c r="DY41" s="986"/>
      <c r="DZ41" s="987"/>
      <c r="EA41" s="218"/>
    </row>
    <row r="42" spans="1:131" ht="26.2" customHeight="1" x14ac:dyDescent="0.2">
      <c r="A42" s="226">
        <v>15</v>
      </c>
      <c r="B42" s="1020"/>
      <c r="C42" s="1021"/>
      <c r="D42" s="1021"/>
      <c r="E42" s="1021"/>
      <c r="F42" s="1021"/>
      <c r="G42" s="1021"/>
      <c r="H42" s="1021"/>
      <c r="I42" s="1021"/>
      <c r="J42" s="1021"/>
      <c r="K42" s="1021"/>
      <c r="L42" s="1021"/>
      <c r="M42" s="1021"/>
      <c r="N42" s="1021"/>
      <c r="O42" s="1021"/>
      <c r="P42" s="1022"/>
      <c r="Q42" s="1031"/>
      <c r="R42" s="1032"/>
      <c r="S42" s="1032"/>
      <c r="T42" s="1032"/>
      <c r="U42" s="1032"/>
      <c r="V42" s="1032"/>
      <c r="W42" s="1032"/>
      <c r="X42" s="1032"/>
      <c r="Y42" s="1032"/>
      <c r="Z42" s="1032"/>
      <c r="AA42" s="1032"/>
      <c r="AB42" s="1032"/>
      <c r="AC42" s="1032"/>
      <c r="AD42" s="1032"/>
      <c r="AE42" s="1033"/>
      <c r="AF42" s="1025"/>
      <c r="AG42" s="1026"/>
      <c r="AH42" s="1026"/>
      <c r="AI42" s="1026"/>
      <c r="AJ42" s="1027"/>
      <c r="AK42" s="726"/>
      <c r="AL42" s="721"/>
      <c r="AM42" s="721"/>
      <c r="AN42" s="721"/>
      <c r="AO42" s="721"/>
      <c r="AP42" s="721"/>
      <c r="AQ42" s="721"/>
      <c r="AR42" s="721"/>
      <c r="AS42" s="721"/>
      <c r="AT42" s="721"/>
      <c r="AU42" s="721"/>
      <c r="AV42" s="721"/>
      <c r="AW42" s="721"/>
      <c r="AX42" s="721"/>
      <c r="AY42" s="721"/>
      <c r="AZ42" s="1034"/>
      <c r="BA42" s="1034"/>
      <c r="BB42" s="1034"/>
      <c r="BC42" s="1034"/>
      <c r="BD42" s="1034"/>
      <c r="BE42" s="722"/>
      <c r="BF42" s="722"/>
      <c r="BG42" s="722"/>
      <c r="BH42" s="722"/>
      <c r="BI42" s="723"/>
      <c r="BJ42" s="220"/>
      <c r="BK42" s="220"/>
      <c r="BL42" s="220"/>
      <c r="BM42" s="220"/>
      <c r="BN42" s="220"/>
      <c r="BO42" s="229"/>
      <c r="BP42" s="229"/>
      <c r="BQ42" s="226">
        <v>36</v>
      </c>
      <c r="BR42" s="227"/>
      <c r="BS42" s="985"/>
      <c r="BT42" s="986"/>
      <c r="BU42" s="986"/>
      <c r="BV42" s="986"/>
      <c r="BW42" s="986"/>
      <c r="BX42" s="986"/>
      <c r="BY42" s="986"/>
      <c r="BZ42" s="986"/>
      <c r="CA42" s="986"/>
      <c r="CB42" s="986"/>
      <c r="CC42" s="986"/>
      <c r="CD42" s="986"/>
      <c r="CE42" s="986"/>
      <c r="CF42" s="986"/>
      <c r="CG42" s="1009"/>
      <c r="CH42" s="982"/>
      <c r="CI42" s="983"/>
      <c r="CJ42" s="983"/>
      <c r="CK42" s="983"/>
      <c r="CL42" s="984"/>
      <c r="CM42" s="982"/>
      <c r="CN42" s="983"/>
      <c r="CO42" s="983"/>
      <c r="CP42" s="983"/>
      <c r="CQ42" s="984"/>
      <c r="CR42" s="982"/>
      <c r="CS42" s="983"/>
      <c r="CT42" s="983"/>
      <c r="CU42" s="983"/>
      <c r="CV42" s="984"/>
      <c r="CW42" s="982"/>
      <c r="CX42" s="983"/>
      <c r="CY42" s="983"/>
      <c r="CZ42" s="983"/>
      <c r="DA42" s="984"/>
      <c r="DB42" s="982"/>
      <c r="DC42" s="983"/>
      <c r="DD42" s="983"/>
      <c r="DE42" s="983"/>
      <c r="DF42" s="984"/>
      <c r="DG42" s="982"/>
      <c r="DH42" s="983"/>
      <c r="DI42" s="983"/>
      <c r="DJ42" s="983"/>
      <c r="DK42" s="984"/>
      <c r="DL42" s="982"/>
      <c r="DM42" s="983"/>
      <c r="DN42" s="983"/>
      <c r="DO42" s="983"/>
      <c r="DP42" s="984"/>
      <c r="DQ42" s="982"/>
      <c r="DR42" s="983"/>
      <c r="DS42" s="983"/>
      <c r="DT42" s="983"/>
      <c r="DU42" s="984"/>
      <c r="DV42" s="985"/>
      <c r="DW42" s="986"/>
      <c r="DX42" s="986"/>
      <c r="DY42" s="986"/>
      <c r="DZ42" s="987"/>
      <c r="EA42" s="218"/>
    </row>
    <row r="43" spans="1:131" ht="26.2" customHeight="1" x14ac:dyDescent="0.2">
      <c r="A43" s="226">
        <v>16</v>
      </c>
      <c r="B43" s="1020"/>
      <c r="C43" s="1021"/>
      <c r="D43" s="1021"/>
      <c r="E43" s="1021"/>
      <c r="F43" s="1021"/>
      <c r="G43" s="1021"/>
      <c r="H43" s="1021"/>
      <c r="I43" s="1021"/>
      <c r="J43" s="1021"/>
      <c r="K43" s="1021"/>
      <c r="L43" s="1021"/>
      <c r="M43" s="1021"/>
      <c r="N43" s="1021"/>
      <c r="O43" s="1021"/>
      <c r="P43" s="1022"/>
      <c r="Q43" s="1031"/>
      <c r="R43" s="1032"/>
      <c r="S43" s="1032"/>
      <c r="T43" s="1032"/>
      <c r="U43" s="1032"/>
      <c r="V43" s="1032"/>
      <c r="W43" s="1032"/>
      <c r="X43" s="1032"/>
      <c r="Y43" s="1032"/>
      <c r="Z43" s="1032"/>
      <c r="AA43" s="1032"/>
      <c r="AB43" s="1032"/>
      <c r="AC43" s="1032"/>
      <c r="AD43" s="1032"/>
      <c r="AE43" s="1033"/>
      <c r="AF43" s="1025"/>
      <c r="AG43" s="1026"/>
      <c r="AH43" s="1026"/>
      <c r="AI43" s="1026"/>
      <c r="AJ43" s="1027"/>
      <c r="AK43" s="726"/>
      <c r="AL43" s="721"/>
      <c r="AM43" s="721"/>
      <c r="AN43" s="721"/>
      <c r="AO43" s="721"/>
      <c r="AP43" s="721"/>
      <c r="AQ43" s="721"/>
      <c r="AR43" s="721"/>
      <c r="AS43" s="721"/>
      <c r="AT43" s="721"/>
      <c r="AU43" s="721"/>
      <c r="AV43" s="721"/>
      <c r="AW43" s="721"/>
      <c r="AX43" s="721"/>
      <c r="AY43" s="721"/>
      <c r="AZ43" s="1034"/>
      <c r="BA43" s="1034"/>
      <c r="BB43" s="1034"/>
      <c r="BC43" s="1034"/>
      <c r="BD43" s="1034"/>
      <c r="BE43" s="722"/>
      <c r="BF43" s="722"/>
      <c r="BG43" s="722"/>
      <c r="BH43" s="722"/>
      <c r="BI43" s="723"/>
      <c r="BJ43" s="220"/>
      <c r="BK43" s="220"/>
      <c r="BL43" s="220"/>
      <c r="BM43" s="220"/>
      <c r="BN43" s="220"/>
      <c r="BO43" s="229"/>
      <c r="BP43" s="229"/>
      <c r="BQ43" s="226">
        <v>37</v>
      </c>
      <c r="BR43" s="227"/>
      <c r="BS43" s="985"/>
      <c r="BT43" s="986"/>
      <c r="BU43" s="986"/>
      <c r="BV43" s="986"/>
      <c r="BW43" s="986"/>
      <c r="BX43" s="986"/>
      <c r="BY43" s="986"/>
      <c r="BZ43" s="986"/>
      <c r="CA43" s="986"/>
      <c r="CB43" s="986"/>
      <c r="CC43" s="986"/>
      <c r="CD43" s="986"/>
      <c r="CE43" s="986"/>
      <c r="CF43" s="986"/>
      <c r="CG43" s="1009"/>
      <c r="CH43" s="982"/>
      <c r="CI43" s="983"/>
      <c r="CJ43" s="983"/>
      <c r="CK43" s="983"/>
      <c r="CL43" s="984"/>
      <c r="CM43" s="982"/>
      <c r="CN43" s="983"/>
      <c r="CO43" s="983"/>
      <c r="CP43" s="983"/>
      <c r="CQ43" s="984"/>
      <c r="CR43" s="982"/>
      <c r="CS43" s="983"/>
      <c r="CT43" s="983"/>
      <c r="CU43" s="983"/>
      <c r="CV43" s="984"/>
      <c r="CW43" s="982"/>
      <c r="CX43" s="983"/>
      <c r="CY43" s="983"/>
      <c r="CZ43" s="983"/>
      <c r="DA43" s="984"/>
      <c r="DB43" s="982"/>
      <c r="DC43" s="983"/>
      <c r="DD43" s="983"/>
      <c r="DE43" s="983"/>
      <c r="DF43" s="984"/>
      <c r="DG43" s="982"/>
      <c r="DH43" s="983"/>
      <c r="DI43" s="983"/>
      <c r="DJ43" s="983"/>
      <c r="DK43" s="984"/>
      <c r="DL43" s="982"/>
      <c r="DM43" s="983"/>
      <c r="DN43" s="983"/>
      <c r="DO43" s="983"/>
      <c r="DP43" s="984"/>
      <c r="DQ43" s="982"/>
      <c r="DR43" s="983"/>
      <c r="DS43" s="983"/>
      <c r="DT43" s="983"/>
      <c r="DU43" s="984"/>
      <c r="DV43" s="985"/>
      <c r="DW43" s="986"/>
      <c r="DX43" s="986"/>
      <c r="DY43" s="986"/>
      <c r="DZ43" s="987"/>
      <c r="EA43" s="218"/>
    </row>
    <row r="44" spans="1:131" ht="26.2" customHeight="1" x14ac:dyDescent="0.2">
      <c r="A44" s="226">
        <v>17</v>
      </c>
      <c r="B44" s="1020"/>
      <c r="C44" s="1021"/>
      <c r="D44" s="1021"/>
      <c r="E44" s="1021"/>
      <c r="F44" s="1021"/>
      <c r="G44" s="1021"/>
      <c r="H44" s="1021"/>
      <c r="I44" s="1021"/>
      <c r="J44" s="1021"/>
      <c r="K44" s="1021"/>
      <c r="L44" s="1021"/>
      <c r="M44" s="1021"/>
      <c r="N44" s="1021"/>
      <c r="O44" s="1021"/>
      <c r="P44" s="1022"/>
      <c r="Q44" s="1031"/>
      <c r="R44" s="1032"/>
      <c r="S44" s="1032"/>
      <c r="T44" s="1032"/>
      <c r="U44" s="1032"/>
      <c r="V44" s="1032"/>
      <c r="W44" s="1032"/>
      <c r="X44" s="1032"/>
      <c r="Y44" s="1032"/>
      <c r="Z44" s="1032"/>
      <c r="AA44" s="1032"/>
      <c r="AB44" s="1032"/>
      <c r="AC44" s="1032"/>
      <c r="AD44" s="1032"/>
      <c r="AE44" s="1033"/>
      <c r="AF44" s="1025"/>
      <c r="AG44" s="1026"/>
      <c r="AH44" s="1026"/>
      <c r="AI44" s="1026"/>
      <c r="AJ44" s="1027"/>
      <c r="AK44" s="726"/>
      <c r="AL44" s="721"/>
      <c r="AM44" s="721"/>
      <c r="AN44" s="721"/>
      <c r="AO44" s="721"/>
      <c r="AP44" s="721"/>
      <c r="AQ44" s="721"/>
      <c r="AR44" s="721"/>
      <c r="AS44" s="721"/>
      <c r="AT44" s="721"/>
      <c r="AU44" s="721"/>
      <c r="AV44" s="721"/>
      <c r="AW44" s="721"/>
      <c r="AX44" s="721"/>
      <c r="AY44" s="721"/>
      <c r="AZ44" s="1034"/>
      <c r="BA44" s="1034"/>
      <c r="BB44" s="1034"/>
      <c r="BC44" s="1034"/>
      <c r="BD44" s="1034"/>
      <c r="BE44" s="722"/>
      <c r="BF44" s="722"/>
      <c r="BG44" s="722"/>
      <c r="BH44" s="722"/>
      <c r="BI44" s="723"/>
      <c r="BJ44" s="220"/>
      <c r="BK44" s="220"/>
      <c r="BL44" s="220"/>
      <c r="BM44" s="220"/>
      <c r="BN44" s="220"/>
      <c r="BO44" s="229"/>
      <c r="BP44" s="229"/>
      <c r="BQ44" s="226">
        <v>38</v>
      </c>
      <c r="BR44" s="227"/>
      <c r="BS44" s="985"/>
      <c r="BT44" s="986"/>
      <c r="BU44" s="986"/>
      <c r="BV44" s="986"/>
      <c r="BW44" s="986"/>
      <c r="BX44" s="986"/>
      <c r="BY44" s="986"/>
      <c r="BZ44" s="986"/>
      <c r="CA44" s="986"/>
      <c r="CB44" s="986"/>
      <c r="CC44" s="986"/>
      <c r="CD44" s="986"/>
      <c r="CE44" s="986"/>
      <c r="CF44" s="986"/>
      <c r="CG44" s="1009"/>
      <c r="CH44" s="982"/>
      <c r="CI44" s="983"/>
      <c r="CJ44" s="983"/>
      <c r="CK44" s="983"/>
      <c r="CL44" s="984"/>
      <c r="CM44" s="982"/>
      <c r="CN44" s="983"/>
      <c r="CO44" s="983"/>
      <c r="CP44" s="983"/>
      <c r="CQ44" s="984"/>
      <c r="CR44" s="982"/>
      <c r="CS44" s="983"/>
      <c r="CT44" s="983"/>
      <c r="CU44" s="983"/>
      <c r="CV44" s="984"/>
      <c r="CW44" s="982"/>
      <c r="CX44" s="983"/>
      <c r="CY44" s="983"/>
      <c r="CZ44" s="983"/>
      <c r="DA44" s="984"/>
      <c r="DB44" s="982"/>
      <c r="DC44" s="983"/>
      <c r="DD44" s="983"/>
      <c r="DE44" s="983"/>
      <c r="DF44" s="984"/>
      <c r="DG44" s="982"/>
      <c r="DH44" s="983"/>
      <c r="DI44" s="983"/>
      <c r="DJ44" s="983"/>
      <c r="DK44" s="984"/>
      <c r="DL44" s="982"/>
      <c r="DM44" s="983"/>
      <c r="DN44" s="983"/>
      <c r="DO44" s="983"/>
      <c r="DP44" s="984"/>
      <c r="DQ44" s="982"/>
      <c r="DR44" s="983"/>
      <c r="DS44" s="983"/>
      <c r="DT44" s="983"/>
      <c r="DU44" s="984"/>
      <c r="DV44" s="985"/>
      <c r="DW44" s="986"/>
      <c r="DX44" s="986"/>
      <c r="DY44" s="986"/>
      <c r="DZ44" s="987"/>
      <c r="EA44" s="218"/>
    </row>
    <row r="45" spans="1:131" ht="26.2" customHeight="1" x14ac:dyDescent="0.2">
      <c r="A45" s="226">
        <v>18</v>
      </c>
      <c r="B45" s="1020"/>
      <c r="C45" s="1021"/>
      <c r="D45" s="1021"/>
      <c r="E45" s="1021"/>
      <c r="F45" s="1021"/>
      <c r="G45" s="1021"/>
      <c r="H45" s="1021"/>
      <c r="I45" s="1021"/>
      <c r="J45" s="1021"/>
      <c r="K45" s="1021"/>
      <c r="L45" s="1021"/>
      <c r="M45" s="1021"/>
      <c r="N45" s="1021"/>
      <c r="O45" s="1021"/>
      <c r="P45" s="1022"/>
      <c r="Q45" s="1031"/>
      <c r="R45" s="1032"/>
      <c r="S45" s="1032"/>
      <c r="T45" s="1032"/>
      <c r="U45" s="1032"/>
      <c r="V45" s="1032"/>
      <c r="W45" s="1032"/>
      <c r="X45" s="1032"/>
      <c r="Y45" s="1032"/>
      <c r="Z45" s="1032"/>
      <c r="AA45" s="1032"/>
      <c r="AB45" s="1032"/>
      <c r="AC45" s="1032"/>
      <c r="AD45" s="1032"/>
      <c r="AE45" s="1033"/>
      <c r="AF45" s="1025"/>
      <c r="AG45" s="1026"/>
      <c r="AH45" s="1026"/>
      <c r="AI45" s="1026"/>
      <c r="AJ45" s="1027"/>
      <c r="AK45" s="726"/>
      <c r="AL45" s="721"/>
      <c r="AM45" s="721"/>
      <c r="AN45" s="721"/>
      <c r="AO45" s="721"/>
      <c r="AP45" s="721"/>
      <c r="AQ45" s="721"/>
      <c r="AR45" s="721"/>
      <c r="AS45" s="721"/>
      <c r="AT45" s="721"/>
      <c r="AU45" s="721"/>
      <c r="AV45" s="721"/>
      <c r="AW45" s="721"/>
      <c r="AX45" s="721"/>
      <c r="AY45" s="721"/>
      <c r="AZ45" s="1034"/>
      <c r="BA45" s="1034"/>
      <c r="BB45" s="1034"/>
      <c r="BC45" s="1034"/>
      <c r="BD45" s="1034"/>
      <c r="BE45" s="722"/>
      <c r="BF45" s="722"/>
      <c r="BG45" s="722"/>
      <c r="BH45" s="722"/>
      <c r="BI45" s="723"/>
      <c r="BJ45" s="220"/>
      <c r="BK45" s="220"/>
      <c r="BL45" s="220"/>
      <c r="BM45" s="220"/>
      <c r="BN45" s="220"/>
      <c r="BO45" s="229"/>
      <c r="BP45" s="229"/>
      <c r="BQ45" s="226">
        <v>39</v>
      </c>
      <c r="BR45" s="227"/>
      <c r="BS45" s="985"/>
      <c r="BT45" s="986"/>
      <c r="BU45" s="986"/>
      <c r="BV45" s="986"/>
      <c r="BW45" s="986"/>
      <c r="BX45" s="986"/>
      <c r="BY45" s="986"/>
      <c r="BZ45" s="986"/>
      <c r="CA45" s="986"/>
      <c r="CB45" s="986"/>
      <c r="CC45" s="986"/>
      <c r="CD45" s="986"/>
      <c r="CE45" s="986"/>
      <c r="CF45" s="986"/>
      <c r="CG45" s="1009"/>
      <c r="CH45" s="982"/>
      <c r="CI45" s="983"/>
      <c r="CJ45" s="983"/>
      <c r="CK45" s="983"/>
      <c r="CL45" s="984"/>
      <c r="CM45" s="982"/>
      <c r="CN45" s="983"/>
      <c r="CO45" s="983"/>
      <c r="CP45" s="983"/>
      <c r="CQ45" s="984"/>
      <c r="CR45" s="982"/>
      <c r="CS45" s="983"/>
      <c r="CT45" s="983"/>
      <c r="CU45" s="983"/>
      <c r="CV45" s="984"/>
      <c r="CW45" s="982"/>
      <c r="CX45" s="983"/>
      <c r="CY45" s="983"/>
      <c r="CZ45" s="983"/>
      <c r="DA45" s="984"/>
      <c r="DB45" s="982"/>
      <c r="DC45" s="983"/>
      <c r="DD45" s="983"/>
      <c r="DE45" s="983"/>
      <c r="DF45" s="984"/>
      <c r="DG45" s="982"/>
      <c r="DH45" s="983"/>
      <c r="DI45" s="983"/>
      <c r="DJ45" s="983"/>
      <c r="DK45" s="984"/>
      <c r="DL45" s="982"/>
      <c r="DM45" s="983"/>
      <c r="DN45" s="983"/>
      <c r="DO45" s="983"/>
      <c r="DP45" s="984"/>
      <c r="DQ45" s="982"/>
      <c r="DR45" s="983"/>
      <c r="DS45" s="983"/>
      <c r="DT45" s="983"/>
      <c r="DU45" s="984"/>
      <c r="DV45" s="985"/>
      <c r="DW45" s="986"/>
      <c r="DX45" s="986"/>
      <c r="DY45" s="986"/>
      <c r="DZ45" s="987"/>
      <c r="EA45" s="218"/>
    </row>
    <row r="46" spans="1:131" ht="26.2" customHeight="1" x14ac:dyDescent="0.2">
      <c r="A46" s="226">
        <v>19</v>
      </c>
      <c r="B46" s="1020"/>
      <c r="C46" s="1021"/>
      <c r="D46" s="1021"/>
      <c r="E46" s="1021"/>
      <c r="F46" s="1021"/>
      <c r="G46" s="1021"/>
      <c r="H46" s="1021"/>
      <c r="I46" s="1021"/>
      <c r="J46" s="1021"/>
      <c r="K46" s="1021"/>
      <c r="L46" s="1021"/>
      <c r="M46" s="1021"/>
      <c r="N46" s="1021"/>
      <c r="O46" s="1021"/>
      <c r="P46" s="1022"/>
      <c r="Q46" s="1031"/>
      <c r="R46" s="1032"/>
      <c r="S46" s="1032"/>
      <c r="T46" s="1032"/>
      <c r="U46" s="1032"/>
      <c r="V46" s="1032"/>
      <c r="W46" s="1032"/>
      <c r="X46" s="1032"/>
      <c r="Y46" s="1032"/>
      <c r="Z46" s="1032"/>
      <c r="AA46" s="1032"/>
      <c r="AB46" s="1032"/>
      <c r="AC46" s="1032"/>
      <c r="AD46" s="1032"/>
      <c r="AE46" s="1033"/>
      <c r="AF46" s="1025"/>
      <c r="AG46" s="1026"/>
      <c r="AH46" s="1026"/>
      <c r="AI46" s="1026"/>
      <c r="AJ46" s="1027"/>
      <c r="AK46" s="726"/>
      <c r="AL46" s="721"/>
      <c r="AM46" s="721"/>
      <c r="AN46" s="721"/>
      <c r="AO46" s="721"/>
      <c r="AP46" s="721"/>
      <c r="AQ46" s="721"/>
      <c r="AR46" s="721"/>
      <c r="AS46" s="721"/>
      <c r="AT46" s="721"/>
      <c r="AU46" s="721"/>
      <c r="AV46" s="721"/>
      <c r="AW46" s="721"/>
      <c r="AX46" s="721"/>
      <c r="AY46" s="721"/>
      <c r="AZ46" s="1034"/>
      <c r="BA46" s="1034"/>
      <c r="BB46" s="1034"/>
      <c r="BC46" s="1034"/>
      <c r="BD46" s="1034"/>
      <c r="BE46" s="722"/>
      <c r="BF46" s="722"/>
      <c r="BG46" s="722"/>
      <c r="BH46" s="722"/>
      <c r="BI46" s="723"/>
      <c r="BJ46" s="220"/>
      <c r="BK46" s="220"/>
      <c r="BL46" s="220"/>
      <c r="BM46" s="220"/>
      <c r="BN46" s="220"/>
      <c r="BO46" s="229"/>
      <c r="BP46" s="229"/>
      <c r="BQ46" s="226">
        <v>40</v>
      </c>
      <c r="BR46" s="227"/>
      <c r="BS46" s="985"/>
      <c r="BT46" s="986"/>
      <c r="BU46" s="986"/>
      <c r="BV46" s="986"/>
      <c r="BW46" s="986"/>
      <c r="BX46" s="986"/>
      <c r="BY46" s="986"/>
      <c r="BZ46" s="986"/>
      <c r="CA46" s="986"/>
      <c r="CB46" s="986"/>
      <c r="CC46" s="986"/>
      <c r="CD46" s="986"/>
      <c r="CE46" s="986"/>
      <c r="CF46" s="986"/>
      <c r="CG46" s="1009"/>
      <c r="CH46" s="982"/>
      <c r="CI46" s="983"/>
      <c r="CJ46" s="983"/>
      <c r="CK46" s="983"/>
      <c r="CL46" s="984"/>
      <c r="CM46" s="982"/>
      <c r="CN46" s="983"/>
      <c r="CO46" s="983"/>
      <c r="CP46" s="983"/>
      <c r="CQ46" s="984"/>
      <c r="CR46" s="982"/>
      <c r="CS46" s="983"/>
      <c r="CT46" s="983"/>
      <c r="CU46" s="983"/>
      <c r="CV46" s="984"/>
      <c r="CW46" s="982"/>
      <c r="CX46" s="983"/>
      <c r="CY46" s="983"/>
      <c r="CZ46" s="983"/>
      <c r="DA46" s="984"/>
      <c r="DB46" s="982"/>
      <c r="DC46" s="983"/>
      <c r="DD46" s="983"/>
      <c r="DE46" s="983"/>
      <c r="DF46" s="984"/>
      <c r="DG46" s="982"/>
      <c r="DH46" s="983"/>
      <c r="DI46" s="983"/>
      <c r="DJ46" s="983"/>
      <c r="DK46" s="984"/>
      <c r="DL46" s="982"/>
      <c r="DM46" s="983"/>
      <c r="DN46" s="983"/>
      <c r="DO46" s="983"/>
      <c r="DP46" s="984"/>
      <c r="DQ46" s="982"/>
      <c r="DR46" s="983"/>
      <c r="DS46" s="983"/>
      <c r="DT46" s="983"/>
      <c r="DU46" s="984"/>
      <c r="DV46" s="985"/>
      <c r="DW46" s="986"/>
      <c r="DX46" s="986"/>
      <c r="DY46" s="986"/>
      <c r="DZ46" s="987"/>
      <c r="EA46" s="218"/>
    </row>
    <row r="47" spans="1:131" ht="26.2" customHeight="1" x14ac:dyDescent="0.2">
      <c r="A47" s="226">
        <v>20</v>
      </c>
      <c r="B47" s="1020"/>
      <c r="C47" s="1021"/>
      <c r="D47" s="1021"/>
      <c r="E47" s="1021"/>
      <c r="F47" s="1021"/>
      <c r="G47" s="1021"/>
      <c r="H47" s="1021"/>
      <c r="I47" s="1021"/>
      <c r="J47" s="1021"/>
      <c r="K47" s="1021"/>
      <c r="L47" s="1021"/>
      <c r="M47" s="1021"/>
      <c r="N47" s="1021"/>
      <c r="O47" s="1021"/>
      <c r="P47" s="1022"/>
      <c r="Q47" s="1031"/>
      <c r="R47" s="1032"/>
      <c r="S47" s="1032"/>
      <c r="T47" s="1032"/>
      <c r="U47" s="1032"/>
      <c r="V47" s="1032"/>
      <c r="W47" s="1032"/>
      <c r="X47" s="1032"/>
      <c r="Y47" s="1032"/>
      <c r="Z47" s="1032"/>
      <c r="AA47" s="1032"/>
      <c r="AB47" s="1032"/>
      <c r="AC47" s="1032"/>
      <c r="AD47" s="1032"/>
      <c r="AE47" s="1033"/>
      <c r="AF47" s="1025"/>
      <c r="AG47" s="1026"/>
      <c r="AH47" s="1026"/>
      <c r="AI47" s="1026"/>
      <c r="AJ47" s="1027"/>
      <c r="AK47" s="726"/>
      <c r="AL47" s="721"/>
      <c r="AM47" s="721"/>
      <c r="AN47" s="721"/>
      <c r="AO47" s="721"/>
      <c r="AP47" s="721"/>
      <c r="AQ47" s="721"/>
      <c r="AR47" s="721"/>
      <c r="AS47" s="721"/>
      <c r="AT47" s="721"/>
      <c r="AU47" s="721"/>
      <c r="AV47" s="721"/>
      <c r="AW47" s="721"/>
      <c r="AX47" s="721"/>
      <c r="AY47" s="721"/>
      <c r="AZ47" s="1034"/>
      <c r="BA47" s="1034"/>
      <c r="BB47" s="1034"/>
      <c r="BC47" s="1034"/>
      <c r="BD47" s="1034"/>
      <c r="BE47" s="722"/>
      <c r="BF47" s="722"/>
      <c r="BG47" s="722"/>
      <c r="BH47" s="722"/>
      <c r="BI47" s="723"/>
      <c r="BJ47" s="220"/>
      <c r="BK47" s="220"/>
      <c r="BL47" s="220"/>
      <c r="BM47" s="220"/>
      <c r="BN47" s="220"/>
      <c r="BO47" s="229"/>
      <c r="BP47" s="229"/>
      <c r="BQ47" s="226">
        <v>41</v>
      </c>
      <c r="BR47" s="227"/>
      <c r="BS47" s="985"/>
      <c r="BT47" s="986"/>
      <c r="BU47" s="986"/>
      <c r="BV47" s="986"/>
      <c r="BW47" s="986"/>
      <c r="BX47" s="986"/>
      <c r="BY47" s="986"/>
      <c r="BZ47" s="986"/>
      <c r="CA47" s="986"/>
      <c r="CB47" s="986"/>
      <c r="CC47" s="986"/>
      <c r="CD47" s="986"/>
      <c r="CE47" s="986"/>
      <c r="CF47" s="986"/>
      <c r="CG47" s="1009"/>
      <c r="CH47" s="982"/>
      <c r="CI47" s="983"/>
      <c r="CJ47" s="983"/>
      <c r="CK47" s="983"/>
      <c r="CL47" s="984"/>
      <c r="CM47" s="982"/>
      <c r="CN47" s="983"/>
      <c r="CO47" s="983"/>
      <c r="CP47" s="983"/>
      <c r="CQ47" s="984"/>
      <c r="CR47" s="982"/>
      <c r="CS47" s="983"/>
      <c r="CT47" s="983"/>
      <c r="CU47" s="983"/>
      <c r="CV47" s="984"/>
      <c r="CW47" s="982"/>
      <c r="CX47" s="983"/>
      <c r="CY47" s="983"/>
      <c r="CZ47" s="983"/>
      <c r="DA47" s="984"/>
      <c r="DB47" s="982"/>
      <c r="DC47" s="983"/>
      <c r="DD47" s="983"/>
      <c r="DE47" s="983"/>
      <c r="DF47" s="984"/>
      <c r="DG47" s="982"/>
      <c r="DH47" s="983"/>
      <c r="DI47" s="983"/>
      <c r="DJ47" s="983"/>
      <c r="DK47" s="984"/>
      <c r="DL47" s="982"/>
      <c r="DM47" s="983"/>
      <c r="DN47" s="983"/>
      <c r="DO47" s="983"/>
      <c r="DP47" s="984"/>
      <c r="DQ47" s="982"/>
      <c r="DR47" s="983"/>
      <c r="DS47" s="983"/>
      <c r="DT47" s="983"/>
      <c r="DU47" s="984"/>
      <c r="DV47" s="985"/>
      <c r="DW47" s="986"/>
      <c r="DX47" s="986"/>
      <c r="DY47" s="986"/>
      <c r="DZ47" s="987"/>
      <c r="EA47" s="218"/>
    </row>
    <row r="48" spans="1:131" ht="26.2" customHeight="1" x14ac:dyDescent="0.2">
      <c r="A48" s="226">
        <v>21</v>
      </c>
      <c r="B48" s="1020"/>
      <c r="C48" s="1021"/>
      <c r="D48" s="1021"/>
      <c r="E48" s="1021"/>
      <c r="F48" s="1021"/>
      <c r="G48" s="1021"/>
      <c r="H48" s="1021"/>
      <c r="I48" s="1021"/>
      <c r="J48" s="1021"/>
      <c r="K48" s="1021"/>
      <c r="L48" s="1021"/>
      <c r="M48" s="1021"/>
      <c r="N48" s="1021"/>
      <c r="O48" s="1021"/>
      <c r="P48" s="1022"/>
      <c r="Q48" s="1031"/>
      <c r="R48" s="1032"/>
      <c r="S48" s="1032"/>
      <c r="T48" s="1032"/>
      <c r="U48" s="1032"/>
      <c r="V48" s="1032"/>
      <c r="W48" s="1032"/>
      <c r="X48" s="1032"/>
      <c r="Y48" s="1032"/>
      <c r="Z48" s="1032"/>
      <c r="AA48" s="1032"/>
      <c r="AB48" s="1032"/>
      <c r="AC48" s="1032"/>
      <c r="AD48" s="1032"/>
      <c r="AE48" s="1033"/>
      <c r="AF48" s="1025"/>
      <c r="AG48" s="1026"/>
      <c r="AH48" s="1026"/>
      <c r="AI48" s="1026"/>
      <c r="AJ48" s="1027"/>
      <c r="AK48" s="726"/>
      <c r="AL48" s="721"/>
      <c r="AM48" s="721"/>
      <c r="AN48" s="721"/>
      <c r="AO48" s="721"/>
      <c r="AP48" s="721"/>
      <c r="AQ48" s="721"/>
      <c r="AR48" s="721"/>
      <c r="AS48" s="721"/>
      <c r="AT48" s="721"/>
      <c r="AU48" s="721"/>
      <c r="AV48" s="721"/>
      <c r="AW48" s="721"/>
      <c r="AX48" s="721"/>
      <c r="AY48" s="721"/>
      <c r="AZ48" s="1034"/>
      <c r="BA48" s="1034"/>
      <c r="BB48" s="1034"/>
      <c r="BC48" s="1034"/>
      <c r="BD48" s="1034"/>
      <c r="BE48" s="722"/>
      <c r="BF48" s="722"/>
      <c r="BG48" s="722"/>
      <c r="BH48" s="722"/>
      <c r="BI48" s="723"/>
      <c r="BJ48" s="220"/>
      <c r="BK48" s="220"/>
      <c r="BL48" s="220"/>
      <c r="BM48" s="220"/>
      <c r="BN48" s="220"/>
      <c r="BO48" s="229"/>
      <c r="BP48" s="229"/>
      <c r="BQ48" s="226">
        <v>42</v>
      </c>
      <c r="BR48" s="227"/>
      <c r="BS48" s="985"/>
      <c r="BT48" s="986"/>
      <c r="BU48" s="986"/>
      <c r="BV48" s="986"/>
      <c r="BW48" s="986"/>
      <c r="BX48" s="986"/>
      <c r="BY48" s="986"/>
      <c r="BZ48" s="986"/>
      <c r="CA48" s="986"/>
      <c r="CB48" s="986"/>
      <c r="CC48" s="986"/>
      <c r="CD48" s="986"/>
      <c r="CE48" s="986"/>
      <c r="CF48" s="986"/>
      <c r="CG48" s="1009"/>
      <c r="CH48" s="982"/>
      <c r="CI48" s="983"/>
      <c r="CJ48" s="983"/>
      <c r="CK48" s="983"/>
      <c r="CL48" s="984"/>
      <c r="CM48" s="982"/>
      <c r="CN48" s="983"/>
      <c r="CO48" s="983"/>
      <c r="CP48" s="983"/>
      <c r="CQ48" s="984"/>
      <c r="CR48" s="982"/>
      <c r="CS48" s="983"/>
      <c r="CT48" s="983"/>
      <c r="CU48" s="983"/>
      <c r="CV48" s="984"/>
      <c r="CW48" s="982"/>
      <c r="CX48" s="983"/>
      <c r="CY48" s="983"/>
      <c r="CZ48" s="983"/>
      <c r="DA48" s="984"/>
      <c r="DB48" s="982"/>
      <c r="DC48" s="983"/>
      <c r="DD48" s="983"/>
      <c r="DE48" s="983"/>
      <c r="DF48" s="984"/>
      <c r="DG48" s="982"/>
      <c r="DH48" s="983"/>
      <c r="DI48" s="983"/>
      <c r="DJ48" s="983"/>
      <c r="DK48" s="984"/>
      <c r="DL48" s="982"/>
      <c r="DM48" s="983"/>
      <c r="DN48" s="983"/>
      <c r="DO48" s="983"/>
      <c r="DP48" s="984"/>
      <c r="DQ48" s="982"/>
      <c r="DR48" s="983"/>
      <c r="DS48" s="983"/>
      <c r="DT48" s="983"/>
      <c r="DU48" s="984"/>
      <c r="DV48" s="985"/>
      <c r="DW48" s="986"/>
      <c r="DX48" s="986"/>
      <c r="DY48" s="986"/>
      <c r="DZ48" s="987"/>
      <c r="EA48" s="218"/>
    </row>
    <row r="49" spans="1:131" ht="26.2" customHeight="1" x14ac:dyDescent="0.2">
      <c r="A49" s="226">
        <v>22</v>
      </c>
      <c r="B49" s="1020"/>
      <c r="C49" s="1021"/>
      <c r="D49" s="1021"/>
      <c r="E49" s="1021"/>
      <c r="F49" s="1021"/>
      <c r="G49" s="1021"/>
      <c r="H49" s="1021"/>
      <c r="I49" s="1021"/>
      <c r="J49" s="1021"/>
      <c r="K49" s="1021"/>
      <c r="L49" s="1021"/>
      <c r="M49" s="1021"/>
      <c r="N49" s="1021"/>
      <c r="O49" s="1021"/>
      <c r="P49" s="1022"/>
      <c r="Q49" s="1031"/>
      <c r="R49" s="1032"/>
      <c r="S49" s="1032"/>
      <c r="T49" s="1032"/>
      <c r="U49" s="1032"/>
      <c r="V49" s="1032"/>
      <c r="W49" s="1032"/>
      <c r="X49" s="1032"/>
      <c r="Y49" s="1032"/>
      <c r="Z49" s="1032"/>
      <c r="AA49" s="1032"/>
      <c r="AB49" s="1032"/>
      <c r="AC49" s="1032"/>
      <c r="AD49" s="1032"/>
      <c r="AE49" s="1033"/>
      <c r="AF49" s="1025"/>
      <c r="AG49" s="1026"/>
      <c r="AH49" s="1026"/>
      <c r="AI49" s="1026"/>
      <c r="AJ49" s="1027"/>
      <c r="AK49" s="726"/>
      <c r="AL49" s="721"/>
      <c r="AM49" s="721"/>
      <c r="AN49" s="721"/>
      <c r="AO49" s="721"/>
      <c r="AP49" s="721"/>
      <c r="AQ49" s="721"/>
      <c r="AR49" s="721"/>
      <c r="AS49" s="721"/>
      <c r="AT49" s="721"/>
      <c r="AU49" s="721"/>
      <c r="AV49" s="721"/>
      <c r="AW49" s="721"/>
      <c r="AX49" s="721"/>
      <c r="AY49" s="721"/>
      <c r="AZ49" s="1034"/>
      <c r="BA49" s="1034"/>
      <c r="BB49" s="1034"/>
      <c r="BC49" s="1034"/>
      <c r="BD49" s="1034"/>
      <c r="BE49" s="722"/>
      <c r="BF49" s="722"/>
      <c r="BG49" s="722"/>
      <c r="BH49" s="722"/>
      <c r="BI49" s="723"/>
      <c r="BJ49" s="220"/>
      <c r="BK49" s="220"/>
      <c r="BL49" s="220"/>
      <c r="BM49" s="220"/>
      <c r="BN49" s="220"/>
      <c r="BO49" s="229"/>
      <c r="BP49" s="229"/>
      <c r="BQ49" s="226">
        <v>43</v>
      </c>
      <c r="BR49" s="227"/>
      <c r="BS49" s="985"/>
      <c r="BT49" s="986"/>
      <c r="BU49" s="986"/>
      <c r="BV49" s="986"/>
      <c r="BW49" s="986"/>
      <c r="BX49" s="986"/>
      <c r="BY49" s="986"/>
      <c r="BZ49" s="986"/>
      <c r="CA49" s="986"/>
      <c r="CB49" s="986"/>
      <c r="CC49" s="986"/>
      <c r="CD49" s="986"/>
      <c r="CE49" s="986"/>
      <c r="CF49" s="986"/>
      <c r="CG49" s="1009"/>
      <c r="CH49" s="982"/>
      <c r="CI49" s="983"/>
      <c r="CJ49" s="983"/>
      <c r="CK49" s="983"/>
      <c r="CL49" s="984"/>
      <c r="CM49" s="982"/>
      <c r="CN49" s="983"/>
      <c r="CO49" s="983"/>
      <c r="CP49" s="983"/>
      <c r="CQ49" s="984"/>
      <c r="CR49" s="982"/>
      <c r="CS49" s="983"/>
      <c r="CT49" s="983"/>
      <c r="CU49" s="983"/>
      <c r="CV49" s="984"/>
      <c r="CW49" s="982"/>
      <c r="CX49" s="983"/>
      <c r="CY49" s="983"/>
      <c r="CZ49" s="983"/>
      <c r="DA49" s="984"/>
      <c r="DB49" s="982"/>
      <c r="DC49" s="983"/>
      <c r="DD49" s="983"/>
      <c r="DE49" s="983"/>
      <c r="DF49" s="984"/>
      <c r="DG49" s="982"/>
      <c r="DH49" s="983"/>
      <c r="DI49" s="983"/>
      <c r="DJ49" s="983"/>
      <c r="DK49" s="984"/>
      <c r="DL49" s="982"/>
      <c r="DM49" s="983"/>
      <c r="DN49" s="983"/>
      <c r="DO49" s="983"/>
      <c r="DP49" s="984"/>
      <c r="DQ49" s="982"/>
      <c r="DR49" s="983"/>
      <c r="DS49" s="983"/>
      <c r="DT49" s="983"/>
      <c r="DU49" s="984"/>
      <c r="DV49" s="985"/>
      <c r="DW49" s="986"/>
      <c r="DX49" s="986"/>
      <c r="DY49" s="986"/>
      <c r="DZ49" s="987"/>
      <c r="EA49" s="218"/>
    </row>
    <row r="50" spans="1:131" ht="26.2" customHeight="1" x14ac:dyDescent="0.2">
      <c r="A50" s="226">
        <v>23</v>
      </c>
      <c r="B50" s="1020"/>
      <c r="C50" s="1021"/>
      <c r="D50" s="1021"/>
      <c r="E50" s="1021"/>
      <c r="F50" s="1021"/>
      <c r="G50" s="1021"/>
      <c r="H50" s="1021"/>
      <c r="I50" s="1021"/>
      <c r="J50" s="1021"/>
      <c r="K50" s="1021"/>
      <c r="L50" s="1021"/>
      <c r="M50" s="1021"/>
      <c r="N50" s="1021"/>
      <c r="O50" s="1021"/>
      <c r="P50" s="1022"/>
      <c r="Q50" s="1023"/>
      <c r="R50" s="1015"/>
      <c r="S50" s="1015"/>
      <c r="T50" s="1015"/>
      <c r="U50" s="1015"/>
      <c r="V50" s="1015"/>
      <c r="W50" s="1015"/>
      <c r="X50" s="1015"/>
      <c r="Y50" s="1015"/>
      <c r="Z50" s="1015"/>
      <c r="AA50" s="1015"/>
      <c r="AB50" s="1015"/>
      <c r="AC50" s="1015"/>
      <c r="AD50" s="1015"/>
      <c r="AE50" s="1024"/>
      <c r="AF50" s="1025"/>
      <c r="AG50" s="1026"/>
      <c r="AH50" s="1026"/>
      <c r="AI50" s="1026"/>
      <c r="AJ50" s="1027"/>
      <c r="AK50" s="1014"/>
      <c r="AL50" s="1015"/>
      <c r="AM50" s="1015"/>
      <c r="AN50" s="1015"/>
      <c r="AO50" s="1015"/>
      <c r="AP50" s="1015"/>
      <c r="AQ50" s="1015"/>
      <c r="AR50" s="1015"/>
      <c r="AS50" s="1015"/>
      <c r="AT50" s="1015"/>
      <c r="AU50" s="1015"/>
      <c r="AV50" s="1015"/>
      <c r="AW50" s="1015"/>
      <c r="AX50" s="1015"/>
      <c r="AY50" s="1015"/>
      <c r="AZ50" s="1016"/>
      <c r="BA50" s="1016"/>
      <c r="BB50" s="1016"/>
      <c r="BC50" s="1016"/>
      <c r="BD50" s="1016"/>
      <c r="BE50" s="722"/>
      <c r="BF50" s="722"/>
      <c r="BG50" s="722"/>
      <c r="BH50" s="722"/>
      <c r="BI50" s="723"/>
      <c r="BJ50" s="220"/>
      <c r="BK50" s="220"/>
      <c r="BL50" s="220"/>
      <c r="BM50" s="220"/>
      <c r="BN50" s="220"/>
      <c r="BO50" s="229"/>
      <c r="BP50" s="229"/>
      <c r="BQ50" s="226">
        <v>44</v>
      </c>
      <c r="BR50" s="227"/>
      <c r="BS50" s="985"/>
      <c r="BT50" s="986"/>
      <c r="BU50" s="986"/>
      <c r="BV50" s="986"/>
      <c r="BW50" s="986"/>
      <c r="BX50" s="986"/>
      <c r="BY50" s="986"/>
      <c r="BZ50" s="986"/>
      <c r="CA50" s="986"/>
      <c r="CB50" s="986"/>
      <c r="CC50" s="986"/>
      <c r="CD50" s="986"/>
      <c r="CE50" s="986"/>
      <c r="CF50" s="986"/>
      <c r="CG50" s="1009"/>
      <c r="CH50" s="982"/>
      <c r="CI50" s="983"/>
      <c r="CJ50" s="983"/>
      <c r="CK50" s="983"/>
      <c r="CL50" s="984"/>
      <c r="CM50" s="982"/>
      <c r="CN50" s="983"/>
      <c r="CO50" s="983"/>
      <c r="CP50" s="983"/>
      <c r="CQ50" s="984"/>
      <c r="CR50" s="982"/>
      <c r="CS50" s="983"/>
      <c r="CT50" s="983"/>
      <c r="CU50" s="983"/>
      <c r="CV50" s="984"/>
      <c r="CW50" s="982"/>
      <c r="CX50" s="983"/>
      <c r="CY50" s="983"/>
      <c r="CZ50" s="983"/>
      <c r="DA50" s="984"/>
      <c r="DB50" s="982"/>
      <c r="DC50" s="983"/>
      <c r="DD50" s="983"/>
      <c r="DE50" s="983"/>
      <c r="DF50" s="984"/>
      <c r="DG50" s="982"/>
      <c r="DH50" s="983"/>
      <c r="DI50" s="983"/>
      <c r="DJ50" s="983"/>
      <c r="DK50" s="984"/>
      <c r="DL50" s="982"/>
      <c r="DM50" s="983"/>
      <c r="DN50" s="983"/>
      <c r="DO50" s="983"/>
      <c r="DP50" s="984"/>
      <c r="DQ50" s="982"/>
      <c r="DR50" s="983"/>
      <c r="DS50" s="983"/>
      <c r="DT50" s="983"/>
      <c r="DU50" s="984"/>
      <c r="DV50" s="985"/>
      <c r="DW50" s="986"/>
      <c r="DX50" s="986"/>
      <c r="DY50" s="986"/>
      <c r="DZ50" s="987"/>
      <c r="EA50" s="218"/>
    </row>
    <row r="51" spans="1:131" ht="26.2" customHeight="1" x14ac:dyDescent="0.2">
      <c r="A51" s="226">
        <v>24</v>
      </c>
      <c r="B51" s="1020"/>
      <c r="C51" s="1021"/>
      <c r="D51" s="1021"/>
      <c r="E51" s="1021"/>
      <c r="F51" s="1021"/>
      <c r="G51" s="1021"/>
      <c r="H51" s="1021"/>
      <c r="I51" s="1021"/>
      <c r="J51" s="1021"/>
      <c r="K51" s="1021"/>
      <c r="L51" s="1021"/>
      <c r="M51" s="1021"/>
      <c r="N51" s="1021"/>
      <c r="O51" s="1021"/>
      <c r="P51" s="1022"/>
      <c r="Q51" s="1023"/>
      <c r="R51" s="1015"/>
      <c r="S51" s="1015"/>
      <c r="T51" s="1015"/>
      <c r="U51" s="1015"/>
      <c r="V51" s="1015"/>
      <c r="W51" s="1015"/>
      <c r="X51" s="1015"/>
      <c r="Y51" s="1015"/>
      <c r="Z51" s="1015"/>
      <c r="AA51" s="1015"/>
      <c r="AB51" s="1015"/>
      <c r="AC51" s="1015"/>
      <c r="AD51" s="1015"/>
      <c r="AE51" s="1024"/>
      <c r="AF51" s="1025"/>
      <c r="AG51" s="1026"/>
      <c r="AH51" s="1026"/>
      <c r="AI51" s="1026"/>
      <c r="AJ51" s="1027"/>
      <c r="AK51" s="1014"/>
      <c r="AL51" s="1015"/>
      <c r="AM51" s="1015"/>
      <c r="AN51" s="1015"/>
      <c r="AO51" s="1015"/>
      <c r="AP51" s="1015"/>
      <c r="AQ51" s="1015"/>
      <c r="AR51" s="1015"/>
      <c r="AS51" s="1015"/>
      <c r="AT51" s="1015"/>
      <c r="AU51" s="1015"/>
      <c r="AV51" s="1015"/>
      <c r="AW51" s="1015"/>
      <c r="AX51" s="1015"/>
      <c r="AY51" s="1015"/>
      <c r="AZ51" s="1016"/>
      <c r="BA51" s="1016"/>
      <c r="BB51" s="1016"/>
      <c r="BC51" s="1016"/>
      <c r="BD51" s="1016"/>
      <c r="BE51" s="722"/>
      <c r="BF51" s="722"/>
      <c r="BG51" s="722"/>
      <c r="BH51" s="722"/>
      <c r="BI51" s="723"/>
      <c r="BJ51" s="220"/>
      <c r="BK51" s="220"/>
      <c r="BL51" s="220"/>
      <c r="BM51" s="220"/>
      <c r="BN51" s="220"/>
      <c r="BO51" s="229"/>
      <c r="BP51" s="229"/>
      <c r="BQ51" s="226">
        <v>45</v>
      </c>
      <c r="BR51" s="227"/>
      <c r="BS51" s="985"/>
      <c r="BT51" s="986"/>
      <c r="BU51" s="986"/>
      <c r="BV51" s="986"/>
      <c r="BW51" s="986"/>
      <c r="BX51" s="986"/>
      <c r="BY51" s="986"/>
      <c r="BZ51" s="986"/>
      <c r="CA51" s="986"/>
      <c r="CB51" s="986"/>
      <c r="CC51" s="986"/>
      <c r="CD51" s="986"/>
      <c r="CE51" s="986"/>
      <c r="CF51" s="986"/>
      <c r="CG51" s="1009"/>
      <c r="CH51" s="982"/>
      <c r="CI51" s="983"/>
      <c r="CJ51" s="983"/>
      <c r="CK51" s="983"/>
      <c r="CL51" s="984"/>
      <c r="CM51" s="982"/>
      <c r="CN51" s="983"/>
      <c r="CO51" s="983"/>
      <c r="CP51" s="983"/>
      <c r="CQ51" s="984"/>
      <c r="CR51" s="982"/>
      <c r="CS51" s="983"/>
      <c r="CT51" s="983"/>
      <c r="CU51" s="983"/>
      <c r="CV51" s="984"/>
      <c r="CW51" s="982"/>
      <c r="CX51" s="983"/>
      <c r="CY51" s="983"/>
      <c r="CZ51" s="983"/>
      <c r="DA51" s="984"/>
      <c r="DB51" s="982"/>
      <c r="DC51" s="983"/>
      <c r="DD51" s="983"/>
      <c r="DE51" s="983"/>
      <c r="DF51" s="984"/>
      <c r="DG51" s="982"/>
      <c r="DH51" s="983"/>
      <c r="DI51" s="983"/>
      <c r="DJ51" s="983"/>
      <c r="DK51" s="984"/>
      <c r="DL51" s="982"/>
      <c r="DM51" s="983"/>
      <c r="DN51" s="983"/>
      <c r="DO51" s="983"/>
      <c r="DP51" s="984"/>
      <c r="DQ51" s="982"/>
      <c r="DR51" s="983"/>
      <c r="DS51" s="983"/>
      <c r="DT51" s="983"/>
      <c r="DU51" s="984"/>
      <c r="DV51" s="985"/>
      <c r="DW51" s="986"/>
      <c r="DX51" s="986"/>
      <c r="DY51" s="986"/>
      <c r="DZ51" s="987"/>
      <c r="EA51" s="218"/>
    </row>
    <row r="52" spans="1:131" ht="26.2" customHeight="1" x14ac:dyDescent="0.2">
      <c r="A52" s="226">
        <v>25</v>
      </c>
      <c r="B52" s="1020"/>
      <c r="C52" s="1021"/>
      <c r="D52" s="1021"/>
      <c r="E52" s="1021"/>
      <c r="F52" s="1021"/>
      <c r="G52" s="1021"/>
      <c r="H52" s="1021"/>
      <c r="I52" s="1021"/>
      <c r="J52" s="1021"/>
      <c r="K52" s="1021"/>
      <c r="L52" s="1021"/>
      <c r="M52" s="1021"/>
      <c r="N52" s="1021"/>
      <c r="O52" s="1021"/>
      <c r="P52" s="1022"/>
      <c r="Q52" s="1023"/>
      <c r="R52" s="1015"/>
      <c r="S52" s="1015"/>
      <c r="T52" s="1015"/>
      <c r="U52" s="1015"/>
      <c r="V52" s="1015"/>
      <c r="W52" s="1015"/>
      <c r="X52" s="1015"/>
      <c r="Y52" s="1015"/>
      <c r="Z52" s="1015"/>
      <c r="AA52" s="1015"/>
      <c r="AB52" s="1015"/>
      <c r="AC52" s="1015"/>
      <c r="AD52" s="1015"/>
      <c r="AE52" s="1024"/>
      <c r="AF52" s="1025"/>
      <c r="AG52" s="1026"/>
      <c r="AH52" s="1026"/>
      <c r="AI52" s="1026"/>
      <c r="AJ52" s="1027"/>
      <c r="AK52" s="1014"/>
      <c r="AL52" s="1015"/>
      <c r="AM52" s="1015"/>
      <c r="AN52" s="1015"/>
      <c r="AO52" s="1015"/>
      <c r="AP52" s="1015"/>
      <c r="AQ52" s="1015"/>
      <c r="AR52" s="1015"/>
      <c r="AS52" s="1015"/>
      <c r="AT52" s="1015"/>
      <c r="AU52" s="1015"/>
      <c r="AV52" s="1015"/>
      <c r="AW52" s="1015"/>
      <c r="AX52" s="1015"/>
      <c r="AY52" s="1015"/>
      <c r="AZ52" s="1016"/>
      <c r="BA52" s="1016"/>
      <c r="BB52" s="1016"/>
      <c r="BC52" s="1016"/>
      <c r="BD52" s="1016"/>
      <c r="BE52" s="722"/>
      <c r="BF52" s="722"/>
      <c r="BG52" s="722"/>
      <c r="BH52" s="722"/>
      <c r="BI52" s="723"/>
      <c r="BJ52" s="220"/>
      <c r="BK52" s="220"/>
      <c r="BL52" s="220"/>
      <c r="BM52" s="220"/>
      <c r="BN52" s="220"/>
      <c r="BO52" s="229"/>
      <c r="BP52" s="229"/>
      <c r="BQ52" s="226">
        <v>46</v>
      </c>
      <c r="BR52" s="227"/>
      <c r="BS52" s="985"/>
      <c r="BT52" s="986"/>
      <c r="BU52" s="986"/>
      <c r="BV52" s="986"/>
      <c r="BW52" s="986"/>
      <c r="BX52" s="986"/>
      <c r="BY52" s="986"/>
      <c r="BZ52" s="986"/>
      <c r="CA52" s="986"/>
      <c r="CB52" s="986"/>
      <c r="CC52" s="986"/>
      <c r="CD52" s="986"/>
      <c r="CE52" s="986"/>
      <c r="CF52" s="986"/>
      <c r="CG52" s="1009"/>
      <c r="CH52" s="982"/>
      <c r="CI52" s="983"/>
      <c r="CJ52" s="983"/>
      <c r="CK52" s="983"/>
      <c r="CL52" s="984"/>
      <c r="CM52" s="982"/>
      <c r="CN52" s="983"/>
      <c r="CO52" s="983"/>
      <c r="CP52" s="983"/>
      <c r="CQ52" s="984"/>
      <c r="CR52" s="982"/>
      <c r="CS52" s="983"/>
      <c r="CT52" s="983"/>
      <c r="CU52" s="983"/>
      <c r="CV52" s="984"/>
      <c r="CW52" s="982"/>
      <c r="CX52" s="983"/>
      <c r="CY52" s="983"/>
      <c r="CZ52" s="983"/>
      <c r="DA52" s="984"/>
      <c r="DB52" s="982"/>
      <c r="DC52" s="983"/>
      <c r="DD52" s="983"/>
      <c r="DE52" s="983"/>
      <c r="DF52" s="984"/>
      <c r="DG52" s="982"/>
      <c r="DH52" s="983"/>
      <c r="DI52" s="983"/>
      <c r="DJ52" s="983"/>
      <c r="DK52" s="984"/>
      <c r="DL52" s="982"/>
      <c r="DM52" s="983"/>
      <c r="DN52" s="983"/>
      <c r="DO52" s="983"/>
      <c r="DP52" s="984"/>
      <c r="DQ52" s="982"/>
      <c r="DR52" s="983"/>
      <c r="DS52" s="983"/>
      <c r="DT52" s="983"/>
      <c r="DU52" s="984"/>
      <c r="DV52" s="985"/>
      <c r="DW52" s="986"/>
      <c r="DX52" s="986"/>
      <c r="DY52" s="986"/>
      <c r="DZ52" s="987"/>
      <c r="EA52" s="218"/>
    </row>
    <row r="53" spans="1:131" ht="26.2" customHeight="1" x14ac:dyDescent="0.2">
      <c r="A53" s="226">
        <v>26</v>
      </c>
      <c r="B53" s="1020"/>
      <c r="C53" s="1021"/>
      <c r="D53" s="1021"/>
      <c r="E53" s="1021"/>
      <c r="F53" s="1021"/>
      <c r="G53" s="1021"/>
      <c r="H53" s="1021"/>
      <c r="I53" s="1021"/>
      <c r="J53" s="1021"/>
      <c r="K53" s="1021"/>
      <c r="L53" s="1021"/>
      <c r="M53" s="1021"/>
      <c r="N53" s="1021"/>
      <c r="O53" s="1021"/>
      <c r="P53" s="1022"/>
      <c r="Q53" s="1023"/>
      <c r="R53" s="1015"/>
      <c r="S53" s="1015"/>
      <c r="T53" s="1015"/>
      <c r="U53" s="1015"/>
      <c r="V53" s="1015"/>
      <c r="W53" s="1015"/>
      <c r="X53" s="1015"/>
      <c r="Y53" s="1015"/>
      <c r="Z53" s="1015"/>
      <c r="AA53" s="1015"/>
      <c r="AB53" s="1015"/>
      <c r="AC53" s="1015"/>
      <c r="AD53" s="1015"/>
      <c r="AE53" s="1024"/>
      <c r="AF53" s="1025"/>
      <c r="AG53" s="1026"/>
      <c r="AH53" s="1026"/>
      <c r="AI53" s="1026"/>
      <c r="AJ53" s="1027"/>
      <c r="AK53" s="1014"/>
      <c r="AL53" s="1015"/>
      <c r="AM53" s="1015"/>
      <c r="AN53" s="1015"/>
      <c r="AO53" s="1015"/>
      <c r="AP53" s="1015"/>
      <c r="AQ53" s="1015"/>
      <c r="AR53" s="1015"/>
      <c r="AS53" s="1015"/>
      <c r="AT53" s="1015"/>
      <c r="AU53" s="1015"/>
      <c r="AV53" s="1015"/>
      <c r="AW53" s="1015"/>
      <c r="AX53" s="1015"/>
      <c r="AY53" s="1015"/>
      <c r="AZ53" s="1016"/>
      <c r="BA53" s="1016"/>
      <c r="BB53" s="1016"/>
      <c r="BC53" s="1016"/>
      <c r="BD53" s="1016"/>
      <c r="BE53" s="722"/>
      <c r="BF53" s="722"/>
      <c r="BG53" s="722"/>
      <c r="BH53" s="722"/>
      <c r="BI53" s="723"/>
      <c r="BJ53" s="220"/>
      <c r="BK53" s="220"/>
      <c r="BL53" s="220"/>
      <c r="BM53" s="220"/>
      <c r="BN53" s="220"/>
      <c r="BO53" s="229"/>
      <c r="BP53" s="229"/>
      <c r="BQ53" s="226">
        <v>47</v>
      </c>
      <c r="BR53" s="227"/>
      <c r="BS53" s="985"/>
      <c r="BT53" s="986"/>
      <c r="BU53" s="986"/>
      <c r="BV53" s="986"/>
      <c r="BW53" s="986"/>
      <c r="BX53" s="986"/>
      <c r="BY53" s="986"/>
      <c r="BZ53" s="986"/>
      <c r="CA53" s="986"/>
      <c r="CB53" s="986"/>
      <c r="CC53" s="986"/>
      <c r="CD53" s="986"/>
      <c r="CE53" s="986"/>
      <c r="CF53" s="986"/>
      <c r="CG53" s="1009"/>
      <c r="CH53" s="982"/>
      <c r="CI53" s="983"/>
      <c r="CJ53" s="983"/>
      <c r="CK53" s="983"/>
      <c r="CL53" s="984"/>
      <c r="CM53" s="982"/>
      <c r="CN53" s="983"/>
      <c r="CO53" s="983"/>
      <c r="CP53" s="983"/>
      <c r="CQ53" s="984"/>
      <c r="CR53" s="982"/>
      <c r="CS53" s="983"/>
      <c r="CT53" s="983"/>
      <c r="CU53" s="983"/>
      <c r="CV53" s="984"/>
      <c r="CW53" s="982"/>
      <c r="CX53" s="983"/>
      <c r="CY53" s="983"/>
      <c r="CZ53" s="983"/>
      <c r="DA53" s="984"/>
      <c r="DB53" s="982"/>
      <c r="DC53" s="983"/>
      <c r="DD53" s="983"/>
      <c r="DE53" s="983"/>
      <c r="DF53" s="984"/>
      <c r="DG53" s="982"/>
      <c r="DH53" s="983"/>
      <c r="DI53" s="983"/>
      <c r="DJ53" s="983"/>
      <c r="DK53" s="984"/>
      <c r="DL53" s="982"/>
      <c r="DM53" s="983"/>
      <c r="DN53" s="983"/>
      <c r="DO53" s="983"/>
      <c r="DP53" s="984"/>
      <c r="DQ53" s="982"/>
      <c r="DR53" s="983"/>
      <c r="DS53" s="983"/>
      <c r="DT53" s="983"/>
      <c r="DU53" s="984"/>
      <c r="DV53" s="985"/>
      <c r="DW53" s="986"/>
      <c r="DX53" s="986"/>
      <c r="DY53" s="986"/>
      <c r="DZ53" s="987"/>
      <c r="EA53" s="218"/>
    </row>
    <row r="54" spans="1:131" ht="26.2" customHeight="1" x14ac:dyDescent="0.2">
      <c r="A54" s="226">
        <v>27</v>
      </c>
      <c r="B54" s="1020"/>
      <c r="C54" s="1021"/>
      <c r="D54" s="1021"/>
      <c r="E54" s="1021"/>
      <c r="F54" s="1021"/>
      <c r="G54" s="1021"/>
      <c r="H54" s="1021"/>
      <c r="I54" s="1021"/>
      <c r="J54" s="1021"/>
      <c r="K54" s="1021"/>
      <c r="L54" s="1021"/>
      <c r="M54" s="1021"/>
      <c r="N54" s="1021"/>
      <c r="O54" s="1021"/>
      <c r="P54" s="1022"/>
      <c r="Q54" s="1023"/>
      <c r="R54" s="1015"/>
      <c r="S54" s="1015"/>
      <c r="T54" s="1015"/>
      <c r="U54" s="1015"/>
      <c r="V54" s="1015"/>
      <c r="W54" s="1015"/>
      <c r="X54" s="1015"/>
      <c r="Y54" s="1015"/>
      <c r="Z54" s="1015"/>
      <c r="AA54" s="1015"/>
      <c r="AB54" s="1015"/>
      <c r="AC54" s="1015"/>
      <c r="AD54" s="1015"/>
      <c r="AE54" s="1024"/>
      <c r="AF54" s="1025"/>
      <c r="AG54" s="1026"/>
      <c r="AH54" s="1026"/>
      <c r="AI54" s="1026"/>
      <c r="AJ54" s="1027"/>
      <c r="AK54" s="1014"/>
      <c r="AL54" s="1015"/>
      <c r="AM54" s="1015"/>
      <c r="AN54" s="1015"/>
      <c r="AO54" s="1015"/>
      <c r="AP54" s="1015"/>
      <c r="AQ54" s="1015"/>
      <c r="AR54" s="1015"/>
      <c r="AS54" s="1015"/>
      <c r="AT54" s="1015"/>
      <c r="AU54" s="1015"/>
      <c r="AV54" s="1015"/>
      <c r="AW54" s="1015"/>
      <c r="AX54" s="1015"/>
      <c r="AY54" s="1015"/>
      <c r="AZ54" s="1016"/>
      <c r="BA54" s="1016"/>
      <c r="BB54" s="1016"/>
      <c r="BC54" s="1016"/>
      <c r="BD54" s="1016"/>
      <c r="BE54" s="722"/>
      <c r="BF54" s="722"/>
      <c r="BG54" s="722"/>
      <c r="BH54" s="722"/>
      <c r="BI54" s="723"/>
      <c r="BJ54" s="220"/>
      <c r="BK54" s="220"/>
      <c r="BL54" s="220"/>
      <c r="BM54" s="220"/>
      <c r="BN54" s="220"/>
      <c r="BO54" s="229"/>
      <c r="BP54" s="229"/>
      <c r="BQ54" s="226">
        <v>48</v>
      </c>
      <c r="BR54" s="227"/>
      <c r="BS54" s="985"/>
      <c r="BT54" s="986"/>
      <c r="BU54" s="986"/>
      <c r="BV54" s="986"/>
      <c r="BW54" s="986"/>
      <c r="BX54" s="986"/>
      <c r="BY54" s="986"/>
      <c r="BZ54" s="986"/>
      <c r="CA54" s="986"/>
      <c r="CB54" s="986"/>
      <c r="CC54" s="986"/>
      <c r="CD54" s="986"/>
      <c r="CE54" s="986"/>
      <c r="CF54" s="986"/>
      <c r="CG54" s="1009"/>
      <c r="CH54" s="982"/>
      <c r="CI54" s="983"/>
      <c r="CJ54" s="983"/>
      <c r="CK54" s="983"/>
      <c r="CL54" s="984"/>
      <c r="CM54" s="982"/>
      <c r="CN54" s="983"/>
      <c r="CO54" s="983"/>
      <c r="CP54" s="983"/>
      <c r="CQ54" s="984"/>
      <c r="CR54" s="982"/>
      <c r="CS54" s="983"/>
      <c r="CT54" s="983"/>
      <c r="CU54" s="983"/>
      <c r="CV54" s="984"/>
      <c r="CW54" s="982"/>
      <c r="CX54" s="983"/>
      <c r="CY54" s="983"/>
      <c r="CZ54" s="983"/>
      <c r="DA54" s="984"/>
      <c r="DB54" s="982"/>
      <c r="DC54" s="983"/>
      <c r="DD54" s="983"/>
      <c r="DE54" s="983"/>
      <c r="DF54" s="984"/>
      <c r="DG54" s="982"/>
      <c r="DH54" s="983"/>
      <c r="DI54" s="983"/>
      <c r="DJ54" s="983"/>
      <c r="DK54" s="984"/>
      <c r="DL54" s="982"/>
      <c r="DM54" s="983"/>
      <c r="DN54" s="983"/>
      <c r="DO54" s="983"/>
      <c r="DP54" s="984"/>
      <c r="DQ54" s="982"/>
      <c r="DR54" s="983"/>
      <c r="DS54" s="983"/>
      <c r="DT54" s="983"/>
      <c r="DU54" s="984"/>
      <c r="DV54" s="985"/>
      <c r="DW54" s="986"/>
      <c r="DX54" s="986"/>
      <c r="DY54" s="986"/>
      <c r="DZ54" s="987"/>
      <c r="EA54" s="218"/>
    </row>
    <row r="55" spans="1:131" ht="26.2" customHeight="1" x14ac:dyDescent="0.2">
      <c r="A55" s="226">
        <v>28</v>
      </c>
      <c r="B55" s="1020"/>
      <c r="C55" s="1021"/>
      <c r="D55" s="1021"/>
      <c r="E55" s="1021"/>
      <c r="F55" s="1021"/>
      <c r="G55" s="1021"/>
      <c r="H55" s="1021"/>
      <c r="I55" s="1021"/>
      <c r="J55" s="1021"/>
      <c r="K55" s="1021"/>
      <c r="L55" s="1021"/>
      <c r="M55" s="1021"/>
      <c r="N55" s="1021"/>
      <c r="O55" s="1021"/>
      <c r="P55" s="1022"/>
      <c r="Q55" s="1023"/>
      <c r="R55" s="1015"/>
      <c r="S55" s="1015"/>
      <c r="T55" s="1015"/>
      <c r="U55" s="1015"/>
      <c r="V55" s="1015"/>
      <c r="W55" s="1015"/>
      <c r="X55" s="1015"/>
      <c r="Y55" s="1015"/>
      <c r="Z55" s="1015"/>
      <c r="AA55" s="1015"/>
      <c r="AB55" s="1015"/>
      <c r="AC55" s="1015"/>
      <c r="AD55" s="1015"/>
      <c r="AE55" s="1024"/>
      <c r="AF55" s="1025"/>
      <c r="AG55" s="1026"/>
      <c r="AH55" s="1026"/>
      <c r="AI55" s="1026"/>
      <c r="AJ55" s="1027"/>
      <c r="AK55" s="1014"/>
      <c r="AL55" s="1015"/>
      <c r="AM55" s="1015"/>
      <c r="AN55" s="1015"/>
      <c r="AO55" s="1015"/>
      <c r="AP55" s="1015"/>
      <c r="AQ55" s="1015"/>
      <c r="AR55" s="1015"/>
      <c r="AS55" s="1015"/>
      <c r="AT55" s="1015"/>
      <c r="AU55" s="1015"/>
      <c r="AV55" s="1015"/>
      <c r="AW55" s="1015"/>
      <c r="AX55" s="1015"/>
      <c r="AY55" s="1015"/>
      <c r="AZ55" s="1016"/>
      <c r="BA55" s="1016"/>
      <c r="BB55" s="1016"/>
      <c r="BC55" s="1016"/>
      <c r="BD55" s="1016"/>
      <c r="BE55" s="722"/>
      <c r="BF55" s="722"/>
      <c r="BG55" s="722"/>
      <c r="BH55" s="722"/>
      <c r="BI55" s="723"/>
      <c r="BJ55" s="220"/>
      <c r="BK55" s="220"/>
      <c r="BL55" s="220"/>
      <c r="BM55" s="220"/>
      <c r="BN55" s="220"/>
      <c r="BO55" s="229"/>
      <c r="BP55" s="229"/>
      <c r="BQ55" s="226">
        <v>49</v>
      </c>
      <c r="BR55" s="227"/>
      <c r="BS55" s="985"/>
      <c r="BT55" s="986"/>
      <c r="BU55" s="986"/>
      <c r="BV55" s="986"/>
      <c r="BW55" s="986"/>
      <c r="BX55" s="986"/>
      <c r="BY55" s="986"/>
      <c r="BZ55" s="986"/>
      <c r="CA55" s="986"/>
      <c r="CB55" s="986"/>
      <c r="CC55" s="986"/>
      <c r="CD55" s="986"/>
      <c r="CE55" s="986"/>
      <c r="CF55" s="986"/>
      <c r="CG55" s="1009"/>
      <c r="CH55" s="982"/>
      <c r="CI55" s="983"/>
      <c r="CJ55" s="983"/>
      <c r="CK55" s="983"/>
      <c r="CL55" s="984"/>
      <c r="CM55" s="982"/>
      <c r="CN55" s="983"/>
      <c r="CO55" s="983"/>
      <c r="CP55" s="983"/>
      <c r="CQ55" s="984"/>
      <c r="CR55" s="982"/>
      <c r="CS55" s="983"/>
      <c r="CT55" s="983"/>
      <c r="CU55" s="983"/>
      <c r="CV55" s="984"/>
      <c r="CW55" s="982"/>
      <c r="CX55" s="983"/>
      <c r="CY55" s="983"/>
      <c r="CZ55" s="983"/>
      <c r="DA55" s="984"/>
      <c r="DB55" s="982"/>
      <c r="DC55" s="983"/>
      <c r="DD55" s="983"/>
      <c r="DE55" s="983"/>
      <c r="DF55" s="984"/>
      <c r="DG55" s="982"/>
      <c r="DH55" s="983"/>
      <c r="DI55" s="983"/>
      <c r="DJ55" s="983"/>
      <c r="DK55" s="984"/>
      <c r="DL55" s="982"/>
      <c r="DM55" s="983"/>
      <c r="DN55" s="983"/>
      <c r="DO55" s="983"/>
      <c r="DP55" s="984"/>
      <c r="DQ55" s="982"/>
      <c r="DR55" s="983"/>
      <c r="DS55" s="983"/>
      <c r="DT55" s="983"/>
      <c r="DU55" s="984"/>
      <c r="DV55" s="985"/>
      <c r="DW55" s="986"/>
      <c r="DX55" s="986"/>
      <c r="DY55" s="986"/>
      <c r="DZ55" s="987"/>
      <c r="EA55" s="218"/>
    </row>
    <row r="56" spans="1:131" ht="26.2" customHeight="1" x14ac:dyDescent="0.2">
      <c r="A56" s="226">
        <v>29</v>
      </c>
      <c r="B56" s="1020"/>
      <c r="C56" s="1021"/>
      <c r="D56" s="1021"/>
      <c r="E56" s="1021"/>
      <c r="F56" s="1021"/>
      <c r="G56" s="1021"/>
      <c r="H56" s="1021"/>
      <c r="I56" s="1021"/>
      <c r="J56" s="1021"/>
      <c r="K56" s="1021"/>
      <c r="L56" s="1021"/>
      <c r="M56" s="1021"/>
      <c r="N56" s="1021"/>
      <c r="O56" s="1021"/>
      <c r="P56" s="1022"/>
      <c r="Q56" s="1023"/>
      <c r="R56" s="1015"/>
      <c r="S56" s="1015"/>
      <c r="T56" s="1015"/>
      <c r="U56" s="1015"/>
      <c r="V56" s="1015"/>
      <c r="W56" s="1015"/>
      <c r="X56" s="1015"/>
      <c r="Y56" s="1015"/>
      <c r="Z56" s="1015"/>
      <c r="AA56" s="1015"/>
      <c r="AB56" s="1015"/>
      <c r="AC56" s="1015"/>
      <c r="AD56" s="1015"/>
      <c r="AE56" s="1024"/>
      <c r="AF56" s="1025"/>
      <c r="AG56" s="1026"/>
      <c r="AH56" s="1026"/>
      <c r="AI56" s="1026"/>
      <c r="AJ56" s="1027"/>
      <c r="AK56" s="1014"/>
      <c r="AL56" s="1015"/>
      <c r="AM56" s="1015"/>
      <c r="AN56" s="1015"/>
      <c r="AO56" s="1015"/>
      <c r="AP56" s="1015"/>
      <c r="AQ56" s="1015"/>
      <c r="AR56" s="1015"/>
      <c r="AS56" s="1015"/>
      <c r="AT56" s="1015"/>
      <c r="AU56" s="1015"/>
      <c r="AV56" s="1015"/>
      <c r="AW56" s="1015"/>
      <c r="AX56" s="1015"/>
      <c r="AY56" s="1015"/>
      <c r="AZ56" s="1016"/>
      <c r="BA56" s="1016"/>
      <c r="BB56" s="1016"/>
      <c r="BC56" s="1016"/>
      <c r="BD56" s="1016"/>
      <c r="BE56" s="722"/>
      <c r="BF56" s="722"/>
      <c r="BG56" s="722"/>
      <c r="BH56" s="722"/>
      <c r="BI56" s="723"/>
      <c r="BJ56" s="220"/>
      <c r="BK56" s="220"/>
      <c r="BL56" s="220"/>
      <c r="BM56" s="220"/>
      <c r="BN56" s="220"/>
      <c r="BO56" s="229"/>
      <c r="BP56" s="229"/>
      <c r="BQ56" s="226">
        <v>50</v>
      </c>
      <c r="BR56" s="227"/>
      <c r="BS56" s="985"/>
      <c r="BT56" s="986"/>
      <c r="BU56" s="986"/>
      <c r="BV56" s="986"/>
      <c r="BW56" s="986"/>
      <c r="BX56" s="986"/>
      <c r="BY56" s="986"/>
      <c r="BZ56" s="986"/>
      <c r="CA56" s="986"/>
      <c r="CB56" s="986"/>
      <c r="CC56" s="986"/>
      <c r="CD56" s="986"/>
      <c r="CE56" s="986"/>
      <c r="CF56" s="986"/>
      <c r="CG56" s="1009"/>
      <c r="CH56" s="982"/>
      <c r="CI56" s="983"/>
      <c r="CJ56" s="983"/>
      <c r="CK56" s="983"/>
      <c r="CL56" s="984"/>
      <c r="CM56" s="982"/>
      <c r="CN56" s="983"/>
      <c r="CO56" s="983"/>
      <c r="CP56" s="983"/>
      <c r="CQ56" s="984"/>
      <c r="CR56" s="982"/>
      <c r="CS56" s="983"/>
      <c r="CT56" s="983"/>
      <c r="CU56" s="983"/>
      <c r="CV56" s="984"/>
      <c r="CW56" s="982"/>
      <c r="CX56" s="983"/>
      <c r="CY56" s="983"/>
      <c r="CZ56" s="983"/>
      <c r="DA56" s="984"/>
      <c r="DB56" s="982"/>
      <c r="DC56" s="983"/>
      <c r="DD56" s="983"/>
      <c r="DE56" s="983"/>
      <c r="DF56" s="984"/>
      <c r="DG56" s="982"/>
      <c r="DH56" s="983"/>
      <c r="DI56" s="983"/>
      <c r="DJ56" s="983"/>
      <c r="DK56" s="984"/>
      <c r="DL56" s="982"/>
      <c r="DM56" s="983"/>
      <c r="DN56" s="983"/>
      <c r="DO56" s="983"/>
      <c r="DP56" s="984"/>
      <c r="DQ56" s="982"/>
      <c r="DR56" s="983"/>
      <c r="DS56" s="983"/>
      <c r="DT56" s="983"/>
      <c r="DU56" s="984"/>
      <c r="DV56" s="985"/>
      <c r="DW56" s="986"/>
      <c r="DX56" s="986"/>
      <c r="DY56" s="986"/>
      <c r="DZ56" s="987"/>
      <c r="EA56" s="218"/>
    </row>
    <row r="57" spans="1:131" ht="26.2" customHeight="1" x14ac:dyDescent="0.2">
      <c r="A57" s="226">
        <v>30</v>
      </c>
      <c r="B57" s="1020"/>
      <c r="C57" s="1021"/>
      <c r="D57" s="1021"/>
      <c r="E57" s="1021"/>
      <c r="F57" s="1021"/>
      <c r="G57" s="1021"/>
      <c r="H57" s="1021"/>
      <c r="I57" s="1021"/>
      <c r="J57" s="1021"/>
      <c r="K57" s="1021"/>
      <c r="L57" s="1021"/>
      <c r="M57" s="1021"/>
      <c r="N57" s="1021"/>
      <c r="O57" s="1021"/>
      <c r="P57" s="1022"/>
      <c r="Q57" s="1023"/>
      <c r="R57" s="1015"/>
      <c r="S57" s="1015"/>
      <c r="T57" s="1015"/>
      <c r="U57" s="1015"/>
      <c r="V57" s="1015"/>
      <c r="W57" s="1015"/>
      <c r="X57" s="1015"/>
      <c r="Y57" s="1015"/>
      <c r="Z57" s="1015"/>
      <c r="AA57" s="1015"/>
      <c r="AB57" s="1015"/>
      <c r="AC57" s="1015"/>
      <c r="AD57" s="1015"/>
      <c r="AE57" s="1024"/>
      <c r="AF57" s="1025"/>
      <c r="AG57" s="1026"/>
      <c r="AH57" s="1026"/>
      <c r="AI57" s="1026"/>
      <c r="AJ57" s="1027"/>
      <c r="AK57" s="1014"/>
      <c r="AL57" s="1015"/>
      <c r="AM57" s="1015"/>
      <c r="AN57" s="1015"/>
      <c r="AO57" s="1015"/>
      <c r="AP57" s="1015"/>
      <c r="AQ57" s="1015"/>
      <c r="AR57" s="1015"/>
      <c r="AS57" s="1015"/>
      <c r="AT57" s="1015"/>
      <c r="AU57" s="1015"/>
      <c r="AV57" s="1015"/>
      <c r="AW57" s="1015"/>
      <c r="AX57" s="1015"/>
      <c r="AY57" s="1015"/>
      <c r="AZ57" s="1016"/>
      <c r="BA57" s="1016"/>
      <c r="BB57" s="1016"/>
      <c r="BC57" s="1016"/>
      <c r="BD57" s="1016"/>
      <c r="BE57" s="722"/>
      <c r="BF57" s="722"/>
      <c r="BG57" s="722"/>
      <c r="BH57" s="722"/>
      <c r="BI57" s="723"/>
      <c r="BJ57" s="220"/>
      <c r="BK57" s="220"/>
      <c r="BL57" s="220"/>
      <c r="BM57" s="220"/>
      <c r="BN57" s="220"/>
      <c r="BO57" s="229"/>
      <c r="BP57" s="229"/>
      <c r="BQ57" s="226">
        <v>51</v>
      </c>
      <c r="BR57" s="227"/>
      <c r="BS57" s="985"/>
      <c r="BT57" s="986"/>
      <c r="BU57" s="986"/>
      <c r="BV57" s="986"/>
      <c r="BW57" s="986"/>
      <c r="BX57" s="986"/>
      <c r="BY57" s="986"/>
      <c r="BZ57" s="986"/>
      <c r="CA57" s="986"/>
      <c r="CB57" s="986"/>
      <c r="CC57" s="986"/>
      <c r="CD57" s="986"/>
      <c r="CE57" s="986"/>
      <c r="CF57" s="986"/>
      <c r="CG57" s="1009"/>
      <c r="CH57" s="982"/>
      <c r="CI57" s="983"/>
      <c r="CJ57" s="983"/>
      <c r="CK57" s="983"/>
      <c r="CL57" s="984"/>
      <c r="CM57" s="982"/>
      <c r="CN57" s="983"/>
      <c r="CO57" s="983"/>
      <c r="CP57" s="983"/>
      <c r="CQ57" s="984"/>
      <c r="CR57" s="982"/>
      <c r="CS57" s="983"/>
      <c r="CT57" s="983"/>
      <c r="CU57" s="983"/>
      <c r="CV57" s="984"/>
      <c r="CW57" s="982"/>
      <c r="CX57" s="983"/>
      <c r="CY57" s="983"/>
      <c r="CZ57" s="983"/>
      <c r="DA57" s="984"/>
      <c r="DB57" s="982"/>
      <c r="DC57" s="983"/>
      <c r="DD57" s="983"/>
      <c r="DE57" s="983"/>
      <c r="DF57" s="984"/>
      <c r="DG57" s="982"/>
      <c r="DH57" s="983"/>
      <c r="DI57" s="983"/>
      <c r="DJ57" s="983"/>
      <c r="DK57" s="984"/>
      <c r="DL57" s="982"/>
      <c r="DM57" s="983"/>
      <c r="DN57" s="983"/>
      <c r="DO57" s="983"/>
      <c r="DP57" s="984"/>
      <c r="DQ57" s="982"/>
      <c r="DR57" s="983"/>
      <c r="DS57" s="983"/>
      <c r="DT57" s="983"/>
      <c r="DU57" s="984"/>
      <c r="DV57" s="985"/>
      <c r="DW57" s="986"/>
      <c r="DX57" s="986"/>
      <c r="DY57" s="986"/>
      <c r="DZ57" s="987"/>
      <c r="EA57" s="218"/>
    </row>
    <row r="58" spans="1:131" ht="26.2" customHeight="1" x14ac:dyDescent="0.2">
      <c r="A58" s="226">
        <v>31</v>
      </c>
      <c r="B58" s="1020"/>
      <c r="C58" s="1021"/>
      <c r="D58" s="1021"/>
      <c r="E58" s="1021"/>
      <c r="F58" s="1021"/>
      <c r="G58" s="1021"/>
      <c r="H58" s="1021"/>
      <c r="I58" s="1021"/>
      <c r="J58" s="1021"/>
      <c r="K58" s="1021"/>
      <c r="L58" s="1021"/>
      <c r="M58" s="1021"/>
      <c r="N58" s="1021"/>
      <c r="O58" s="1021"/>
      <c r="P58" s="1022"/>
      <c r="Q58" s="1023"/>
      <c r="R58" s="1015"/>
      <c r="S58" s="1015"/>
      <c r="T58" s="1015"/>
      <c r="U58" s="1015"/>
      <c r="V58" s="1015"/>
      <c r="W58" s="1015"/>
      <c r="X58" s="1015"/>
      <c r="Y58" s="1015"/>
      <c r="Z58" s="1015"/>
      <c r="AA58" s="1015"/>
      <c r="AB58" s="1015"/>
      <c r="AC58" s="1015"/>
      <c r="AD58" s="1015"/>
      <c r="AE58" s="1024"/>
      <c r="AF58" s="1025"/>
      <c r="AG58" s="1026"/>
      <c r="AH58" s="1026"/>
      <c r="AI58" s="1026"/>
      <c r="AJ58" s="1027"/>
      <c r="AK58" s="1014"/>
      <c r="AL58" s="1015"/>
      <c r="AM58" s="1015"/>
      <c r="AN58" s="1015"/>
      <c r="AO58" s="1015"/>
      <c r="AP58" s="1015"/>
      <c r="AQ58" s="1015"/>
      <c r="AR58" s="1015"/>
      <c r="AS58" s="1015"/>
      <c r="AT58" s="1015"/>
      <c r="AU58" s="1015"/>
      <c r="AV58" s="1015"/>
      <c r="AW58" s="1015"/>
      <c r="AX58" s="1015"/>
      <c r="AY58" s="1015"/>
      <c r="AZ58" s="1016"/>
      <c r="BA58" s="1016"/>
      <c r="BB58" s="1016"/>
      <c r="BC58" s="1016"/>
      <c r="BD58" s="1016"/>
      <c r="BE58" s="722"/>
      <c r="BF58" s="722"/>
      <c r="BG58" s="722"/>
      <c r="BH58" s="722"/>
      <c r="BI58" s="723"/>
      <c r="BJ58" s="220"/>
      <c r="BK58" s="220"/>
      <c r="BL58" s="220"/>
      <c r="BM58" s="220"/>
      <c r="BN58" s="220"/>
      <c r="BO58" s="229"/>
      <c r="BP58" s="229"/>
      <c r="BQ58" s="226">
        <v>52</v>
      </c>
      <c r="BR58" s="227"/>
      <c r="BS58" s="985"/>
      <c r="BT58" s="986"/>
      <c r="BU58" s="986"/>
      <c r="BV58" s="986"/>
      <c r="BW58" s="986"/>
      <c r="BX58" s="986"/>
      <c r="BY58" s="986"/>
      <c r="BZ58" s="986"/>
      <c r="CA58" s="986"/>
      <c r="CB58" s="986"/>
      <c r="CC58" s="986"/>
      <c r="CD58" s="986"/>
      <c r="CE58" s="986"/>
      <c r="CF58" s="986"/>
      <c r="CG58" s="1009"/>
      <c r="CH58" s="982"/>
      <c r="CI58" s="983"/>
      <c r="CJ58" s="983"/>
      <c r="CK58" s="983"/>
      <c r="CL58" s="984"/>
      <c r="CM58" s="982"/>
      <c r="CN58" s="983"/>
      <c r="CO58" s="983"/>
      <c r="CP58" s="983"/>
      <c r="CQ58" s="984"/>
      <c r="CR58" s="982"/>
      <c r="CS58" s="983"/>
      <c r="CT58" s="983"/>
      <c r="CU58" s="983"/>
      <c r="CV58" s="984"/>
      <c r="CW58" s="982"/>
      <c r="CX58" s="983"/>
      <c r="CY58" s="983"/>
      <c r="CZ58" s="983"/>
      <c r="DA58" s="984"/>
      <c r="DB58" s="982"/>
      <c r="DC58" s="983"/>
      <c r="DD58" s="983"/>
      <c r="DE58" s="983"/>
      <c r="DF58" s="984"/>
      <c r="DG58" s="982"/>
      <c r="DH58" s="983"/>
      <c r="DI58" s="983"/>
      <c r="DJ58" s="983"/>
      <c r="DK58" s="984"/>
      <c r="DL58" s="982"/>
      <c r="DM58" s="983"/>
      <c r="DN58" s="983"/>
      <c r="DO58" s="983"/>
      <c r="DP58" s="984"/>
      <c r="DQ58" s="982"/>
      <c r="DR58" s="983"/>
      <c r="DS58" s="983"/>
      <c r="DT58" s="983"/>
      <c r="DU58" s="984"/>
      <c r="DV58" s="985"/>
      <c r="DW58" s="986"/>
      <c r="DX58" s="986"/>
      <c r="DY58" s="986"/>
      <c r="DZ58" s="987"/>
      <c r="EA58" s="218"/>
    </row>
    <row r="59" spans="1:131" ht="26.2" customHeight="1" x14ac:dyDescent="0.2">
      <c r="A59" s="226">
        <v>32</v>
      </c>
      <c r="B59" s="1020"/>
      <c r="C59" s="1021"/>
      <c r="D59" s="1021"/>
      <c r="E59" s="1021"/>
      <c r="F59" s="1021"/>
      <c r="G59" s="1021"/>
      <c r="H59" s="1021"/>
      <c r="I59" s="1021"/>
      <c r="J59" s="1021"/>
      <c r="K59" s="1021"/>
      <c r="L59" s="1021"/>
      <c r="M59" s="1021"/>
      <c r="N59" s="1021"/>
      <c r="O59" s="1021"/>
      <c r="P59" s="1022"/>
      <c r="Q59" s="1023"/>
      <c r="R59" s="1015"/>
      <c r="S59" s="1015"/>
      <c r="T59" s="1015"/>
      <c r="U59" s="1015"/>
      <c r="V59" s="1015"/>
      <c r="W59" s="1015"/>
      <c r="X59" s="1015"/>
      <c r="Y59" s="1015"/>
      <c r="Z59" s="1015"/>
      <c r="AA59" s="1015"/>
      <c r="AB59" s="1015"/>
      <c r="AC59" s="1015"/>
      <c r="AD59" s="1015"/>
      <c r="AE59" s="1024"/>
      <c r="AF59" s="1025"/>
      <c r="AG59" s="1026"/>
      <c r="AH59" s="1026"/>
      <c r="AI59" s="1026"/>
      <c r="AJ59" s="1027"/>
      <c r="AK59" s="1014"/>
      <c r="AL59" s="1015"/>
      <c r="AM59" s="1015"/>
      <c r="AN59" s="1015"/>
      <c r="AO59" s="1015"/>
      <c r="AP59" s="1015"/>
      <c r="AQ59" s="1015"/>
      <c r="AR59" s="1015"/>
      <c r="AS59" s="1015"/>
      <c r="AT59" s="1015"/>
      <c r="AU59" s="1015"/>
      <c r="AV59" s="1015"/>
      <c r="AW59" s="1015"/>
      <c r="AX59" s="1015"/>
      <c r="AY59" s="1015"/>
      <c r="AZ59" s="1016"/>
      <c r="BA59" s="1016"/>
      <c r="BB59" s="1016"/>
      <c r="BC59" s="1016"/>
      <c r="BD59" s="1016"/>
      <c r="BE59" s="722"/>
      <c r="BF59" s="722"/>
      <c r="BG59" s="722"/>
      <c r="BH59" s="722"/>
      <c r="BI59" s="723"/>
      <c r="BJ59" s="220"/>
      <c r="BK59" s="220"/>
      <c r="BL59" s="220"/>
      <c r="BM59" s="220"/>
      <c r="BN59" s="220"/>
      <c r="BO59" s="229"/>
      <c r="BP59" s="229"/>
      <c r="BQ59" s="226">
        <v>53</v>
      </c>
      <c r="BR59" s="227"/>
      <c r="BS59" s="985"/>
      <c r="BT59" s="986"/>
      <c r="BU59" s="986"/>
      <c r="BV59" s="986"/>
      <c r="BW59" s="986"/>
      <c r="BX59" s="986"/>
      <c r="BY59" s="986"/>
      <c r="BZ59" s="986"/>
      <c r="CA59" s="986"/>
      <c r="CB59" s="986"/>
      <c r="CC59" s="986"/>
      <c r="CD59" s="986"/>
      <c r="CE59" s="986"/>
      <c r="CF59" s="986"/>
      <c r="CG59" s="1009"/>
      <c r="CH59" s="982"/>
      <c r="CI59" s="983"/>
      <c r="CJ59" s="983"/>
      <c r="CK59" s="983"/>
      <c r="CL59" s="984"/>
      <c r="CM59" s="982"/>
      <c r="CN59" s="983"/>
      <c r="CO59" s="983"/>
      <c r="CP59" s="983"/>
      <c r="CQ59" s="984"/>
      <c r="CR59" s="982"/>
      <c r="CS59" s="983"/>
      <c r="CT59" s="983"/>
      <c r="CU59" s="983"/>
      <c r="CV59" s="984"/>
      <c r="CW59" s="982"/>
      <c r="CX59" s="983"/>
      <c r="CY59" s="983"/>
      <c r="CZ59" s="983"/>
      <c r="DA59" s="984"/>
      <c r="DB59" s="982"/>
      <c r="DC59" s="983"/>
      <c r="DD59" s="983"/>
      <c r="DE59" s="983"/>
      <c r="DF59" s="984"/>
      <c r="DG59" s="982"/>
      <c r="DH59" s="983"/>
      <c r="DI59" s="983"/>
      <c r="DJ59" s="983"/>
      <c r="DK59" s="984"/>
      <c r="DL59" s="982"/>
      <c r="DM59" s="983"/>
      <c r="DN59" s="983"/>
      <c r="DO59" s="983"/>
      <c r="DP59" s="984"/>
      <c r="DQ59" s="982"/>
      <c r="DR59" s="983"/>
      <c r="DS59" s="983"/>
      <c r="DT59" s="983"/>
      <c r="DU59" s="984"/>
      <c r="DV59" s="985"/>
      <c r="DW59" s="986"/>
      <c r="DX59" s="986"/>
      <c r="DY59" s="986"/>
      <c r="DZ59" s="987"/>
      <c r="EA59" s="218"/>
    </row>
    <row r="60" spans="1:131" ht="26.2" customHeight="1" x14ac:dyDescent="0.2">
      <c r="A60" s="226">
        <v>33</v>
      </c>
      <c r="B60" s="1020"/>
      <c r="C60" s="1021"/>
      <c r="D60" s="1021"/>
      <c r="E60" s="1021"/>
      <c r="F60" s="1021"/>
      <c r="G60" s="1021"/>
      <c r="H60" s="1021"/>
      <c r="I60" s="1021"/>
      <c r="J60" s="1021"/>
      <c r="K60" s="1021"/>
      <c r="L60" s="1021"/>
      <c r="M60" s="1021"/>
      <c r="N60" s="1021"/>
      <c r="O60" s="1021"/>
      <c r="P60" s="1022"/>
      <c r="Q60" s="1023"/>
      <c r="R60" s="1015"/>
      <c r="S60" s="1015"/>
      <c r="T60" s="1015"/>
      <c r="U60" s="1015"/>
      <c r="V60" s="1015"/>
      <c r="W60" s="1015"/>
      <c r="X60" s="1015"/>
      <c r="Y60" s="1015"/>
      <c r="Z60" s="1015"/>
      <c r="AA60" s="1015"/>
      <c r="AB60" s="1015"/>
      <c r="AC60" s="1015"/>
      <c r="AD60" s="1015"/>
      <c r="AE60" s="1024"/>
      <c r="AF60" s="1025"/>
      <c r="AG60" s="1026"/>
      <c r="AH60" s="1026"/>
      <c r="AI60" s="1026"/>
      <c r="AJ60" s="1027"/>
      <c r="AK60" s="1014"/>
      <c r="AL60" s="1015"/>
      <c r="AM60" s="1015"/>
      <c r="AN60" s="1015"/>
      <c r="AO60" s="1015"/>
      <c r="AP60" s="1015"/>
      <c r="AQ60" s="1015"/>
      <c r="AR60" s="1015"/>
      <c r="AS60" s="1015"/>
      <c r="AT60" s="1015"/>
      <c r="AU60" s="1015"/>
      <c r="AV60" s="1015"/>
      <c r="AW60" s="1015"/>
      <c r="AX60" s="1015"/>
      <c r="AY60" s="1015"/>
      <c r="AZ60" s="1016"/>
      <c r="BA60" s="1016"/>
      <c r="BB60" s="1016"/>
      <c r="BC60" s="1016"/>
      <c r="BD60" s="1016"/>
      <c r="BE60" s="722"/>
      <c r="BF60" s="722"/>
      <c r="BG60" s="722"/>
      <c r="BH60" s="722"/>
      <c r="BI60" s="723"/>
      <c r="BJ60" s="220"/>
      <c r="BK60" s="220"/>
      <c r="BL60" s="220"/>
      <c r="BM60" s="220"/>
      <c r="BN60" s="220"/>
      <c r="BO60" s="229"/>
      <c r="BP60" s="229"/>
      <c r="BQ60" s="226">
        <v>54</v>
      </c>
      <c r="BR60" s="227"/>
      <c r="BS60" s="985"/>
      <c r="BT60" s="986"/>
      <c r="BU60" s="986"/>
      <c r="BV60" s="986"/>
      <c r="BW60" s="986"/>
      <c r="BX60" s="986"/>
      <c r="BY60" s="986"/>
      <c r="BZ60" s="986"/>
      <c r="CA60" s="986"/>
      <c r="CB60" s="986"/>
      <c r="CC60" s="986"/>
      <c r="CD60" s="986"/>
      <c r="CE60" s="986"/>
      <c r="CF60" s="986"/>
      <c r="CG60" s="1009"/>
      <c r="CH60" s="982"/>
      <c r="CI60" s="983"/>
      <c r="CJ60" s="983"/>
      <c r="CK60" s="983"/>
      <c r="CL60" s="984"/>
      <c r="CM60" s="982"/>
      <c r="CN60" s="983"/>
      <c r="CO60" s="983"/>
      <c r="CP60" s="983"/>
      <c r="CQ60" s="984"/>
      <c r="CR60" s="982"/>
      <c r="CS60" s="983"/>
      <c r="CT60" s="983"/>
      <c r="CU60" s="983"/>
      <c r="CV60" s="984"/>
      <c r="CW60" s="982"/>
      <c r="CX60" s="983"/>
      <c r="CY60" s="983"/>
      <c r="CZ60" s="983"/>
      <c r="DA60" s="984"/>
      <c r="DB60" s="982"/>
      <c r="DC60" s="983"/>
      <c r="DD60" s="983"/>
      <c r="DE60" s="983"/>
      <c r="DF60" s="984"/>
      <c r="DG60" s="982"/>
      <c r="DH60" s="983"/>
      <c r="DI60" s="983"/>
      <c r="DJ60" s="983"/>
      <c r="DK60" s="984"/>
      <c r="DL60" s="982"/>
      <c r="DM60" s="983"/>
      <c r="DN60" s="983"/>
      <c r="DO60" s="983"/>
      <c r="DP60" s="984"/>
      <c r="DQ60" s="982"/>
      <c r="DR60" s="983"/>
      <c r="DS60" s="983"/>
      <c r="DT60" s="983"/>
      <c r="DU60" s="984"/>
      <c r="DV60" s="985"/>
      <c r="DW60" s="986"/>
      <c r="DX60" s="986"/>
      <c r="DY60" s="986"/>
      <c r="DZ60" s="987"/>
      <c r="EA60" s="218"/>
    </row>
    <row r="61" spans="1:131" ht="26.2" customHeight="1" thickBot="1" x14ac:dyDescent="0.25">
      <c r="A61" s="226">
        <v>34</v>
      </c>
      <c r="B61" s="1020"/>
      <c r="C61" s="1021"/>
      <c r="D61" s="1021"/>
      <c r="E61" s="1021"/>
      <c r="F61" s="1021"/>
      <c r="G61" s="1021"/>
      <c r="H61" s="1021"/>
      <c r="I61" s="1021"/>
      <c r="J61" s="1021"/>
      <c r="K61" s="1021"/>
      <c r="L61" s="1021"/>
      <c r="M61" s="1021"/>
      <c r="N61" s="1021"/>
      <c r="O61" s="1021"/>
      <c r="P61" s="1022"/>
      <c r="Q61" s="1023"/>
      <c r="R61" s="1015"/>
      <c r="S61" s="1015"/>
      <c r="T61" s="1015"/>
      <c r="U61" s="1015"/>
      <c r="V61" s="1015"/>
      <c r="W61" s="1015"/>
      <c r="X61" s="1015"/>
      <c r="Y61" s="1015"/>
      <c r="Z61" s="1015"/>
      <c r="AA61" s="1015"/>
      <c r="AB61" s="1015"/>
      <c r="AC61" s="1015"/>
      <c r="AD61" s="1015"/>
      <c r="AE61" s="1024"/>
      <c r="AF61" s="1025"/>
      <c r="AG61" s="1026"/>
      <c r="AH61" s="1026"/>
      <c r="AI61" s="1026"/>
      <c r="AJ61" s="1027"/>
      <c r="AK61" s="1014"/>
      <c r="AL61" s="1015"/>
      <c r="AM61" s="1015"/>
      <c r="AN61" s="1015"/>
      <c r="AO61" s="1015"/>
      <c r="AP61" s="1015"/>
      <c r="AQ61" s="1015"/>
      <c r="AR61" s="1015"/>
      <c r="AS61" s="1015"/>
      <c r="AT61" s="1015"/>
      <c r="AU61" s="1015"/>
      <c r="AV61" s="1015"/>
      <c r="AW61" s="1015"/>
      <c r="AX61" s="1015"/>
      <c r="AY61" s="1015"/>
      <c r="AZ61" s="1016"/>
      <c r="BA61" s="1016"/>
      <c r="BB61" s="1016"/>
      <c r="BC61" s="1016"/>
      <c r="BD61" s="1016"/>
      <c r="BE61" s="722"/>
      <c r="BF61" s="722"/>
      <c r="BG61" s="722"/>
      <c r="BH61" s="722"/>
      <c r="BI61" s="723"/>
      <c r="BJ61" s="220"/>
      <c r="BK61" s="220"/>
      <c r="BL61" s="220"/>
      <c r="BM61" s="220"/>
      <c r="BN61" s="220"/>
      <c r="BO61" s="229"/>
      <c r="BP61" s="229"/>
      <c r="BQ61" s="226">
        <v>55</v>
      </c>
      <c r="BR61" s="227"/>
      <c r="BS61" s="985"/>
      <c r="BT61" s="986"/>
      <c r="BU61" s="986"/>
      <c r="BV61" s="986"/>
      <c r="BW61" s="986"/>
      <c r="BX61" s="986"/>
      <c r="BY61" s="986"/>
      <c r="BZ61" s="986"/>
      <c r="CA61" s="986"/>
      <c r="CB61" s="986"/>
      <c r="CC61" s="986"/>
      <c r="CD61" s="986"/>
      <c r="CE61" s="986"/>
      <c r="CF61" s="986"/>
      <c r="CG61" s="1009"/>
      <c r="CH61" s="982"/>
      <c r="CI61" s="983"/>
      <c r="CJ61" s="983"/>
      <c r="CK61" s="983"/>
      <c r="CL61" s="984"/>
      <c r="CM61" s="982"/>
      <c r="CN61" s="983"/>
      <c r="CO61" s="983"/>
      <c r="CP61" s="983"/>
      <c r="CQ61" s="984"/>
      <c r="CR61" s="982"/>
      <c r="CS61" s="983"/>
      <c r="CT61" s="983"/>
      <c r="CU61" s="983"/>
      <c r="CV61" s="984"/>
      <c r="CW61" s="982"/>
      <c r="CX61" s="983"/>
      <c r="CY61" s="983"/>
      <c r="CZ61" s="983"/>
      <c r="DA61" s="984"/>
      <c r="DB61" s="982"/>
      <c r="DC61" s="983"/>
      <c r="DD61" s="983"/>
      <c r="DE61" s="983"/>
      <c r="DF61" s="984"/>
      <c r="DG61" s="982"/>
      <c r="DH61" s="983"/>
      <c r="DI61" s="983"/>
      <c r="DJ61" s="983"/>
      <c r="DK61" s="984"/>
      <c r="DL61" s="982"/>
      <c r="DM61" s="983"/>
      <c r="DN61" s="983"/>
      <c r="DO61" s="983"/>
      <c r="DP61" s="984"/>
      <c r="DQ61" s="982"/>
      <c r="DR61" s="983"/>
      <c r="DS61" s="983"/>
      <c r="DT61" s="983"/>
      <c r="DU61" s="984"/>
      <c r="DV61" s="985"/>
      <c r="DW61" s="986"/>
      <c r="DX61" s="986"/>
      <c r="DY61" s="986"/>
      <c r="DZ61" s="987"/>
      <c r="EA61" s="218"/>
    </row>
    <row r="62" spans="1:131" ht="26.2" customHeight="1" x14ac:dyDescent="0.2">
      <c r="A62" s="226">
        <v>35</v>
      </c>
      <c r="B62" s="1020"/>
      <c r="C62" s="1021"/>
      <c r="D62" s="1021"/>
      <c r="E62" s="1021"/>
      <c r="F62" s="1021"/>
      <c r="G62" s="1021"/>
      <c r="H62" s="1021"/>
      <c r="I62" s="1021"/>
      <c r="J62" s="1021"/>
      <c r="K62" s="1021"/>
      <c r="L62" s="1021"/>
      <c r="M62" s="1021"/>
      <c r="N62" s="1021"/>
      <c r="O62" s="1021"/>
      <c r="P62" s="1022"/>
      <c r="Q62" s="1023"/>
      <c r="R62" s="1015"/>
      <c r="S62" s="1015"/>
      <c r="T62" s="1015"/>
      <c r="U62" s="1015"/>
      <c r="V62" s="1015"/>
      <c r="W62" s="1015"/>
      <c r="X62" s="1015"/>
      <c r="Y62" s="1015"/>
      <c r="Z62" s="1015"/>
      <c r="AA62" s="1015"/>
      <c r="AB62" s="1015"/>
      <c r="AC62" s="1015"/>
      <c r="AD62" s="1015"/>
      <c r="AE62" s="1024"/>
      <c r="AF62" s="1025"/>
      <c r="AG62" s="1026"/>
      <c r="AH62" s="1026"/>
      <c r="AI62" s="1026"/>
      <c r="AJ62" s="1027"/>
      <c r="AK62" s="1014"/>
      <c r="AL62" s="1015"/>
      <c r="AM62" s="1015"/>
      <c r="AN62" s="1015"/>
      <c r="AO62" s="1015"/>
      <c r="AP62" s="1015"/>
      <c r="AQ62" s="1015"/>
      <c r="AR62" s="1015"/>
      <c r="AS62" s="1015"/>
      <c r="AT62" s="1015"/>
      <c r="AU62" s="1015"/>
      <c r="AV62" s="1015"/>
      <c r="AW62" s="1015"/>
      <c r="AX62" s="1015"/>
      <c r="AY62" s="1015"/>
      <c r="AZ62" s="1016"/>
      <c r="BA62" s="1016"/>
      <c r="BB62" s="1016"/>
      <c r="BC62" s="1016"/>
      <c r="BD62" s="1016"/>
      <c r="BE62" s="722"/>
      <c r="BF62" s="722"/>
      <c r="BG62" s="722"/>
      <c r="BH62" s="722"/>
      <c r="BI62" s="723"/>
      <c r="BJ62" s="1017" t="s">
        <v>392</v>
      </c>
      <c r="BK62" s="1018"/>
      <c r="BL62" s="1018"/>
      <c r="BM62" s="1018"/>
      <c r="BN62" s="1019"/>
      <c r="BO62" s="229"/>
      <c r="BP62" s="229"/>
      <c r="BQ62" s="226">
        <v>56</v>
      </c>
      <c r="BR62" s="227"/>
      <c r="BS62" s="985"/>
      <c r="BT62" s="986"/>
      <c r="BU62" s="986"/>
      <c r="BV62" s="986"/>
      <c r="BW62" s="986"/>
      <c r="BX62" s="986"/>
      <c r="BY62" s="986"/>
      <c r="BZ62" s="986"/>
      <c r="CA62" s="986"/>
      <c r="CB62" s="986"/>
      <c r="CC62" s="986"/>
      <c r="CD62" s="986"/>
      <c r="CE62" s="986"/>
      <c r="CF62" s="986"/>
      <c r="CG62" s="1009"/>
      <c r="CH62" s="982"/>
      <c r="CI62" s="983"/>
      <c r="CJ62" s="983"/>
      <c r="CK62" s="983"/>
      <c r="CL62" s="984"/>
      <c r="CM62" s="982"/>
      <c r="CN62" s="983"/>
      <c r="CO62" s="983"/>
      <c r="CP62" s="983"/>
      <c r="CQ62" s="984"/>
      <c r="CR62" s="982"/>
      <c r="CS62" s="983"/>
      <c r="CT62" s="983"/>
      <c r="CU62" s="983"/>
      <c r="CV62" s="984"/>
      <c r="CW62" s="982"/>
      <c r="CX62" s="983"/>
      <c r="CY62" s="983"/>
      <c r="CZ62" s="983"/>
      <c r="DA62" s="984"/>
      <c r="DB62" s="982"/>
      <c r="DC62" s="983"/>
      <c r="DD62" s="983"/>
      <c r="DE62" s="983"/>
      <c r="DF62" s="984"/>
      <c r="DG62" s="982"/>
      <c r="DH62" s="983"/>
      <c r="DI62" s="983"/>
      <c r="DJ62" s="983"/>
      <c r="DK62" s="984"/>
      <c r="DL62" s="982"/>
      <c r="DM62" s="983"/>
      <c r="DN62" s="983"/>
      <c r="DO62" s="983"/>
      <c r="DP62" s="984"/>
      <c r="DQ62" s="982"/>
      <c r="DR62" s="983"/>
      <c r="DS62" s="983"/>
      <c r="DT62" s="983"/>
      <c r="DU62" s="984"/>
      <c r="DV62" s="985"/>
      <c r="DW62" s="986"/>
      <c r="DX62" s="986"/>
      <c r="DY62" s="986"/>
      <c r="DZ62" s="987"/>
      <c r="EA62" s="218"/>
    </row>
    <row r="63" spans="1:131" ht="26.2" customHeight="1" thickBot="1" x14ac:dyDescent="0.25">
      <c r="A63" s="228" t="s">
        <v>377</v>
      </c>
      <c r="B63" s="954" t="s">
        <v>393</v>
      </c>
      <c r="C63" s="955"/>
      <c r="D63" s="955"/>
      <c r="E63" s="955"/>
      <c r="F63" s="955"/>
      <c r="G63" s="955"/>
      <c r="H63" s="955"/>
      <c r="I63" s="955"/>
      <c r="J63" s="955"/>
      <c r="K63" s="955"/>
      <c r="L63" s="955"/>
      <c r="M63" s="955"/>
      <c r="N63" s="955"/>
      <c r="O63" s="955"/>
      <c r="P63" s="963"/>
      <c r="Q63" s="973"/>
      <c r="R63" s="974"/>
      <c r="S63" s="974"/>
      <c r="T63" s="974"/>
      <c r="U63" s="974"/>
      <c r="V63" s="974"/>
      <c r="W63" s="974"/>
      <c r="X63" s="974"/>
      <c r="Y63" s="974"/>
      <c r="Z63" s="974"/>
      <c r="AA63" s="974"/>
      <c r="AB63" s="974"/>
      <c r="AC63" s="974"/>
      <c r="AD63" s="974"/>
      <c r="AE63" s="1010"/>
      <c r="AF63" s="1011">
        <v>99</v>
      </c>
      <c r="AG63" s="758"/>
      <c r="AH63" s="758"/>
      <c r="AI63" s="758"/>
      <c r="AJ63" s="1012"/>
      <c r="AK63" s="1013"/>
      <c r="AL63" s="974"/>
      <c r="AM63" s="974"/>
      <c r="AN63" s="974"/>
      <c r="AO63" s="974"/>
      <c r="AP63" s="758" t="s">
        <v>552</v>
      </c>
      <c r="AQ63" s="758"/>
      <c r="AR63" s="758"/>
      <c r="AS63" s="758"/>
      <c r="AT63" s="758"/>
      <c r="AU63" s="758" t="s">
        <v>552</v>
      </c>
      <c r="AV63" s="758"/>
      <c r="AW63" s="758"/>
      <c r="AX63" s="758"/>
      <c r="AY63" s="758"/>
      <c r="AZ63" s="1028"/>
      <c r="BA63" s="1028"/>
      <c r="BB63" s="1028"/>
      <c r="BC63" s="1028"/>
      <c r="BD63" s="1028"/>
      <c r="BE63" s="759"/>
      <c r="BF63" s="759"/>
      <c r="BG63" s="759"/>
      <c r="BH63" s="759"/>
      <c r="BI63" s="760"/>
      <c r="BJ63" s="1029" t="s">
        <v>122</v>
      </c>
      <c r="BK63" s="968"/>
      <c r="BL63" s="968"/>
      <c r="BM63" s="968"/>
      <c r="BN63" s="1030"/>
      <c r="BO63" s="229"/>
      <c r="BP63" s="229"/>
      <c r="BQ63" s="226">
        <v>57</v>
      </c>
      <c r="BR63" s="227"/>
      <c r="BS63" s="985"/>
      <c r="BT63" s="986"/>
      <c r="BU63" s="986"/>
      <c r="BV63" s="986"/>
      <c r="BW63" s="986"/>
      <c r="BX63" s="986"/>
      <c r="BY63" s="986"/>
      <c r="BZ63" s="986"/>
      <c r="CA63" s="986"/>
      <c r="CB63" s="986"/>
      <c r="CC63" s="986"/>
      <c r="CD63" s="986"/>
      <c r="CE63" s="986"/>
      <c r="CF63" s="986"/>
      <c r="CG63" s="1009"/>
      <c r="CH63" s="982"/>
      <c r="CI63" s="983"/>
      <c r="CJ63" s="983"/>
      <c r="CK63" s="983"/>
      <c r="CL63" s="984"/>
      <c r="CM63" s="982"/>
      <c r="CN63" s="983"/>
      <c r="CO63" s="983"/>
      <c r="CP63" s="983"/>
      <c r="CQ63" s="984"/>
      <c r="CR63" s="982"/>
      <c r="CS63" s="983"/>
      <c r="CT63" s="983"/>
      <c r="CU63" s="983"/>
      <c r="CV63" s="984"/>
      <c r="CW63" s="982"/>
      <c r="CX63" s="983"/>
      <c r="CY63" s="983"/>
      <c r="CZ63" s="983"/>
      <c r="DA63" s="984"/>
      <c r="DB63" s="982"/>
      <c r="DC63" s="983"/>
      <c r="DD63" s="983"/>
      <c r="DE63" s="983"/>
      <c r="DF63" s="984"/>
      <c r="DG63" s="982"/>
      <c r="DH63" s="983"/>
      <c r="DI63" s="983"/>
      <c r="DJ63" s="983"/>
      <c r="DK63" s="984"/>
      <c r="DL63" s="982"/>
      <c r="DM63" s="983"/>
      <c r="DN63" s="983"/>
      <c r="DO63" s="983"/>
      <c r="DP63" s="984"/>
      <c r="DQ63" s="982"/>
      <c r="DR63" s="983"/>
      <c r="DS63" s="983"/>
      <c r="DT63" s="983"/>
      <c r="DU63" s="984"/>
      <c r="DV63" s="985"/>
      <c r="DW63" s="986"/>
      <c r="DX63" s="986"/>
      <c r="DY63" s="986"/>
      <c r="DZ63" s="987"/>
      <c r="EA63" s="218"/>
    </row>
    <row r="64" spans="1:131" ht="26.2"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85"/>
      <c r="BT64" s="986"/>
      <c r="BU64" s="986"/>
      <c r="BV64" s="986"/>
      <c r="BW64" s="986"/>
      <c r="BX64" s="986"/>
      <c r="BY64" s="986"/>
      <c r="BZ64" s="986"/>
      <c r="CA64" s="986"/>
      <c r="CB64" s="986"/>
      <c r="CC64" s="986"/>
      <c r="CD64" s="986"/>
      <c r="CE64" s="986"/>
      <c r="CF64" s="986"/>
      <c r="CG64" s="1009"/>
      <c r="CH64" s="982"/>
      <c r="CI64" s="983"/>
      <c r="CJ64" s="983"/>
      <c r="CK64" s="983"/>
      <c r="CL64" s="984"/>
      <c r="CM64" s="982"/>
      <c r="CN64" s="983"/>
      <c r="CO64" s="983"/>
      <c r="CP64" s="983"/>
      <c r="CQ64" s="984"/>
      <c r="CR64" s="982"/>
      <c r="CS64" s="983"/>
      <c r="CT64" s="983"/>
      <c r="CU64" s="983"/>
      <c r="CV64" s="984"/>
      <c r="CW64" s="982"/>
      <c r="CX64" s="983"/>
      <c r="CY64" s="983"/>
      <c r="CZ64" s="983"/>
      <c r="DA64" s="984"/>
      <c r="DB64" s="982"/>
      <c r="DC64" s="983"/>
      <c r="DD64" s="983"/>
      <c r="DE64" s="983"/>
      <c r="DF64" s="984"/>
      <c r="DG64" s="982"/>
      <c r="DH64" s="983"/>
      <c r="DI64" s="983"/>
      <c r="DJ64" s="983"/>
      <c r="DK64" s="984"/>
      <c r="DL64" s="982"/>
      <c r="DM64" s="983"/>
      <c r="DN64" s="983"/>
      <c r="DO64" s="983"/>
      <c r="DP64" s="984"/>
      <c r="DQ64" s="982"/>
      <c r="DR64" s="983"/>
      <c r="DS64" s="983"/>
      <c r="DT64" s="983"/>
      <c r="DU64" s="984"/>
      <c r="DV64" s="985"/>
      <c r="DW64" s="986"/>
      <c r="DX64" s="986"/>
      <c r="DY64" s="986"/>
      <c r="DZ64" s="987"/>
      <c r="EA64" s="218"/>
    </row>
    <row r="65" spans="1:131" ht="26.2" customHeight="1" thickBot="1" x14ac:dyDescent="0.25">
      <c r="A65" s="220" t="s">
        <v>394</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85"/>
      <c r="BT65" s="986"/>
      <c r="BU65" s="986"/>
      <c r="BV65" s="986"/>
      <c r="BW65" s="986"/>
      <c r="BX65" s="986"/>
      <c r="BY65" s="986"/>
      <c r="BZ65" s="986"/>
      <c r="CA65" s="986"/>
      <c r="CB65" s="986"/>
      <c r="CC65" s="986"/>
      <c r="CD65" s="986"/>
      <c r="CE65" s="986"/>
      <c r="CF65" s="986"/>
      <c r="CG65" s="1009"/>
      <c r="CH65" s="982"/>
      <c r="CI65" s="983"/>
      <c r="CJ65" s="983"/>
      <c r="CK65" s="983"/>
      <c r="CL65" s="984"/>
      <c r="CM65" s="982"/>
      <c r="CN65" s="983"/>
      <c r="CO65" s="983"/>
      <c r="CP65" s="983"/>
      <c r="CQ65" s="984"/>
      <c r="CR65" s="982"/>
      <c r="CS65" s="983"/>
      <c r="CT65" s="983"/>
      <c r="CU65" s="983"/>
      <c r="CV65" s="984"/>
      <c r="CW65" s="982"/>
      <c r="CX65" s="983"/>
      <c r="CY65" s="983"/>
      <c r="CZ65" s="983"/>
      <c r="DA65" s="984"/>
      <c r="DB65" s="982"/>
      <c r="DC65" s="983"/>
      <c r="DD65" s="983"/>
      <c r="DE65" s="983"/>
      <c r="DF65" s="984"/>
      <c r="DG65" s="982"/>
      <c r="DH65" s="983"/>
      <c r="DI65" s="983"/>
      <c r="DJ65" s="983"/>
      <c r="DK65" s="984"/>
      <c r="DL65" s="982"/>
      <c r="DM65" s="983"/>
      <c r="DN65" s="983"/>
      <c r="DO65" s="983"/>
      <c r="DP65" s="984"/>
      <c r="DQ65" s="982"/>
      <c r="DR65" s="983"/>
      <c r="DS65" s="983"/>
      <c r="DT65" s="983"/>
      <c r="DU65" s="984"/>
      <c r="DV65" s="985"/>
      <c r="DW65" s="986"/>
      <c r="DX65" s="986"/>
      <c r="DY65" s="986"/>
      <c r="DZ65" s="987"/>
      <c r="EA65" s="218"/>
    </row>
    <row r="66" spans="1:131" ht="26.2" customHeight="1" x14ac:dyDescent="0.2">
      <c r="A66" s="988" t="s">
        <v>395</v>
      </c>
      <c r="B66" s="989"/>
      <c r="C66" s="989"/>
      <c r="D66" s="989"/>
      <c r="E66" s="989"/>
      <c r="F66" s="989"/>
      <c r="G66" s="989"/>
      <c r="H66" s="989"/>
      <c r="I66" s="989"/>
      <c r="J66" s="989"/>
      <c r="K66" s="989"/>
      <c r="L66" s="989"/>
      <c r="M66" s="989"/>
      <c r="N66" s="989"/>
      <c r="O66" s="989"/>
      <c r="P66" s="990"/>
      <c r="Q66" s="994" t="s">
        <v>381</v>
      </c>
      <c r="R66" s="995"/>
      <c r="S66" s="995"/>
      <c r="T66" s="995"/>
      <c r="U66" s="996"/>
      <c r="V66" s="994" t="s">
        <v>382</v>
      </c>
      <c r="W66" s="995"/>
      <c r="X66" s="995"/>
      <c r="Y66" s="995"/>
      <c r="Z66" s="996"/>
      <c r="AA66" s="994" t="s">
        <v>383</v>
      </c>
      <c r="AB66" s="995"/>
      <c r="AC66" s="995"/>
      <c r="AD66" s="995"/>
      <c r="AE66" s="996"/>
      <c r="AF66" s="1000" t="s">
        <v>384</v>
      </c>
      <c r="AG66" s="1001"/>
      <c r="AH66" s="1001"/>
      <c r="AI66" s="1001"/>
      <c r="AJ66" s="1002"/>
      <c r="AK66" s="994" t="s">
        <v>385</v>
      </c>
      <c r="AL66" s="989"/>
      <c r="AM66" s="989"/>
      <c r="AN66" s="989"/>
      <c r="AO66" s="990"/>
      <c r="AP66" s="994" t="s">
        <v>386</v>
      </c>
      <c r="AQ66" s="995"/>
      <c r="AR66" s="995"/>
      <c r="AS66" s="995"/>
      <c r="AT66" s="996"/>
      <c r="AU66" s="994" t="s">
        <v>396</v>
      </c>
      <c r="AV66" s="995"/>
      <c r="AW66" s="995"/>
      <c r="AX66" s="995"/>
      <c r="AY66" s="996"/>
      <c r="AZ66" s="994" t="s">
        <v>365</v>
      </c>
      <c r="BA66" s="995"/>
      <c r="BB66" s="995"/>
      <c r="BC66" s="995"/>
      <c r="BD66" s="1007"/>
      <c r="BE66" s="229"/>
      <c r="BF66" s="229"/>
      <c r="BG66" s="229"/>
      <c r="BH66" s="229"/>
      <c r="BI66" s="229"/>
      <c r="BJ66" s="229"/>
      <c r="BK66" s="229"/>
      <c r="BL66" s="229"/>
      <c r="BM66" s="229"/>
      <c r="BN66" s="229"/>
      <c r="BO66" s="229"/>
      <c r="BP66" s="229"/>
      <c r="BQ66" s="226">
        <v>60</v>
      </c>
      <c r="BR66" s="231"/>
      <c r="BS66" s="769"/>
      <c r="BT66" s="770"/>
      <c r="BU66" s="770"/>
      <c r="BV66" s="770"/>
      <c r="BW66" s="770"/>
      <c r="BX66" s="770"/>
      <c r="BY66" s="770"/>
      <c r="BZ66" s="770"/>
      <c r="CA66" s="770"/>
      <c r="CB66" s="770"/>
      <c r="CC66" s="770"/>
      <c r="CD66" s="770"/>
      <c r="CE66" s="770"/>
      <c r="CF66" s="770"/>
      <c r="CG66" s="771"/>
      <c r="CH66" s="970"/>
      <c r="CI66" s="971"/>
      <c r="CJ66" s="971"/>
      <c r="CK66" s="971"/>
      <c r="CL66" s="972"/>
      <c r="CM66" s="970"/>
      <c r="CN66" s="971"/>
      <c r="CO66" s="971"/>
      <c r="CP66" s="971"/>
      <c r="CQ66" s="972"/>
      <c r="CR66" s="970"/>
      <c r="CS66" s="971"/>
      <c r="CT66" s="971"/>
      <c r="CU66" s="971"/>
      <c r="CV66" s="972"/>
      <c r="CW66" s="970"/>
      <c r="CX66" s="971"/>
      <c r="CY66" s="971"/>
      <c r="CZ66" s="971"/>
      <c r="DA66" s="972"/>
      <c r="DB66" s="970"/>
      <c r="DC66" s="971"/>
      <c r="DD66" s="971"/>
      <c r="DE66" s="971"/>
      <c r="DF66" s="972"/>
      <c r="DG66" s="970"/>
      <c r="DH66" s="971"/>
      <c r="DI66" s="971"/>
      <c r="DJ66" s="971"/>
      <c r="DK66" s="972"/>
      <c r="DL66" s="970"/>
      <c r="DM66" s="971"/>
      <c r="DN66" s="971"/>
      <c r="DO66" s="971"/>
      <c r="DP66" s="972"/>
      <c r="DQ66" s="970"/>
      <c r="DR66" s="971"/>
      <c r="DS66" s="971"/>
      <c r="DT66" s="971"/>
      <c r="DU66" s="972"/>
      <c r="DV66" s="769"/>
      <c r="DW66" s="770"/>
      <c r="DX66" s="770"/>
      <c r="DY66" s="770"/>
      <c r="DZ66" s="962"/>
      <c r="EA66" s="218"/>
    </row>
    <row r="67" spans="1:131" ht="26.2" customHeight="1" thickBot="1" x14ac:dyDescent="0.25">
      <c r="A67" s="991"/>
      <c r="B67" s="992"/>
      <c r="C67" s="992"/>
      <c r="D67" s="992"/>
      <c r="E67" s="992"/>
      <c r="F67" s="992"/>
      <c r="G67" s="992"/>
      <c r="H67" s="992"/>
      <c r="I67" s="992"/>
      <c r="J67" s="992"/>
      <c r="K67" s="992"/>
      <c r="L67" s="992"/>
      <c r="M67" s="992"/>
      <c r="N67" s="992"/>
      <c r="O67" s="992"/>
      <c r="P67" s="993"/>
      <c r="Q67" s="997"/>
      <c r="R67" s="998"/>
      <c r="S67" s="998"/>
      <c r="T67" s="998"/>
      <c r="U67" s="999"/>
      <c r="V67" s="997"/>
      <c r="W67" s="998"/>
      <c r="X67" s="998"/>
      <c r="Y67" s="998"/>
      <c r="Z67" s="999"/>
      <c r="AA67" s="997"/>
      <c r="AB67" s="998"/>
      <c r="AC67" s="998"/>
      <c r="AD67" s="998"/>
      <c r="AE67" s="999"/>
      <c r="AF67" s="1003"/>
      <c r="AG67" s="1004"/>
      <c r="AH67" s="1004"/>
      <c r="AI67" s="1004"/>
      <c r="AJ67" s="1005"/>
      <c r="AK67" s="1006"/>
      <c r="AL67" s="992"/>
      <c r="AM67" s="992"/>
      <c r="AN67" s="992"/>
      <c r="AO67" s="993"/>
      <c r="AP67" s="997"/>
      <c r="AQ67" s="998"/>
      <c r="AR67" s="998"/>
      <c r="AS67" s="998"/>
      <c r="AT67" s="999"/>
      <c r="AU67" s="997"/>
      <c r="AV67" s="998"/>
      <c r="AW67" s="998"/>
      <c r="AX67" s="998"/>
      <c r="AY67" s="999"/>
      <c r="AZ67" s="997"/>
      <c r="BA67" s="998"/>
      <c r="BB67" s="998"/>
      <c r="BC67" s="998"/>
      <c r="BD67" s="1008"/>
      <c r="BE67" s="229"/>
      <c r="BF67" s="229"/>
      <c r="BG67" s="229"/>
      <c r="BH67" s="229"/>
      <c r="BI67" s="229"/>
      <c r="BJ67" s="229"/>
      <c r="BK67" s="229"/>
      <c r="BL67" s="229"/>
      <c r="BM67" s="229"/>
      <c r="BN67" s="229"/>
      <c r="BO67" s="229"/>
      <c r="BP67" s="229"/>
      <c r="BQ67" s="226">
        <v>61</v>
      </c>
      <c r="BR67" s="231"/>
      <c r="BS67" s="769"/>
      <c r="BT67" s="770"/>
      <c r="BU67" s="770"/>
      <c r="BV67" s="770"/>
      <c r="BW67" s="770"/>
      <c r="BX67" s="770"/>
      <c r="BY67" s="770"/>
      <c r="BZ67" s="770"/>
      <c r="CA67" s="770"/>
      <c r="CB67" s="770"/>
      <c r="CC67" s="770"/>
      <c r="CD67" s="770"/>
      <c r="CE67" s="770"/>
      <c r="CF67" s="770"/>
      <c r="CG67" s="771"/>
      <c r="CH67" s="970"/>
      <c r="CI67" s="971"/>
      <c r="CJ67" s="971"/>
      <c r="CK67" s="971"/>
      <c r="CL67" s="972"/>
      <c r="CM67" s="970"/>
      <c r="CN67" s="971"/>
      <c r="CO67" s="971"/>
      <c r="CP67" s="971"/>
      <c r="CQ67" s="972"/>
      <c r="CR67" s="970"/>
      <c r="CS67" s="971"/>
      <c r="CT67" s="971"/>
      <c r="CU67" s="971"/>
      <c r="CV67" s="972"/>
      <c r="CW67" s="970"/>
      <c r="CX67" s="971"/>
      <c r="CY67" s="971"/>
      <c r="CZ67" s="971"/>
      <c r="DA67" s="972"/>
      <c r="DB67" s="970"/>
      <c r="DC67" s="971"/>
      <c r="DD67" s="971"/>
      <c r="DE67" s="971"/>
      <c r="DF67" s="972"/>
      <c r="DG67" s="970"/>
      <c r="DH67" s="971"/>
      <c r="DI67" s="971"/>
      <c r="DJ67" s="971"/>
      <c r="DK67" s="972"/>
      <c r="DL67" s="970"/>
      <c r="DM67" s="971"/>
      <c r="DN67" s="971"/>
      <c r="DO67" s="971"/>
      <c r="DP67" s="972"/>
      <c r="DQ67" s="970"/>
      <c r="DR67" s="971"/>
      <c r="DS67" s="971"/>
      <c r="DT67" s="971"/>
      <c r="DU67" s="972"/>
      <c r="DV67" s="769"/>
      <c r="DW67" s="770"/>
      <c r="DX67" s="770"/>
      <c r="DY67" s="770"/>
      <c r="DZ67" s="962"/>
      <c r="EA67" s="218"/>
    </row>
    <row r="68" spans="1:131" ht="26.2" customHeight="1" thickTop="1" x14ac:dyDescent="0.2">
      <c r="A68" s="224">
        <v>1</v>
      </c>
      <c r="B68" s="727" t="s">
        <v>542</v>
      </c>
      <c r="C68" s="728"/>
      <c r="D68" s="728"/>
      <c r="E68" s="728"/>
      <c r="F68" s="728"/>
      <c r="G68" s="728"/>
      <c r="H68" s="728"/>
      <c r="I68" s="728"/>
      <c r="J68" s="728"/>
      <c r="K68" s="728"/>
      <c r="L68" s="728"/>
      <c r="M68" s="728"/>
      <c r="N68" s="728"/>
      <c r="O68" s="728"/>
      <c r="P68" s="729"/>
      <c r="Q68" s="731">
        <v>2263</v>
      </c>
      <c r="R68" s="721"/>
      <c r="S68" s="721"/>
      <c r="T68" s="721"/>
      <c r="U68" s="721"/>
      <c r="V68" s="721">
        <v>2225</v>
      </c>
      <c r="W68" s="721"/>
      <c r="X68" s="721"/>
      <c r="Y68" s="721"/>
      <c r="Z68" s="721"/>
      <c r="AA68" s="721">
        <v>38</v>
      </c>
      <c r="AB68" s="721"/>
      <c r="AC68" s="721"/>
      <c r="AD68" s="721"/>
      <c r="AE68" s="721"/>
      <c r="AF68" s="721">
        <v>38</v>
      </c>
      <c r="AG68" s="721"/>
      <c r="AH68" s="721"/>
      <c r="AI68" s="721"/>
      <c r="AJ68" s="721"/>
      <c r="AK68" s="721" t="s">
        <v>552</v>
      </c>
      <c r="AL68" s="721"/>
      <c r="AM68" s="721"/>
      <c r="AN68" s="721"/>
      <c r="AO68" s="721"/>
      <c r="AP68" s="721" t="s">
        <v>552</v>
      </c>
      <c r="AQ68" s="721"/>
      <c r="AR68" s="721"/>
      <c r="AS68" s="721"/>
      <c r="AT68" s="721"/>
      <c r="AU68" s="721" t="s">
        <v>552</v>
      </c>
      <c r="AV68" s="721"/>
      <c r="AW68" s="721"/>
      <c r="AX68" s="721"/>
      <c r="AY68" s="721"/>
      <c r="AZ68" s="722" t="s">
        <v>538</v>
      </c>
      <c r="BA68" s="722"/>
      <c r="BB68" s="722"/>
      <c r="BC68" s="722"/>
      <c r="BD68" s="723"/>
      <c r="BE68" s="229"/>
      <c r="BF68" s="229"/>
      <c r="BG68" s="229"/>
      <c r="BH68" s="229"/>
      <c r="BI68" s="229"/>
      <c r="BJ68" s="229"/>
      <c r="BK68" s="229"/>
      <c r="BL68" s="229"/>
      <c r="BM68" s="229"/>
      <c r="BN68" s="229"/>
      <c r="BO68" s="229"/>
      <c r="BP68" s="229"/>
      <c r="BQ68" s="226">
        <v>62</v>
      </c>
      <c r="BR68" s="231"/>
      <c r="BS68" s="769"/>
      <c r="BT68" s="770"/>
      <c r="BU68" s="770"/>
      <c r="BV68" s="770"/>
      <c r="BW68" s="770"/>
      <c r="BX68" s="770"/>
      <c r="BY68" s="770"/>
      <c r="BZ68" s="770"/>
      <c r="CA68" s="770"/>
      <c r="CB68" s="770"/>
      <c r="CC68" s="770"/>
      <c r="CD68" s="770"/>
      <c r="CE68" s="770"/>
      <c r="CF68" s="770"/>
      <c r="CG68" s="771"/>
      <c r="CH68" s="970"/>
      <c r="CI68" s="971"/>
      <c r="CJ68" s="971"/>
      <c r="CK68" s="971"/>
      <c r="CL68" s="972"/>
      <c r="CM68" s="970"/>
      <c r="CN68" s="971"/>
      <c r="CO68" s="971"/>
      <c r="CP68" s="971"/>
      <c r="CQ68" s="972"/>
      <c r="CR68" s="970"/>
      <c r="CS68" s="971"/>
      <c r="CT68" s="971"/>
      <c r="CU68" s="971"/>
      <c r="CV68" s="972"/>
      <c r="CW68" s="970"/>
      <c r="CX68" s="971"/>
      <c r="CY68" s="971"/>
      <c r="CZ68" s="971"/>
      <c r="DA68" s="972"/>
      <c r="DB68" s="970"/>
      <c r="DC68" s="971"/>
      <c r="DD68" s="971"/>
      <c r="DE68" s="971"/>
      <c r="DF68" s="972"/>
      <c r="DG68" s="970"/>
      <c r="DH68" s="971"/>
      <c r="DI68" s="971"/>
      <c r="DJ68" s="971"/>
      <c r="DK68" s="972"/>
      <c r="DL68" s="970"/>
      <c r="DM68" s="971"/>
      <c r="DN68" s="971"/>
      <c r="DO68" s="971"/>
      <c r="DP68" s="972"/>
      <c r="DQ68" s="970"/>
      <c r="DR68" s="971"/>
      <c r="DS68" s="971"/>
      <c r="DT68" s="971"/>
      <c r="DU68" s="972"/>
      <c r="DV68" s="769"/>
      <c r="DW68" s="770"/>
      <c r="DX68" s="770"/>
      <c r="DY68" s="770"/>
      <c r="DZ68" s="962"/>
      <c r="EA68" s="218"/>
    </row>
    <row r="69" spans="1:131" ht="26.2" customHeight="1" x14ac:dyDescent="0.2">
      <c r="A69" s="226">
        <v>2</v>
      </c>
      <c r="B69" s="727" t="s">
        <v>542</v>
      </c>
      <c r="C69" s="728"/>
      <c r="D69" s="728"/>
      <c r="E69" s="728"/>
      <c r="F69" s="728"/>
      <c r="G69" s="728"/>
      <c r="H69" s="728"/>
      <c r="I69" s="728"/>
      <c r="J69" s="728"/>
      <c r="K69" s="728"/>
      <c r="L69" s="728"/>
      <c r="M69" s="728"/>
      <c r="N69" s="728"/>
      <c r="O69" s="728"/>
      <c r="P69" s="729"/>
      <c r="Q69" s="731">
        <v>924950</v>
      </c>
      <c r="R69" s="721"/>
      <c r="S69" s="721"/>
      <c r="T69" s="721"/>
      <c r="U69" s="721"/>
      <c r="V69" s="721">
        <v>909345</v>
      </c>
      <c r="W69" s="721"/>
      <c r="X69" s="721"/>
      <c r="Y69" s="721"/>
      <c r="Z69" s="721"/>
      <c r="AA69" s="721">
        <v>15606</v>
      </c>
      <c r="AB69" s="721"/>
      <c r="AC69" s="721"/>
      <c r="AD69" s="721"/>
      <c r="AE69" s="721"/>
      <c r="AF69" s="721">
        <v>15606</v>
      </c>
      <c r="AG69" s="721"/>
      <c r="AH69" s="721"/>
      <c r="AI69" s="721"/>
      <c r="AJ69" s="721"/>
      <c r="AK69" s="721">
        <v>9690</v>
      </c>
      <c r="AL69" s="721"/>
      <c r="AM69" s="721"/>
      <c r="AN69" s="721"/>
      <c r="AO69" s="721"/>
      <c r="AP69" s="721" t="s">
        <v>552</v>
      </c>
      <c r="AQ69" s="721"/>
      <c r="AR69" s="721"/>
      <c r="AS69" s="721"/>
      <c r="AT69" s="721"/>
      <c r="AU69" s="721" t="s">
        <v>552</v>
      </c>
      <c r="AV69" s="721"/>
      <c r="AW69" s="721"/>
      <c r="AX69" s="721"/>
      <c r="AY69" s="721"/>
      <c r="AZ69" s="722" t="s">
        <v>545</v>
      </c>
      <c r="BA69" s="722"/>
      <c r="BB69" s="722"/>
      <c r="BC69" s="722"/>
      <c r="BD69" s="723"/>
      <c r="BE69" s="229"/>
      <c r="BF69" s="229"/>
      <c r="BG69" s="229"/>
      <c r="BH69" s="229"/>
      <c r="BI69" s="229"/>
      <c r="BJ69" s="229"/>
      <c r="BK69" s="229"/>
      <c r="BL69" s="229"/>
      <c r="BM69" s="229"/>
      <c r="BN69" s="229"/>
      <c r="BO69" s="229"/>
      <c r="BP69" s="229"/>
      <c r="BQ69" s="226">
        <v>63</v>
      </c>
      <c r="BR69" s="231"/>
      <c r="BS69" s="769"/>
      <c r="BT69" s="770"/>
      <c r="BU69" s="770"/>
      <c r="BV69" s="770"/>
      <c r="BW69" s="770"/>
      <c r="BX69" s="770"/>
      <c r="BY69" s="770"/>
      <c r="BZ69" s="770"/>
      <c r="CA69" s="770"/>
      <c r="CB69" s="770"/>
      <c r="CC69" s="770"/>
      <c r="CD69" s="770"/>
      <c r="CE69" s="770"/>
      <c r="CF69" s="770"/>
      <c r="CG69" s="771"/>
      <c r="CH69" s="970"/>
      <c r="CI69" s="971"/>
      <c r="CJ69" s="971"/>
      <c r="CK69" s="971"/>
      <c r="CL69" s="972"/>
      <c r="CM69" s="970"/>
      <c r="CN69" s="971"/>
      <c r="CO69" s="971"/>
      <c r="CP69" s="971"/>
      <c r="CQ69" s="972"/>
      <c r="CR69" s="970"/>
      <c r="CS69" s="971"/>
      <c r="CT69" s="971"/>
      <c r="CU69" s="971"/>
      <c r="CV69" s="972"/>
      <c r="CW69" s="970"/>
      <c r="CX69" s="971"/>
      <c r="CY69" s="971"/>
      <c r="CZ69" s="971"/>
      <c r="DA69" s="972"/>
      <c r="DB69" s="970"/>
      <c r="DC69" s="971"/>
      <c r="DD69" s="971"/>
      <c r="DE69" s="971"/>
      <c r="DF69" s="972"/>
      <c r="DG69" s="970"/>
      <c r="DH69" s="971"/>
      <c r="DI69" s="971"/>
      <c r="DJ69" s="971"/>
      <c r="DK69" s="972"/>
      <c r="DL69" s="970"/>
      <c r="DM69" s="971"/>
      <c r="DN69" s="971"/>
      <c r="DO69" s="971"/>
      <c r="DP69" s="972"/>
      <c r="DQ69" s="970"/>
      <c r="DR69" s="971"/>
      <c r="DS69" s="971"/>
      <c r="DT69" s="971"/>
      <c r="DU69" s="972"/>
      <c r="DV69" s="769"/>
      <c r="DW69" s="770"/>
      <c r="DX69" s="770"/>
      <c r="DY69" s="770"/>
      <c r="DZ69" s="962"/>
      <c r="EA69" s="218"/>
    </row>
    <row r="70" spans="1:131" ht="26.2" customHeight="1" x14ac:dyDescent="0.2">
      <c r="A70" s="226">
        <v>3</v>
      </c>
      <c r="B70" s="727" t="s">
        <v>543</v>
      </c>
      <c r="C70" s="728"/>
      <c r="D70" s="728"/>
      <c r="E70" s="728"/>
      <c r="F70" s="728"/>
      <c r="G70" s="728"/>
      <c r="H70" s="728"/>
      <c r="I70" s="728"/>
      <c r="J70" s="728"/>
      <c r="K70" s="728"/>
      <c r="L70" s="728"/>
      <c r="M70" s="728"/>
      <c r="N70" s="728"/>
      <c r="O70" s="728"/>
      <c r="P70" s="729"/>
      <c r="Q70" s="730">
        <v>22583</v>
      </c>
      <c r="R70" s="725"/>
      <c r="S70" s="725"/>
      <c r="T70" s="725"/>
      <c r="U70" s="726"/>
      <c r="V70" s="724">
        <v>21732</v>
      </c>
      <c r="W70" s="725"/>
      <c r="X70" s="725"/>
      <c r="Y70" s="725"/>
      <c r="Z70" s="726"/>
      <c r="AA70" s="724">
        <v>851</v>
      </c>
      <c r="AB70" s="725"/>
      <c r="AC70" s="725"/>
      <c r="AD70" s="725"/>
      <c r="AE70" s="726"/>
      <c r="AF70" s="724">
        <v>851</v>
      </c>
      <c r="AG70" s="725"/>
      <c r="AH70" s="725"/>
      <c r="AI70" s="725"/>
      <c r="AJ70" s="726"/>
      <c r="AK70" s="724">
        <v>21</v>
      </c>
      <c r="AL70" s="725"/>
      <c r="AM70" s="725"/>
      <c r="AN70" s="725"/>
      <c r="AO70" s="726"/>
      <c r="AP70" s="724" t="s">
        <v>552</v>
      </c>
      <c r="AQ70" s="725"/>
      <c r="AR70" s="725"/>
      <c r="AS70" s="725"/>
      <c r="AT70" s="726"/>
      <c r="AU70" s="724" t="s">
        <v>552</v>
      </c>
      <c r="AV70" s="725"/>
      <c r="AW70" s="725"/>
      <c r="AX70" s="725"/>
      <c r="AY70" s="726"/>
      <c r="AZ70" s="722" t="s">
        <v>538</v>
      </c>
      <c r="BA70" s="722"/>
      <c r="BB70" s="722"/>
      <c r="BC70" s="722"/>
      <c r="BD70" s="723"/>
      <c r="BE70" s="229"/>
      <c r="BF70" s="229"/>
      <c r="BG70" s="229"/>
      <c r="BH70" s="229"/>
      <c r="BI70" s="229"/>
      <c r="BJ70" s="229"/>
      <c r="BK70" s="229"/>
      <c r="BL70" s="229"/>
      <c r="BM70" s="229"/>
      <c r="BN70" s="229"/>
      <c r="BO70" s="229"/>
      <c r="BP70" s="229"/>
      <c r="BQ70" s="226">
        <v>64</v>
      </c>
      <c r="BR70" s="231"/>
      <c r="BS70" s="769"/>
      <c r="BT70" s="770"/>
      <c r="BU70" s="770"/>
      <c r="BV70" s="770"/>
      <c r="BW70" s="770"/>
      <c r="BX70" s="770"/>
      <c r="BY70" s="770"/>
      <c r="BZ70" s="770"/>
      <c r="CA70" s="770"/>
      <c r="CB70" s="770"/>
      <c r="CC70" s="770"/>
      <c r="CD70" s="770"/>
      <c r="CE70" s="770"/>
      <c r="CF70" s="770"/>
      <c r="CG70" s="771"/>
      <c r="CH70" s="970"/>
      <c r="CI70" s="971"/>
      <c r="CJ70" s="971"/>
      <c r="CK70" s="971"/>
      <c r="CL70" s="972"/>
      <c r="CM70" s="970"/>
      <c r="CN70" s="971"/>
      <c r="CO70" s="971"/>
      <c r="CP70" s="971"/>
      <c r="CQ70" s="972"/>
      <c r="CR70" s="970"/>
      <c r="CS70" s="971"/>
      <c r="CT70" s="971"/>
      <c r="CU70" s="971"/>
      <c r="CV70" s="972"/>
      <c r="CW70" s="970"/>
      <c r="CX70" s="971"/>
      <c r="CY70" s="971"/>
      <c r="CZ70" s="971"/>
      <c r="DA70" s="972"/>
      <c r="DB70" s="970"/>
      <c r="DC70" s="971"/>
      <c r="DD70" s="971"/>
      <c r="DE70" s="971"/>
      <c r="DF70" s="972"/>
      <c r="DG70" s="970"/>
      <c r="DH70" s="971"/>
      <c r="DI70" s="971"/>
      <c r="DJ70" s="971"/>
      <c r="DK70" s="972"/>
      <c r="DL70" s="970"/>
      <c r="DM70" s="971"/>
      <c r="DN70" s="971"/>
      <c r="DO70" s="971"/>
      <c r="DP70" s="972"/>
      <c r="DQ70" s="970"/>
      <c r="DR70" s="971"/>
      <c r="DS70" s="971"/>
      <c r="DT70" s="971"/>
      <c r="DU70" s="972"/>
      <c r="DV70" s="769"/>
      <c r="DW70" s="770"/>
      <c r="DX70" s="770"/>
      <c r="DY70" s="770"/>
      <c r="DZ70" s="962"/>
      <c r="EA70" s="218"/>
    </row>
    <row r="71" spans="1:131" ht="26.2" customHeight="1" x14ac:dyDescent="0.2">
      <c r="A71" s="226">
        <v>4</v>
      </c>
      <c r="B71" s="727" t="s">
        <v>543</v>
      </c>
      <c r="C71" s="728"/>
      <c r="D71" s="728"/>
      <c r="E71" s="728"/>
      <c r="F71" s="728"/>
      <c r="G71" s="728"/>
      <c r="H71" s="728"/>
      <c r="I71" s="728"/>
      <c r="J71" s="728"/>
      <c r="K71" s="728"/>
      <c r="L71" s="728"/>
      <c r="M71" s="728"/>
      <c r="N71" s="728"/>
      <c r="O71" s="728"/>
      <c r="P71" s="729"/>
      <c r="Q71" s="731">
        <v>138</v>
      </c>
      <c r="R71" s="721"/>
      <c r="S71" s="721"/>
      <c r="T71" s="721"/>
      <c r="U71" s="721"/>
      <c r="V71" s="721">
        <v>94</v>
      </c>
      <c r="W71" s="721"/>
      <c r="X71" s="721"/>
      <c r="Y71" s="721"/>
      <c r="Z71" s="721"/>
      <c r="AA71" s="721">
        <v>44</v>
      </c>
      <c r="AB71" s="721"/>
      <c r="AC71" s="721"/>
      <c r="AD71" s="721"/>
      <c r="AE71" s="721"/>
      <c r="AF71" s="721">
        <v>44</v>
      </c>
      <c r="AG71" s="721"/>
      <c r="AH71" s="721"/>
      <c r="AI71" s="721"/>
      <c r="AJ71" s="721"/>
      <c r="AK71" s="721" t="s">
        <v>552</v>
      </c>
      <c r="AL71" s="721"/>
      <c r="AM71" s="721"/>
      <c r="AN71" s="721"/>
      <c r="AO71" s="721"/>
      <c r="AP71" s="721" t="s">
        <v>552</v>
      </c>
      <c r="AQ71" s="721"/>
      <c r="AR71" s="721"/>
      <c r="AS71" s="721"/>
      <c r="AT71" s="721"/>
      <c r="AU71" s="721" t="s">
        <v>552</v>
      </c>
      <c r="AV71" s="721"/>
      <c r="AW71" s="721"/>
      <c r="AX71" s="721"/>
      <c r="AY71" s="721"/>
      <c r="AZ71" s="722" t="s">
        <v>546</v>
      </c>
      <c r="BA71" s="722"/>
      <c r="BB71" s="722"/>
      <c r="BC71" s="722"/>
      <c r="BD71" s="723"/>
      <c r="BE71" s="229"/>
      <c r="BF71" s="229"/>
      <c r="BG71" s="229"/>
      <c r="BH71" s="229"/>
      <c r="BI71" s="229"/>
      <c r="BJ71" s="229"/>
      <c r="BK71" s="229"/>
      <c r="BL71" s="229"/>
      <c r="BM71" s="229"/>
      <c r="BN71" s="229"/>
      <c r="BO71" s="229"/>
      <c r="BP71" s="229"/>
      <c r="BQ71" s="226">
        <v>65</v>
      </c>
      <c r="BR71" s="231"/>
      <c r="BS71" s="769"/>
      <c r="BT71" s="770"/>
      <c r="BU71" s="770"/>
      <c r="BV71" s="770"/>
      <c r="BW71" s="770"/>
      <c r="BX71" s="770"/>
      <c r="BY71" s="770"/>
      <c r="BZ71" s="770"/>
      <c r="CA71" s="770"/>
      <c r="CB71" s="770"/>
      <c r="CC71" s="770"/>
      <c r="CD71" s="770"/>
      <c r="CE71" s="770"/>
      <c r="CF71" s="770"/>
      <c r="CG71" s="771"/>
      <c r="CH71" s="970"/>
      <c r="CI71" s="971"/>
      <c r="CJ71" s="971"/>
      <c r="CK71" s="971"/>
      <c r="CL71" s="972"/>
      <c r="CM71" s="970"/>
      <c r="CN71" s="971"/>
      <c r="CO71" s="971"/>
      <c r="CP71" s="971"/>
      <c r="CQ71" s="972"/>
      <c r="CR71" s="970"/>
      <c r="CS71" s="971"/>
      <c r="CT71" s="971"/>
      <c r="CU71" s="971"/>
      <c r="CV71" s="972"/>
      <c r="CW71" s="970"/>
      <c r="CX71" s="971"/>
      <c r="CY71" s="971"/>
      <c r="CZ71" s="971"/>
      <c r="DA71" s="972"/>
      <c r="DB71" s="970"/>
      <c r="DC71" s="971"/>
      <c r="DD71" s="971"/>
      <c r="DE71" s="971"/>
      <c r="DF71" s="972"/>
      <c r="DG71" s="970"/>
      <c r="DH71" s="971"/>
      <c r="DI71" s="971"/>
      <c r="DJ71" s="971"/>
      <c r="DK71" s="972"/>
      <c r="DL71" s="970"/>
      <c r="DM71" s="971"/>
      <c r="DN71" s="971"/>
      <c r="DO71" s="971"/>
      <c r="DP71" s="972"/>
      <c r="DQ71" s="970"/>
      <c r="DR71" s="971"/>
      <c r="DS71" s="971"/>
      <c r="DT71" s="971"/>
      <c r="DU71" s="972"/>
      <c r="DV71" s="769"/>
      <c r="DW71" s="770"/>
      <c r="DX71" s="770"/>
      <c r="DY71" s="770"/>
      <c r="DZ71" s="962"/>
      <c r="EA71" s="218"/>
    </row>
    <row r="72" spans="1:131" ht="26.2" customHeight="1" x14ac:dyDescent="0.2">
      <c r="A72" s="226">
        <v>5</v>
      </c>
      <c r="B72" s="727" t="s">
        <v>544</v>
      </c>
      <c r="C72" s="728"/>
      <c r="D72" s="728"/>
      <c r="E72" s="728"/>
      <c r="F72" s="728"/>
      <c r="G72" s="728"/>
      <c r="H72" s="728"/>
      <c r="I72" s="728"/>
      <c r="J72" s="728"/>
      <c r="K72" s="728"/>
      <c r="L72" s="728"/>
      <c r="M72" s="728"/>
      <c r="N72" s="728"/>
      <c r="O72" s="728"/>
      <c r="P72" s="729"/>
      <c r="Q72" s="730">
        <v>308</v>
      </c>
      <c r="R72" s="725"/>
      <c r="S72" s="725"/>
      <c r="T72" s="725"/>
      <c r="U72" s="726"/>
      <c r="V72" s="724">
        <v>290</v>
      </c>
      <c r="W72" s="725"/>
      <c r="X72" s="725"/>
      <c r="Y72" s="725"/>
      <c r="Z72" s="726"/>
      <c r="AA72" s="724">
        <v>18</v>
      </c>
      <c r="AB72" s="725"/>
      <c r="AC72" s="725"/>
      <c r="AD72" s="725"/>
      <c r="AE72" s="726"/>
      <c r="AF72" s="724">
        <v>18</v>
      </c>
      <c r="AG72" s="725"/>
      <c r="AH72" s="725"/>
      <c r="AI72" s="725"/>
      <c r="AJ72" s="726"/>
      <c r="AK72" s="724">
        <v>7</v>
      </c>
      <c r="AL72" s="725"/>
      <c r="AM72" s="725"/>
      <c r="AN72" s="725"/>
      <c r="AO72" s="726"/>
      <c r="AP72" s="724" t="s">
        <v>552</v>
      </c>
      <c r="AQ72" s="725"/>
      <c r="AR72" s="725"/>
      <c r="AS72" s="725"/>
      <c r="AT72" s="726"/>
      <c r="AU72" s="724" t="s">
        <v>552</v>
      </c>
      <c r="AV72" s="725"/>
      <c r="AW72" s="725"/>
      <c r="AX72" s="725"/>
      <c r="AY72" s="726"/>
      <c r="AZ72" s="722"/>
      <c r="BA72" s="722"/>
      <c r="BB72" s="722"/>
      <c r="BC72" s="722"/>
      <c r="BD72" s="723"/>
      <c r="BE72" s="229"/>
      <c r="BF72" s="229"/>
      <c r="BG72" s="229"/>
      <c r="BH72" s="229"/>
      <c r="BI72" s="229"/>
      <c r="BJ72" s="229"/>
      <c r="BK72" s="229"/>
      <c r="BL72" s="229"/>
      <c r="BM72" s="229"/>
      <c r="BN72" s="229"/>
      <c r="BO72" s="229"/>
      <c r="BP72" s="229"/>
      <c r="BQ72" s="226">
        <v>66</v>
      </c>
      <c r="BR72" s="231"/>
      <c r="BS72" s="769"/>
      <c r="BT72" s="770"/>
      <c r="BU72" s="770"/>
      <c r="BV72" s="770"/>
      <c r="BW72" s="770"/>
      <c r="BX72" s="770"/>
      <c r="BY72" s="770"/>
      <c r="BZ72" s="770"/>
      <c r="CA72" s="770"/>
      <c r="CB72" s="770"/>
      <c r="CC72" s="770"/>
      <c r="CD72" s="770"/>
      <c r="CE72" s="770"/>
      <c r="CF72" s="770"/>
      <c r="CG72" s="771"/>
      <c r="CH72" s="970"/>
      <c r="CI72" s="971"/>
      <c r="CJ72" s="971"/>
      <c r="CK72" s="971"/>
      <c r="CL72" s="972"/>
      <c r="CM72" s="970"/>
      <c r="CN72" s="971"/>
      <c r="CO72" s="971"/>
      <c r="CP72" s="971"/>
      <c r="CQ72" s="972"/>
      <c r="CR72" s="970"/>
      <c r="CS72" s="971"/>
      <c r="CT72" s="971"/>
      <c r="CU72" s="971"/>
      <c r="CV72" s="972"/>
      <c r="CW72" s="970"/>
      <c r="CX72" s="971"/>
      <c r="CY72" s="971"/>
      <c r="CZ72" s="971"/>
      <c r="DA72" s="972"/>
      <c r="DB72" s="970"/>
      <c r="DC72" s="971"/>
      <c r="DD72" s="971"/>
      <c r="DE72" s="971"/>
      <c r="DF72" s="972"/>
      <c r="DG72" s="970"/>
      <c r="DH72" s="971"/>
      <c r="DI72" s="971"/>
      <c r="DJ72" s="971"/>
      <c r="DK72" s="972"/>
      <c r="DL72" s="970"/>
      <c r="DM72" s="971"/>
      <c r="DN72" s="971"/>
      <c r="DO72" s="971"/>
      <c r="DP72" s="972"/>
      <c r="DQ72" s="970"/>
      <c r="DR72" s="971"/>
      <c r="DS72" s="971"/>
      <c r="DT72" s="971"/>
      <c r="DU72" s="972"/>
      <c r="DV72" s="769"/>
      <c r="DW72" s="770"/>
      <c r="DX72" s="770"/>
      <c r="DY72" s="770"/>
      <c r="DZ72" s="962"/>
      <c r="EA72" s="218"/>
    </row>
    <row r="73" spans="1:131" ht="26.2" customHeight="1" x14ac:dyDescent="0.2">
      <c r="A73" s="226">
        <v>6</v>
      </c>
      <c r="B73" s="727" t="s">
        <v>537</v>
      </c>
      <c r="C73" s="728"/>
      <c r="D73" s="728"/>
      <c r="E73" s="728"/>
      <c r="F73" s="728"/>
      <c r="G73" s="728"/>
      <c r="H73" s="728"/>
      <c r="I73" s="728"/>
      <c r="J73" s="728"/>
      <c r="K73" s="728"/>
      <c r="L73" s="728"/>
      <c r="M73" s="728"/>
      <c r="N73" s="728"/>
      <c r="O73" s="728"/>
      <c r="P73" s="729"/>
      <c r="Q73" s="731">
        <v>4197.6679999999997</v>
      </c>
      <c r="R73" s="721"/>
      <c r="S73" s="721"/>
      <c r="T73" s="721"/>
      <c r="U73" s="721"/>
      <c r="V73" s="721">
        <v>3933.9050000000002</v>
      </c>
      <c r="W73" s="721"/>
      <c r="X73" s="721"/>
      <c r="Y73" s="721"/>
      <c r="Z73" s="721"/>
      <c r="AA73" s="721">
        <v>263.76299999999998</v>
      </c>
      <c r="AB73" s="721"/>
      <c r="AC73" s="721"/>
      <c r="AD73" s="721"/>
      <c r="AE73" s="721"/>
      <c r="AF73" s="721">
        <v>264</v>
      </c>
      <c r="AG73" s="721"/>
      <c r="AH73" s="721"/>
      <c r="AI73" s="721"/>
      <c r="AJ73" s="721"/>
      <c r="AK73" s="721">
        <v>115.07</v>
      </c>
      <c r="AL73" s="721"/>
      <c r="AM73" s="721"/>
      <c r="AN73" s="721"/>
      <c r="AO73" s="721"/>
      <c r="AP73" s="721">
        <v>1339.5419999999999</v>
      </c>
      <c r="AQ73" s="721"/>
      <c r="AR73" s="721"/>
      <c r="AS73" s="721"/>
      <c r="AT73" s="721"/>
      <c r="AU73" s="721" t="s">
        <v>552</v>
      </c>
      <c r="AV73" s="721"/>
      <c r="AW73" s="721"/>
      <c r="AX73" s="721"/>
      <c r="AY73" s="721"/>
      <c r="AZ73" s="722" t="s">
        <v>538</v>
      </c>
      <c r="BA73" s="722"/>
      <c r="BB73" s="722"/>
      <c r="BC73" s="722"/>
      <c r="BD73" s="723"/>
      <c r="BE73" s="229"/>
      <c r="BF73" s="229"/>
      <c r="BG73" s="229"/>
      <c r="BH73" s="229"/>
      <c r="BI73" s="229"/>
      <c r="BJ73" s="229"/>
      <c r="BK73" s="229"/>
      <c r="BL73" s="229"/>
      <c r="BM73" s="229"/>
      <c r="BN73" s="229"/>
      <c r="BO73" s="229"/>
      <c r="BP73" s="229"/>
      <c r="BQ73" s="226">
        <v>67</v>
      </c>
      <c r="BR73" s="231"/>
      <c r="BS73" s="769"/>
      <c r="BT73" s="770"/>
      <c r="BU73" s="770"/>
      <c r="BV73" s="770"/>
      <c r="BW73" s="770"/>
      <c r="BX73" s="770"/>
      <c r="BY73" s="770"/>
      <c r="BZ73" s="770"/>
      <c r="CA73" s="770"/>
      <c r="CB73" s="770"/>
      <c r="CC73" s="770"/>
      <c r="CD73" s="770"/>
      <c r="CE73" s="770"/>
      <c r="CF73" s="770"/>
      <c r="CG73" s="771"/>
      <c r="CH73" s="970"/>
      <c r="CI73" s="971"/>
      <c r="CJ73" s="971"/>
      <c r="CK73" s="971"/>
      <c r="CL73" s="972"/>
      <c r="CM73" s="970"/>
      <c r="CN73" s="971"/>
      <c r="CO73" s="971"/>
      <c r="CP73" s="971"/>
      <c r="CQ73" s="972"/>
      <c r="CR73" s="970"/>
      <c r="CS73" s="971"/>
      <c r="CT73" s="971"/>
      <c r="CU73" s="971"/>
      <c r="CV73" s="972"/>
      <c r="CW73" s="970"/>
      <c r="CX73" s="971"/>
      <c r="CY73" s="971"/>
      <c r="CZ73" s="971"/>
      <c r="DA73" s="972"/>
      <c r="DB73" s="970"/>
      <c r="DC73" s="971"/>
      <c r="DD73" s="971"/>
      <c r="DE73" s="971"/>
      <c r="DF73" s="972"/>
      <c r="DG73" s="970"/>
      <c r="DH73" s="971"/>
      <c r="DI73" s="971"/>
      <c r="DJ73" s="971"/>
      <c r="DK73" s="972"/>
      <c r="DL73" s="970"/>
      <c r="DM73" s="971"/>
      <c r="DN73" s="971"/>
      <c r="DO73" s="971"/>
      <c r="DP73" s="972"/>
      <c r="DQ73" s="970"/>
      <c r="DR73" s="971"/>
      <c r="DS73" s="971"/>
      <c r="DT73" s="971"/>
      <c r="DU73" s="972"/>
      <c r="DV73" s="769"/>
      <c r="DW73" s="770"/>
      <c r="DX73" s="770"/>
      <c r="DY73" s="770"/>
      <c r="DZ73" s="962"/>
      <c r="EA73" s="218"/>
    </row>
    <row r="74" spans="1:131" ht="26.2" customHeight="1" x14ac:dyDescent="0.2">
      <c r="A74" s="226">
        <v>7</v>
      </c>
      <c r="B74" s="727" t="s">
        <v>537</v>
      </c>
      <c r="C74" s="728"/>
      <c r="D74" s="728"/>
      <c r="E74" s="728"/>
      <c r="F74" s="728"/>
      <c r="G74" s="728"/>
      <c r="H74" s="728"/>
      <c r="I74" s="728"/>
      <c r="J74" s="728"/>
      <c r="K74" s="728"/>
      <c r="L74" s="728"/>
      <c r="M74" s="728"/>
      <c r="N74" s="728"/>
      <c r="O74" s="728"/>
      <c r="P74" s="729"/>
      <c r="Q74" s="731">
        <v>2924.7869999999998</v>
      </c>
      <c r="R74" s="721"/>
      <c r="S74" s="721"/>
      <c r="T74" s="721"/>
      <c r="U74" s="721"/>
      <c r="V74" s="721">
        <v>2952.4690000000001</v>
      </c>
      <c r="W74" s="721"/>
      <c r="X74" s="721"/>
      <c r="Y74" s="721"/>
      <c r="Z74" s="721"/>
      <c r="AA74" s="721">
        <v>-27.681999999999999</v>
      </c>
      <c r="AB74" s="721"/>
      <c r="AC74" s="721"/>
      <c r="AD74" s="721"/>
      <c r="AE74" s="721"/>
      <c r="AF74" s="721">
        <v>5101</v>
      </c>
      <c r="AG74" s="721"/>
      <c r="AH74" s="721"/>
      <c r="AI74" s="721"/>
      <c r="AJ74" s="721"/>
      <c r="AK74" s="721">
        <v>1980</v>
      </c>
      <c r="AL74" s="721"/>
      <c r="AM74" s="721"/>
      <c r="AN74" s="721"/>
      <c r="AO74" s="721"/>
      <c r="AP74" s="721">
        <v>8344</v>
      </c>
      <c r="AQ74" s="721"/>
      <c r="AR74" s="721"/>
      <c r="AS74" s="721"/>
      <c r="AT74" s="721"/>
      <c r="AU74" s="721">
        <v>2</v>
      </c>
      <c r="AV74" s="721"/>
      <c r="AW74" s="721"/>
      <c r="AX74" s="721"/>
      <c r="AY74" s="721"/>
      <c r="AZ74" s="722" t="s">
        <v>539</v>
      </c>
      <c r="BA74" s="722"/>
      <c r="BB74" s="722"/>
      <c r="BC74" s="722"/>
      <c r="BD74" s="723"/>
      <c r="BE74" s="229"/>
      <c r="BF74" s="229"/>
      <c r="BG74" s="229"/>
      <c r="BH74" s="229"/>
      <c r="BI74" s="229"/>
      <c r="BJ74" s="229"/>
      <c r="BK74" s="229"/>
      <c r="BL74" s="229"/>
      <c r="BM74" s="229"/>
      <c r="BN74" s="229"/>
      <c r="BO74" s="229"/>
      <c r="BP74" s="229"/>
      <c r="BQ74" s="226">
        <v>68</v>
      </c>
      <c r="BR74" s="231"/>
      <c r="BS74" s="769"/>
      <c r="BT74" s="770"/>
      <c r="BU74" s="770"/>
      <c r="BV74" s="770"/>
      <c r="BW74" s="770"/>
      <c r="BX74" s="770"/>
      <c r="BY74" s="770"/>
      <c r="BZ74" s="770"/>
      <c r="CA74" s="770"/>
      <c r="CB74" s="770"/>
      <c r="CC74" s="770"/>
      <c r="CD74" s="770"/>
      <c r="CE74" s="770"/>
      <c r="CF74" s="770"/>
      <c r="CG74" s="771"/>
      <c r="CH74" s="970"/>
      <c r="CI74" s="971"/>
      <c r="CJ74" s="971"/>
      <c r="CK74" s="971"/>
      <c r="CL74" s="972"/>
      <c r="CM74" s="970"/>
      <c r="CN74" s="971"/>
      <c r="CO74" s="971"/>
      <c r="CP74" s="971"/>
      <c r="CQ74" s="972"/>
      <c r="CR74" s="970"/>
      <c r="CS74" s="971"/>
      <c r="CT74" s="971"/>
      <c r="CU74" s="971"/>
      <c r="CV74" s="972"/>
      <c r="CW74" s="970"/>
      <c r="CX74" s="971"/>
      <c r="CY74" s="971"/>
      <c r="CZ74" s="971"/>
      <c r="DA74" s="972"/>
      <c r="DB74" s="970"/>
      <c r="DC74" s="971"/>
      <c r="DD74" s="971"/>
      <c r="DE74" s="971"/>
      <c r="DF74" s="972"/>
      <c r="DG74" s="970"/>
      <c r="DH74" s="971"/>
      <c r="DI74" s="971"/>
      <c r="DJ74" s="971"/>
      <c r="DK74" s="972"/>
      <c r="DL74" s="970"/>
      <c r="DM74" s="971"/>
      <c r="DN74" s="971"/>
      <c r="DO74" s="971"/>
      <c r="DP74" s="972"/>
      <c r="DQ74" s="970"/>
      <c r="DR74" s="971"/>
      <c r="DS74" s="971"/>
      <c r="DT74" s="971"/>
      <c r="DU74" s="972"/>
      <c r="DV74" s="769"/>
      <c r="DW74" s="770"/>
      <c r="DX74" s="770"/>
      <c r="DY74" s="770"/>
      <c r="DZ74" s="962"/>
      <c r="EA74" s="218"/>
    </row>
    <row r="75" spans="1:131" ht="26.2" customHeight="1" x14ac:dyDescent="0.2">
      <c r="A75" s="226">
        <v>8</v>
      </c>
      <c r="B75" s="727" t="s">
        <v>540</v>
      </c>
      <c r="C75" s="728"/>
      <c r="D75" s="728"/>
      <c r="E75" s="728"/>
      <c r="F75" s="728"/>
      <c r="G75" s="728"/>
      <c r="H75" s="728"/>
      <c r="I75" s="728"/>
      <c r="J75" s="728"/>
      <c r="K75" s="728"/>
      <c r="L75" s="728"/>
      <c r="M75" s="728"/>
      <c r="N75" s="728"/>
      <c r="O75" s="728"/>
      <c r="P75" s="729"/>
      <c r="Q75" s="730">
        <v>484.649</v>
      </c>
      <c r="R75" s="725"/>
      <c r="S75" s="725"/>
      <c r="T75" s="725"/>
      <c r="U75" s="726"/>
      <c r="V75" s="724">
        <v>463.91</v>
      </c>
      <c r="W75" s="725"/>
      <c r="X75" s="725"/>
      <c r="Y75" s="725"/>
      <c r="Z75" s="726"/>
      <c r="AA75" s="724">
        <v>20.739000000000001</v>
      </c>
      <c r="AB75" s="725"/>
      <c r="AC75" s="725"/>
      <c r="AD75" s="725"/>
      <c r="AE75" s="726"/>
      <c r="AF75" s="724">
        <v>388</v>
      </c>
      <c r="AG75" s="725"/>
      <c r="AH75" s="725"/>
      <c r="AI75" s="725"/>
      <c r="AJ75" s="726"/>
      <c r="AK75" s="724">
        <v>432</v>
      </c>
      <c r="AL75" s="725"/>
      <c r="AM75" s="725"/>
      <c r="AN75" s="725"/>
      <c r="AO75" s="726"/>
      <c r="AP75" s="724">
        <v>2187</v>
      </c>
      <c r="AQ75" s="725"/>
      <c r="AR75" s="725"/>
      <c r="AS75" s="725"/>
      <c r="AT75" s="726"/>
      <c r="AU75" s="724" t="s">
        <v>552</v>
      </c>
      <c r="AV75" s="725"/>
      <c r="AW75" s="725"/>
      <c r="AX75" s="725"/>
      <c r="AY75" s="726"/>
      <c r="AZ75" s="722" t="s">
        <v>541</v>
      </c>
      <c r="BA75" s="722"/>
      <c r="BB75" s="722"/>
      <c r="BC75" s="722"/>
      <c r="BD75" s="723"/>
      <c r="BE75" s="229"/>
      <c r="BF75" s="229"/>
      <c r="BG75" s="229"/>
      <c r="BH75" s="229"/>
      <c r="BI75" s="229"/>
      <c r="BJ75" s="229"/>
      <c r="BK75" s="229"/>
      <c r="BL75" s="229"/>
      <c r="BM75" s="229"/>
      <c r="BN75" s="229"/>
      <c r="BO75" s="229"/>
      <c r="BP75" s="229"/>
      <c r="BQ75" s="226">
        <v>69</v>
      </c>
      <c r="BR75" s="231"/>
      <c r="BS75" s="769"/>
      <c r="BT75" s="770"/>
      <c r="BU75" s="770"/>
      <c r="BV75" s="770"/>
      <c r="BW75" s="770"/>
      <c r="BX75" s="770"/>
      <c r="BY75" s="770"/>
      <c r="BZ75" s="770"/>
      <c r="CA75" s="770"/>
      <c r="CB75" s="770"/>
      <c r="CC75" s="770"/>
      <c r="CD75" s="770"/>
      <c r="CE75" s="770"/>
      <c r="CF75" s="770"/>
      <c r="CG75" s="771"/>
      <c r="CH75" s="970"/>
      <c r="CI75" s="971"/>
      <c r="CJ75" s="971"/>
      <c r="CK75" s="971"/>
      <c r="CL75" s="972"/>
      <c r="CM75" s="970"/>
      <c r="CN75" s="971"/>
      <c r="CO75" s="971"/>
      <c r="CP75" s="971"/>
      <c r="CQ75" s="972"/>
      <c r="CR75" s="970"/>
      <c r="CS75" s="971"/>
      <c r="CT75" s="971"/>
      <c r="CU75" s="971"/>
      <c r="CV75" s="972"/>
      <c r="CW75" s="970"/>
      <c r="CX75" s="971"/>
      <c r="CY75" s="971"/>
      <c r="CZ75" s="971"/>
      <c r="DA75" s="972"/>
      <c r="DB75" s="970"/>
      <c r="DC75" s="971"/>
      <c r="DD75" s="971"/>
      <c r="DE75" s="971"/>
      <c r="DF75" s="972"/>
      <c r="DG75" s="970"/>
      <c r="DH75" s="971"/>
      <c r="DI75" s="971"/>
      <c r="DJ75" s="971"/>
      <c r="DK75" s="972"/>
      <c r="DL75" s="970"/>
      <c r="DM75" s="971"/>
      <c r="DN75" s="971"/>
      <c r="DO75" s="971"/>
      <c r="DP75" s="972"/>
      <c r="DQ75" s="970"/>
      <c r="DR75" s="971"/>
      <c r="DS75" s="971"/>
      <c r="DT75" s="971"/>
      <c r="DU75" s="972"/>
      <c r="DV75" s="769"/>
      <c r="DW75" s="770"/>
      <c r="DX75" s="770"/>
      <c r="DY75" s="770"/>
      <c r="DZ75" s="962"/>
      <c r="EA75" s="218"/>
    </row>
    <row r="76" spans="1:131" ht="26.2" customHeight="1" x14ac:dyDescent="0.2">
      <c r="A76" s="226">
        <v>9</v>
      </c>
      <c r="B76" s="727"/>
      <c r="C76" s="728"/>
      <c r="D76" s="728"/>
      <c r="E76" s="728"/>
      <c r="F76" s="728"/>
      <c r="G76" s="728"/>
      <c r="H76" s="728"/>
      <c r="I76" s="728"/>
      <c r="J76" s="728"/>
      <c r="K76" s="728"/>
      <c r="L76" s="728"/>
      <c r="M76" s="728"/>
      <c r="N76" s="728"/>
      <c r="O76" s="728"/>
      <c r="P76" s="729"/>
      <c r="Q76" s="730"/>
      <c r="R76" s="725"/>
      <c r="S76" s="725"/>
      <c r="T76" s="725"/>
      <c r="U76" s="726"/>
      <c r="V76" s="724"/>
      <c r="W76" s="725"/>
      <c r="X76" s="725"/>
      <c r="Y76" s="725"/>
      <c r="Z76" s="726"/>
      <c r="AA76" s="724"/>
      <c r="AB76" s="725"/>
      <c r="AC76" s="725"/>
      <c r="AD76" s="725"/>
      <c r="AE76" s="726"/>
      <c r="AF76" s="724"/>
      <c r="AG76" s="725"/>
      <c r="AH76" s="725"/>
      <c r="AI76" s="725"/>
      <c r="AJ76" s="726"/>
      <c r="AK76" s="724"/>
      <c r="AL76" s="725"/>
      <c r="AM76" s="725"/>
      <c r="AN76" s="725"/>
      <c r="AO76" s="726"/>
      <c r="AP76" s="724"/>
      <c r="AQ76" s="725"/>
      <c r="AR76" s="725"/>
      <c r="AS76" s="725"/>
      <c r="AT76" s="726"/>
      <c r="AU76" s="724"/>
      <c r="AV76" s="725"/>
      <c r="AW76" s="725"/>
      <c r="AX76" s="725"/>
      <c r="AY76" s="726"/>
      <c r="AZ76" s="722"/>
      <c r="BA76" s="722"/>
      <c r="BB76" s="722"/>
      <c r="BC76" s="722"/>
      <c r="BD76" s="723"/>
      <c r="BE76" s="229"/>
      <c r="BF76" s="229"/>
      <c r="BG76" s="229"/>
      <c r="BH76" s="229"/>
      <c r="BI76" s="229"/>
      <c r="BJ76" s="229"/>
      <c r="BK76" s="229"/>
      <c r="BL76" s="229"/>
      <c r="BM76" s="229"/>
      <c r="BN76" s="229"/>
      <c r="BO76" s="229"/>
      <c r="BP76" s="229"/>
      <c r="BQ76" s="226">
        <v>70</v>
      </c>
      <c r="BR76" s="231"/>
      <c r="BS76" s="769"/>
      <c r="BT76" s="770"/>
      <c r="BU76" s="770"/>
      <c r="BV76" s="770"/>
      <c r="BW76" s="770"/>
      <c r="BX76" s="770"/>
      <c r="BY76" s="770"/>
      <c r="BZ76" s="770"/>
      <c r="CA76" s="770"/>
      <c r="CB76" s="770"/>
      <c r="CC76" s="770"/>
      <c r="CD76" s="770"/>
      <c r="CE76" s="770"/>
      <c r="CF76" s="770"/>
      <c r="CG76" s="771"/>
      <c r="CH76" s="970"/>
      <c r="CI76" s="971"/>
      <c r="CJ76" s="971"/>
      <c r="CK76" s="971"/>
      <c r="CL76" s="972"/>
      <c r="CM76" s="970"/>
      <c r="CN76" s="971"/>
      <c r="CO76" s="971"/>
      <c r="CP76" s="971"/>
      <c r="CQ76" s="972"/>
      <c r="CR76" s="970"/>
      <c r="CS76" s="971"/>
      <c r="CT76" s="971"/>
      <c r="CU76" s="971"/>
      <c r="CV76" s="972"/>
      <c r="CW76" s="970"/>
      <c r="CX76" s="971"/>
      <c r="CY76" s="971"/>
      <c r="CZ76" s="971"/>
      <c r="DA76" s="972"/>
      <c r="DB76" s="970"/>
      <c r="DC76" s="971"/>
      <c r="DD76" s="971"/>
      <c r="DE76" s="971"/>
      <c r="DF76" s="972"/>
      <c r="DG76" s="970"/>
      <c r="DH76" s="971"/>
      <c r="DI76" s="971"/>
      <c r="DJ76" s="971"/>
      <c r="DK76" s="972"/>
      <c r="DL76" s="970"/>
      <c r="DM76" s="971"/>
      <c r="DN76" s="971"/>
      <c r="DO76" s="971"/>
      <c r="DP76" s="972"/>
      <c r="DQ76" s="970"/>
      <c r="DR76" s="971"/>
      <c r="DS76" s="971"/>
      <c r="DT76" s="971"/>
      <c r="DU76" s="972"/>
      <c r="DV76" s="769"/>
      <c r="DW76" s="770"/>
      <c r="DX76" s="770"/>
      <c r="DY76" s="770"/>
      <c r="DZ76" s="962"/>
      <c r="EA76" s="218"/>
    </row>
    <row r="77" spans="1:131" ht="26.2" customHeight="1" x14ac:dyDescent="0.2">
      <c r="A77" s="226">
        <v>10</v>
      </c>
      <c r="B77" s="727"/>
      <c r="C77" s="728"/>
      <c r="D77" s="728"/>
      <c r="E77" s="728"/>
      <c r="F77" s="728"/>
      <c r="G77" s="728"/>
      <c r="H77" s="728"/>
      <c r="I77" s="728"/>
      <c r="J77" s="728"/>
      <c r="K77" s="728"/>
      <c r="L77" s="728"/>
      <c r="M77" s="728"/>
      <c r="N77" s="728"/>
      <c r="O77" s="728"/>
      <c r="P77" s="729"/>
      <c r="Q77" s="730"/>
      <c r="R77" s="725"/>
      <c r="S77" s="725"/>
      <c r="T77" s="725"/>
      <c r="U77" s="726"/>
      <c r="V77" s="724"/>
      <c r="W77" s="725"/>
      <c r="X77" s="725"/>
      <c r="Y77" s="725"/>
      <c r="Z77" s="726"/>
      <c r="AA77" s="724"/>
      <c r="AB77" s="725"/>
      <c r="AC77" s="725"/>
      <c r="AD77" s="725"/>
      <c r="AE77" s="726"/>
      <c r="AF77" s="724"/>
      <c r="AG77" s="725"/>
      <c r="AH77" s="725"/>
      <c r="AI77" s="725"/>
      <c r="AJ77" s="726"/>
      <c r="AK77" s="724"/>
      <c r="AL77" s="725"/>
      <c r="AM77" s="725"/>
      <c r="AN77" s="725"/>
      <c r="AO77" s="726"/>
      <c r="AP77" s="724"/>
      <c r="AQ77" s="725"/>
      <c r="AR77" s="725"/>
      <c r="AS77" s="725"/>
      <c r="AT77" s="726"/>
      <c r="AU77" s="724"/>
      <c r="AV77" s="725"/>
      <c r="AW77" s="725"/>
      <c r="AX77" s="725"/>
      <c r="AY77" s="726"/>
      <c r="AZ77" s="722"/>
      <c r="BA77" s="722"/>
      <c r="BB77" s="722"/>
      <c r="BC77" s="722"/>
      <c r="BD77" s="723"/>
      <c r="BE77" s="229"/>
      <c r="BF77" s="229"/>
      <c r="BG77" s="229"/>
      <c r="BH77" s="229"/>
      <c r="BI77" s="229"/>
      <c r="BJ77" s="229"/>
      <c r="BK77" s="229"/>
      <c r="BL77" s="229"/>
      <c r="BM77" s="229"/>
      <c r="BN77" s="229"/>
      <c r="BO77" s="229"/>
      <c r="BP77" s="229"/>
      <c r="BQ77" s="226">
        <v>71</v>
      </c>
      <c r="BR77" s="231"/>
      <c r="BS77" s="769"/>
      <c r="BT77" s="770"/>
      <c r="BU77" s="770"/>
      <c r="BV77" s="770"/>
      <c r="BW77" s="770"/>
      <c r="BX77" s="770"/>
      <c r="BY77" s="770"/>
      <c r="BZ77" s="770"/>
      <c r="CA77" s="770"/>
      <c r="CB77" s="770"/>
      <c r="CC77" s="770"/>
      <c r="CD77" s="770"/>
      <c r="CE77" s="770"/>
      <c r="CF77" s="770"/>
      <c r="CG77" s="771"/>
      <c r="CH77" s="970"/>
      <c r="CI77" s="971"/>
      <c r="CJ77" s="971"/>
      <c r="CK77" s="971"/>
      <c r="CL77" s="972"/>
      <c r="CM77" s="970"/>
      <c r="CN77" s="971"/>
      <c r="CO77" s="971"/>
      <c r="CP77" s="971"/>
      <c r="CQ77" s="972"/>
      <c r="CR77" s="970"/>
      <c r="CS77" s="971"/>
      <c r="CT77" s="971"/>
      <c r="CU77" s="971"/>
      <c r="CV77" s="972"/>
      <c r="CW77" s="970"/>
      <c r="CX77" s="971"/>
      <c r="CY77" s="971"/>
      <c r="CZ77" s="971"/>
      <c r="DA77" s="972"/>
      <c r="DB77" s="970"/>
      <c r="DC77" s="971"/>
      <c r="DD77" s="971"/>
      <c r="DE77" s="971"/>
      <c r="DF77" s="972"/>
      <c r="DG77" s="970"/>
      <c r="DH77" s="971"/>
      <c r="DI77" s="971"/>
      <c r="DJ77" s="971"/>
      <c r="DK77" s="972"/>
      <c r="DL77" s="970"/>
      <c r="DM77" s="971"/>
      <c r="DN77" s="971"/>
      <c r="DO77" s="971"/>
      <c r="DP77" s="972"/>
      <c r="DQ77" s="970"/>
      <c r="DR77" s="971"/>
      <c r="DS77" s="971"/>
      <c r="DT77" s="971"/>
      <c r="DU77" s="972"/>
      <c r="DV77" s="769"/>
      <c r="DW77" s="770"/>
      <c r="DX77" s="770"/>
      <c r="DY77" s="770"/>
      <c r="DZ77" s="962"/>
      <c r="EA77" s="218"/>
    </row>
    <row r="78" spans="1:131" ht="26.2" customHeight="1" x14ac:dyDescent="0.2">
      <c r="A78" s="226">
        <v>11</v>
      </c>
      <c r="B78" s="727"/>
      <c r="C78" s="728"/>
      <c r="D78" s="728"/>
      <c r="E78" s="728"/>
      <c r="F78" s="728"/>
      <c r="G78" s="728"/>
      <c r="H78" s="728"/>
      <c r="I78" s="728"/>
      <c r="J78" s="728"/>
      <c r="K78" s="728"/>
      <c r="L78" s="728"/>
      <c r="M78" s="728"/>
      <c r="N78" s="728"/>
      <c r="O78" s="728"/>
      <c r="P78" s="729"/>
      <c r="Q78" s="731"/>
      <c r="R78" s="721"/>
      <c r="S78" s="721"/>
      <c r="T78" s="721"/>
      <c r="U78" s="721"/>
      <c r="V78" s="721"/>
      <c r="W78" s="721"/>
      <c r="X78" s="721"/>
      <c r="Y78" s="721"/>
      <c r="Z78" s="721"/>
      <c r="AA78" s="721"/>
      <c r="AB78" s="721"/>
      <c r="AC78" s="721"/>
      <c r="AD78" s="721"/>
      <c r="AE78" s="721"/>
      <c r="AF78" s="721"/>
      <c r="AG78" s="721"/>
      <c r="AH78" s="721"/>
      <c r="AI78" s="721"/>
      <c r="AJ78" s="721"/>
      <c r="AK78" s="721"/>
      <c r="AL78" s="721"/>
      <c r="AM78" s="721"/>
      <c r="AN78" s="721"/>
      <c r="AO78" s="721"/>
      <c r="AP78" s="721"/>
      <c r="AQ78" s="721"/>
      <c r="AR78" s="721"/>
      <c r="AS78" s="721"/>
      <c r="AT78" s="721"/>
      <c r="AU78" s="721"/>
      <c r="AV78" s="721"/>
      <c r="AW78" s="721"/>
      <c r="AX78" s="721"/>
      <c r="AY78" s="721"/>
      <c r="AZ78" s="722"/>
      <c r="BA78" s="722"/>
      <c r="BB78" s="722"/>
      <c r="BC78" s="722"/>
      <c r="BD78" s="723"/>
      <c r="BE78" s="229"/>
      <c r="BF78" s="229"/>
      <c r="BG78" s="229"/>
      <c r="BH78" s="229"/>
      <c r="BI78" s="229"/>
      <c r="BJ78" s="218"/>
      <c r="BK78" s="218"/>
      <c r="BL78" s="218"/>
      <c r="BM78" s="218"/>
      <c r="BN78" s="218"/>
      <c r="BO78" s="229"/>
      <c r="BP78" s="229"/>
      <c r="BQ78" s="226">
        <v>72</v>
      </c>
      <c r="BR78" s="231"/>
      <c r="BS78" s="769"/>
      <c r="BT78" s="770"/>
      <c r="BU78" s="770"/>
      <c r="BV78" s="770"/>
      <c r="BW78" s="770"/>
      <c r="BX78" s="770"/>
      <c r="BY78" s="770"/>
      <c r="BZ78" s="770"/>
      <c r="CA78" s="770"/>
      <c r="CB78" s="770"/>
      <c r="CC78" s="770"/>
      <c r="CD78" s="770"/>
      <c r="CE78" s="770"/>
      <c r="CF78" s="770"/>
      <c r="CG78" s="771"/>
      <c r="CH78" s="970"/>
      <c r="CI78" s="971"/>
      <c r="CJ78" s="971"/>
      <c r="CK78" s="971"/>
      <c r="CL78" s="972"/>
      <c r="CM78" s="970"/>
      <c r="CN78" s="971"/>
      <c r="CO78" s="971"/>
      <c r="CP78" s="971"/>
      <c r="CQ78" s="972"/>
      <c r="CR78" s="970"/>
      <c r="CS78" s="971"/>
      <c r="CT78" s="971"/>
      <c r="CU78" s="971"/>
      <c r="CV78" s="972"/>
      <c r="CW78" s="970"/>
      <c r="CX78" s="971"/>
      <c r="CY78" s="971"/>
      <c r="CZ78" s="971"/>
      <c r="DA78" s="972"/>
      <c r="DB78" s="970"/>
      <c r="DC78" s="971"/>
      <c r="DD78" s="971"/>
      <c r="DE78" s="971"/>
      <c r="DF78" s="972"/>
      <c r="DG78" s="970"/>
      <c r="DH78" s="971"/>
      <c r="DI78" s="971"/>
      <c r="DJ78" s="971"/>
      <c r="DK78" s="972"/>
      <c r="DL78" s="970"/>
      <c r="DM78" s="971"/>
      <c r="DN78" s="971"/>
      <c r="DO78" s="971"/>
      <c r="DP78" s="972"/>
      <c r="DQ78" s="970"/>
      <c r="DR78" s="971"/>
      <c r="DS78" s="971"/>
      <c r="DT78" s="971"/>
      <c r="DU78" s="972"/>
      <c r="DV78" s="769"/>
      <c r="DW78" s="770"/>
      <c r="DX78" s="770"/>
      <c r="DY78" s="770"/>
      <c r="DZ78" s="962"/>
      <c r="EA78" s="218"/>
    </row>
    <row r="79" spans="1:131" ht="26.2" customHeight="1" x14ac:dyDescent="0.2">
      <c r="A79" s="226">
        <v>12</v>
      </c>
      <c r="B79" s="727"/>
      <c r="C79" s="728"/>
      <c r="D79" s="728"/>
      <c r="E79" s="728"/>
      <c r="F79" s="728"/>
      <c r="G79" s="728"/>
      <c r="H79" s="728"/>
      <c r="I79" s="728"/>
      <c r="J79" s="728"/>
      <c r="K79" s="728"/>
      <c r="L79" s="728"/>
      <c r="M79" s="728"/>
      <c r="N79" s="728"/>
      <c r="O79" s="728"/>
      <c r="P79" s="729"/>
      <c r="Q79" s="731"/>
      <c r="R79" s="721"/>
      <c r="S79" s="721"/>
      <c r="T79" s="721"/>
      <c r="U79" s="721"/>
      <c r="V79" s="721"/>
      <c r="W79" s="721"/>
      <c r="X79" s="721"/>
      <c r="Y79" s="721"/>
      <c r="Z79" s="721"/>
      <c r="AA79" s="721"/>
      <c r="AB79" s="721"/>
      <c r="AC79" s="721"/>
      <c r="AD79" s="721"/>
      <c r="AE79" s="721"/>
      <c r="AF79" s="721"/>
      <c r="AG79" s="721"/>
      <c r="AH79" s="721"/>
      <c r="AI79" s="721"/>
      <c r="AJ79" s="721"/>
      <c r="AK79" s="721"/>
      <c r="AL79" s="721"/>
      <c r="AM79" s="721"/>
      <c r="AN79" s="721"/>
      <c r="AO79" s="721"/>
      <c r="AP79" s="721"/>
      <c r="AQ79" s="721"/>
      <c r="AR79" s="721"/>
      <c r="AS79" s="721"/>
      <c r="AT79" s="721"/>
      <c r="AU79" s="721"/>
      <c r="AV79" s="721"/>
      <c r="AW79" s="721"/>
      <c r="AX79" s="721"/>
      <c r="AY79" s="721"/>
      <c r="AZ79" s="722"/>
      <c r="BA79" s="722"/>
      <c r="BB79" s="722"/>
      <c r="BC79" s="722"/>
      <c r="BD79" s="723"/>
      <c r="BE79" s="229"/>
      <c r="BF79" s="229"/>
      <c r="BG79" s="229"/>
      <c r="BH79" s="229"/>
      <c r="BI79" s="229"/>
      <c r="BJ79" s="218"/>
      <c r="BK79" s="218"/>
      <c r="BL79" s="218"/>
      <c r="BM79" s="218"/>
      <c r="BN79" s="218"/>
      <c r="BO79" s="229"/>
      <c r="BP79" s="229"/>
      <c r="BQ79" s="226">
        <v>73</v>
      </c>
      <c r="BR79" s="231"/>
      <c r="BS79" s="769"/>
      <c r="BT79" s="770"/>
      <c r="BU79" s="770"/>
      <c r="BV79" s="770"/>
      <c r="BW79" s="770"/>
      <c r="BX79" s="770"/>
      <c r="BY79" s="770"/>
      <c r="BZ79" s="770"/>
      <c r="CA79" s="770"/>
      <c r="CB79" s="770"/>
      <c r="CC79" s="770"/>
      <c r="CD79" s="770"/>
      <c r="CE79" s="770"/>
      <c r="CF79" s="770"/>
      <c r="CG79" s="771"/>
      <c r="CH79" s="970"/>
      <c r="CI79" s="971"/>
      <c r="CJ79" s="971"/>
      <c r="CK79" s="971"/>
      <c r="CL79" s="972"/>
      <c r="CM79" s="970"/>
      <c r="CN79" s="971"/>
      <c r="CO79" s="971"/>
      <c r="CP79" s="971"/>
      <c r="CQ79" s="972"/>
      <c r="CR79" s="970"/>
      <c r="CS79" s="971"/>
      <c r="CT79" s="971"/>
      <c r="CU79" s="971"/>
      <c r="CV79" s="972"/>
      <c r="CW79" s="970"/>
      <c r="CX79" s="971"/>
      <c r="CY79" s="971"/>
      <c r="CZ79" s="971"/>
      <c r="DA79" s="972"/>
      <c r="DB79" s="970"/>
      <c r="DC79" s="971"/>
      <c r="DD79" s="971"/>
      <c r="DE79" s="971"/>
      <c r="DF79" s="972"/>
      <c r="DG79" s="970"/>
      <c r="DH79" s="971"/>
      <c r="DI79" s="971"/>
      <c r="DJ79" s="971"/>
      <c r="DK79" s="972"/>
      <c r="DL79" s="970"/>
      <c r="DM79" s="971"/>
      <c r="DN79" s="971"/>
      <c r="DO79" s="971"/>
      <c r="DP79" s="972"/>
      <c r="DQ79" s="970"/>
      <c r="DR79" s="971"/>
      <c r="DS79" s="971"/>
      <c r="DT79" s="971"/>
      <c r="DU79" s="972"/>
      <c r="DV79" s="769"/>
      <c r="DW79" s="770"/>
      <c r="DX79" s="770"/>
      <c r="DY79" s="770"/>
      <c r="DZ79" s="962"/>
      <c r="EA79" s="218"/>
    </row>
    <row r="80" spans="1:131" ht="26.2" customHeight="1" x14ac:dyDescent="0.2">
      <c r="A80" s="226">
        <v>13</v>
      </c>
      <c r="B80" s="727"/>
      <c r="C80" s="728"/>
      <c r="D80" s="728"/>
      <c r="E80" s="728"/>
      <c r="F80" s="728"/>
      <c r="G80" s="728"/>
      <c r="H80" s="728"/>
      <c r="I80" s="728"/>
      <c r="J80" s="728"/>
      <c r="K80" s="728"/>
      <c r="L80" s="728"/>
      <c r="M80" s="728"/>
      <c r="N80" s="728"/>
      <c r="O80" s="728"/>
      <c r="P80" s="729"/>
      <c r="Q80" s="731"/>
      <c r="R80" s="721"/>
      <c r="S80" s="721"/>
      <c r="T80" s="721"/>
      <c r="U80" s="721"/>
      <c r="V80" s="721"/>
      <c r="W80" s="721"/>
      <c r="X80" s="721"/>
      <c r="Y80" s="721"/>
      <c r="Z80" s="721"/>
      <c r="AA80" s="721"/>
      <c r="AB80" s="721"/>
      <c r="AC80" s="721"/>
      <c r="AD80" s="721"/>
      <c r="AE80" s="721"/>
      <c r="AF80" s="721"/>
      <c r="AG80" s="721"/>
      <c r="AH80" s="721"/>
      <c r="AI80" s="721"/>
      <c r="AJ80" s="721"/>
      <c r="AK80" s="721"/>
      <c r="AL80" s="721"/>
      <c r="AM80" s="721"/>
      <c r="AN80" s="721"/>
      <c r="AO80" s="721"/>
      <c r="AP80" s="721"/>
      <c r="AQ80" s="721"/>
      <c r="AR80" s="721"/>
      <c r="AS80" s="721"/>
      <c r="AT80" s="721"/>
      <c r="AU80" s="721"/>
      <c r="AV80" s="721"/>
      <c r="AW80" s="721"/>
      <c r="AX80" s="721"/>
      <c r="AY80" s="721"/>
      <c r="AZ80" s="722"/>
      <c r="BA80" s="722"/>
      <c r="BB80" s="722"/>
      <c r="BC80" s="722"/>
      <c r="BD80" s="723"/>
      <c r="BE80" s="229"/>
      <c r="BF80" s="229"/>
      <c r="BG80" s="229"/>
      <c r="BH80" s="229"/>
      <c r="BI80" s="229"/>
      <c r="BJ80" s="229"/>
      <c r="BK80" s="229"/>
      <c r="BL80" s="229"/>
      <c r="BM80" s="229"/>
      <c r="BN80" s="229"/>
      <c r="BO80" s="229"/>
      <c r="BP80" s="229"/>
      <c r="BQ80" s="226">
        <v>74</v>
      </c>
      <c r="BR80" s="231"/>
      <c r="BS80" s="769"/>
      <c r="BT80" s="770"/>
      <c r="BU80" s="770"/>
      <c r="BV80" s="770"/>
      <c r="BW80" s="770"/>
      <c r="BX80" s="770"/>
      <c r="BY80" s="770"/>
      <c r="BZ80" s="770"/>
      <c r="CA80" s="770"/>
      <c r="CB80" s="770"/>
      <c r="CC80" s="770"/>
      <c r="CD80" s="770"/>
      <c r="CE80" s="770"/>
      <c r="CF80" s="770"/>
      <c r="CG80" s="771"/>
      <c r="CH80" s="970"/>
      <c r="CI80" s="971"/>
      <c r="CJ80" s="971"/>
      <c r="CK80" s="971"/>
      <c r="CL80" s="972"/>
      <c r="CM80" s="970"/>
      <c r="CN80" s="971"/>
      <c r="CO80" s="971"/>
      <c r="CP80" s="971"/>
      <c r="CQ80" s="972"/>
      <c r="CR80" s="970"/>
      <c r="CS80" s="971"/>
      <c r="CT80" s="971"/>
      <c r="CU80" s="971"/>
      <c r="CV80" s="972"/>
      <c r="CW80" s="970"/>
      <c r="CX80" s="971"/>
      <c r="CY80" s="971"/>
      <c r="CZ80" s="971"/>
      <c r="DA80" s="972"/>
      <c r="DB80" s="970"/>
      <c r="DC80" s="971"/>
      <c r="DD80" s="971"/>
      <c r="DE80" s="971"/>
      <c r="DF80" s="972"/>
      <c r="DG80" s="970"/>
      <c r="DH80" s="971"/>
      <c r="DI80" s="971"/>
      <c r="DJ80" s="971"/>
      <c r="DK80" s="972"/>
      <c r="DL80" s="970"/>
      <c r="DM80" s="971"/>
      <c r="DN80" s="971"/>
      <c r="DO80" s="971"/>
      <c r="DP80" s="972"/>
      <c r="DQ80" s="970"/>
      <c r="DR80" s="971"/>
      <c r="DS80" s="971"/>
      <c r="DT80" s="971"/>
      <c r="DU80" s="972"/>
      <c r="DV80" s="769"/>
      <c r="DW80" s="770"/>
      <c r="DX80" s="770"/>
      <c r="DY80" s="770"/>
      <c r="DZ80" s="962"/>
      <c r="EA80" s="218"/>
    </row>
    <row r="81" spans="1:131" ht="26.2" customHeight="1" x14ac:dyDescent="0.2">
      <c r="A81" s="226">
        <v>14</v>
      </c>
      <c r="B81" s="727"/>
      <c r="C81" s="728"/>
      <c r="D81" s="728"/>
      <c r="E81" s="728"/>
      <c r="F81" s="728"/>
      <c r="G81" s="728"/>
      <c r="H81" s="728"/>
      <c r="I81" s="728"/>
      <c r="J81" s="728"/>
      <c r="K81" s="728"/>
      <c r="L81" s="728"/>
      <c r="M81" s="728"/>
      <c r="N81" s="728"/>
      <c r="O81" s="728"/>
      <c r="P81" s="729"/>
      <c r="Q81" s="731"/>
      <c r="R81" s="721"/>
      <c r="S81" s="721"/>
      <c r="T81" s="721"/>
      <c r="U81" s="721"/>
      <c r="V81" s="721"/>
      <c r="W81" s="721"/>
      <c r="X81" s="721"/>
      <c r="Y81" s="721"/>
      <c r="Z81" s="721"/>
      <c r="AA81" s="721"/>
      <c r="AB81" s="721"/>
      <c r="AC81" s="721"/>
      <c r="AD81" s="721"/>
      <c r="AE81" s="721"/>
      <c r="AF81" s="721"/>
      <c r="AG81" s="721"/>
      <c r="AH81" s="721"/>
      <c r="AI81" s="721"/>
      <c r="AJ81" s="721"/>
      <c r="AK81" s="721"/>
      <c r="AL81" s="721"/>
      <c r="AM81" s="721"/>
      <c r="AN81" s="721"/>
      <c r="AO81" s="721"/>
      <c r="AP81" s="721"/>
      <c r="AQ81" s="721"/>
      <c r="AR81" s="721"/>
      <c r="AS81" s="721"/>
      <c r="AT81" s="721"/>
      <c r="AU81" s="721"/>
      <c r="AV81" s="721"/>
      <c r="AW81" s="721"/>
      <c r="AX81" s="721"/>
      <c r="AY81" s="721"/>
      <c r="AZ81" s="722"/>
      <c r="BA81" s="722"/>
      <c r="BB81" s="722"/>
      <c r="BC81" s="722"/>
      <c r="BD81" s="723"/>
      <c r="BE81" s="229"/>
      <c r="BF81" s="229"/>
      <c r="BG81" s="229"/>
      <c r="BH81" s="229"/>
      <c r="BI81" s="229"/>
      <c r="BJ81" s="229"/>
      <c r="BK81" s="229"/>
      <c r="BL81" s="229"/>
      <c r="BM81" s="229"/>
      <c r="BN81" s="229"/>
      <c r="BO81" s="229"/>
      <c r="BP81" s="229"/>
      <c r="BQ81" s="226">
        <v>75</v>
      </c>
      <c r="BR81" s="231"/>
      <c r="BS81" s="769"/>
      <c r="BT81" s="770"/>
      <c r="BU81" s="770"/>
      <c r="BV81" s="770"/>
      <c r="BW81" s="770"/>
      <c r="BX81" s="770"/>
      <c r="BY81" s="770"/>
      <c r="BZ81" s="770"/>
      <c r="CA81" s="770"/>
      <c r="CB81" s="770"/>
      <c r="CC81" s="770"/>
      <c r="CD81" s="770"/>
      <c r="CE81" s="770"/>
      <c r="CF81" s="770"/>
      <c r="CG81" s="771"/>
      <c r="CH81" s="970"/>
      <c r="CI81" s="971"/>
      <c r="CJ81" s="971"/>
      <c r="CK81" s="971"/>
      <c r="CL81" s="972"/>
      <c r="CM81" s="970"/>
      <c r="CN81" s="971"/>
      <c r="CO81" s="971"/>
      <c r="CP81" s="971"/>
      <c r="CQ81" s="972"/>
      <c r="CR81" s="970"/>
      <c r="CS81" s="971"/>
      <c r="CT81" s="971"/>
      <c r="CU81" s="971"/>
      <c r="CV81" s="972"/>
      <c r="CW81" s="970"/>
      <c r="CX81" s="971"/>
      <c r="CY81" s="971"/>
      <c r="CZ81" s="971"/>
      <c r="DA81" s="972"/>
      <c r="DB81" s="970"/>
      <c r="DC81" s="971"/>
      <c r="DD81" s="971"/>
      <c r="DE81" s="971"/>
      <c r="DF81" s="972"/>
      <c r="DG81" s="970"/>
      <c r="DH81" s="971"/>
      <c r="DI81" s="971"/>
      <c r="DJ81" s="971"/>
      <c r="DK81" s="972"/>
      <c r="DL81" s="970"/>
      <c r="DM81" s="971"/>
      <c r="DN81" s="971"/>
      <c r="DO81" s="971"/>
      <c r="DP81" s="972"/>
      <c r="DQ81" s="970"/>
      <c r="DR81" s="971"/>
      <c r="DS81" s="971"/>
      <c r="DT81" s="971"/>
      <c r="DU81" s="972"/>
      <c r="DV81" s="769"/>
      <c r="DW81" s="770"/>
      <c r="DX81" s="770"/>
      <c r="DY81" s="770"/>
      <c r="DZ81" s="962"/>
      <c r="EA81" s="218"/>
    </row>
    <row r="82" spans="1:131" ht="26.2" customHeight="1" x14ac:dyDescent="0.2">
      <c r="A82" s="226">
        <v>15</v>
      </c>
      <c r="B82" s="727"/>
      <c r="C82" s="728"/>
      <c r="D82" s="728"/>
      <c r="E82" s="728"/>
      <c r="F82" s="728"/>
      <c r="G82" s="728"/>
      <c r="H82" s="728"/>
      <c r="I82" s="728"/>
      <c r="J82" s="728"/>
      <c r="K82" s="728"/>
      <c r="L82" s="728"/>
      <c r="M82" s="728"/>
      <c r="N82" s="728"/>
      <c r="O82" s="728"/>
      <c r="P82" s="729"/>
      <c r="Q82" s="731"/>
      <c r="R82" s="721"/>
      <c r="S82" s="721"/>
      <c r="T82" s="721"/>
      <c r="U82" s="721"/>
      <c r="V82" s="721"/>
      <c r="W82" s="721"/>
      <c r="X82" s="721"/>
      <c r="Y82" s="721"/>
      <c r="Z82" s="721"/>
      <c r="AA82" s="721"/>
      <c r="AB82" s="721"/>
      <c r="AC82" s="721"/>
      <c r="AD82" s="721"/>
      <c r="AE82" s="721"/>
      <c r="AF82" s="721"/>
      <c r="AG82" s="721"/>
      <c r="AH82" s="721"/>
      <c r="AI82" s="721"/>
      <c r="AJ82" s="721"/>
      <c r="AK82" s="721"/>
      <c r="AL82" s="721"/>
      <c r="AM82" s="721"/>
      <c r="AN82" s="721"/>
      <c r="AO82" s="721"/>
      <c r="AP82" s="721"/>
      <c r="AQ82" s="721"/>
      <c r="AR82" s="721"/>
      <c r="AS82" s="721"/>
      <c r="AT82" s="721"/>
      <c r="AU82" s="721"/>
      <c r="AV82" s="721"/>
      <c r="AW82" s="721"/>
      <c r="AX82" s="721"/>
      <c r="AY82" s="721"/>
      <c r="AZ82" s="722"/>
      <c r="BA82" s="722"/>
      <c r="BB82" s="722"/>
      <c r="BC82" s="722"/>
      <c r="BD82" s="723"/>
      <c r="BE82" s="229"/>
      <c r="BF82" s="229"/>
      <c r="BG82" s="229"/>
      <c r="BH82" s="229"/>
      <c r="BI82" s="229"/>
      <c r="BJ82" s="229"/>
      <c r="BK82" s="229"/>
      <c r="BL82" s="229"/>
      <c r="BM82" s="229"/>
      <c r="BN82" s="229"/>
      <c r="BO82" s="229"/>
      <c r="BP82" s="229"/>
      <c r="BQ82" s="226">
        <v>76</v>
      </c>
      <c r="BR82" s="231"/>
      <c r="BS82" s="769"/>
      <c r="BT82" s="770"/>
      <c r="BU82" s="770"/>
      <c r="BV82" s="770"/>
      <c r="BW82" s="770"/>
      <c r="BX82" s="770"/>
      <c r="BY82" s="770"/>
      <c r="BZ82" s="770"/>
      <c r="CA82" s="770"/>
      <c r="CB82" s="770"/>
      <c r="CC82" s="770"/>
      <c r="CD82" s="770"/>
      <c r="CE82" s="770"/>
      <c r="CF82" s="770"/>
      <c r="CG82" s="771"/>
      <c r="CH82" s="970"/>
      <c r="CI82" s="971"/>
      <c r="CJ82" s="971"/>
      <c r="CK82" s="971"/>
      <c r="CL82" s="972"/>
      <c r="CM82" s="970"/>
      <c r="CN82" s="971"/>
      <c r="CO82" s="971"/>
      <c r="CP82" s="971"/>
      <c r="CQ82" s="972"/>
      <c r="CR82" s="970"/>
      <c r="CS82" s="971"/>
      <c r="CT82" s="971"/>
      <c r="CU82" s="971"/>
      <c r="CV82" s="972"/>
      <c r="CW82" s="970"/>
      <c r="CX82" s="971"/>
      <c r="CY82" s="971"/>
      <c r="CZ82" s="971"/>
      <c r="DA82" s="972"/>
      <c r="DB82" s="970"/>
      <c r="DC82" s="971"/>
      <c r="DD82" s="971"/>
      <c r="DE82" s="971"/>
      <c r="DF82" s="972"/>
      <c r="DG82" s="970"/>
      <c r="DH82" s="971"/>
      <c r="DI82" s="971"/>
      <c r="DJ82" s="971"/>
      <c r="DK82" s="972"/>
      <c r="DL82" s="970"/>
      <c r="DM82" s="971"/>
      <c r="DN82" s="971"/>
      <c r="DO82" s="971"/>
      <c r="DP82" s="972"/>
      <c r="DQ82" s="970"/>
      <c r="DR82" s="971"/>
      <c r="DS82" s="971"/>
      <c r="DT82" s="971"/>
      <c r="DU82" s="972"/>
      <c r="DV82" s="769"/>
      <c r="DW82" s="770"/>
      <c r="DX82" s="770"/>
      <c r="DY82" s="770"/>
      <c r="DZ82" s="962"/>
      <c r="EA82" s="218"/>
    </row>
    <row r="83" spans="1:131" ht="26.2" customHeight="1" x14ac:dyDescent="0.2">
      <c r="A83" s="226">
        <v>16</v>
      </c>
      <c r="B83" s="727"/>
      <c r="C83" s="728"/>
      <c r="D83" s="728"/>
      <c r="E83" s="728"/>
      <c r="F83" s="728"/>
      <c r="G83" s="728"/>
      <c r="H83" s="728"/>
      <c r="I83" s="728"/>
      <c r="J83" s="728"/>
      <c r="K83" s="728"/>
      <c r="L83" s="728"/>
      <c r="M83" s="728"/>
      <c r="N83" s="728"/>
      <c r="O83" s="728"/>
      <c r="P83" s="729"/>
      <c r="Q83" s="731"/>
      <c r="R83" s="721"/>
      <c r="S83" s="721"/>
      <c r="T83" s="721"/>
      <c r="U83" s="721"/>
      <c r="V83" s="721"/>
      <c r="W83" s="721"/>
      <c r="X83" s="721"/>
      <c r="Y83" s="721"/>
      <c r="Z83" s="721"/>
      <c r="AA83" s="721"/>
      <c r="AB83" s="721"/>
      <c r="AC83" s="721"/>
      <c r="AD83" s="721"/>
      <c r="AE83" s="721"/>
      <c r="AF83" s="721"/>
      <c r="AG83" s="721"/>
      <c r="AH83" s="721"/>
      <c r="AI83" s="721"/>
      <c r="AJ83" s="721"/>
      <c r="AK83" s="721"/>
      <c r="AL83" s="721"/>
      <c r="AM83" s="721"/>
      <c r="AN83" s="721"/>
      <c r="AO83" s="721"/>
      <c r="AP83" s="721"/>
      <c r="AQ83" s="721"/>
      <c r="AR83" s="721"/>
      <c r="AS83" s="721"/>
      <c r="AT83" s="721"/>
      <c r="AU83" s="721"/>
      <c r="AV83" s="721"/>
      <c r="AW83" s="721"/>
      <c r="AX83" s="721"/>
      <c r="AY83" s="721"/>
      <c r="AZ83" s="722"/>
      <c r="BA83" s="722"/>
      <c r="BB83" s="722"/>
      <c r="BC83" s="722"/>
      <c r="BD83" s="723"/>
      <c r="BE83" s="229"/>
      <c r="BF83" s="229"/>
      <c r="BG83" s="229"/>
      <c r="BH83" s="229"/>
      <c r="BI83" s="229"/>
      <c r="BJ83" s="229"/>
      <c r="BK83" s="229"/>
      <c r="BL83" s="229"/>
      <c r="BM83" s="229"/>
      <c r="BN83" s="229"/>
      <c r="BO83" s="229"/>
      <c r="BP83" s="229"/>
      <c r="BQ83" s="226">
        <v>77</v>
      </c>
      <c r="BR83" s="231"/>
      <c r="BS83" s="769"/>
      <c r="BT83" s="770"/>
      <c r="BU83" s="770"/>
      <c r="BV83" s="770"/>
      <c r="BW83" s="770"/>
      <c r="BX83" s="770"/>
      <c r="BY83" s="770"/>
      <c r="BZ83" s="770"/>
      <c r="CA83" s="770"/>
      <c r="CB83" s="770"/>
      <c r="CC83" s="770"/>
      <c r="CD83" s="770"/>
      <c r="CE83" s="770"/>
      <c r="CF83" s="770"/>
      <c r="CG83" s="771"/>
      <c r="CH83" s="970"/>
      <c r="CI83" s="971"/>
      <c r="CJ83" s="971"/>
      <c r="CK83" s="971"/>
      <c r="CL83" s="972"/>
      <c r="CM83" s="970"/>
      <c r="CN83" s="971"/>
      <c r="CO83" s="971"/>
      <c r="CP83" s="971"/>
      <c r="CQ83" s="972"/>
      <c r="CR83" s="970"/>
      <c r="CS83" s="971"/>
      <c r="CT83" s="971"/>
      <c r="CU83" s="971"/>
      <c r="CV83" s="972"/>
      <c r="CW83" s="970"/>
      <c r="CX83" s="971"/>
      <c r="CY83" s="971"/>
      <c r="CZ83" s="971"/>
      <c r="DA83" s="972"/>
      <c r="DB83" s="970"/>
      <c r="DC83" s="971"/>
      <c r="DD83" s="971"/>
      <c r="DE83" s="971"/>
      <c r="DF83" s="972"/>
      <c r="DG83" s="970"/>
      <c r="DH83" s="971"/>
      <c r="DI83" s="971"/>
      <c r="DJ83" s="971"/>
      <c r="DK83" s="972"/>
      <c r="DL83" s="970"/>
      <c r="DM83" s="971"/>
      <c r="DN83" s="971"/>
      <c r="DO83" s="971"/>
      <c r="DP83" s="972"/>
      <c r="DQ83" s="970"/>
      <c r="DR83" s="971"/>
      <c r="DS83" s="971"/>
      <c r="DT83" s="971"/>
      <c r="DU83" s="972"/>
      <c r="DV83" s="769"/>
      <c r="DW83" s="770"/>
      <c r="DX83" s="770"/>
      <c r="DY83" s="770"/>
      <c r="DZ83" s="962"/>
      <c r="EA83" s="218"/>
    </row>
    <row r="84" spans="1:131" ht="26.2" customHeight="1" x14ac:dyDescent="0.2">
      <c r="A84" s="226">
        <v>17</v>
      </c>
      <c r="B84" s="727"/>
      <c r="C84" s="728"/>
      <c r="D84" s="728"/>
      <c r="E84" s="728"/>
      <c r="F84" s="728"/>
      <c r="G84" s="728"/>
      <c r="H84" s="728"/>
      <c r="I84" s="728"/>
      <c r="J84" s="728"/>
      <c r="K84" s="728"/>
      <c r="L84" s="728"/>
      <c r="M84" s="728"/>
      <c r="N84" s="728"/>
      <c r="O84" s="728"/>
      <c r="P84" s="729"/>
      <c r="Q84" s="731"/>
      <c r="R84" s="721"/>
      <c r="S84" s="721"/>
      <c r="T84" s="721"/>
      <c r="U84" s="721"/>
      <c r="V84" s="721"/>
      <c r="W84" s="721"/>
      <c r="X84" s="721"/>
      <c r="Y84" s="721"/>
      <c r="Z84" s="721"/>
      <c r="AA84" s="721"/>
      <c r="AB84" s="721"/>
      <c r="AC84" s="721"/>
      <c r="AD84" s="721"/>
      <c r="AE84" s="721"/>
      <c r="AF84" s="721"/>
      <c r="AG84" s="721"/>
      <c r="AH84" s="721"/>
      <c r="AI84" s="721"/>
      <c r="AJ84" s="721"/>
      <c r="AK84" s="721"/>
      <c r="AL84" s="721"/>
      <c r="AM84" s="721"/>
      <c r="AN84" s="721"/>
      <c r="AO84" s="721"/>
      <c r="AP84" s="721"/>
      <c r="AQ84" s="721"/>
      <c r="AR84" s="721"/>
      <c r="AS84" s="721"/>
      <c r="AT84" s="721"/>
      <c r="AU84" s="721"/>
      <c r="AV84" s="721"/>
      <c r="AW84" s="721"/>
      <c r="AX84" s="721"/>
      <c r="AY84" s="721"/>
      <c r="AZ84" s="722"/>
      <c r="BA84" s="722"/>
      <c r="BB84" s="722"/>
      <c r="BC84" s="722"/>
      <c r="BD84" s="723"/>
      <c r="BE84" s="229"/>
      <c r="BF84" s="229"/>
      <c r="BG84" s="229"/>
      <c r="BH84" s="229"/>
      <c r="BI84" s="229"/>
      <c r="BJ84" s="229"/>
      <c r="BK84" s="229"/>
      <c r="BL84" s="229"/>
      <c r="BM84" s="229"/>
      <c r="BN84" s="229"/>
      <c r="BO84" s="229"/>
      <c r="BP84" s="229"/>
      <c r="BQ84" s="226">
        <v>78</v>
      </c>
      <c r="BR84" s="231"/>
      <c r="BS84" s="769"/>
      <c r="BT84" s="770"/>
      <c r="BU84" s="770"/>
      <c r="BV84" s="770"/>
      <c r="BW84" s="770"/>
      <c r="BX84" s="770"/>
      <c r="BY84" s="770"/>
      <c r="BZ84" s="770"/>
      <c r="CA84" s="770"/>
      <c r="CB84" s="770"/>
      <c r="CC84" s="770"/>
      <c r="CD84" s="770"/>
      <c r="CE84" s="770"/>
      <c r="CF84" s="770"/>
      <c r="CG84" s="771"/>
      <c r="CH84" s="970"/>
      <c r="CI84" s="971"/>
      <c r="CJ84" s="971"/>
      <c r="CK84" s="971"/>
      <c r="CL84" s="972"/>
      <c r="CM84" s="970"/>
      <c r="CN84" s="971"/>
      <c r="CO84" s="971"/>
      <c r="CP84" s="971"/>
      <c r="CQ84" s="972"/>
      <c r="CR84" s="970"/>
      <c r="CS84" s="971"/>
      <c r="CT84" s="971"/>
      <c r="CU84" s="971"/>
      <c r="CV84" s="972"/>
      <c r="CW84" s="970"/>
      <c r="CX84" s="971"/>
      <c r="CY84" s="971"/>
      <c r="CZ84" s="971"/>
      <c r="DA84" s="972"/>
      <c r="DB84" s="970"/>
      <c r="DC84" s="971"/>
      <c r="DD84" s="971"/>
      <c r="DE84" s="971"/>
      <c r="DF84" s="972"/>
      <c r="DG84" s="970"/>
      <c r="DH84" s="971"/>
      <c r="DI84" s="971"/>
      <c r="DJ84" s="971"/>
      <c r="DK84" s="972"/>
      <c r="DL84" s="970"/>
      <c r="DM84" s="971"/>
      <c r="DN84" s="971"/>
      <c r="DO84" s="971"/>
      <c r="DP84" s="972"/>
      <c r="DQ84" s="970"/>
      <c r="DR84" s="971"/>
      <c r="DS84" s="971"/>
      <c r="DT84" s="971"/>
      <c r="DU84" s="972"/>
      <c r="DV84" s="769"/>
      <c r="DW84" s="770"/>
      <c r="DX84" s="770"/>
      <c r="DY84" s="770"/>
      <c r="DZ84" s="962"/>
      <c r="EA84" s="218"/>
    </row>
    <row r="85" spans="1:131" ht="26.2" customHeight="1" x14ac:dyDescent="0.2">
      <c r="A85" s="226">
        <v>18</v>
      </c>
      <c r="B85" s="727"/>
      <c r="C85" s="728"/>
      <c r="D85" s="728"/>
      <c r="E85" s="728"/>
      <c r="F85" s="728"/>
      <c r="G85" s="728"/>
      <c r="H85" s="728"/>
      <c r="I85" s="728"/>
      <c r="J85" s="728"/>
      <c r="K85" s="728"/>
      <c r="L85" s="728"/>
      <c r="M85" s="728"/>
      <c r="N85" s="728"/>
      <c r="O85" s="728"/>
      <c r="P85" s="729"/>
      <c r="Q85" s="731"/>
      <c r="R85" s="721"/>
      <c r="S85" s="721"/>
      <c r="T85" s="721"/>
      <c r="U85" s="721"/>
      <c r="V85" s="721"/>
      <c r="W85" s="721"/>
      <c r="X85" s="721"/>
      <c r="Y85" s="721"/>
      <c r="Z85" s="721"/>
      <c r="AA85" s="721"/>
      <c r="AB85" s="721"/>
      <c r="AC85" s="721"/>
      <c r="AD85" s="721"/>
      <c r="AE85" s="721"/>
      <c r="AF85" s="721"/>
      <c r="AG85" s="721"/>
      <c r="AH85" s="721"/>
      <c r="AI85" s="721"/>
      <c r="AJ85" s="721"/>
      <c r="AK85" s="721"/>
      <c r="AL85" s="721"/>
      <c r="AM85" s="721"/>
      <c r="AN85" s="721"/>
      <c r="AO85" s="721"/>
      <c r="AP85" s="721"/>
      <c r="AQ85" s="721"/>
      <c r="AR85" s="721"/>
      <c r="AS85" s="721"/>
      <c r="AT85" s="721"/>
      <c r="AU85" s="721"/>
      <c r="AV85" s="721"/>
      <c r="AW85" s="721"/>
      <c r="AX85" s="721"/>
      <c r="AY85" s="721"/>
      <c r="AZ85" s="722"/>
      <c r="BA85" s="722"/>
      <c r="BB85" s="722"/>
      <c r="BC85" s="722"/>
      <c r="BD85" s="723"/>
      <c r="BE85" s="229"/>
      <c r="BF85" s="229"/>
      <c r="BG85" s="229"/>
      <c r="BH85" s="229"/>
      <c r="BI85" s="229"/>
      <c r="BJ85" s="229"/>
      <c r="BK85" s="229"/>
      <c r="BL85" s="229"/>
      <c r="BM85" s="229"/>
      <c r="BN85" s="229"/>
      <c r="BO85" s="229"/>
      <c r="BP85" s="229"/>
      <c r="BQ85" s="226">
        <v>79</v>
      </c>
      <c r="BR85" s="231"/>
      <c r="BS85" s="769"/>
      <c r="BT85" s="770"/>
      <c r="BU85" s="770"/>
      <c r="BV85" s="770"/>
      <c r="BW85" s="770"/>
      <c r="BX85" s="770"/>
      <c r="BY85" s="770"/>
      <c r="BZ85" s="770"/>
      <c r="CA85" s="770"/>
      <c r="CB85" s="770"/>
      <c r="CC85" s="770"/>
      <c r="CD85" s="770"/>
      <c r="CE85" s="770"/>
      <c r="CF85" s="770"/>
      <c r="CG85" s="771"/>
      <c r="CH85" s="970"/>
      <c r="CI85" s="971"/>
      <c r="CJ85" s="971"/>
      <c r="CK85" s="971"/>
      <c r="CL85" s="972"/>
      <c r="CM85" s="970"/>
      <c r="CN85" s="971"/>
      <c r="CO85" s="971"/>
      <c r="CP85" s="971"/>
      <c r="CQ85" s="972"/>
      <c r="CR85" s="970"/>
      <c r="CS85" s="971"/>
      <c r="CT85" s="971"/>
      <c r="CU85" s="971"/>
      <c r="CV85" s="972"/>
      <c r="CW85" s="970"/>
      <c r="CX85" s="971"/>
      <c r="CY85" s="971"/>
      <c r="CZ85" s="971"/>
      <c r="DA85" s="972"/>
      <c r="DB85" s="970"/>
      <c r="DC85" s="971"/>
      <c r="DD85" s="971"/>
      <c r="DE85" s="971"/>
      <c r="DF85" s="972"/>
      <c r="DG85" s="970"/>
      <c r="DH85" s="971"/>
      <c r="DI85" s="971"/>
      <c r="DJ85" s="971"/>
      <c r="DK85" s="972"/>
      <c r="DL85" s="970"/>
      <c r="DM85" s="971"/>
      <c r="DN85" s="971"/>
      <c r="DO85" s="971"/>
      <c r="DP85" s="972"/>
      <c r="DQ85" s="970"/>
      <c r="DR85" s="971"/>
      <c r="DS85" s="971"/>
      <c r="DT85" s="971"/>
      <c r="DU85" s="972"/>
      <c r="DV85" s="769"/>
      <c r="DW85" s="770"/>
      <c r="DX85" s="770"/>
      <c r="DY85" s="770"/>
      <c r="DZ85" s="962"/>
      <c r="EA85" s="218"/>
    </row>
    <row r="86" spans="1:131" ht="26.2" customHeight="1" x14ac:dyDescent="0.2">
      <c r="A86" s="226">
        <v>19</v>
      </c>
      <c r="B86" s="727"/>
      <c r="C86" s="728"/>
      <c r="D86" s="728"/>
      <c r="E86" s="728"/>
      <c r="F86" s="728"/>
      <c r="G86" s="728"/>
      <c r="H86" s="728"/>
      <c r="I86" s="728"/>
      <c r="J86" s="728"/>
      <c r="K86" s="728"/>
      <c r="L86" s="728"/>
      <c r="M86" s="728"/>
      <c r="N86" s="728"/>
      <c r="O86" s="728"/>
      <c r="P86" s="729"/>
      <c r="Q86" s="731"/>
      <c r="R86" s="721"/>
      <c r="S86" s="721"/>
      <c r="T86" s="721"/>
      <c r="U86" s="721"/>
      <c r="V86" s="721"/>
      <c r="W86" s="721"/>
      <c r="X86" s="721"/>
      <c r="Y86" s="721"/>
      <c r="Z86" s="721"/>
      <c r="AA86" s="721"/>
      <c r="AB86" s="721"/>
      <c r="AC86" s="721"/>
      <c r="AD86" s="721"/>
      <c r="AE86" s="721"/>
      <c r="AF86" s="721"/>
      <c r="AG86" s="721"/>
      <c r="AH86" s="721"/>
      <c r="AI86" s="721"/>
      <c r="AJ86" s="721"/>
      <c r="AK86" s="721"/>
      <c r="AL86" s="721"/>
      <c r="AM86" s="721"/>
      <c r="AN86" s="721"/>
      <c r="AO86" s="721"/>
      <c r="AP86" s="721"/>
      <c r="AQ86" s="721"/>
      <c r="AR86" s="721"/>
      <c r="AS86" s="721"/>
      <c r="AT86" s="721"/>
      <c r="AU86" s="721"/>
      <c r="AV86" s="721"/>
      <c r="AW86" s="721"/>
      <c r="AX86" s="721"/>
      <c r="AY86" s="721"/>
      <c r="AZ86" s="722"/>
      <c r="BA86" s="722"/>
      <c r="BB86" s="722"/>
      <c r="BC86" s="722"/>
      <c r="BD86" s="723"/>
      <c r="BE86" s="229"/>
      <c r="BF86" s="229"/>
      <c r="BG86" s="229"/>
      <c r="BH86" s="229"/>
      <c r="BI86" s="229"/>
      <c r="BJ86" s="229"/>
      <c r="BK86" s="229"/>
      <c r="BL86" s="229"/>
      <c r="BM86" s="229"/>
      <c r="BN86" s="229"/>
      <c r="BO86" s="229"/>
      <c r="BP86" s="229"/>
      <c r="BQ86" s="226">
        <v>80</v>
      </c>
      <c r="BR86" s="231"/>
      <c r="BS86" s="769"/>
      <c r="BT86" s="770"/>
      <c r="BU86" s="770"/>
      <c r="BV86" s="770"/>
      <c r="BW86" s="770"/>
      <c r="BX86" s="770"/>
      <c r="BY86" s="770"/>
      <c r="BZ86" s="770"/>
      <c r="CA86" s="770"/>
      <c r="CB86" s="770"/>
      <c r="CC86" s="770"/>
      <c r="CD86" s="770"/>
      <c r="CE86" s="770"/>
      <c r="CF86" s="770"/>
      <c r="CG86" s="771"/>
      <c r="CH86" s="970"/>
      <c r="CI86" s="971"/>
      <c r="CJ86" s="971"/>
      <c r="CK86" s="971"/>
      <c r="CL86" s="972"/>
      <c r="CM86" s="970"/>
      <c r="CN86" s="971"/>
      <c r="CO86" s="971"/>
      <c r="CP86" s="971"/>
      <c r="CQ86" s="972"/>
      <c r="CR86" s="970"/>
      <c r="CS86" s="971"/>
      <c r="CT86" s="971"/>
      <c r="CU86" s="971"/>
      <c r="CV86" s="972"/>
      <c r="CW86" s="970"/>
      <c r="CX86" s="971"/>
      <c r="CY86" s="971"/>
      <c r="CZ86" s="971"/>
      <c r="DA86" s="972"/>
      <c r="DB86" s="970"/>
      <c r="DC86" s="971"/>
      <c r="DD86" s="971"/>
      <c r="DE86" s="971"/>
      <c r="DF86" s="972"/>
      <c r="DG86" s="970"/>
      <c r="DH86" s="971"/>
      <c r="DI86" s="971"/>
      <c r="DJ86" s="971"/>
      <c r="DK86" s="972"/>
      <c r="DL86" s="970"/>
      <c r="DM86" s="971"/>
      <c r="DN86" s="971"/>
      <c r="DO86" s="971"/>
      <c r="DP86" s="972"/>
      <c r="DQ86" s="970"/>
      <c r="DR86" s="971"/>
      <c r="DS86" s="971"/>
      <c r="DT86" s="971"/>
      <c r="DU86" s="972"/>
      <c r="DV86" s="769"/>
      <c r="DW86" s="770"/>
      <c r="DX86" s="770"/>
      <c r="DY86" s="770"/>
      <c r="DZ86" s="962"/>
      <c r="EA86" s="218"/>
    </row>
    <row r="87" spans="1:131" ht="26.2" customHeight="1" x14ac:dyDescent="0.2">
      <c r="A87" s="232">
        <v>20</v>
      </c>
      <c r="B87" s="975"/>
      <c r="C87" s="976"/>
      <c r="D87" s="976"/>
      <c r="E87" s="976"/>
      <c r="F87" s="976"/>
      <c r="G87" s="976"/>
      <c r="H87" s="976"/>
      <c r="I87" s="976"/>
      <c r="J87" s="976"/>
      <c r="K87" s="976"/>
      <c r="L87" s="976"/>
      <c r="M87" s="976"/>
      <c r="N87" s="976"/>
      <c r="O87" s="976"/>
      <c r="P87" s="977"/>
      <c r="Q87" s="978"/>
      <c r="R87" s="979"/>
      <c r="S87" s="979"/>
      <c r="T87" s="979"/>
      <c r="U87" s="979"/>
      <c r="V87" s="979"/>
      <c r="W87" s="979"/>
      <c r="X87" s="979"/>
      <c r="Y87" s="979"/>
      <c r="Z87" s="979"/>
      <c r="AA87" s="979"/>
      <c r="AB87" s="979"/>
      <c r="AC87" s="979"/>
      <c r="AD87" s="979"/>
      <c r="AE87" s="979"/>
      <c r="AF87" s="979"/>
      <c r="AG87" s="979"/>
      <c r="AH87" s="979"/>
      <c r="AI87" s="979"/>
      <c r="AJ87" s="979"/>
      <c r="AK87" s="979"/>
      <c r="AL87" s="979"/>
      <c r="AM87" s="979"/>
      <c r="AN87" s="979"/>
      <c r="AO87" s="979"/>
      <c r="AP87" s="979"/>
      <c r="AQ87" s="979"/>
      <c r="AR87" s="979"/>
      <c r="AS87" s="979"/>
      <c r="AT87" s="979"/>
      <c r="AU87" s="979"/>
      <c r="AV87" s="979"/>
      <c r="AW87" s="979"/>
      <c r="AX87" s="979"/>
      <c r="AY87" s="979"/>
      <c r="AZ87" s="980"/>
      <c r="BA87" s="980"/>
      <c r="BB87" s="980"/>
      <c r="BC87" s="980"/>
      <c r="BD87" s="981"/>
      <c r="BE87" s="229"/>
      <c r="BF87" s="229"/>
      <c r="BG87" s="229"/>
      <c r="BH87" s="229"/>
      <c r="BI87" s="229"/>
      <c r="BJ87" s="229"/>
      <c r="BK87" s="229"/>
      <c r="BL87" s="229"/>
      <c r="BM87" s="229"/>
      <c r="BN87" s="229"/>
      <c r="BO87" s="229"/>
      <c r="BP87" s="229"/>
      <c r="BQ87" s="226">
        <v>81</v>
      </c>
      <c r="BR87" s="231"/>
      <c r="BS87" s="769"/>
      <c r="BT87" s="770"/>
      <c r="BU87" s="770"/>
      <c r="BV87" s="770"/>
      <c r="BW87" s="770"/>
      <c r="BX87" s="770"/>
      <c r="BY87" s="770"/>
      <c r="BZ87" s="770"/>
      <c r="CA87" s="770"/>
      <c r="CB87" s="770"/>
      <c r="CC87" s="770"/>
      <c r="CD87" s="770"/>
      <c r="CE87" s="770"/>
      <c r="CF87" s="770"/>
      <c r="CG87" s="771"/>
      <c r="CH87" s="970"/>
      <c r="CI87" s="971"/>
      <c r="CJ87" s="971"/>
      <c r="CK87" s="971"/>
      <c r="CL87" s="972"/>
      <c r="CM87" s="970"/>
      <c r="CN87" s="971"/>
      <c r="CO87" s="971"/>
      <c r="CP87" s="971"/>
      <c r="CQ87" s="972"/>
      <c r="CR87" s="970"/>
      <c r="CS87" s="971"/>
      <c r="CT87" s="971"/>
      <c r="CU87" s="971"/>
      <c r="CV87" s="972"/>
      <c r="CW87" s="970"/>
      <c r="CX87" s="971"/>
      <c r="CY87" s="971"/>
      <c r="CZ87" s="971"/>
      <c r="DA87" s="972"/>
      <c r="DB87" s="970"/>
      <c r="DC87" s="971"/>
      <c r="DD87" s="971"/>
      <c r="DE87" s="971"/>
      <c r="DF87" s="972"/>
      <c r="DG87" s="970"/>
      <c r="DH87" s="971"/>
      <c r="DI87" s="971"/>
      <c r="DJ87" s="971"/>
      <c r="DK87" s="972"/>
      <c r="DL87" s="970"/>
      <c r="DM87" s="971"/>
      <c r="DN87" s="971"/>
      <c r="DO87" s="971"/>
      <c r="DP87" s="972"/>
      <c r="DQ87" s="970"/>
      <c r="DR87" s="971"/>
      <c r="DS87" s="971"/>
      <c r="DT87" s="971"/>
      <c r="DU87" s="972"/>
      <c r="DV87" s="769"/>
      <c r="DW87" s="770"/>
      <c r="DX87" s="770"/>
      <c r="DY87" s="770"/>
      <c r="DZ87" s="962"/>
      <c r="EA87" s="218"/>
    </row>
    <row r="88" spans="1:131" ht="26.2" customHeight="1" thickBot="1" x14ac:dyDescent="0.25">
      <c r="A88" s="228" t="s">
        <v>377</v>
      </c>
      <c r="B88" s="954" t="s">
        <v>397</v>
      </c>
      <c r="C88" s="955"/>
      <c r="D88" s="955"/>
      <c r="E88" s="955"/>
      <c r="F88" s="955"/>
      <c r="G88" s="955"/>
      <c r="H88" s="955"/>
      <c r="I88" s="955"/>
      <c r="J88" s="955"/>
      <c r="K88" s="955"/>
      <c r="L88" s="955"/>
      <c r="M88" s="955"/>
      <c r="N88" s="955"/>
      <c r="O88" s="955"/>
      <c r="P88" s="963"/>
      <c r="Q88" s="973"/>
      <c r="R88" s="974"/>
      <c r="S88" s="974"/>
      <c r="T88" s="974"/>
      <c r="U88" s="974"/>
      <c r="V88" s="974"/>
      <c r="W88" s="974"/>
      <c r="X88" s="974"/>
      <c r="Y88" s="974"/>
      <c r="Z88" s="974"/>
      <c r="AA88" s="974"/>
      <c r="AB88" s="974"/>
      <c r="AC88" s="974"/>
      <c r="AD88" s="974"/>
      <c r="AE88" s="974"/>
      <c r="AF88" s="758">
        <v>22310</v>
      </c>
      <c r="AG88" s="758"/>
      <c r="AH88" s="758"/>
      <c r="AI88" s="758"/>
      <c r="AJ88" s="758"/>
      <c r="AK88" s="974"/>
      <c r="AL88" s="974"/>
      <c r="AM88" s="974"/>
      <c r="AN88" s="974"/>
      <c r="AO88" s="974"/>
      <c r="AP88" s="758">
        <v>11871</v>
      </c>
      <c r="AQ88" s="758"/>
      <c r="AR88" s="758"/>
      <c r="AS88" s="758"/>
      <c r="AT88" s="758"/>
      <c r="AU88" s="758">
        <v>2</v>
      </c>
      <c r="AV88" s="758"/>
      <c r="AW88" s="758"/>
      <c r="AX88" s="758"/>
      <c r="AY88" s="758"/>
      <c r="AZ88" s="759"/>
      <c r="BA88" s="759"/>
      <c r="BB88" s="759"/>
      <c r="BC88" s="759"/>
      <c r="BD88" s="760"/>
      <c r="BE88" s="229"/>
      <c r="BF88" s="229"/>
      <c r="BG88" s="229"/>
      <c r="BH88" s="229"/>
      <c r="BI88" s="229"/>
      <c r="BJ88" s="229"/>
      <c r="BK88" s="229"/>
      <c r="BL88" s="229"/>
      <c r="BM88" s="229"/>
      <c r="BN88" s="229"/>
      <c r="BO88" s="229"/>
      <c r="BP88" s="229"/>
      <c r="BQ88" s="226">
        <v>82</v>
      </c>
      <c r="BR88" s="231"/>
      <c r="BS88" s="769"/>
      <c r="BT88" s="770"/>
      <c r="BU88" s="770"/>
      <c r="BV88" s="770"/>
      <c r="BW88" s="770"/>
      <c r="BX88" s="770"/>
      <c r="BY88" s="770"/>
      <c r="BZ88" s="770"/>
      <c r="CA88" s="770"/>
      <c r="CB88" s="770"/>
      <c r="CC88" s="770"/>
      <c r="CD88" s="770"/>
      <c r="CE88" s="770"/>
      <c r="CF88" s="770"/>
      <c r="CG88" s="771"/>
      <c r="CH88" s="970"/>
      <c r="CI88" s="971"/>
      <c r="CJ88" s="971"/>
      <c r="CK88" s="971"/>
      <c r="CL88" s="972"/>
      <c r="CM88" s="970"/>
      <c r="CN88" s="971"/>
      <c r="CO88" s="971"/>
      <c r="CP88" s="971"/>
      <c r="CQ88" s="972"/>
      <c r="CR88" s="970"/>
      <c r="CS88" s="971"/>
      <c r="CT88" s="971"/>
      <c r="CU88" s="971"/>
      <c r="CV88" s="972"/>
      <c r="CW88" s="970"/>
      <c r="CX88" s="971"/>
      <c r="CY88" s="971"/>
      <c r="CZ88" s="971"/>
      <c r="DA88" s="972"/>
      <c r="DB88" s="970"/>
      <c r="DC88" s="971"/>
      <c r="DD88" s="971"/>
      <c r="DE88" s="971"/>
      <c r="DF88" s="972"/>
      <c r="DG88" s="970"/>
      <c r="DH88" s="971"/>
      <c r="DI88" s="971"/>
      <c r="DJ88" s="971"/>
      <c r="DK88" s="972"/>
      <c r="DL88" s="970"/>
      <c r="DM88" s="971"/>
      <c r="DN88" s="971"/>
      <c r="DO88" s="971"/>
      <c r="DP88" s="972"/>
      <c r="DQ88" s="970"/>
      <c r="DR88" s="971"/>
      <c r="DS88" s="971"/>
      <c r="DT88" s="971"/>
      <c r="DU88" s="972"/>
      <c r="DV88" s="769"/>
      <c r="DW88" s="770"/>
      <c r="DX88" s="770"/>
      <c r="DY88" s="770"/>
      <c r="DZ88" s="962"/>
      <c r="EA88" s="218"/>
    </row>
    <row r="89" spans="1:131" ht="26.2"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769"/>
      <c r="BT89" s="770"/>
      <c r="BU89" s="770"/>
      <c r="BV89" s="770"/>
      <c r="BW89" s="770"/>
      <c r="BX89" s="770"/>
      <c r="BY89" s="770"/>
      <c r="BZ89" s="770"/>
      <c r="CA89" s="770"/>
      <c r="CB89" s="770"/>
      <c r="CC89" s="770"/>
      <c r="CD89" s="770"/>
      <c r="CE89" s="770"/>
      <c r="CF89" s="770"/>
      <c r="CG89" s="771"/>
      <c r="CH89" s="970"/>
      <c r="CI89" s="971"/>
      <c r="CJ89" s="971"/>
      <c r="CK89" s="971"/>
      <c r="CL89" s="972"/>
      <c r="CM89" s="970"/>
      <c r="CN89" s="971"/>
      <c r="CO89" s="971"/>
      <c r="CP89" s="971"/>
      <c r="CQ89" s="972"/>
      <c r="CR89" s="970"/>
      <c r="CS89" s="971"/>
      <c r="CT89" s="971"/>
      <c r="CU89" s="971"/>
      <c r="CV89" s="972"/>
      <c r="CW89" s="970"/>
      <c r="CX89" s="971"/>
      <c r="CY89" s="971"/>
      <c r="CZ89" s="971"/>
      <c r="DA89" s="972"/>
      <c r="DB89" s="970"/>
      <c r="DC89" s="971"/>
      <c r="DD89" s="971"/>
      <c r="DE89" s="971"/>
      <c r="DF89" s="972"/>
      <c r="DG89" s="970"/>
      <c r="DH89" s="971"/>
      <c r="DI89" s="971"/>
      <c r="DJ89" s="971"/>
      <c r="DK89" s="972"/>
      <c r="DL89" s="970"/>
      <c r="DM89" s="971"/>
      <c r="DN89" s="971"/>
      <c r="DO89" s="971"/>
      <c r="DP89" s="972"/>
      <c r="DQ89" s="970"/>
      <c r="DR89" s="971"/>
      <c r="DS89" s="971"/>
      <c r="DT89" s="971"/>
      <c r="DU89" s="972"/>
      <c r="DV89" s="769"/>
      <c r="DW89" s="770"/>
      <c r="DX89" s="770"/>
      <c r="DY89" s="770"/>
      <c r="DZ89" s="962"/>
      <c r="EA89" s="218"/>
    </row>
    <row r="90" spans="1:131" ht="26.2"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769"/>
      <c r="BT90" s="770"/>
      <c r="BU90" s="770"/>
      <c r="BV90" s="770"/>
      <c r="BW90" s="770"/>
      <c r="BX90" s="770"/>
      <c r="BY90" s="770"/>
      <c r="BZ90" s="770"/>
      <c r="CA90" s="770"/>
      <c r="CB90" s="770"/>
      <c r="CC90" s="770"/>
      <c r="CD90" s="770"/>
      <c r="CE90" s="770"/>
      <c r="CF90" s="770"/>
      <c r="CG90" s="771"/>
      <c r="CH90" s="970"/>
      <c r="CI90" s="971"/>
      <c r="CJ90" s="971"/>
      <c r="CK90" s="971"/>
      <c r="CL90" s="972"/>
      <c r="CM90" s="970"/>
      <c r="CN90" s="971"/>
      <c r="CO90" s="971"/>
      <c r="CP90" s="971"/>
      <c r="CQ90" s="972"/>
      <c r="CR90" s="970"/>
      <c r="CS90" s="971"/>
      <c r="CT90" s="971"/>
      <c r="CU90" s="971"/>
      <c r="CV90" s="972"/>
      <c r="CW90" s="970"/>
      <c r="CX90" s="971"/>
      <c r="CY90" s="971"/>
      <c r="CZ90" s="971"/>
      <c r="DA90" s="972"/>
      <c r="DB90" s="970"/>
      <c r="DC90" s="971"/>
      <c r="DD90" s="971"/>
      <c r="DE90" s="971"/>
      <c r="DF90" s="972"/>
      <c r="DG90" s="970"/>
      <c r="DH90" s="971"/>
      <c r="DI90" s="971"/>
      <c r="DJ90" s="971"/>
      <c r="DK90" s="972"/>
      <c r="DL90" s="970"/>
      <c r="DM90" s="971"/>
      <c r="DN90" s="971"/>
      <c r="DO90" s="971"/>
      <c r="DP90" s="972"/>
      <c r="DQ90" s="970"/>
      <c r="DR90" s="971"/>
      <c r="DS90" s="971"/>
      <c r="DT90" s="971"/>
      <c r="DU90" s="972"/>
      <c r="DV90" s="769"/>
      <c r="DW90" s="770"/>
      <c r="DX90" s="770"/>
      <c r="DY90" s="770"/>
      <c r="DZ90" s="962"/>
      <c r="EA90" s="218"/>
    </row>
    <row r="91" spans="1:131" ht="26.2"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769"/>
      <c r="BT91" s="770"/>
      <c r="BU91" s="770"/>
      <c r="BV91" s="770"/>
      <c r="BW91" s="770"/>
      <c r="BX91" s="770"/>
      <c r="BY91" s="770"/>
      <c r="BZ91" s="770"/>
      <c r="CA91" s="770"/>
      <c r="CB91" s="770"/>
      <c r="CC91" s="770"/>
      <c r="CD91" s="770"/>
      <c r="CE91" s="770"/>
      <c r="CF91" s="770"/>
      <c r="CG91" s="771"/>
      <c r="CH91" s="970"/>
      <c r="CI91" s="971"/>
      <c r="CJ91" s="971"/>
      <c r="CK91" s="971"/>
      <c r="CL91" s="972"/>
      <c r="CM91" s="970"/>
      <c r="CN91" s="971"/>
      <c r="CO91" s="971"/>
      <c r="CP91" s="971"/>
      <c r="CQ91" s="972"/>
      <c r="CR91" s="970"/>
      <c r="CS91" s="971"/>
      <c r="CT91" s="971"/>
      <c r="CU91" s="971"/>
      <c r="CV91" s="972"/>
      <c r="CW91" s="970"/>
      <c r="CX91" s="971"/>
      <c r="CY91" s="971"/>
      <c r="CZ91" s="971"/>
      <c r="DA91" s="972"/>
      <c r="DB91" s="970"/>
      <c r="DC91" s="971"/>
      <c r="DD91" s="971"/>
      <c r="DE91" s="971"/>
      <c r="DF91" s="972"/>
      <c r="DG91" s="970"/>
      <c r="DH91" s="971"/>
      <c r="DI91" s="971"/>
      <c r="DJ91" s="971"/>
      <c r="DK91" s="972"/>
      <c r="DL91" s="970"/>
      <c r="DM91" s="971"/>
      <c r="DN91" s="971"/>
      <c r="DO91" s="971"/>
      <c r="DP91" s="972"/>
      <c r="DQ91" s="970"/>
      <c r="DR91" s="971"/>
      <c r="DS91" s="971"/>
      <c r="DT91" s="971"/>
      <c r="DU91" s="972"/>
      <c r="DV91" s="769"/>
      <c r="DW91" s="770"/>
      <c r="DX91" s="770"/>
      <c r="DY91" s="770"/>
      <c r="DZ91" s="962"/>
      <c r="EA91" s="218"/>
    </row>
    <row r="92" spans="1:131" ht="26.2"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769"/>
      <c r="BT92" s="770"/>
      <c r="BU92" s="770"/>
      <c r="BV92" s="770"/>
      <c r="BW92" s="770"/>
      <c r="BX92" s="770"/>
      <c r="BY92" s="770"/>
      <c r="BZ92" s="770"/>
      <c r="CA92" s="770"/>
      <c r="CB92" s="770"/>
      <c r="CC92" s="770"/>
      <c r="CD92" s="770"/>
      <c r="CE92" s="770"/>
      <c r="CF92" s="770"/>
      <c r="CG92" s="771"/>
      <c r="CH92" s="970"/>
      <c r="CI92" s="971"/>
      <c r="CJ92" s="971"/>
      <c r="CK92" s="971"/>
      <c r="CL92" s="972"/>
      <c r="CM92" s="970"/>
      <c r="CN92" s="971"/>
      <c r="CO92" s="971"/>
      <c r="CP92" s="971"/>
      <c r="CQ92" s="972"/>
      <c r="CR92" s="970"/>
      <c r="CS92" s="971"/>
      <c r="CT92" s="971"/>
      <c r="CU92" s="971"/>
      <c r="CV92" s="972"/>
      <c r="CW92" s="970"/>
      <c r="CX92" s="971"/>
      <c r="CY92" s="971"/>
      <c r="CZ92" s="971"/>
      <c r="DA92" s="972"/>
      <c r="DB92" s="970"/>
      <c r="DC92" s="971"/>
      <c r="DD92" s="971"/>
      <c r="DE92" s="971"/>
      <c r="DF92" s="972"/>
      <c r="DG92" s="970"/>
      <c r="DH92" s="971"/>
      <c r="DI92" s="971"/>
      <c r="DJ92" s="971"/>
      <c r="DK92" s="972"/>
      <c r="DL92" s="970"/>
      <c r="DM92" s="971"/>
      <c r="DN92" s="971"/>
      <c r="DO92" s="971"/>
      <c r="DP92" s="972"/>
      <c r="DQ92" s="970"/>
      <c r="DR92" s="971"/>
      <c r="DS92" s="971"/>
      <c r="DT92" s="971"/>
      <c r="DU92" s="972"/>
      <c r="DV92" s="769"/>
      <c r="DW92" s="770"/>
      <c r="DX92" s="770"/>
      <c r="DY92" s="770"/>
      <c r="DZ92" s="962"/>
      <c r="EA92" s="218"/>
    </row>
    <row r="93" spans="1:131" ht="26.2"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769"/>
      <c r="BT93" s="770"/>
      <c r="BU93" s="770"/>
      <c r="BV93" s="770"/>
      <c r="BW93" s="770"/>
      <c r="BX93" s="770"/>
      <c r="BY93" s="770"/>
      <c r="BZ93" s="770"/>
      <c r="CA93" s="770"/>
      <c r="CB93" s="770"/>
      <c r="CC93" s="770"/>
      <c r="CD93" s="770"/>
      <c r="CE93" s="770"/>
      <c r="CF93" s="770"/>
      <c r="CG93" s="771"/>
      <c r="CH93" s="970"/>
      <c r="CI93" s="971"/>
      <c r="CJ93" s="971"/>
      <c r="CK93" s="971"/>
      <c r="CL93" s="972"/>
      <c r="CM93" s="970"/>
      <c r="CN93" s="971"/>
      <c r="CO93" s="971"/>
      <c r="CP93" s="971"/>
      <c r="CQ93" s="972"/>
      <c r="CR93" s="970"/>
      <c r="CS93" s="971"/>
      <c r="CT93" s="971"/>
      <c r="CU93" s="971"/>
      <c r="CV93" s="972"/>
      <c r="CW93" s="970"/>
      <c r="CX93" s="971"/>
      <c r="CY93" s="971"/>
      <c r="CZ93" s="971"/>
      <c r="DA93" s="972"/>
      <c r="DB93" s="970"/>
      <c r="DC93" s="971"/>
      <c r="DD93" s="971"/>
      <c r="DE93" s="971"/>
      <c r="DF93" s="972"/>
      <c r="DG93" s="970"/>
      <c r="DH93" s="971"/>
      <c r="DI93" s="971"/>
      <c r="DJ93" s="971"/>
      <c r="DK93" s="972"/>
      <c r="DL93" s="970"/>
      <c r="DM93" s="971"/>
      <c r="DN93" s="971"/>
      <c r="DO93" s="971"/>
      <c r="DP93" s="972"/>
      <c r="DQ93" s="970"/>
      <c r="DR93" s="971"/>
      <c r="DS93" s="971"/>
      <c r="DT93" s="971"/>
      <c r="DU93" s="972"/>
      <c r="DV93" s="769"/>
      <c r="DW93" s="770"/>
      <c r="DX93" s="770"/>
      <c r="DY93" s="770"/>
      <c r="DZ93" s="962"/>
      <c r="EA93" s="218"/>
    </row>
    <row r="94" spans="1:131" ht="26.2"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769"/>
      <c r="BT94" s="770"/>
      <c r="BU94" s="770"/>
      <c r="BV94" s="770"/>
      <c r="BW94" s="770"/>
      <c r="BX94" s="770"/>
      <c r="BY94" s="770"/>
      <c r="BZ94" s="770"/>
      <c r="CA94" s="770"/>
      <c r="CB94" s="770"/>
      <c r="CC94" s="770"/>
      <c r="CD94" s="770"/>
      <c r="CE94" s="770"/>
      <c r="CF94" s="770"/>
      <c r="CG94" s="771"/>
      <c r="CH94" s="970"/>
      <c r="CI94" s="971"/>
      <c r="CJ94" s="971"/>
      <c r="CK94" s="971"/>
      <c r="CL94" s="972"/>
      <c r="CM94" s="970"/>
      <c r="CN94" s="971"/>
      <c r="CO94" s="971"/>
      <c r="CP94" s="971"/>
      <c r="CQ94" s="972"/>
      <c r="CR94" s="970"/>
      <c r="CS94" s="971"/>
      <c r="CT94" s="971"/>
      <c r="CU94" s="971"/>
      <c r="CV94" s="972"/>
      <c r="CW94" s="970"/>
      <c r="CX94" s="971"/>
      <c r="CY94" s="971"/>
      <c r="CZ94" s="971"/>
      <c r="DA94" s="972"/>
      <c r="DB94" s="970"/>
      <c r="DC94" s="971"/>
      <c r="DD94" s="971"/>
      <c r="DE94" s="971"/>
      <c r="DF94" s="972"/>
      <c r="DG94" s="970"/>
      <c r="DH94" s="971"/>
      <c r="DI94" s="971"/>
      <c r="DJ94" s="971"/>
      <c r="DK94" s="972"/>
      <c r="DL94" s="970"/>
      <c r="DM94" s="971"/>
      <c r="DN94" s="971"/>
      <c r="DO94" s="971"/>
      <c r="DP94" s="972"/>
      <c r="DQ94" s="970"/>
      <c r="DR94" s="971"/>
      <c r="DS94" s="971"/>
      <c r="DT94" s="971"/>
      <c r="DU94" s="972"/>
      <c r="DV94" s="769"/>
      <c r="DW94" s="770"/>
      <c r="DX94" s="770"/>
      <c r="DY94" s="770"/>
      <c r="DZ94" s="962"/>
      <c r="EA94" s="218"/>
    </row>
    <row r="95" spans="1:131" ht="26.2"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769"/>
      <c r="BT95" s="770"/>
      <c r="BU95" s="770"/>
      <c r="BV95" s="770"/>
      <c r="BW95" s="770"/>
      <c r="BX95" s="770"/>
      <c r="BY95" s="770"/>
      <c r="BZ95" s="770"/>
      <c r="CA95" s="770"/>
      <c r="CB95" s="770"/>
      <c r="CC95" s="770"/>
      <c r="CD95" s="770"/>
      <c r="CE95" s="770"/>
      <c r="CF95" s="770"/>
      <c r="CG95" s="771"/>
      <c r="CH95" s="970"/>
      <c r="CI95" s="971"/>
      <c r="CJ95" s="971"/>
      <c r="CK95" s="971"/>
      <c r="CL95" s="972"/>
      <c r="CM95" s="970"/>
      <c r="CN95" s="971"/>
      <c r="CO95" s="971"/>
      <c r="CP95" s="971"/>
      <c r="CQ95" s="972"/>
      <c r="CR95" s="970"/>
      <c r="CS95" s="971"/>
      <c r="CT95" s="971"/>
      <c r="CU95" s="971"/>
      <c r="CV95" s="972"/>
      <c r="CW95" s="970"/>
      <c r="CX95" s="971"/>
      <c r="CY95" s="971"/>
      <c r="CZ95" s="971"/>
      <c r="DA95" s="972"/>
      <c r="DB95" s="970"/>
      <c r="DC95" s="971"/>
      <c r="DD95" s="971"/>
      <c r="DE95" s="971"/>
      <c r="DF95" s="972"/>
      <c r="DG95" s="970"/>
      <c r="DH95" s="971"/>
      <c r="DI95" s="971"/>
      <c r="DJ95" s="971"/>
      <c r="DK95" s="972"/>
      <c r="DL95" s="970"/>
      <c r="DM95" s="971"/>
      <c r="DN95" s="971"/>
      <c r="DO95" s="971"/>
      <c r="DP95" s="972"/>
      <c r="DQ95" s="970"/>
      <c r="DR95" s="971"/>
      <c r="DS95" s="971"/>
      <c r="DT95" s="971"/>
      <c r="DU95" s="972"/>
      <c r="DV95" s="769"/>
      <c r="DW95" s="770"/>
      <c r="DX95" s="770"/>
      <c r="DY95" s="770"/>
      <c r="DZ95" s="962"/>
      <c r="EA95" s="218"/>
    </row>
    <row r="96" spans="1:131" ht="26.2"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769"/>
      <c r="BT96" s="770"/>
      <c r="BU96" s="770"/>
      <c r="BV96" s="770"/>
      <c r="BW96" s="770"/>
      <c r="BX96" s="770"/>
      <c r="BY96" s="770"/>
      <c r="BZ96" s="770"/>
      <c r="CA96" s="770"/>
      <c r="CB96" s="770"/>
      <c r="CC96" s="770"/>
      <c r="CD96" s="770"/>
      <c r="CE96" s="770"/>
      <c r="CF96" s="770"/>
      <c r="CG96" s="771"/>
      <c r="CH96" s="970"/>
      <c r="CI96" s="971"/>
      <c r="CJ96" s="971"/>
      <c r="CK96" s="971"/>
      <c r="CL96" s="972"/>
      <c r="CM96" s="970"/>
      <c r="CN96" s="971"/>
      <c r="CO96" s="971"/>
      <c r="CP96" s="971"/>
      <c r="CQ96" s="972"/>
      <c r="CR96" s="970"/>
      <c r="CS96" s="971"/>
      <c r="CT96" s="971"/>
      <c r="CU96" s="971"/>
      <c r="CV96" s="972"/>
      <c r="CW96" s="970"/>
      <c r="CX96" s="971"/>
      <c r="CY96" s="971"/>
      <c r="CZ96" s="971"/>
      <c r="DA96" s="972"/>
      <c r="DB96" s="970"/>
      <c r="DC96" s="971"/>
      <c r="DD96" s="971"/>
      <c r="DE96" s="971"/>
      <c r="DF96" s="972"/>
      <c r="DG96" s="970"/>
      <c r="DH96" s="971"/>
      <c r="DI96" s="971"/>
      <c r="DJ96" s="971"/>
      <c r="DK96" s="972"/>
      <c r="DL96" s="970"/>
      <c r="DM96" s="971"/>
      <c r="DN96" s="971"/>
      <c r="DO96" s="971"/>
      <c r="DP96" s="972"/>
      <c r="DQ96" s="970"/>
      <c r="DR96" s="971"/>
      <c r="DS96" s="971"/>
      <c r="DT96" s="971"/>
      <c r="DU96" s="972"/>
      <c r="DV96" s="769"/>
      <c r="DW96" s="770"/>
      <c r="DX96" s="770"/>
      <c r="DY96" s="770"/>
      <c r="DZ96" s="962"/>
      <c r="EA96" s="218"/>
    </row>
    <row r="97" spans="1:131" ht="26.2"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769"/>
      <c r="BT97" s="770"/>
      <c r="BU97" s="770"/>
      <c r="BV97" s="770"/>
      <c r="BW97" s="770"/>
      <c r="BX97" s="770"/>
      <c r="BY97" s="770"/>
      <c r="BZ97" s="770"/>
      <c r="CA97" s="770"/>
      <c r="CB97" s="770"/>
      <c r="CC97" s="770"/>
      <c r="CD97" s="770"/>
      <c r="CE97" s="770"/>
      <c r="CF97" s="770"/>
      <c r="CG97" s="771"/>
      <c r="CH97" s="970"/>
      <c r="CI97" s="971"/>
      <c r="CJ97" s="971"/>
      <c r="CK97" s="971"/>
      <c r="CL97" s="972"/>
      <c r="CM97" s="970"/>
      <c r="CN97" s="971"/>
      <c r="CO97" s="971"/>
      <c r="CP97" s="971"/>
      <c r="CQ97" s="972"/>
      <c r="CR97" s="970"/>
      <c r="CS97" s="971"/>
      <c r="CT97" s="971"/>
      <c r="CU97" s="971"/>
      <c r="CV97" s="972"/>
      <c r="CW97" s="970"/>
      <c r="CX97" s="971"/>
      <c r="CY97" s="971"/>
      <c r="CZ97" s="971"/>
      <c r="DA97" s="972"/>
      <c r="DB97" s="970"/>
      <c r="DC97" s="971"/>
      <c r="DD97" s="971"/>
      <c r="DE97" s="971"/>
      <c r="DF97" s="972"/>
      <c r="DG97" s="970"/>
      <c r="DH97" s="971"/>
      <c r="DI97" s="971"/>
      <c r="DJ97" s="971"/>
      <c r="DK97" s="972"/>
      <c r="DL97" s="970"/>
      <c r="DM97" s="971"/>
      <c r="DN97" s="971"/>
      <c r="DO97" s="971"/>
      <c r="DP97" s="972"/>
      <c r="DQ97" s="970"/>
      <c r="DR97" s="971"/>
      <c r="DS97" s="971"/>
      <c r="DT97" s="971"/>
      <c r="DU97" s="972"/>
      <c r="DV97" s="769"/>
      <c r="DW97" s="770"/>
      <c r="DX97" s="770"/>
      <c r="DY97" s="770"/>
      <c r="DZ97" s="962"/>
      <c r="EA97" s="218"/>
    </row>
    <row r="98" spans="1:131" ht="26.2"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769"/>
      <c r="BT98" s="770"/>
      <c r="BU98" s="770"/>
      <c r="BV98" s="770"/>
      <c r="BW98" s="770"/>
      <c r="BX98" s="770"/>
      <c r="BY98" s="770"/>
      <c r="BZ98" s="770"/>
      <c r="CA98" s="770"/>
      <c r="CB98" s="770"/>
      <c r="CC98" s="770"/>
      <c r="CD98" s="770"/>
      <c r="CE98" s="770"/>
      <c r="CF98" s="770"/>
      <c r="CG98" s="771"/>
      <c r="CH98" s="970"/>
      <c r="CI98" s="971"/>
      <c r="CJ98" s="971"/>
      <c r="CK98" s="971"/>
      <c r="CL98" s="972"/>
      <c r="CM98" s="970"/>
      <c r="CN98" s="971"/>
      <c r="CO98" s="971"/>
      <c r="CP98" s="971"/>
      <c r="CQ98" s="972"/>
      <c r="CR98" s="970"/>
      <c r="CS98" s="971"/>
      <c r="CT98" s="971"/>
      <c r="CU98" s="971"/>
      <c r="CV98" s="972"/>
      <c r="CW98" s="970"/>
      <c r="CX98" s="971"/>
      <c r="CY98" s="971"/>
      <c r="CZ98" s="971"/>
      <c r="DA98" s="972"/>
      <c r="DB98" s="970"/>
      <c r="DC98" s="971"/>
      <c r="DD98" s="971"/>
      <c r="DE98" s="971"/>
      <c r="DF98" s="972"/>
      <c r="DG98" s="970"/>
      <c r="DH98" s="971"/>
      <c r="DI98" s="971"/>
      <c r="DJ98" s="971"/>
      <c r="DK98" s="972"/>
      <c r="DL98" s="970"/>
      <c r="DM98" s="971"/>
      <c r="DN98" s="971"/>
      <c r="DO98" s="971"/>
      <c r="DP98" s="972"/>
      <c r="DQ98" s="970"/>
      <c r="DR98" s="971"/>
      <c r="DS98" s="971"/>
      <c r="DT98" s="971"/>
      <c r="DU98" s="972"/>
      <c r="DV98" s="769"/>
      <c r="DW98" s="770"/>
      <c r="DX98" s="770"/>
      <c r="DY98" s="770"/>
      <c r="DZ98" s="962"/>
      <c r="EA98" s="218"/>
    </row>
    <row r="99" spans="1:131" ht="26.2"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769"/>
      <c r="BT99" s="770"/>
      <c r="BU99" s="770"/>
      <c r="BV99" s="770"/>
      <c r="BW99" s="770"/>
      <c r="BX99" s="770"/>
      <c r="BY99" s="770"/>
      <c r="BZ99" s="770"/>
      <c r="CA99" s="770"/>
      <c r="CB99" s="770"/>
      <c r="CC99" s="770"/>
      <c r="CD99" s="770"/>
      <c r="CE99" s="770"/>
      <c r="CF99" s="770"/>
      <c r="CG99" s="771"/>
      <c r="CH99" s="970"/>
      <c r="CI99" s="971"/>
      <c r="CJ99" s="971"/>
      <c r="CK99" s="971"/>
      <c r="CL99" s="972"/>
      <c r="CM99" s="970"/>
      <c r="CN99" s="971"/>
      <c r="CO99" s="971"/>
      <c r="CP99" s="971"/>
      <c r="CQ99" s="972"/>
      <c r="CR99" s="970"/>
      <c r="CS99" s="971"/>
      <c r="CT99" s="971"/>
      <c r="CU99" s="971"/>
      <c r="CV99" s="972"/>
      <c r="CW99" s="970"/>
      <c r="CX99" s="971"/>
      <c r="CY99" s="971"/>
      <c r="CZ99" s="971"/>
      <c r="DA99" s="972"/>
      <c r="DB99" s="970"/>
      <c r="DC99" s="971"/>
      <c r="DD99" s="971"/>
      <c r="DE99" s="971"/>
      <c r="DF99" s="972"/>
      <c r="DG99" s="970"/>
      <c r="DH99" s="971"/>
      <c r="DI99" s="971"/>
      <c r="DJ99" s="971"/>
      <c r="DK99" s="972"/>
      <c r="DL99" s="970"/>
      <c r="DM99" s="971"/>
      <c r="DN99" s="971"/>
      <c r="DO99" s="971"/>
      <c r="DP99" s="972"/>
      <c r="DQ99" s="970"/>
      <c r="DR99" s="971"/>
      <c r="DS99" s="971"/>
      <c r="DT99" s="971"/>
      <c r="DU99" s="972"/>
      <c r="DV99" s="769"/>
      <c r="DW99" s="770"/>
      <c r="DX99" s="770"/>
      <c r="DY99" s="770"/>
      <c r="DZ99" s="962"/>
      <c r="EA99" s="218"/>
    </row>
    <row r="100" spans="1:131" ht="26.2"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769"/>
      <c r="BT100" s="770"/>
      <c r="BU100" s="770"/>
      <c r="BV100" s="770"/>
      <c r="BW100" s="770"/>
      <c r="BX100" s="770"/>
      <c r="BY100" s="770"/>
      <c r="BZ100" s="770"/>
      <c r="CA100" s="770"/>
      <c r="CB100" s="770"/>
      <c r="CC100" s="770"/>
      <c r="CD100" s="770"/>
      <c r="CE100" s="770"/>
      <c r="CF100" s="770"/>
      <c r="CG100" s="771"/>
      <c r="CH100" s="970"/>
      <c r="CI100" s="971"/>
      <c r="CJ100" s="971"/>
      <c r="CK100" s="971"/>
      <c r="CL100" s="972"/>
      <c r="CM100" s="970"/>
      <c r="CN100" s="971"/>
      <c r="CO100" s="971"/>
      <c r="CP100" s="971"/>
      <c r="CQ100" s="972"/>
      <c r="CR100" s="970"/>
      <c r="CS100" s="971"/>
      <c r="CT100" s="971"/>
      <c r="CU100" s="971"/>
      <c r="CV100" s="972"/>
      <c r="CW100" s="970"/>
      <c r="CX100" s="971"/>
      <c r="CY100" s="971"/>
      <c r="CZ100" s="971"/>
      <c r="DA100" s="972"/>
      <c r="DB100" s="970"/>
      <c r="DC100" s="971"/>
      <c r="DD100" s="971"/>
      <c r="DE100" s="971"/>
      <c r="DF100" s="972"/>
      <c r="DG100" s="970"/>
      <c r="DH100" s="971"/>
      <c r="DI100" s="971"/>
      <c r="DJ100" s="971"/>
      <c r="DK100" s="972"/>
      <c r="DL100" s="970"/>
      <c r="DM100" s="971"/>
      <c r="DN100" s="971"/>
      <c r="DO100" s="971"/>
      <c r="DP100" s="972"/>
      <c r="DQ100" s="970"/>
      <c r="DR100" s="971"/>
      <c r="DS100" s="971"/>
      <c r="DT100" s="971"/>
      <c r="DU100" s="972"/>
      <c r="DV100" s="769"/>
      <c r="DW100" s="770"/>
      <c r="DX100" s="770"/>
      <c r="DY100" s="770"/>
      <c r="DZ100" s="962"/>
      <c r="EA100" s="218"/>
    </row>
    <row r="101" spans="1:131" ht="26.2"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769"/>
      <c r="BT101" s="770"/>
      <c r="BU101" s="770"/>
      <c r="BV101" s="770"/>
      <c r="BW101" s="770"/>
      <c r="BX101" s="770"/>
      <c r="BY101" s="770"/>
      <c r="BZ101" s="770"/>
      <c r="CA101" s="770"/>
      <c r="CB101" s="770"/>
      <c r="CC101" s="770"/>
      <c r="CD101" s="770"/>
      <c r="CE101" s="770"/>
      <c r="CF101" s="770"/>
      <c r="CG101" s="771"/>
      <c r="CH101" s="970"/>
      <c r="CI101" s="971"/>
      <c r="CJ101" s="971"/>
      <c r="CK101" s="971"/>
      <c r="CL101" s="972"/>
      <c r="CM101" s="970"/>
      <c r="CN101" s="971"/>
      <c r="CO101" s="971"/>
      <c r="CP101" s="971"/>
      <c r="CQ101" s="972"/>
      <c r="CR101" s="970"/>
      <c r="CS101" s="971"/>
      <c r="CT101" s="971"/>
      <c r="CU101" s="971"/>
      <c r="CV101" s="972"/>
      <c r="CW101" s="970"/>
      <c r="CX101" s="971"/>
      <c r="CY101" s="971"/>
      <c r="CZ101" s="971"/>
      <c r="DA101" s="972"/>
      <c r="DB101" s="970"/>
      <c r="DC101" s="971"/>
      <c r="DD101" s="971"/>
      <c r="DE101" s="971"/>
      <c r="DF101" s="972"/>
      <c r="DG101" s="970"/>
      <c r="DH101" s="971"/>
      <c r="DI101" s="971"/>
      <c r="DJ101" s="971"/>
      <c r="DK101" s="972"/>
      <c r="DL101" s="970"/>
      <c r="DM101" s="971"/>
      <c r="DN101" s="971"/>
      <c r="DO101" s="971"/>
      <c r="DP101" s="972"/>
      <c r="DQ101" s="970"/>
      <c r="DR101" s="971"/>
      <c r="DS101" s="971"/>
      <c r="DT101" s="971"/>
      <c r="DU101" s="972"/>
      <c r="DV101" s="769"/>
      <c r="DW101" s="770"/>
      <c r="DX101" s="770"/>
      <c r="DY101" s="770"/>
      <c r="DZ101" s="962"/>
      <c r="EA101" s="218"/>
    </row>
    <row r="102" spans="1:131" ht="26.2"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54" t="s">
        <v>398</v>
      </c>
      <c r="BS102" s="955"/>
      <c r="BT102" s="955"/>
      <c r="BU102" s="955"/>
      <c r="BV102" s="955"/>
      <c r="BW102" s="955"/>
      <c r="BX102" s="955"/>
      <c r="BY102" s="955"/>
      <c r="BZ102" s="955"/>
      <c r="CA102" s="955"/>
      <c r="CB102" s="955"/>
      <c r="CC102" s="955"/>
      <c r="CD102" s="955"/>
      <c r="CE102" s="955"/>
      <c r="CF102" s="955"/>
      <c r="CG102" s="963"/>
      <c r="CH102" s="964"/>
      <c r="CI102" s="965"/>
      <c r="CJ102" s="965"/>
      <c r="CK102" s="965"/>
      <c r="CL102" s="966"/>
      <c r="CM102" s="964"/>
      <c r="CN102" s="965"/>
      <c r="CO102" s="965"/>
      <c r="CP102" s="965"/>
      <c r="CQ102" s="966"/>
      <c r="CR102" s="967"/>
      <c r="CS102" s="968"/>
      <c r="CT102" s="968"/>
      <c r="CU102" s="968"/>
      <c r="CV102" s="969"/>
      <c r="CW102" s="967"/>
      <c r="CX102" s="968"/>
      <c r="CY102" s="968"/>
      <c r="CZ102" s="968"/>
      <c r="DA102" s="969"/>
      <c r="DB102" s="967"/>
      <c r="DC102" s="968"/>
      <c r="DD102" s="968"/>
      <c r="DE102" s="968"/>
      <c r="DF102" s="969"/>
      <c r="DG102" s="967"/>
      <c r="DH102" s="968"/>
      <c r="DI102" s="968"/>
      <c r="DJ102" s="968"/>
      <c r="DK102" s="969"/>
      <c r="DL102" s="967"/>
      <c r="DM102" s="968"/>
      <c r="DN102" s="968"/>
      <c r="DO102" s="968"/>
      <c r="DP102" s="969"/>
      <c r="DQ102" s="967"/>
      <c r="DR102" s="968"/>
      <c r="DS102" s="968"/>
      <c r="DT102" s="968"/>
      <c r="DU102" s="969"/>
      <c r="DV102" s="954"/>
      <c r="DW102" s="955"/>
      <c r="DX102" s="955"/>
      <c r="DY102" s="955"/>
      <c r="DZ102" s="956"/>
      <c r="EA102" s="218"/>
    </row>
    <row r="103" spans="1:131" ht="26.2"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7" t="s">
        <v>399</v>
      </c>
      <c r="BR103" s="957"/>
      <c r="BS103" s="957"/>
      <c r="BT103" s="957"/>
      <c r="BU103" s="957"/>
      <c r="BV103" s="957"/>
      <c r="BW103" s="957"/>
      <c r="BX103" s="957"/>
      <c r="BY103" s="957"/>
      <c r="BZ103" s="957"/>
      <c r="CA103" s="957"/>
      <c r="CB103" s="957"/>
      <c r="CC103" s="957"/>
      <c r="CD103" s="957"/>
      <c r="CE103" s="957"/>
      <c r="CF103" s="957"/>
      <c r="CG103" s="957"/>
      <c r="CH103" s="957"/>
      <c r="CI103" s="957"/>
      <c r="CJ103" s="957"/>
      <c r="CK103" s="957"/>
      <c r="CL103" s="957"/>
      <c r="CM103" s="957"/>
      <c r="CN103" s="957"/>
      <c r="CO103" s="957"/>
      <c r="CP103" s="957"/>
      <c r="CQ103" s="957"/>
      <c r="CR103" s="957"/>
      <c r="CS103" s="957"/>
      <c r="CT103" s="957"/>
      <c r="CU103" s="957"/>
      <c r="CV103" s="957"/>
      <c r="CW103" s="957"/>
      <c r="CX103" s="957"/>
      <c r="CY103" s="957"/>
      <c r="CZ103" s="957"/>
      <c r="DA103" s="957"/>
      <c r="DB103" s="957"/>
      <c r="DC103" s="957"/>
      <c r="DD103" s="957"/>
      <c r="DE103" s="957"/>
      <c r="DF103" s="957"/>
      <c r="DG103" s="957"/>
      <c r="DH103" s="957"/>
      <c r="DI103" s="957"/>
      <c r="DJ103" s="957"/>
      <c r="DK103" s="957"/>
      <c r="DL103" s="957"/>
      <c r="DM103" s="957"/>
      <c r="DN103" s="957"/>
      <c r="DO103" s="957"/>
      <c r="DP103" s="957"/>
      <c r="DQ103" s="957"/>
      <c r="DR103" s="957"/>
      <c r="DS103" s="957"/>
      <c r="DT103" s="957"/>
      <c r="DU103" s="957"/>
      <c r="DV103" s="957"/>
      <c r="DW103" s="957"/>
      <c r="DX103" s="957"/>
      <c r="DY103" s="957"/>
      <c r="DZ103" s="957"/>
      <c r="EA103" s="218"/>
    </row>
    <row r="104" spans="1:131" ht="26.2"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8" t="s">
        <v>400</v>
      </c>
      <c r="BR104" s="958"/>
      <c r="BS104" s="958"/>
      <c r="BT104" s="958"/>
      <c r="BU104" s="958"/>
      <c r="BV104" s="958"/>
      <c r="BW104" s="958"/>
      <c r="BX104" s="958"/>
      <c r="BY104" s="958"/>
      <c r="BZ104" s="958"/>
      <c r="CA104" s="958"/>
      <c r="CB104" s="958"/>
      <c r="CC104" s="958"/>
      <c r="CD104" s="958"/>
      <c r="CE104" s="958"/>
      <c r="CF104" s="958"/>
      <c r="CG104" s="958"/>
      <c r="CH104" s="958"/>
      <c r="CI104" s="958"/>
      <c r="CJ104" s="958"/>
      <c r="CK104" s="958"/>
      <c r="CL104" s="958"/>
      <c r="CM104" s="958"/>
      <c r="CN104" s="958"/>
      <c r="CO104" s="958"/>
      <c r="CP104" s="958"/>
      <c r="CQ104" s="958"/>
      <c r="CR104" s="958"/>
      <c r="CS104" s="958"/>
      <c r="CT104" s="958"/>
      <c r="CU104" s="958"/>
      <c r="CV104" s="958"/>
      <c r="CW104" s="958"/>
      <c r="CX104" s="958"/>
      <c r="CY104" s="958"/>
      <c r="CZ104" s="958"/>
      <c r="DA104" s="958"/>
      <c r="DB104" s="958"/>
      <c r="DC104" s="958"/>
      <c r="DD104" s="958"/>
      <c r="DE104" s="958"/>
      <c r="DF104" s="958"/>
      <c r="DG104" s="958"/>
      <c r="DH104" s="958"/>
      <c r="DI104" s="958"/>
      <c r="DJ104" s="958"/>
      <c r="DK104" s="958"/>
      <c r="DL104" s="958"/>
      <c r="DM104" s="958"/>
      <c r="DN104" s="958"/>
      <c r="DO104" s="958"/>
      <c r="DP104" s="958"/>
      <c r="DQ104" s="958"/>
      <c r="DR104" s="958"/>
      <c r="DS104" s="958"/>
      <c r="DT104" s="958"/>
      <c r="DU104" s="958"/>
      <c r="DV104" s="958"/>
      <c r="DW104" s="958"/>
      <c r="DX104" s="958"/>
      <c r="DY104" s="958"/>
      <c r="DZ104" s="958"/>
      <c r="EA104" s="218"/>
    </row>
    <row r="105" spans="1:131" ht="11.3"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3"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 customHeight="1" thickBot="1" x14ac:dyDescent="0.25">
      <c r="A107" s="237" t="s">
        <v>401</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402</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 customHeight="1" x14ac:dyDescent="0.2">
      <c r="A108" s="959" t="s">
        <v>403</v>
      </c>
      <c r="B108" s="960"/>
      <c r="C108" s="960"/>
      <c r="D108" s="960"/>
      <c r="E108" s="960"/>
      <c r="F108" s="960"/>
      <c r="G108" s="960"/>
      <c r="H108" s="960"/>
      <c r="I108" s="960"/>
      <c r="J108" s="960"/>
      <c r="K108" s="960"/>
      <c r="L108" s="960"/>
      <c r="M108" s="960"/>
      <c r="N108" s="960"/>
      <c r="O108" s="960"/>
      <c r="P108" s="960"/>
      <c r="Q108" s="960"/>
      <c r="R108" s="960"/>
      <c r="S108" s="960"/>
      <c r="T108" s="960"/>
      <c r="U108" s="960"/>
      <c r="V108" s="960"/>
      <c r="W108" s="960"/>
      <c r="X108" s="960"/>
      <c r="Y108" s="960"/>
      <c r="Z108" s="960"/>
      <c r="AA108" s="960"/>
      <c r="AB108" s="960"/>
      <c r="AC108" s="960"/>
      <c r="AD108" s="960"/>
      <c r="AE108" s="960"/>
      <c r="AF108" s="960"/>
      <c r="AG108" s="960"/>
      <c r="AH108" s="960"/>
      <c r="AI108" s="960"/>
      <c r="AJ108" s="960"/>
      <c r="AK108" s="960"/>
      <c r="AL108" s="960"/>
      <c r="AM108" s="960"/>
      <c r="AN108" s="960"/>
      <c r="AO108" s="960"/>
      <c r="AP108" s="960"/>
      <c r="AQ108" s="960"/>
      <c r="AR108" s="960"/>
      <c r="AS108" s="960"/>
      <c r="AT108" s="961"/>
      <c r="AU108" s="959" t="s">
        <v>404</v>
      </c>
      <c r="AV108" s="960"/>
      <c r="AW108" s="960"/>
      <c r="AX108" s="960"/>
      <c r="AY108" s="960"/>
      <c r="AZ108" s="960"/>
      <c r="BA108" s="960"/>
      <c r="BB108" s="960"/>
      <c r="BC108" s="960"/>
      <c r="BD108" s="960"/>
      <c r="BE108" s="960"/>
      <c r="BF108" s="960"/>
      <c r="BG108" s="960"/>
      <c r="BH108" s="960"/>
      <c r="BI108" s="960"/>
      <c r="BJ108" s="960"/>
      <c r="BK108" s="960"/>
      <c r="BL108" s="960"/>
      <c r="BM108" s="960"/>
      <c r="BN108" s="960"/>
      <c r="BO108" s="960"/>
      <c r="BP108" s="960"/>
      <c r="BQ108" s="960"/>
      <c r="BR108" s="960"/>
      <c r="BS108" s="960"/>
      <c r="BT108" s="960"/>
      <c r="BU108" s="960"/>
      <c r="BV108" s="960"/>
      <c r="BW108" s="960"/>
      <c r="BX108" s="960"/>
      <c r="BY108" s="960"/>
      <c r="BZ108" s="960"/>
      <c r="CA108" s="960"/>
      <c r="CB108" s="960"/>
      <c r="CC108" s="960"/>
      <c r="CD108" s="960"/>
      <c r="CE108" s="960"/>
      <c r="CF108" s="960"/>
      <c r="CG108" s="960"/>
      <c r="CH108" s="960"/>
      <c r="CI108" s="960"/>
      <c r="CJ108" s="960"/>
      <c r="CK108" s="960"/>
      <c r="CL108" s="960"/>
      <c r="CM108" s="960"/>
      <c r="CN108" s="960"/>
      <c r="CO108" s="960"/>
      <c r="CP108" s="960"/>
      <c r="CQ108" s="960"/>
      <c r="CR108" s="960"/>
      <c r="CS108" s="960"/>
      <c r="CT108" s="960"/>
      <c r="CU108" s="960"/>
      <c r="CV108" s="960"/>
      <c r="CW108" s="960"/>
      <c r="CX108" s="960"/>
      <c r="CY108" s="960"/>
      <c r="CZ108" s="960"/>
      <c r="DA108" s="960"/>
      <c r="DB108" s="960"/>
      <c r="DC108" s="960"/>
      <c r="DD108" s="960"/>
      <c r="DE108" s="960"/>
      <c r="DF108" s="960"/>
      <c r="DG108" s="960"/>
      <c r="DH108" s="960"/>
      <c r="DI108" s="960"/>
      <c r="DJ108" s="960"/>
      <c r="DK108" s="960"/>
      <c r="DL108" s="960"/>
      <c r="DM108" s="960"/>
      <c r="DN108" s="960"/>
      <c r="DO108" s="960"/>
      <c r="DP108" s="960"/>
      <c r="DQ108" s="960"/>
      <c r="DR108" s="960"/>
      <c r="DS108" s="960"/>
      <c r="DT108" s="960"/>
      <c r="DU108" s="960"/>
      <c r="DV108" s="960"/>
      <c r="DW108" s="960"/>
      <c r="DX108" s="960"/>
      <c r="DY108" s="960"/>
      <c r="DZ108" s="961"/>
    </row>
    <row r="109" spans="1:131" s="218" customFormat="1" ht="26.2" customHeight="1" x14ac:dyDescent="0.2">
      <c r="A109" s="915" t="s">
        <v>405</v>
      </c>
      <c r="B109" s="916"/>
      <c r="C109" s="916"/>
      <c r="D109" s="916"/>
      <c r="E109" s="916"/>
      <c r="F109" s="916"/>
      <c r="G109" s="916"/>
      <c r="H109" s="916"/>
      <c r="I109" s="916"/>
      <c r="J109" s="916"/>
      <c r="K109" s="916"/>
      <c r="L109" s="916"/>
      <c r="M109" s="916"/>
      <c r="N109" s="916"/>
      <c r="O109" s="916"/>
      <c r="P109" s="916"/>
      <c r="Q109" s="916"/>
      <c r="R109" s="916"/>
      <c r="S109" s="916"/>
      <c r="T109" s="916"/>
      <c r="U109" s="916"/>
      <c r="V109" s="916"/>
      <c r="W109" s="916"/>
      <c r="X109" s="916"/>
      <c r="Y109" s="916"/>
      <c r="Z109" s="917"/>
      <c r="AA109" s="918" t="s">
        <v>406</v>
      </c>
      <c r="AB109" s="916"/>
      <c r="AC109" s="916"/>
      <c r="AD109" s="916"/>
      <c r="AE109" s="917"/>
      <c r="AF109" s="918" t="s">
        <v>407</v>
      </c>
      <c r="AG109" s="916"/>
      <c r="AH109" s="916"/>
      <c r="AI109" s="916"/>
      <c r="AJ109" s="917"/>
      <c r="AK109" s="918" t="s">
        <v>295</v>
      </c>
      <c r="AL109" s="916"/>
      <c r="AM109" s="916"/>
      <c r="AN109" s="916"/>
      <c r="AO109" s="917"/>
      <c r="AP109" s="918" t="s">
        <v>408</v>
      </c>
      <c r="AQ109" s="916"/>
      <c r="AR109" s="916"/>
      <c r="AS109" s="916"/>
      <c r="AT109" s="946"/>
      <c r="AU109" s="915" t="s">
        <v>405</v>
      </c>
      <c r="AV109" s="916"/>
      <c r="AW109" s="916"/>
      <c r="AX109" s="916"/>
      <c r="AY109" s="916"/>
      <c r="AZ109" s="916"/>
      <c r="BA109" s="916"/>
      <c r="BB109" s="916"/>
      <c r="BC109" s="916"/>
      <c r="BD109" s="916"/>
      <c r="BE109" s="916"/>
      <c r="BF109" s="916"/>
      <c r="BG109" s="916"/>
      <c r="BH109" s="916"/>
      <c r="BI109" s="916"/>
      <c r="BJ109" s="916"/>
      <c r="BK109" s="916"/>
      <c r="BL109" s="916"/>
      <c r="BM109" s="916"/>
      <c r="BN109" s="916"/>
      <c r="BO109" s="916"/>
      <c r="BP109" s="917"/>
      <c r="BQ109" s="918" t="s">
        <v>406</v>
      </c>
      <c r="BR109" s="916"/>
      <c r="BS109" s="916"/>
      <c r="BT109" s="916"/>
      <c r="BU109" s="917"/>
      <c r="BV109" s="918" t="s">
        <v>407</v>
      </c>
      <c r="BW109" s="916"/>
      <c r="BX109" s="916"/>
      <c r="BY109" s="916"/>
      <c r="BZ109" s="917"/>
      <c r="CA109" s="918" t="s">
        <v>295</v>
      </c>
      <c r="CB109" s="916"/>
      <c r="CC109" s="916"/>
      <c r="CD109" s="916"/>
      <c r="CE109" s="917"/>
      <c r="CF109" s="953" t="s">
        <v>408</v>
      </c>
      <c r="CG109" s="953"/>
      <c r="CH109" s="953"/>
      <c r="CI109" s="953"/>
      <c r="CJ109" s="953"/>
      <c r="CK109" s="918" t="s">
        <v>409</v>
      </c>
      <c r="CL109" s="916"/>
      <c r="CM109" s="916"/>
      <c r="CN109" s="916"/>
      <c r="CO109" s="916"/>
      <c r="CP109" s="916"/>
      <c r="CQ109" s="916"/>
      <c r="CR109" s="916"/>
      <c r="CS109" s="916"/>
      <c r="CT109" s="916"/>
      <c r="CU109" s="916"/>
      <c r="CV109" s="916"/>
      <c r="CW109" s="916"/>
      <c r="CX109" s="916"/>
      <c r="CY109" s="916"/>
      <c r="CZ109" s="916"/>
      <c r="DA109" s="916"/>
      <c r="DB109" s="916"/>
      <c r="DC109" s="916"/>
      <c r="DD109" s="916"/>
      <c r="DE109" s="916"/>
      <c r="DF109" s="917"/>
      <c r="DG109" s="918" t="s">
        <v>406</v>
      </c>
      <c r="DH109" s="916"/>
      <c r="DI109" s="916"/>
      <c r="DJ109" s="916"/>
      <c r="DK109" s="917"/>
      <c r="DL109" s="918" t="s">
        <v>407</v>
      </c>
      <c r="DM109" s="916"/>
      <c r="DN109" s="916"/>
      <c r="DO109" s="916"/>
      <c r="DP109" s="917"/>
      <c r="DQ109" s="918" t="s">
        <v>295</v>
      </c>
      <c r="DR109" s="916"/>
      <c r="DS109" s="916"/>
      <c r="DT109" s="916"/>
      <c r="DU109" s="917"/>
      <c r="DV109" s="918" t="s">
        <v>408</v>
      </c>
      <c r="DW109" s="916"/>
      <c r="DX109" s="916"/>
      <c r="DY109" s="916"/>
      <c r="DZ109" s="946"/>
    </row>
    <row r="110" spans="1:131" s="218" customFormat="1" ht="26.2" customHeight="1" x14ac:dyDescent="0.2">
      <c r="A110" s="834" t="s">
        <v>410</v>
      </c>
      <c r="B110" s="835"/>
      <c r="C110" s="835"/>
      <c r="D110" s="835"/>
      <c r="E110" s="835"/>
      <c r="F110" s="835"/>
      <c r="G110" s="835"/>
      <c r="H110" s="835"/>
      <c r="I110" s="835"/>
      <c r="J110" s="835"/>
      <c r="K110" s="835"/>
      <c r="L110" s="835"/>
      <c r="M110" s="835"/>
      <c r="N110" s="835"/>
      <c r="O110" s="835"/>
      <c r="P110" s="835"/>
      <c r="Q110" s="835"/>
      <c r="R110" s="835"/>
      <c r="S110" s="835"/>
      <c r="T110" s="835"/>
      <c r="U110" s="835"/>
      <c r="V110" s="835"/>
      <c r="W110" s="835"/>
      <c r="X110" s="835"/>
      <c r="Y110" s="835"/>
      <c r="Z110" s="836"/>
      <c r="AA110" s="908">
        <v>324929</v>
      </c>
      <c r="AB110" s="909"/>
      <c r="AC110" s="909"/>
      <c r="AD110" s="909"/>
      <c r="AE110" s="910"/>
      <c r="AF110" s="911">
        <v>312941</v>
      </c>
      <c r="AG110" s="909"/>
      <c r="AH110" s="909"/>
      <c r="AI110" s="909"/>
      <c r="AJ110" s="910"/>
      <c r="AK110" s="911">
        <v>288820</v>
      </c>
      <c r="AL110" s="909"/>
      <c r="AM110" s="909"/>
      <c r="AN110" s="909"/>
      <c r="AO110" s="910"/>
      <c r="AP110" s="912">
        <v>9.9</v>
      </c>
      <c r="AQ110" s="913"/>
      <c r="AR110" s="913"/>
      <c r="AS110" s="913"/>
      <c r="AT110" s="914"/>
      <c r="AU110" s="947" t="s">
        <v>69</v>
      </c>
      <c r="AV110" s="948"/>
      <c r="AW110" s="948"/>
      <c r="AX110" s="948"/>
      <c r="AY110" s="948"/>
      <c r="AZ110" s="880" t="s">
        <v>411</v>
      </c>
      <c r="BA110" s="835"/>
      <c r="BB110" s="835"/>
      <c r="BC110" s="835"/>
      <c r="BD110" s="835"/>
      <c r="BE110" s="835"/>
      <c r="BF110" s="835"/>
      <c r="BG110" s="835"/>
      <c r="BH110" s="835"/>
      <c r="BI110" s="835"/>
      <c r="BJ110" s="835"/>
      <c r="BK110" s="835"/>
      <c r="BL110" s="835"/>
      <c r="BM110" s="835"/>
      <c r="BN110" s="835"/>
      <c r="BO110" s="835"/>
      <c r="BP110" s="836"/>
      <c r="BQ110" s="881">
        <v>2782773</v>
      </c>
      <c r="BR110" s="862"/>
      <c r="BS110" s="862"/>
      <c r="BT110" s="862"/>
      <c r="BU110" s="862"/>
      <c r="BV110" s="862">
        <v>2643097</v>
      </c>
      <c r="BW110" s="862"/>
      <c r="BX110" s="862"/>
      <c r="BY110" s="862"/>
      <c r="BZ110" s="862"/>
      <c r="CA110" s="862">
        <v>2582170</v>
      </c>
      <c r="CB110" s="862"/>
      <c r="CC110" s="862"/>
      <c r="CD110" s="862"/>
      <c r="CE110" s="862"/>
      <c r="CF110" s="886">
        <v>88.5</v>
      </c>
      <c r="CG110" s="887"/>
      <c r="CH110" s="887"/>
      <c r="CI110" s="887"/>
      <c r="CJ110" s="887"/>
      <c r="CK110" s="943" t="s">
        <v>412</v>
      </c>
      <c r="CL110" s="844"/>
      <c r="CM110" s="880" t="s">
        <v>413</v>
      </c>
      <c r="CN110" s="835"/>
      <c r="CO110" s="835"/>
      <c r="CP110" s="835"/>
      <c r="CQ110" s="835"/>
      <c r="CR110" s="835"/>
      <c r="CS110" s="835"/>
      <c r="CT110" s="835"/>
      <c r="CU110" s="835"/>
      <c r="CV110" s="835"/>
      <c r="CW110" s="835"/>
      <c r="CX110" s="835"/>
      <c r="CY110" s="835"/>
      <c r="CZ110" s="835"/>
      <c r="DA110" s="835"/>
      <c r="DB110" s="835"/>
      <c r="DC110" s="835"/>
      <c r="DD110" s="835"/>
      <c r="DE110" s="835"/>
      <c r="DF110" s="836"/>
      <c r="DG110" s="881" t="s">
        <v>122</v>
      </c>
      <c r="DH110" s="862"/>
      <c r="DI110" s="862"/>
      <c r="DJ110" s="862"/>
      <c r="DK110" s="862"/>
      <c r="DL110" s="862" t="s">
        <v>122</v>
      </c>
      <c r="DM110" s="862"/>
      <c r="DN110" s="862"/>
      <c r="DO110" s="862"/>
      <c r="DP110" s="862"/>
      <c r="DQ110" s="862" t="s">
        <v>122</v>
      </c>
      <c r="DR110" s="862"/>
      <c r="DS110" s="862"/>
      <c r="DT110" s="862"/>
      <c r="DU110" s="862"/>
      <c r="DV110" s="863" t="s">
        <v>122</v>
      </c>
      <c r="DW110" s="863"/>
      <c r="DX110" s="863"/>
      <c r="DY110" s="863"/>
      <c r="DZ110" s="864"/>
    </row>
    <row r="111" spans="1:131" s="218" customFormat="1" ht="26.2" customHeight="1" x14ac:dyDescent="0.2">
      <c r="A111" s="805" t="s">
        <v>414</v>
      </c>
      <c r="B111" s="806"/>
      <c r="C111" s="806"/>
      <c r="D111" s="806"/>
      <c r="E111" s="806"/>
      <c r="F111" s="806"/>
      <c r="G111" s="806"/>
      <c r="H111" s="806"/>
      <c r="I111" s="806"/>
      <c r="J111" s="806"/>
      <c r="K111" s="806"/>
      <c r="L111" s="806"/>
      <c r="M111" s="806"/>
      <c r="N111" s="806"/>
      <c r="O111" s="806"/>
      <c r="P111" s="806"/>
      <c r="Q111" s="806"/>
      <c r="R111" s="806"/>
      <c r="S111" s="806"/>
      <c r="T111" s="806"/>
      <c r="U111" s="806"/>
      <c r="V111" s="806"/>
      <c r="W111" s="806"/>
      <c r="X111" s="806"/>
      <c r="Y111" s="806"/>
      <c r="Z111" s="942"/>
      <c r="AA111" s="935" t="s">
        <v>122</v>
      </c>
      <c r="AB111" s="936"/>
      <c r="AC111" s="936"/>
      <c r="AD111" s="936"/>
      <c r="AE111" s="937"/>
      <c r="AF111" s="938" t="s">
        <v>122</v>
      </c>
      <c r="AG111" s="936"/>
      <c r="AH111" s="936"/>
      <c r="AI111" s="936"/>
      <c r="AJ111" s="937"/>
      <c r="AK111" s="938" t="s">
        <v>122</v>
      </c>
      <c r="AL111" s="936"/>
      <c r="AM111" s="936"/>
      <c r="AN111" s="936"/>
      <c r="AO111" s="937"/>
      <c r="AP111" s="939" t="s">
        <v>122</v>
      </c>
      <c r="AQ111" s="940"/>
      <c r="AR111" s="940"/>
      <c r="AS111" s="940"/>
      <c r="AT111" s="941"/>
      <c r="AU111" s="949"/>
      <c r="AV111" s="950"/>
      <c r="AW111" s="950"/>
      <c r="AX111" s="950"/>
      <c r="AY111" s="950"/>
      <c r="AZ111" s="842" t="s">
        <v>415</v>
      </c>
      <c r="BA111" s="744"/>
      <c r="BB111" s="744"/>
      <c r="BC111" s="744"/>
      <c r="BD111" s="744"/>
      <c r="BE111" s="744"/>
      <c r="BF111" s="744"/>
      <c r="BG111" s="744"/>
      <c r="BH111" s="744"/>
      <c r="BI111" s="744"/>
      <c r="BJ111" s="744"/>
      <c r="BK111" s="744"/>
      <c r="BL111" s="744"/>
      <c r="BM111" s="744"/>
      <c r="BN111" s="744"/>
      <c r="BO111" s="744"/>
      <c r="BP111" s="745"/>
      <c r="BQ111" s="767" t="s">
        <v>122</v>
      </c>
      <c r="BR111" s="768"/>
      <c r="BS111" s="768"/>
      <c r="BT111" s="768"/>
      <c r="BU111" s="768"/>
      <c r="BV111" s="768" t="s">
        <v>122</v>
      </c>
      <c r="BW111" s="768"/>
      <c r="BX111" s="768"/>
      <c r="BY111" s="768"/>
      <c r="BZ111" s="768"/>
      <c r="CA111" s="768" t="s">
        <v>122</v>
      </c>
      <c r="CB111" s="768"/>
      <c r="CC111" s="768"/>
      <c r="CD111" s="768"/>
      <c r="CE111" s="768"/>
      <c r="CF111" s="895" t="s">
        <v>122</v>
      </c>
      <c r="CG111" s="896"/>
      <c r="CH111" s="896"/>
      <c r="CI111" s="896"/>
      <c r="CJ111" s="896"/>
      <c r="CK111" s="944"/>
      <c r="CL111" s="846"/>
      <c r="CM111" s="842" t="s">
        <v>416</v>
      </c>
      <c r="CN111" s="744"/>
      <c r="CO111" s="744"/>
      <c r="CP111" s="744"/>
      <c r="CQ111" s="744"/>
      <c r="CR111" s="744"/>
      <c r="CS111" s="744"/>
      <c r="CT111" s="744"/>
      <c r="CU111" s="744"/>
      <c r="CV111" s="744"/>
      <c r="CW111" s="744"/>
      <c r="CX111" s="744"/>
      <c r="CY111" s="744"/>
      <c r="CZ111" s="744"/>
      <c r="DA111" s="744"/>
      <c r="DB111" s="744"/>
      <c r="DC111" s="744"/>
      <c r="DD111" s="744"/>
      <c r="DE111" s="744"/>
      <c r="DF111" s="745"/>
      <c r="DG111" s="767" t="s">
        <v>122</v>
      </c>
      <c r="DH111" s="768"/>
      <c r="DI111" s="768"/>
      <c r="DJ111" s="768"/>
      <c r="DK111" s="768"/>
      <c r="DL111" s="768" t="s">
        <v>122</v>
      </c>
      <c r="DM111" s="768"/>
      <c r="DN111" s="768"/>
      <c r="DO111" s="768"/>
      <c r="DP111" s="768"/>
      <c r="DQ111" s="768" t="s">
        <v>122</v>
      </c>
      <c r="DR111" s="768"/>
      <c r="DS111" s="768"/>
      <c r="DT111" s="768"/>
      <c r="DU111" s="768"/>
      <c r="DV111" s="821" t="s">
        <v>122</v>
      </c>
      <c r="DW111" s="821"/>
      <c r="DX111" s="821"/>
      <c r="DY111" s="821"/>
      <c r="DZ111" s="822"/>
    </row>
    <row r="112" spans="1:131" s="218" customFormat="1" ht="26.2" customHeight="1" x14ac:dyDescent="0.2">
      <c r="A112" s="929" t="s">
        <v>417</v>
      </c>
      <c r="B112" s="930"/>
      <c r="C112" s="744" t="s">
        <v>418</v>
      </c>
      <c r="D112" s="744"/>
      <c r="E112" s="744"/>
      <c r="F112" s="744"/>
      <c r="G112" s="744"/>
      <c r="H112" s="744"/>
      <c r="I112" s="744"/>
      <c r="J112" s="744"/>
      <c r="K112" s="744"/>
      <c r="L112" s="744"/>
      <c r="M112" s="744"/>
      <c r="N112" s="744"/>
      <c r="O112" s="744"/>
      <c r="P112" s="744"/>
      <c r="Q112" s="744"/>
      <c r="R112" s="744"/>
      <c r="S112" s="744"/>
      <c r="T112" s="744"/>
      <c r="U112" s="744"/>
      <c r="V112" s="744"/>
      <c r="W112" s="744"/>
      <c r="X112" s="744"/>
      <c r="Y112" s="744"/>
      <c r="Z112" s="745"/>
      <c r="AA112" s="748" t="s">
        <v>122</v>
      </c>
      <c r="AB112" s="749"/>
      <c r="AC112" s="749"/>
      <c r="AD112" s="749"/>
      <c r="AE112" s="750"/>
      <c r="AF112" s="751" t="s">
        <v>122</v>
      </c>
      <c r="AG112" s="749"/>
      <c r="AH112" s="749"/>
      <c r="AI112" s="749"/>
      <c r="AJ112" s="750"/>
      <c r="AK112" s="751" t="s">
        <v>122</v>
      </c>
      <c r="AL112" s="749"/>
      <c r="AM112" s="749"/>
      <c r="AN112" s="749"/>
      <c r="AO112" s="750"/>
      <c r="AP112" s="752" t="s">
        <v>122</v>
      </c>
      <c r="AQ112" s="753"/>
      <c r="AR112" s="753"/>
      <c r="AS112" s="753"/>
      <c r="AT112" s="754"/>
      <c r="AU112" s="949"/>
      <c r="AV112" s="950"/>
      <c r="AW112" s="950"/>
      <c r="AX112" s="950"/>
      <c r="AY112" s="950"/>
      <c r="AZ112" s="842" t="s">
        <v>419</v>
      </c>
      <c r="BA112" s="744"/>
      <c r="BB112" s="744"/>
      <c r="BC112" s="744"/>
      <c r="BD112" s="744"/>
      <c r="BE112" s="744"/>
      <c r="BF112" s="744"/>
      <c r="BG112" s="744"/>
      <c r="BH112" s="744"/>
      <c r="BI112" s="744"/>
      <c r="BJ112" s="744"/>
      <c r="BK112" s="744"/>
      <c r="BL112" s="744"/>
      <c r="BM112" s="744"/>
      <c r="BN112" s="744"/>
      <c r="BO112" s="744"/>
      <c r="BP112" s="745"/>
      <c r="BQ112" s="767" t="s">
        <v>122</v>
      </c>
      <c r="BR112" s="768"/>
      <c r="BS112" s="768"/>
      <c r="BT112" s="768"/>
      <c r="BU112" s="768"/>
      <c r="BV112" s="768" t="s">
        <v>122</v>
      </c>
      <c r="BW112" s="768"/>
      <c r="BX112" s="768"/>
      <c r="BY112" s="768"/>
      <c r="BZ112" s="768"/>
      <c r="CA112" s="768" t="s">
        <v>122</v>
      </c>
      <c r="CB112" s="768"/>
      <c r="CC112" s="768"/>
      <c r="CD112" s="768"/>
      <c r="CE112" s="768"/>
      <c r="CF112" s="895" t="s">
        <v>122</v>
      </c>
      <c r="CG112" s="896"/>
      <c r="CH112" s="896"/>
      <c r="CI112" s="896"/>
      <c r="CJ112" s="896"/>
      <c r="CK112" s="944"/>
      <c r="CL112" s="846"/>
      <c r="CM112" s="842" t="s">
        <v>420</v>
      </c>
      <c r="CN112" s="744"/>
      <c r="CO112" s="744"/>
      <c r="CP112" s="744"/>
      <c r="CQ112" s="744"/>
      <c r="CR112" s="744"/>
      <c r="CS112" s="744"/>
      <c r="CT112" s="744"/>
      <c r="CU112" s="744"/>
      <c r="CV112" s="744"/>
      <c r="CW112" s="744"/>
      <c r="CX112" s="744"/>
      <c r="CY112" s="744"/>
      <c r="CZ112" s="744"/>
      <c r="DA112" s="744"/>
      <c r="DB112" s="744"/>
      <c r="DC112" s="744"/>
      <c r="DD112" s="744"/>
      <c r="DE112" s="744"/>
      <c r="DF112" s="745"/>
      <c r="DG112" s="767" t="s">
        <v>122</v>
      </c>
      <c r="DH112" s="768"/>
      <c r="DI112" s="768"/>
      <c r="DJ112" s="768"/>
      <c r="DK112" s="768"/>
      <c r="DL112" s="768" t="s">
        <v>122</v>
      </c>
      <c r="DM112" s="768"/>
      <c r="DN112" s="768"/>
      <c r="DO112" s="768"/>
      <c r="DP112" s="768"/>
      <c r="DQ112" s="768" t="s">
        <v>122</v>
      </c>
      <c r="DR112" s="768"/>
      <c r="DS112" s="768"/>
      <c r="DT112" s="768"/>
      <c r="DU112" s="768"/>
      <c r="DV112" s="821" t="s">
        <v>122</v>
      </c>
      <c r="DW112" s="821"/>
      <c r="DX112" s="821"/>
      <c r="DY112" s="821"/>
      <c r="DZ112" s="822"/>
    </row>
    <row r="113" spans="1:130" s="218" customFormat="1" ht="26.2" customHeight="1" x14ac:dyDescent="0.2">
      <c r="A113" s="931"/>
      <c r="B113" s="932"/>
      <c r="C113" s="744" t="s">
        <v>421</v>
      </c>
      <c r="D113" s="744"/>
      <c r="E113" s="744"/>
      <c r="F113" s="744"/>
      <c r="G113" s="744"/>
      <c r="H113" s="744"/>
      <c r="I113" s="744"/>
      <c r="J113" s="744"/>
      <c r="K113" s="744"/>
      <c r="L113" s="744"/>
      <c r="M113" s="744"/>
      <c r="N113" s="744"/>
      <c r="O113" s="744"/>
      <c r="P113" s="744"/>
      <c r="Q113" s="744"/>
      <c r="R113" s="744"/>
      <c r="S113" s="744"/>
      <c r="T113" s="744"/>
      <c r="U113" s="744"/>
      <c r="V113" s="744"/>
      <c r="W113" s="744"/>
      <c r="X113" s="744"/>
      <c r="Y113" s="744"/>
      <c r="Z113" s="745"/>
      <c r="AA113" s="935" t="s">
        <v>122</v>
      </c>
      <c r="AB113" s="936"/>
      <c r="AC113" s="936"/>
      <c r="AD113" s="936"/>
      <c r="AE113" s="937"/>
      <c r="AF113" s="938" t="s">
        <v>122</v>
      </c>
      <c r="AG113" s="936"/>
      <c r="AH113" s="936"/>
      <c r="AI113" s="936"/>
      <c r="AJ113" s="937"/>
      <c r="AK113" s="938" t="s">
        <v>122</v>
      </c>
      <c r="AL113" s="936"/>
      <c r="AM113" s="936"/>
      <c r="AN113" s="936"/>
      <c r="AO113" s="937"/>
      <c r="AP113" s="939" t="s">
        <v>122</v>
      </c>
      <c r="AQ113" s="940"/>
      <c r="AR113" s="940"/>
      <c r="AS113" s="940"/>
      <c r="AT113" s="941"/>
      <c r="AU113" s="949"/>
      <c r="AV113" s="950"/>
      <c r="AW113" s="950"/>
      <c r="AX113" s="950"/>
      <c r="AY113" s="950"/>
      <c r="AZ113" s="842" t="s">
        <v>422</v>
      </c>
      <c r="BA113" s="744"/>
      <c r="BB113" s="744"/>
      <c r="BC113" s="744"/>
      <c r="BD113" s="744"/>
      <c r="BE113" s="744"/>
      <c r="BF113" s="744"/>
      <c r="BG113" s="744"/>
      <c r="BH113" s="744"/>
      <c r="BI113" s="744"/>
      <c r="BJ113" s="744"/>
      <c r="BK113" s="744"/>
      <c r="BL113" s="744"/>
      <c r="BM113" s="744"/>
      <c r="BN113" s="744"/>
      <c r="BO113" s="744"/>
      <c r="BP113" s="745"/>
      <c r="BQ113" s="767">
        <v>1302088</v>
      </c>
      <c r="BR113" s="768"/>
      <c r="BS113" s="768"/>
      <c r="BT113" s="768"/>
      <c r="BU113" s="768"/>
      <c r="BV113" s="768">
        <v>1164056</v>
      </c>
      <c r="BW113" s="768"/>
      <c r="BX113" s="768"/>
      <c r="BY113" s="768"/>
      <c r="BZ113" s="768"/>
      <c r="CA113" s="768">
        <v>1063234</v>
      </c>
      <c r="CB113" s="768"/>
      <c r="CC113" s="768"/>
      <c r="CD113" s="768"/>
      <c r="CE113" s="768"/>
      <c r="CF113" s="895">
        <v>36.4</v>
      </c>
      <c r="CG113" s="896"/>
      <c r="CH113" s="896"/>
      <c r="CI113" s="896"/>
      <c r="CJ113" s="896"/>
      <c r="CK113" s="944"/>
      <c r="CL113" s="846"/>
      <c r="CM113" s="842" t="s">
        <v>423</v>
      </c>
      <c r="CN113" s="744"/>
      <c r="CO113" s="744"/>
      <c r="CP113" s="744"/>
      <c r="CQ113" s="744"/>
      <c r="CR113" s="744"/>
      <c r="CS113" s="744"/>
      <c r="CT113" s="744"/>
      <c r="CU113" s="744"/>
      <c r="CV113" s="744"/>
      <c r="CW113" s="744"/>
      <c r="CX113" s="744"/>
      <c r="CY113" s="744"/>
      <c r="CZ113" s="744"/>
      <c r="DA113" s="744"/>
      <c r="DB113" s="744"/>
      <c r="DC113" s="744"/>
      <c r="DD113" s="744"/>
      <c r="DE113" s="744"/>
      <c r="DF113" s="745"/>
      <c r="DG113" s="748" t="s">
        <v>122</v>
      </c>
      <c r="DH113" s="749"/>
      <c r="DI113" s="749"/>
      <c r="DJ113" s="749"/>
      <c r="DK113" s="750"/>
      <c r="DL113" s="751" t="s">
        <v>122</v>
      </c>
      <c r="DM113" s="749"/>
      <c r="DN113" s="749"/>
      <c r="DO113" s="749"/>
      <c r="DP113" s="750"/>
      <c r="DQ113" s="751" t="s">
        <v>122</v>
      </c>
      <c r="DR113" s="749"/>
      <c r="DS113" s="749"/>
      <c r="DT113" s="749"/>
      <c r="DU113" s="750"/>
      <c r="DV113" s="752" t="s">
        <v>122</v>
      </c>
      <c r="DW113" s="753"/>
      <c r="DX113" s="753"/>
      <c r="DY113" s="753"/>
      <c r="DZ113" s="754"/>
    </row>
    <row r="114" spans="1:130" s="218" customFormat="1" ht="26.2" customHeight="1" x14ac:dyDescent="0.2">
      <c r="A114" s="931"/>
      <c r="B114" s="932"/>
      <c r="C114" s="744" t="s">
        <v>424</v>
      </c>
      <c r="D114" s="744"/>
      <c r="E114" s="744"/>
      <c r="F114" s="744"/>
      <c r="G114" s="744"/>
      <c r="H114" s="744"/>
      <c r="I114" s="744"/>
      <c r="J114" s="744"/>
      <c r="K114" s="744"/>
      <c r="L114" s="744"/>
      <c r="M114" s="744"/>
      <c r="N114" s="744"/>
      <c r="O114" s="744"/>
      <c r="P114" s="744"/>
      <c r="Q114" s="744"/>
      <c r="R114" s="744"/>
      <c r="S114" s="744"/>
      <c r="T114" s="744"/>
      <c r="U114" s="744"/>
      <c r="V114" s="744"/>
      <c r="W114" s="744"/>
      <c r="X114" s="744"/>
      <c r="Y114" s="744"/>
      <c r="Z114" s="745"/>
      <c r="AA114" s="748">
        <v>212316</v>
      </c>
      <c r="AB114" s="749"/>
      <c r="AC114" s="749"/>
      <c r="AD114" s="749"/>
      <c r="AE114" s="750"/>
      <c r="AF114" s="751">
        <v>214271</v>
      </c>
      <c r="AG114" s="749"/>
      <c r="AH114" s="749"/>
      <c r="AI114" s="749"/>
      <c r="AJ114" s="750"/>
      <c r="AK114" s="751">
        <v>208272</v>
      </c>
      <c r="AL114" s="749"/>
      <c r="AM114" s="749"/>
      <c r="AN114" s="749"/>
      <c r="AO114" s="750"/>
      <c r="AP114" s="752">
        <v>7.1</v>
      </c>
      <c r="AQ114" s="753"/>
      <c r="AR114" s="753"/>
      <c r="AS114" s="753"/>
      <c r="AT114" s="754"/>
      <c r="AU114" s="949"/>
      <c r="AV114" s="950"/>
      <c r="AW114" s="950"/>
      <c r="AX114" s="950"/>
      <c r="AY114" s="950"/>
      <c r="AZ114" s="842" t="s">
        <v>425</v>
      </c>
      <c r="BA114" s="744"/>
      <c r="BB114" s="744"/>
      <c r="BC114" s="744"/>
      <c r="BD114" s="744"/>
      <c r="BE114" s="744"/>
      <c r="BF114" s="744"/>
      <c r="BG114" s="744"/>
      <c r="BH114" s="744"/>
      <c r="BI114" s="744"/>
      <c r="BJ114" s="744"/>
      <c r="BK114" s="744"/>
      <c r="BL114" s="744"/>
      <c r="BM114" s="744"/>
      <c r="BN114" s="744"/>
      <c r="BO114" s="744"/>
      <c r="BP114" s="745"/>
      <c r="BQ114" s="767">
        <v>921307</v>
      </c>
      <c r="BR114" s="768"/>
      <c r="BS114" s="768"/>
      <c r="BT114" s="768"/>
      <c r="BU114" s="768"/>
      <c r="BV114" s="768">
        <v>908413</v>
      </c>
      <c r="BW114" s="768"/>
      <c r="BX114" s="768"/>
      <c r="BY114" s="768"/>
      <c r="BZ114" s="768"/>
      <c r="CA114" s="768">
        <v>901420</v>
      </c>
      <c r="CB114" s="768"/>
      <c r="CC114" s="768"/>
      <c r="CD114" s="768"/>
      <c r="CE114" s="768"/>
      <c r="CF114" s="895">
        <v>30.9</v>
      </c>
      <c r="CG114" s="896"/>
      <c r="CH114" s="896"/>
      <c r="CI114" s="896"/>
      <c r="CJ114" s="896"/>
      <c r="CK114" s="944"/>
      <c r="CL114" s="846"/>
      <c r="CM114" s="842" t="s">
        <v>426</v>
      </c>
      <c r="CN114" s="744"/>
      <c r="CO114" s="744"/>
      <c r="CP114" s="744"/>
      <c r="CQ114" s="744"/>
      <c r="CR114" s="744"/>
      <c r="CS114" s="744"/>
      <c r="CT114" s="744"/>
      <c r="CU114" s="744"/>
      <c r="CV114" s="744"/>
      <c r="CW114" s="744"/>
      <c r="CX114" s="744"/>
      <c r="CY114" s="744"/>
      <c r="CZ114" s="744"/>
      <c r="DA114" s="744"/>
      <c r="DB114" s="744"/>
      <c r="DC114" s="744"/>
      <c r="DD114" s="744"/>
      <c r="DE114" s="744"/>
      <c r="DF114" s="745"/>
      <c r="DG114" s="748" t="s">
        <v>122</v>
      </c>
      <c r="DH114" s="749"/>
      <c r="DI114" s="749"/>
      <c r="DJ114" s="749"/>
      <c r="DK114" s="750"/>
      <c r="DL114" s="751" t="s">
        <v>122</v>
      </c>
      <c r="DM114" s="749"/>
      <c r="DN114" s="749"/>
      <c r="DO114" s="749"/>
      <c r="DP114" s="750"/>
      <c r="DQ114" s="751" t="s">
        <v>122</v>
      </c>
      <c r="DR114" s="749"/>
      <c r="DS114" s="749"/>
      <c r="DT114" s="749"/>
      <c r="DU114" s="750"/>
      <c r="DV114" s="752" t="s">
        <v>122</v>
      </c>
      <c r="DW114" s="753"/>
      <c r="DX114" s="753"/>
      <c r="DY114" s="753"/>
      <c r="DZ114" s="754"/>
    </row>
    <row r="115" spans="1:130" s="218" customFormat="1" ht="26.2" customHeight="1" x14ac:dyDescent="0.2">
      <c r="A115" s="931"/>
      <c r="B115" s="932"/>
      <c r="C115" s="744" t="s">
        <v>427</v>
      </c>
      <c r="D115" s="744"/>
      <c r="E115" s="744"/>
      <c r="F115" s="744"/>
      <c r="G115" s="744"/>
      <c r="H115" s="744"/>
      <c r="I115" s="744"/>
      <c r="J115" s="744"/>
      <c r="K115" s="744"/>
      <c r="L115" s="744"/>
      <c r="M115" s="744"/>
      <c r="N115" s="744"/>
      <c r="O115" s="744"/>
      <c r="P115" s="744"/>
      <c r="Q115" s="744"/>
      <c r="R115" s="744"/>
      <c r="S115" s="744"/>
      <c r="T115" s="744"/>
      <c r="U115" s="744"/>
      <c r="V115" s="744"/>
      <c r="W115" s="744"/>
      <c r="X115" s="744"/>
      <c r="Y115" s="744"/>
      <c r="Z115" s="745"/>
      <c r="AA115" s="935" t="s">
        <v>122</v>
      </c>
      <c r="AB115" s="936"/>
      <c r="AC115" s="936"/>
      <c r="AD115" s="936"/>
      <c r="AE115" s="937"/>
      <c r="AF115" s="938" t="s">
        <v>122</v>
      </c>
      <c r="AG115" s="936"/>
      <c r="AH115" s="936"/>
      <c r="AI115" s="936"/>
      <c r="AJ115" s="937"/>
      <c r="AK115" s="938" t="s">
        <v>122</v>
      </c>
      <c r="AL115" s="936"/>
      <c r="AM115" s="936"/>
      <c r="AN115" s="936"/>
      <c r="AO115" s="937"/>
      <c r="AP115" s="939" t="s">
        <v>122</v>
      </c>
      <c r="AQ115" s="940"/>
      <c r="AR115" s="940"/>
      <c r="AS115" s="940"/>
      <c r="AT115" s="941"/>
      <c r="AU115" s="949"/>
      <c r="AV115" s="950"/>
      <c r="AW115" s="950"/>
      <c r="AX115" s="950"/>
      <c r="AY115" s="950"/>
      <c r="AZ115" s="842" t="s">
        <v>428</v>
      </c>
      <c r="BA115" s="744"/>
      <c r="BB115" s="744"/>
      <c r="BC115" s="744"/>
      <c r="BD115" s="744"/>
      <c r="BE115" s="744"/>
      <c r="BF115" s="744"/>
      <c r="BG115" s="744"/>
      <c r="BH115" s="744"/>
      <c r="BI115" s="744"/>
      <c r="BJ115" s="744"/>
      <c r="BK115" s="744"/>
      <c r="BL115" s="744"/>
      <c r="BM115" s="744"/>
      <c r="BN115" s="744"/>
      <c r="BO115" s="744"/>
      <c r="BP115" s="745"/>
      <c r="BQ115" s="767" t="s">
        <v>122</v>
      </c>
      <c r="BR115" s="768"/>
      <c r="BS115" s="768"/>
      <c r="BT115" s="768"/>
      <c r="BU115" s="768"/>
      <c r="BV115" s="768" t="s">
        <v>122</v>
      </c>
      <c r="BW115" s="768"/>
      <c r="BX115" s="768"/>
      <c r="BY115" s="768"/>
      <c r="BZ115" s="768"/>
      <c r="CA115" s="768" t="s">
        <v>122</v>
      </c>
      <c r="CB115" s="768"/>
      <c r="CC115" s="768"/>
      <c r="CD115" s="768"/>
      <c r="CE115" s="768"/>
      <c r="CF115" s="895" t="s">
        <v>122</v>
      </c>
      <c r="CG115" s="896"/>
      <c r="CH115" s="896"/>
      <c r="CI115" s="896"/>
      <c r="CJ115" s="896"/>
      <c r="CK115" s="944"/>
      <c r="CL115" s="846"/>
      <c r="CM115" s="842" t="s">
        <v>429</v>
      </c>
      <c r="CN115" s="744"/>
      <c r="CO115" s="744"/>
      <c r="CP115" s="744"/>
      <c r="CQ115" s="744"/>
      <c r="CR115" s="744"/>
      <c r="CS115" s="744"/>
      <c r="CT115" s="744"/>
      <c r="CU115" s="744"/>
      <c r="CV115" s="744"/>
      <c r="CW115" s="744"/>
      <c r="CX115" s="744"/>
      <c r="CY115" s="744"/>
      <c r="CZ115" s="744"/>
      <c r="DA115" s="744"/>
      <c r="DB115" s="744"/>
      <c r="DC115" s="744"/>
      <c r="DD115" s="744"/>
      <c r="DE115" s="744"/>
      <c r="DF115" s="745"/>
      <c r="DG115" s="748" t="s">
        <v>122</v>
      </c>
      <c r="DH115" s="749"/>
      <c r="DI115" s="749"/>
      <c r="DJ115" s="749"/>
      <c r="DK115" s="750"/>
      <c r="DL115" s="751" t="s">
        <v>122</v>
      </c>
      <c r="DM115" s="749"/>
      <c r="DN115" s="749"/>
      <c r="DO115" s="749"/>
      <c r="DP115" s="750"/>
      <c r="DQ115" s="751" t="s">
        <v>122</v>
      </c>
      <c r="DR115" s="749"/>
      <c r="DS115" s="749"/>
      <c r="DT115" s="749"/>
      <c r="DU115" s="750"/>
      <c r="DV115" s="752" t="s">
        <v>122</v>
      </c>
      <c r="DW115" s="753"/>
      <c r="DX115" s="753"/>
      <c r="DY115" s="753"/>
      <c r="DZ115" s="754"/>
    </row>
    <row r="116" spans="1:130" s="218" customFormat="1" ht="26.2" customHeight="1" x14ac:dyDescent="0.2">
      <c r="A116" s="933"/>
      <c r="B116" s="934"/>
      <c r="C116" s="746" t="s">
        <v>430</v>
      </c>
      <c r="D116" s="746"/>
      <c r="E116" s="746"/>
      <c r="F116" s="746"/>
      <c r="G116" s="746"/>
      <c r="H116" s="746"/>
      <c r="I116" s="746"/>
      <c r="J116" s="746"/>
      <c r="K116" s="746"/>
      <c r="L116" s="746"/>
      <c r="M116" s="746"/>
      <c r="N116" s="746"/>
      <c r="O116" s="746"/>
      <c r="P116" s="746"/>
      <c r="Q116" s="746"/>
      <c r="R116" s="746"/>
      <c r="S116" s="746"/>
      <c r="T116" s="746"/>
      <c r="U116" s="746"/>
      <c r="V116" s="746"/>
      <c r="W116" s="746"/>
      <c r="X116" s="746"/>
      <c r="Y116" s="746"/>
      <c r="Z116" s="747"/>
      <c r="AA116" s="748" t="s">
        <v>122</v>
      </c>
      <c r="AB116" s="749"/>
      <c r="AC116" s="749"/>
      <c r="AD116" s="749"/>
      <c r="AE116" s="750"/>
      <c r="AF116" s="751" t="s">
        <v>122</v>
      </c>
      <c r="AG116" s="749"/>
      <c r="AH116" s="749"/>
      <c r="AI116" s="749"/>
      <c r="AJ116" s="750"/>
      <c r="AK116" s="751" t="s">
        <v>122</v>
      </c>
      <c r="AL116" s="749"/>
      <c r="AM116" s="749"/>
      <c r="AN116" s="749"/>
      <c r="AO116" s="750"/>
      <c r="AP116" s="752" t="s">
        <v>122</v>
      </c>
      <c r="AQ116" s="753"/>
      <c r="AR116" s="753"/>
      <c r="AS116" s="753"/>
      <c r="AT116" s="754"/>
      <c r="AU116" s="949"/>
      <c r="AV116" s="950"/>
      <c r="AW116" s="950"/>
      <c r="AX116" s="950"/>
      <c r="AY116" s="950"/>
      <c r="AZ116" s="755" t="s">
        <v>431</v>
      </c>
      <c r="BA116" s="756"/>
      <c r="BB116" s="756"/>
      <c r="BC116" s="756"/>
      <c r="BD116" s="756"/>
      <c r="BE116" s="756"/>
      <c r="BF116" s="756"/>
      <c r="BG116" s="756"/>
      <c r="BH116" s="756"/>
      <c r="BI116" s="756"/>
      <c r="BJ116" s="756"/>
      <c r="BK116" s="756"/>
      <c r="BL116" s="756"/>
      <c r="BM116" s="756"/>
      <c r="BN116" s="756"/>
      <c r="BO116" s="756"/>
      <c r="BP116" s="757"/>
      <c r="BQ116" s="767" t="s">
        <v>122</v>
      </c>
      <c r="BR116" s="768"/>
      <c r="BS116" s="768"/>
      <c r="BT116" s="768"/>
      <c r="BU116" s="768"/>
      <c r="BV116" s="768" t="s">
        <v>122</v>
      </c>
      <c r="BW116" s="768"/>
      <c r="BX116" s="768"/>
      <c r="BY116" s="768"/>
      <c r="BZ116" s="768"/>
      <c r="CA116" s="768" t="s">
        <v>122</v>
      </c>
      <c r="CB116" s="768"/>
      <c r="CC116" s="768"/>
      <c r="CD116" s="768"/>
      <c r="CE116" s="768"/>
      <c r="CF116" s="895" t="s">
        <v>122</v>
      </c>
      <c r="CG116" s="896"/>
      <c r="CH116" s="896"/>
      <c r="CI116" s="896"/>
      <c r="CJ116" s="896"/>
      <c r="CK116" s="944"/>
      <c r="CL116" s="846"/>
      <c r="CM116" s="842" t="s">
        <v>432</v>
      </c>
      <c r="CN116" s="744"/>
      <c r="CO116" s="744"/>
      <c r="CP116" s="744"/>
      <c r="CQ116" s="744"/>
      <c r="CR116" s="744"/>
      <c r="CS116" s="744"/>
      <c r="CT116" s="744"/>
      <c r="CU116" s="744"/>
      <c r="CV116" s="744"/>
      <c r="CW116" s="744"/>
      <c r="CX116" s="744"/>
      <c r="CY116" s="744"/>
      <c r="CZ116" s="744"/>
      <c r="DA116" s="744"/>
      <c r="DB116" s="744"/>
      <c r="DC116" s="744"/>
      <c r="DD116" s="744"/>
      <c r="DE116" s="744"/>
      <c r="DF116" s="745"/>
      <c r="DG116" s="748" t="s">
        <v>122</v>
      </c>
      <c r="DH116" s="749"/>
      <c r="DI116" s="749"/>
      <c r="DJ116" s="749"/>
      <c r="DK116" s="750"/>
      <c r="DL116" s="751" t="s">
        <v>122</v>
      </c>
      <c r="DM116" s="749"/>
      <c r="DN116" s="749"/>
      <c r="DO116" s="749"/>
      <c r="DP116" s="750"/>
      <c r="DQ116" s="751" t="s">
        <v>122</v>
      </c>
      <c r="DR116" s="749"/>
      <c r="DS116" s="749"/>
      <c r="DT116" s="749"/>
      <c r="DU116" s="750"/>
      <c r="DV116" s="752" t="s">
        <v>122</v>
      </c>
      <c r="DW116" s="753"/>
      <c r="DX116" s="753"/>
      <c r="DY116" s="753"/>
      <c r="DZ116" s="754"/>
    </row>
    <row r="117" spans="1:130" s="218" customFormat="1" ht="26.2" customHeight="1" x14ac:dyDescent="0.2">
      <c r="A117" s="915" t="s">
        <v>178</v>
      </c>
      <c r="B117" s="916"/>
      <c r="C117" s="916"/>
      <c r="D117" s="916"/>
      <c r="E117" s="916"/>
      <c r="F117" s="916"/>
      <c r="G117" s="916"/>
      <c r="H117" s="916"/>
      <c r="I117" s="916"/>
      <c r="J117" s="916"/>
      <c r="K117" s="916"/>
      <c r="L117" s="916"/>
      <c r="M117" s="916"/>
      <c r="N117" s="916"/>
      <c r="O117" s="916"/>
      <c r="P117" s="916"/>
      <c r="Q117" s="916"/>
      <c r="R117" s="916"/>
      <c r="S117" s="916"/>
      <c r="T117" s="916"/>
      <c r="U117" s="916"/>
      <c r="V117" s="916"/>
      <c r="W117" s="916"/>
      <c r="X117" s="916"/>
      <c r="Y117" s="897" t="s">
        <v>433</v>
      </c>
      <c r="Z117" s="917"/>
      <c r="AA117" s="922">
        <v>537245</v>
      </c>
      <c r="AB117" s="923"/>
      <c r="AC117" s="923"/>
      <c r="AD117" s="923"/>
      <c r="AE117" s="924"/>
      <c r="AF117" s="925">
        <v>527212</v>
      </c>
      <c r="AG117" s="923"/>
      <c r="AH117" s="923"/>
      <c r="AI117" s="923"/>
      <c r="AJ117" s="924"/>
      <c r="AK117" s="925">
        <v>497092</v>
      </c>
      <c r="AL117" s="923"/>
      <c r="AM117" s="923"/>
      <c r="AN117" s="923"/>
      <c r="AO117" s="924"/>
      <c r="AP117" s="926"/>
      <c r="AQ117" s="927"/>
      <c r="AR117" s="927"/>
      <c r="AS117" s="927"/>
      <c r="AT117" s="928"/>
      <c r="AU117" s="949"/>
      <c r="AV117" s="950"/>
      <c r="AW117" s="950"/>
      <c r="AX117" s="950"/>
      <c r="AY117" s="950"/>
      <c r="AZ117" s="883" t="s">
        <v>434</v>
      </c>
      <c r="BA117" s="884"/>
      <c r="BB117" s="884"/>
      <c r="BC117" s="884"/>
      <c r="BD117" s="884"/>
      <c r="BE117" s="884"/>
      <c r="BF117" s="884"/>
      <c r="BG117" s="884"/>
      <c r="BH117" s="884"/>
      <c r="BI117" s="884"/>
      <c r="BJ117" s="884"/>
      <c r="BK117" s="884"/>
      <c r="BL117" s="884"/>
      <c r="BM117" s="884"/>
      <c r="BN117" s="884"/>
      <c r="BO117" s="884"/>
      <c r="BP117" s="885"/>
      <c r="BQ117" s="767" t="s">
        <v>122</v>
      </c>
      <c r="BR117" s="768"/>
      <c r="BS117" s="768"/>
      <c r="BT117" s="768"/>
      <c r="BU117" s="768"/>
      <c r="BV117" s="768" t="s">
        <v>122</v>
      </c>
      <c r="BW117" s="768"/>
      <c r="BX117" s="768"/>
      <c r="BY117" s="768"/>
      <c r="BZ117" s="768"/>
      <c r="CA117" s="768" t="s">
        <v>122</v>
      </c>
      <c r="CB117" s="768"/>
      <c r="CC117" s="768"/>
      <c r="CD117" s="768"/>
      <c r="CE117" s="768"/>
      <c r="CF117" s="895" t="s">
        <v>122</v>
      </c>
      <c r="CG117" s="896"/>
      <c r="CH117" s="896"/>
      <c r="CI117" s="896"/>
      <c r="CJ117" s="896"/>
      <c r="CK117" s="944"/>
      <c r="CL117" s="846"/>
      <c r="CM117" s="842" t="s">
        <v>435</v>
      </c>
      <c r="CN117" s="744"/>
      <c r="CO117" s="744"/>
      <c r="CP117" s="744"/>
      <c r="CQ117" s="744"/>
      <c r="CR117" s="744"/>
      <c r="CS117" s="744"/>
      <c r="CT117" s="744"/>
      <c r="CU117" s="744"/>
      <c r="CV117" s="744"/>
      <c r="CW117" s="744"/>
      <c r="CX117" s="744"/>
      <c r="CY117" s="744"/>
      <c r="CZ117" s="744"/>
      <c r="DA117" s="744"/>
      <c r="DB117" s="744"/>
      <c r="DC117" s="744"/>
      <c r="DD117" s="744"/>
      <c r="DE117" s="744"/>
      <c r="DF117" s="745"/>
      <c r="DG117" s="748" t="s">
        <v>122</v>
      </c>
      <c r="DH117" s="749"/>
      <c r="DI117" s="749"/>
      <c r="DJ117" s="749"/>
      <c r="DK117" s="750"/>
      <c r="DL117" s="751" t="s">
        <v>122</v>
      </c>
      <c r="DM117" s="749"/>
      <c r="DN117" s="749"/>
      <c r="DO117" s="749"/>
      <c r="DP117" s="750"/>
      <c r="DQ117" s="751" t="s">
        <v>122</v>
      </c>
      <c r="DR117" s="749"/>
      <c r="DS117" s="749"/>
      <c r="DT117" s="749"/>
      <c r="DU117" s="750"/>
      <c r="DV117" s="752" t="s">
        <v>122</v>
      </c>
      <c r="DW117" s="753"/>
      <c r="DX117" s="753"/>
      <c r="DY117" s="753"/>
      <c r="DZ117" s="754"/>
    </row>
    <row r="118" spans="1:130" s="218" customFormat="1" ht="26.2" customHeight="1" x14ac:dyDescent="0.2">
      <c r="A118" s="915" t="s">
        <v>409</v>
      </c>
      <c r="B118" s="916"/>
      <c r="C118" s="916"/>
      <c r="D118" s="916"/>
      <c r="E118" s="916"/>
      <c r="F118" s="916"/>
      <c r="G118" s="916"/>
      <c r="H118" s="916"/>
      <c r="I118" s="916"/>
      <c r="J118" s="916"/>
      <c r="K118" s="916"/>
      <c r="L118" s="916"/>
      <c r="M118" s="916"/>
      <c r="N118" s="916"/>
      <c r="O118" s="916"/>
      <c r="P118" s="916"/>
      <c r="Q118" s="916"/>
      <c r="R118" s="916"/>
      <c r="S118" s="916"/>
      <c r="T118" s="916"/>
      <c r="U118" s="916"/>
      <c r="V118" s="916"/>
      <c r="W118" s="916"/>
      <c r="X118" s="916"/>
      <c r="Y118" s="916"/>
      <c r="Z118" s="917"/>
      <c r="AA118" s="918" t="s">
        <v>406</v>
      </c>
      <c r="AB118" s="916"/>
      <c r="AC118" s="916"/>
      <c r="AD118" s="916"/>
      <c r="AE118" s="917"/>
      <c r="AF118" s="918" t="s">
        <v>407</v>
      </c>
      <c r="AG118" s="916"/>
      <c r="AH118" s="916"/>
      <c r="AI118" s="916"/>
      <c r="AJ118" s="917"/>
      <c r="AK118" s="918" t="s">
        <v>295</v>
      </c>
      <c r="AL118" s="916"/>
      <c r="AM118" s="916"/>
      <c r="AN118" s="916"/>
      <c r="AO118" s="917"/>
      <c r="AP118" s="919" t="s">
        <v>408</v>
      </c>
      <c r="AQ118" s="920"/>
      <c r="AR118" s="920"/>
      <c r="AS118" s="920"/>
      <c r="AT118" s="921"/>
      <c r="AU118" s="949"/>
      <c r="AV118" s="950"/>
      <c r="AW118" s="950"/>
      <c r="AX118" s="950"/>
      <c r="AY118" s="950"/>
      <c r="AZ118" s="860" t="s">
        <v>436</v>
      </c>
      <c r="BA118" s="746"/>
      <c r="BB118" s="746"/>
      <c r="BC118" s="746"/>
      <c r="BD118" s="746"/>
      <c r="BE118" s="746"/>
      <c r="BF118" s="746"/>
      <c r="BG118" s="746"/>
      <c r="BH118" s="746"/>
      <c r="BI118" s="746"/>
      <c r="BJ118" s="746"/>
      <c r="BK118" s="746"/>
      <c r="BL118" s="746"/>
      <c r="BM118" s="746"/>
      <c r="BN118" s="746"/>
      <c r="BO118" s="746"/>
      <c r="BP118" s="747"/>
      <c r="BQ118" s="899" t="s">
        <v>122</v>
      </c>
      <c r="BR118" s="865"/>
      <c r="BS118" s="865"/>
      <c r="BT118" s="865"/>
      <c r="BU118" s="865"/>
      <c r="BV118" s="865" t="s">
        <v>122</v>
      </c>
      <c r="BW118" s="865"/>
      <c r="BX118" s="865"/>
      <c r="BY118" s="865"/>
      <c r="BZ118" s="865"/>
      <c r="CA118" s="865" t="s">
        <v>122</v>
      </c>
      <c r="CB118" s="865"/>
      <c r="CC118" s="865"/>
      <c r="CD118" s="865"/>
      <c r="CE118" s="865"/>
      <c r="CF118" s="895" t="s">
        <v>122</v>
      </c>
      <c r="CG118" s="896"/>
      <c r="CH118" s="896"/>
      <c r="CI118" s="896"/>
      <c r="CJ118" s="896"/>
      <c r="CK118" s="944"/>
      <c r="CL118" s="846"/>
      <c r="CM118" s="842" t="s">
        <v>437</v>
      </c>
      <c r="CN118" s="744"/>
      <c r="CO118" s="744"/>
      <c r="CP118" s="744"/>
      <c r="CQ118" s="744"/>
      <c r="CR118" s="744"/>
      <c r="CS118" s="744"/>
      <c r="CT118" s="744"/>
      <c r="CU118" s="744"/>
      <c r="CV118" s="744"/>
      <c r="CW118" s="744"/>
      <c r="CX118" s="744"/>
      <c r="CY118" s="744"/>
      <c r="CZ118" s="744"/>
      <c r="DA118" s="744"/>
      <c r="DB118" s="744"/>
      <c r="DC118" s="744"/>
      <c r="DD118" s="744"/>
      <c r="DE118" s="744"/>
      <c r="DF118" s="745"/>
      <c r="DG118" s="748" t="s">
        <v>122</v>
      </c>
      <c r="DH118" s="749"/>
      <c r="DI118" s="749"/>
      <c r="DJ118" s="749"/>
      <c r="DK118" s="750"/>
      <c r="DL118" s="751" t="s">
        <v>122</v>
      </c>
      <c r="DM118" s="749"/>
      <c r="DN118" s="749"/>
      <c r="DO118" s="749"/>
      <c r="DP118" s="750"/>
      <c r="DQ118" s="751" t="s">
        <v>122</v>
      </c>
      <c r="DR118" s="749"/>
      <c r="DS118" s="749"/>
      <c r="DT118" s="749"/>
      <c r="DU118" s="750"/>
      <c r="DV118" s="752" t="s">
        <v>122</v>
      </c>
      <c r="DW118" s="753"/>
      <c r="DX118" s="753"/>
      <c r="DY118" s="753"/>
      <c r="DZ118" s="754"/>
    </row>
    <row r="119" spans="1:130" s="218" customFormat="1" ht="26.2" customHeight="1" x14ac:dyDescent="0.2">
      <c r="A119" s="843" t="s">
        <v>412</v>
      </c>
      <c r="B119" s="844"/>
      <c r="C119" s="880" t="s">
        <v>413</v>
      </c>
      <c r="D119" s="835"/>
      <c r="E119" s="835"/>
      <c r="F119" s="835"/>
      <c r="G119" s="835"/>
      <c r="H119" s="835"/>
      <c r="I119" s="835"/>
      <c r="J119" s="835"/>
      <c r="K119" s="835"/>
      <c r="L119" s="835"/>
      <c r="M119" s="835"/>
      <c r="N119" s="835"/>
      <c r="O119" s="835"/>
      <c r="P119" s="835"/>
      <c r="Q119" s="835"/>
      <c r="R119" s="835"/>
      <c r="S119" s="835"/>
      <c r="T119" s="835"/>
      <c r="U119" s="835"/>
      <c r="V119" s="835"/>
      <c r="W119" s="835"/>
      <c r="X119" s="835"/>
      <c r="Y119" s="835"/>
      <c r="Z119" s="836"/>
      <c r="AA119" s="908" t="s">
        <v>122</v>
      </c>
      <c r="AB119" s="909"/>
      <c r="AC119" s="909"/>
      <c r="AD119" s="909"/>
      <c r="AE119" s="910"/>
      <c r="AF119" s="911" t="s">
        <v>122</v>
      </c>
      <c r="AG119" s="909"/>
      <c r="AH119" s="909"/>
      <c r="AI119" s="909"/>
      <c r="AJ119" s="910"/>
      <c r="AK119" s="911" t="s">
        <v>122</v>
      </c>
      <c r="AL119" s="909"/>
      <c r="AM119" s="909"/>
      <c r="AN119" s="909"/>
      <c r="AO119" s="910"/>
      <c r="AP119" s="912" t="s">
        <v>122</v>
      </c>
      <c r="AQ119" s="913"/>
      <c r="AR119" s="913"/>
      <c r="AS119" s="913"/>
      <c r="AT119" s="914"/>
      <c r="AU119" s="951"/>
      <c r="AV119" s="952"/>
      <c r="AW119" s="952"/>
      <c r="AX119" s="952"/>
      <c r="AY119" s="952"/>
      <c r="AZ119" s="239" t="s">
        <v>178</v>
      </c>
      <c r="BA119" s="239"/>
      <c r="BB119" s="239"/>
      <c r="BC119" s="239"/>
      <c r="BD119" s="239"/>
      <c r="BE119" s="239"/>
      <c r="BF119" s="239"/>
      <c r="BG119" s="239"/>
      <c r="BH119" s="239"/>
      <c r="BI119" s="239"/>
      <c r="BJ119" s="239"/>
      <c r="BK119" s="239"/>
      <c r="BL119" s="239"/>
      <c r="BM119" s="239"/>
      <c r="BN119" s="239"/>
      <c r="BO119" s="897" t="s">
        <v>438</v>
      </c>
      <c r="BP119" s="898"/>
      <c r="BQ119" s="899">
        <v>5006168</v>
      </c>
      <c r="BR119" s="865"/>
      <c r="BS119" s="865"/>
      <c r="BT119" s="865"/>
      <c r="BU119" s="865"/>
      <c r="BV119" s="865">
        <v>4715566</v>
      </c>
      <c r="BW119" s="865"/>
      <c r="BX119" s="865"/>
      <c r="BY119" s="865"/>
      <c r="BZ119" s="865"/>
      <c r="CA119" s="865">
        <v>4546824</v>
      </c>
      <c r="CB119" s="865"/>
      <c r="CC119" s="865"/>
      <c r="CD119" s="865"/>
      <c r="CE119" s="865"/>
      <c r="CF119" s="785"/>
      <c r="CG119" s="786"/>
      <c r="CH119" s="786"/>
      <c r="CI119" s="786"/>
      <c r="CJ119" s="856"/>
      <c r="CK119" s="945"/>
      <c r="CL119" s="848"/>
      <c r="CM119" s="860" t="s">
        <v>439</v>
      </c>
      <c r="CN119" s="746"/>
      <c r="CO119" s="746"/>
      <c r="CP119" s="746"/>
      <c r="CQ119" s="746"/>
      <c r="CR119" s="746"/>
      <c r="CS119" s="746"/>
      <c r="CT119" s="746"/>
      <c r="CU119" s="746"/>
      <c r="CV119" s="746"/>
      <c r="CW119" s="746"/>
      <c r="CX119" s="746"/>
      <c r="CY119" s="746"/>
      <c r="CZ119" s="746"/>
      <c r="DA119" s="746"/>
      <c r="DB119" s="746"/>
      <c r="DC119" s="746"/>
      <c r="DD119" s="746"/>
      <c r="DE119" s="746"/>
      <c r="DF119" s="747"/>
      <c r="DG119" s="797" t="s">
        <v>122</v>
      </c>
      <c r="DH119" s="798"/>
      <c r="DI119" s="798"/>
      <c r="DJ119" s="798"/>
      <c r="DK119" s="799"/>
      <c r="DL119" s="800" t="s">
        <v>122</v>
      </c>
      <c r="DM119" s="798"/>
      <c r="DN119" s="798"/>
      <c r="DO119" s="798"/>
      <c r="DP119" s="799"/>
      <c r="DQ119" s="800" t="s">
        <v>122</v>
      </c>
      <c r="DR119" s="798"/>
      <c r="DS119" s="798"/>
      <c r="DT119" s="798"/>
      <c r="DU119" s="799"/>
      <c r="DV119" s="868" t="s">
        <v>122</v>
      </c>
      <c r="DW119" s="869"/>
      <c r="DX119" s="869"/>
      <c r="DY119" s="869"/>
      <c r="DZ119" s="870"/>
    </row>
    <row r="120" spans="1:130" s="218" customFormat="1" ht="26.2" customHeight="1" x14ac:dyDescent="0.2">
      <c r="A120" s="845"/>
      <c r="B120" s="846"/>
      <c r="C120" s="842" t="s">
        <v>416</v>
      </c>
      <c r="D120" s="744"/>
      <c r="E120" s="744"/>
      <c r="F120" s="744"/>
      <c r="G120" s="744"/>
      <c r="H120" s="744"/>
      <c r="I120" s="744"/>
      <c r="J120" s="744"/>
      <c r="K120" s="744"/>
      <c r="L120" s="744"/>
      <c r="M120" s="744"/>
      <c r="N120" s="744"/>
      <c r="O120" s="744"/>
      <c r="P120" s="744"/>
      <c r="Q120" s="744"/>
      <c r="R120" s="744"/>
      <c r="S120" s="744"/>
      <c r="T120" s="744"/>
      <c r="U120" s="744"/>
      <c r="V120" s="744"/>
      <c r="W120" s="744"/>
      <c r="X120" s="744"/>
      <c r="Y120" s="744"/>
      <c r="Z120" s="745"/>
      <c r="AA120" s="748" t="s">
        <v>122</v>
      </c>
      <c r="AB120" s="749"/>
      <c r="AC120" s="749"/>
      <c r="AD120" s="749"/>
      <c r="AE120" s="750"/>
      <c r="AF120" s="751" t="s">
        <v>122</v>
      </c>
      <c r="AG120" s="749"/>
      <c r="AH120" s="749"/>
      <c r="AI120" s="749"/>
      <c r="AJ120" s="750"/>
      <c r="AK120" s="751" t="s">
        <v>122</v>
      </c>
      <c r="AL120" s="749"/>
      <c r="AM120" s="749"/>
      <c r="AN120" s="749"/>
      <c r="AO120" s="750"/>
      <c r="AP120" s="752" t="s">
        <v>122</v>
      </c>
      <c r="AQ120" s="753"/>
      <c r="AR120" s="753"/>
      <c r="AS120" s="753"/>
      <c r="AT120" s="754"/>
      <c r="AU120" s="900" t="s">
        <v>440</v>
      </c>
      <c r="AV120" s="901"/>
      <c r="AW120" s="901"/>
      <c r="AX120" s="901"/>
      <c r="AY120" s="902"/>
      <c r="AZ120" s="880" t="s">
        <v>441</v>
      </c>
      <c r="BA120" s="835"/>
      <c r="BB120" s="835"/>
      <c r="BC120" s="835"/>
      <c r="BD120" s="835"/>
      <c r="BE120" s="835"/>
      <c r="BF120" s="835"/>
      <c r="BG120" s="835"/>
      <c r="BH120" s="835"/>
      <c r="BI120" s="835"/>
      <c r="BJ120" s="835"/>
      <c r="BK120" s="835"/>
      <c r="BL120" s="835"/>
      <c r="BM120" s="835"/>
      <c r="BN120" s="835"/>
      <c r="BO120" s="835"/>
      <c r="BP120" s="836"/>
      <c r="BQ120" s="881">
        <v>2915524</v>
      </c>
      <c r="BR120" s="862"/>
      <c r="BS120" s="862"/>
      <c r="BT120" s="862"/>
      <c r="BU120" s="862"/>
      <c r="BV120" s="862">
        <v>2861890</v>
      </c>
      <c r="BW120" s="862"/>
      <c r="BX120" s="862"/>
      <c r="BY120" s="862"/>
      <c r="BZ120" s="862"/>
      <c r="CA120" s="862">
        <v>3007601</v>
      </c>
      <c r="CB120" s="862"/>
      <c r="CC120" s="862"/>
      <c r="CD120" s="862"/>
      <c r="CE120" s="862"/>
      <c r="CF120" s="886">
        <v>103.1</v>
      </c>
      <c r="CG120" s="887"/>
      <c r="CH120" s="887"/>
      <c r="CI120" s="887"/>
      <c r="CJ120" s="887"/>
      <c r="CK120" s="888" t="s">
        <v>442</v>
      </c>
      <c r="CL120" s="872"/>
      <c r="CM120" s="872"/>
      <c r="CN120" s="872"/>
      <c r="CO120" s="873"/>
      <c r="CP120" s="892"/>
      <c r="CQ120" s="893"/>
      <c r="CR120" s="893"/>
      <c r="CS120" s="893"/>
      <c r="CT120" s="893"/>
      <c r="CU120" s="893"/>
      <c r="CV120" s="893"/>
      <c r="CW120" s="893"/>
      <c r="CX120" s="893"/>
      <c r="CY120" s="893"/>
      <c r="CZ120" s="893"/>
      <c r="DA120" s="893"/>
      <c r="DB120" s="893"/>
      <c r="DC120" s="893"/>
      <c r="DD120" s="893"/>
      <c r="DE120" s="893"/>
      <c r="DF120" s="894"/>
      <c r="DG120" s="881"/>
      <c r="DH120" s="862"/>
      <c r="DI120" s="862"/>
      <c r="DJ120" s="862"/>
      <c r="DK120" s="862"/>
      <c r="DL120" s="862"/>
      <c r="DM120" s="862"/>
      <c r="DN120" s="862"/>
      <c r="DO120" s="862"/>
      <c r="DP120" s="862"/>
      <c r="DQ120" s="862"/>
      <c r="DR120" s="862"/>
      <c r="DS120" s="862"/>
      <c r="DT120" s="862"/>
      <c r="DU120" s="862"/>
      <c r="DV120" s="863"/>
      <c r="DW120" s="863"/>
      <c r="DX120" s="863"/>
      <c r="DY120" s="863"/>
      <c r="DZ120" s="864"/>
    </row>
    <row r="121" spans="1:130" s="218" customFormat="1" ht="26.2" customHeight="1" x14ac:dyDescent="0.2">
      <c r="A121" s="845"/>
      <c r="B121" s="846"/>
      <c r="C121" s="883" t="s">
        <v>443</v>
      </c>
      <c r="D121" s="884"/>
      <c r="E121" s="884"/>
      <c r="F121" s="884"/>
      <c r="G121" s="884"/>
      <c r="H121" s="884"/>
      <c r="I121" s="884"/>
      <c r="J121" s="884"/>
      <c r="K121" s="884"/>
      <c r="L121" s="884"/>
      <c r="M121" s="884"/>
      <c r="N121" s="884"/>
      <c r="O121" s="884"/>
      <c r="P121" s="884"/>
      <c r="Q121" s="884"/>
      <c r="R121" s="884"/>
      <c r="S121" s="884"/>
      <c r="T121" s="884"/>
      <c r="U121" s="884"/>
      <c r="V121" s="884"/>
      <c r="W121" s="884"/>
      <c r="X121" s="884"/>
      <c r="Y121" s="884"/>
      <c r="Z121" s="885"/>
      <c r="AA121" s="748" t="s">
        <v>122</v>
      </c>
      <c r="AB121" s="749"/>
      <c r="AC121" s="749"/>
      <c r="AD121" s="749"/>
      <c r="AE121" s="750"/>
      <c r="AF121" s="751" t="s">
        <v>122</v>
      </c>
      <c r="AG121" s="749"/>
      <c r="AH121" s="749"/>
      <c r="AI121" s="749"/>
      <c r="AJ121" s="750"/>
      <c r="AK121" s="751" t="s">
        <v>122</v>
      </c>
      <c r="AL121" s="749"/>
      <c r="AM121" s="749"/>
      <c r="AN121" s="749"/>
      <c r="AO121" s="750"/>
      <c r="AP121" s="752" t="s">
        <v>122</v>
      </c>
      <c r="AQ121" s="753"/>
      <c r="AR121" s="753"/>
      <c r="AS121" s="753"/>
      <c r="AT121" s="754"/>
      <c r="AU121" s="903"/>
      <c r="AV121" s="904"/>
      <c r="AW121" s="904"/>
      <c r="AX121" s="904"/>
      <c r="AY121" s="905"/>
      <c r="AZ121" s="842" t="s">
        <v>444</v>
      </c>
      <c r="BA121" s="744"/>
      <c r="BB121" s="744"/>
      <c r="BC121" s="744"/>
      <c r="BD121" s="744"/>
      <c r="BE121" s="744"/>
      <c r="BF121" s="744"/>
      <c r="BG121" s="744"/>
      <c r="BH121" s="744"/>
      <c r="BI121" s="744"/>
      <c r="BJ121" s="744"/>
      <c r="BK121" s="744"/>
      <c r="BL121" s="744"/>
      <c r="BM121" s="744"/>
      <c r="BN121" s="744"/>
      <c r="BO121" s="744"/>
      <c r="BP121" s="745"/>
      <c r="BQ121" s="767" t="s">
        <v>122</v>
      </c>
      <c r="BR121" s="768"/>
      <c r="BS121" s="768"/>
      <c r="BT121" s="768"/>
      <c r="BU121" s="768"/>
      <c r="BV121" s="768" t="s">
        <v>122</v>
      </c>
      <c r="BW121" s="768"/>
      <c r="BX121" s="768"/>
      <c r="BY121" s="768"/>
      <c r="BZ121" s="768"/>
      <c r="CA121" s="768" t="s">
        <v>122</v>
      </c>
      <c r="CB121" s="768"/>
      <c r="CC121" s="768"/>
      <c r="CD121" s="768"/>
      <c r="CE121" s="768"/>
      <c r="CF121" s="895" t="s">
        <v>122</v>
      </c>
      <c r="CG121" s="896"/>
      <c r="CH121" s="896"/>
      <c r="CI121" s="896"/>
      <c r="CJ121" s="896"/>
      <c r="CK121" s="889"/>
      <c r="CL121" s="875"/>
      <c r="CM121" s="875"/>
      <c r="CN121" s="875"/>
      <c r="CO121" s="876"/>
      <c r="CP121" s="857"/>
      <c r="CQ121" s="858"/>
      <c r="CR121" s="858"/>
      <c r="CS121" s="858"/>
      <c r="CT121" s="858"/>
      <c r="CU121" s="858"/>
      <c r="CV121" s="858"/>
      <c r="CW121" s="858"/>
      <c r="CX121" s="858"/>
      <c r="CY121" s="858"/>
      <c r="CZ121" s="858"/>
      <c r="DA121" s="858"/>
      <c r="DB121" s="858"/>
      <c r="DC121" s="858"/>
      <c r="DD121" s="858"/>
      <c r="DE121" s="858"/>
      <c r="DF121" s="859"/>
      <c r="DG121" s="767"/>
      <c r="DH121" s="768"/>
      <c r="DI121" s="768"/>
      <c r="DJ121" s="768"/>
      <c r="DK121" s="768"/>
      <c r="DL121" s="768"/>
      <c r="DM121" s="768"/>
      <c r="DN121" s="768"/>
      <c r="DO121" s="768"/>
      <c r="DP121" s="768"/>
      <c r="DQ121" s="768"/>
      <c r="DR121" s="768"/>
      <c r="DS121" s="768"/>
      <c r="DT121" s="768"/>
      <c r="DU121" s="768"/>
      <c r="DV121" s="821"/>
      <c r="DW121" s="821"/>
      <c r="DX121" s="821"/>
      <c r="DY121" s="821"/>
      <c r="DZ121" s="822"/>
    </row>
    <row r="122" spans="1:130" s="218" customFormat="1" ht="26.2" customHeight="1" x14ac:dyDescent="0.2">
      <c r="A122" s="845"/>
      <c r="B122" s="846"/>
      <c r="C122" s="842" t="s">
        <v>426</v>
      </c>
      <c r="D122" s="744"/>
      <c r="E122" s="744"/>
      <c r="F122" s="744"/>
      <c r="G122" s="744"/>
      <c r="H122" s="744"/>
      <c r="I122" s="744"/>
      <c r="J122" s="744"/>
      <c r="K122" s="744"/>
      <c r="L122" s="744"/>
      <c r="M122" s="744"/>
      <c r="N122" s="744"/>
      <c r="O122" s="744"/>
      <c r="P122" s="744"/>
      <c r="Q122" s="744"/>
      <c r="R122" s="744"/>
      <c r="S122" s="744"/>
      <c r="T122" s="744"/>
      <c r="U122" s="744"/>
      <c r="V122" s="744"/>
      <c r="W122" s="744"/>
      <c r="X122" s="744"/>
      <c r="Y122" s="744"/>
      <c r="Z122" s="745"/>
      <c r="AA122" s="748" t="s">
        <v>122</v>
      </c>
      <c r="AB122" s="749"/>
      <c r="AC122" s="749"/>
      <c r="AD122" s="749"/>
      <c r="AE122" s="750"/>
      <c r="AF122" s="751" t="s">
        <v>122</v>
      </c>
      <c r="AG122" s="749"/>
      <c r="AH122" s="749"/>
      <c r="AI122" s="749"/>
      <c r="AJ122" s="750"/>
      <c r="AK122" s="751" t="s">
        <v>122</v>
      </c>
      <c r="AL122" s="749"/>
      <c r="AM122" s="749"/>
      <c r="AN122" s="749"/>
      <c r="AO122" s="750"/>
      <c r="AP122" s="752" t="s">
        <v>122</v>
      </c>
      <c r="AQ122" s="753"/>
      <c r="AR122" s="753"/>
      <c r="AS122" s="753"/>
      <c r="AT122" s="754"/>
      <c r="AU122" s="903"/>
      <c r="AV122" s="904"/>
      <c r="AW122" s="904"/>
      <c r="AX122" s="904"/>
      <c r="AY122" s="905"/>
      <c r="AZ122" s="860" t="s">
        <v>445</v>
      </c>
      <c r="BA122" s="746"/>
      <c r="BB122" s="746"/>
      <c r="BC122" s="746"/>
      <c r="BD122" s="746"/>
      <c r="BE122" s="746"/>
      <c r="BF122" s="746"/>
      <c r="BG122" s="746"/>
      <c r="BH122" s="746"/>
      <c r="BI122" s="746"/>
      <c r="BJ122" s="746"/>
      <c r="BK122" s="746"/>
      <c r="BL122" s="746"/>
      <c r="BM122" s="746"/>
      <c r="BN122" s="746"/>
      <c r="BO122" s="746"/>
      <c r="BP122" s="747"/>
      <c r="BQ122" s="899">
        <v>3464867</v>
      </c>
      <c r="BR122" s="865"/>
      <c r="BS122" s="865"/>
      <c r="BT122" s="865"/>
      <c r="BU122" s="865"/>
      <c r="BV122" s="865">
        <v>3299111</v>
      </c>
      <c r="BW122" s="865"/>
      <c r="BX122" s="865"/>
      <c r="BY122" s="865"/>
      <c r="BZ122" s="865"/>
      <c r="CA122" s="865">
        <v>2907003</v>
      </c>
      <c r="CB122" s="865"/>
      <c r="CC122" s="865"/>
      <c r="CD122" s="865"/>
      <c r="CE122" s="865"/>
      <c r="CF122" s="866">
        <v>99.6</v>
      </c>
      <c r="CG122" s="867"/>
      <c r="CH122" s="867"/>
      <c r="CI122" s="867"/>
      <c r="CJ122" s="867"/>
      <c r="CK122" s="889"/>
      <c r="CL122" s="875"/>
      <c r="CM122" s="875"/>
      <c r="CN122" s="875"/>
      <c r="CO122" s="876"/>
      <c r="CP122" s="857"/>
      <c r="CQ122" s="858"/>
      <c r="CR122" s="858"/>
      <c r="CS122" s="858"/>
      <c r="CT122" s="858"/>
      <c r="CU122" s="858"/>
      <c r="CV122" s="858"/>
      <c r="CW122" s="858"/>
      <c r="CX122" s="858"/>
      <c r="CY122" s="858"/>
      <c r="CZ122" s="858"/>
      <c r="DA122" s="858"/>
      <c r="DB122" s="858"/>
      <c r="DC122" s="858"/>
      <c r="DD122" s="858"/>
      <c r="DE122" s="858"/>
      <c r="DF122" s="859"/>
      <c r="DG122" s="767"/>
      <c r="DH122" s="768"/>
      <c r="DI122" s="768"/>
      <c r="DJ122" s="768"/>
      <c r="DK122" s="768"/>
      <c r="DL122" s="768"/>
      <c r="DM122" s="768"/>
      <c r="DN122" s="768"/>
      <c r="DO122" s="768"/>
      <c r="DP122" s="768"/>
      <c r="DQ122" s="768"/>
      <c r="DR122" s="768"/>
      <c r="DS122" s="768"/>
      <c r="DT122" s="768"/>
      <c r="DU122" s="768"/>
      <c r="DV122" s="821"/>
      <c r="DW122" s="821"/>
      <c r="DX122" s="821"/>
      <c r="DY122" s="821"/>
      <c r="DZ122" s="822"/>
    </row>
    <row r="123" spans="1:130" s="218" customFormat="1" ht="26.2" customHeight="1" x14ac:dyDescent="0.2">
      <c r="A123" s="845"/>
      <c r="B123" s="846"/>
      <c r="C123" s="842" t="s">
        <v>432</v>
      </c>
      <c r="D123" s="744"/>
      <c r="E123" s="744"/>
      <c r="F123" s="744"/>
      <c r="G123" s="744"/>
      <c r="H123" s="744"/>
      <c r="I123" s="744"/>
      <c r="J123" s="744"/>
      <c r="K123" s="744"/>
      <c r="L123" s="744"/>
      <c r="M123" s="744"/>
      <c r="N123" s="744"/>
      <c r="O123" s="744"/>
      <c r="P123" s="744"/>
      <c r="Q123" s="744"/>
      <c r="R123" s="744"/>
      <c r="S123" s="744"/>
      <c r="T123" s="744"/>
      <c r="U123" s="744"/>
      <c r="V123" s="744"/>
      <c r="W123" s="744"/>
      <c r="X123" s="744"/>
      <c r="Y123" s="744"/>
      <c r="Z123" s="745"/>
      <c r="AA123" s="748" t="s">
        <v>122</v>
      </c>
      <c r="AB123" s="749"/>
      <c r="AC123" s="749"/>
      <c r="AD123" s="749"/>
      <c r="AE123" s="750"/>
      <c r="AF123" s="751" t="s">
        <v>122</v>
      </c>
      <c r="AG123" s="749"/>
      <c r="AH123" s="749"/>
      <c r="AI123" s="749"/>
      <c r="AJ123" s="750"/>
      <c r="AK123" s="751" t="s">
        <v>122</v>
      </c>
      <c r="AL123" s="749"/>
      <c r="AM123" s="749"/>
      <c r="AN123" s="749"/>
      <c r="AO123" s="750"/>
      <c r="AP123" s="752" t="s">
        <v>122</v>
      </c>
      <c r="AQ123" s="753"/>
      <c r="AR123" s="753"/>
      <c r="AS123" s="753"/>
      <c r="AT123" s="754"/>
      <c r="AU123" s="906"/>
      <c r="AV123" s="907"/>
      <c r="AW123" s="907"/>
      <c r="AX123" s="907"/>
      <c r="AY123" s="907"/>
      <c r="AZ123" s="239" t="s">
        <v>178</v>
      </c>
      <c r="BA123" s="239"/>
      <c r="BB123" s="239"/>
      <c r="BC123" s="239"/>
      <c r="BD123" s="239"/>
      <c r="BE123" s="239"/>
      <c r="BF123" s="239"/>
      <c r="BG123" s="239"/>
      <c r="BH123" s="239"/>
      <c r="BI123" s="239"/>
      <c r="BJ123" s="239"/>
      <c r="BK123" s="239"/>
      <c r="BL123" s="239"/>
      <c r="BM123" s="239"/>
      <c r="BN123" s="239"/>
      <c r="BO123" s="897" t="s">
        <v>446</v>
      </c>
      <c r="BP123" s="898"/>
      <c r="BQ123" s="854">
        <v>6380391</v>
      </c>
      <c r="BR123" s="855"/>
      <c r="BS123" s="855"/>
      <c r="BT123" s="855"/>
      <c r="BU123" s="855"/>
      <c r="BV123" s="855">
        <v>6161001</v>
      </c>
      <c r="BW123" s="855"/>
      <c r="BX123" s="855"/>
      <c r="BY123" s="855"/>
      <c r="BZ123" s="855"/>
      <c r="CA123" s="855">
        <v>5914604</v>
      </c>
      <c r="CB123" s="855"/>
      <c r="CC123" s="855"/>
      <c r="CD123" s="855"/>
      <c r="CE123" s="855"/>
      <c r="CF123" s="785"/>
      <c r="CG123" s="786"/>
      <c r="CH123" s="786"/>
      <c r="CI123" s="786"/>
      <c r="CJ123" s="856"/>
      <c r="CK123" s="889"/>
      <c r="CL123" s="875"/>
      <c r="CM123" s="875"/>
      <c r="CN123" s="875"/>
      <c r="CO123" s="876"/>
      <c r="CP123" s="857"/>
      <c r="CQ123" s="858"/>
      <c r="CR123" s="858"/>
      <c r="CS123" s="858"/>
      <c r="CT123" s="858"/>
      <c r="CU123" s="858"/>
      <c r="CV123" s="858"/>
      <c r="CW123" s="858"/>
      <c r="CX123" s="858"/>
      <c r="CY123" s="858"/>
      <c r="CZ123" s="858"/>
      <c r="DA123" s="858"/>
      <c r="DB123" s="858"/>
      <c r="DC123" s="858"/>
      <c r="DD123" s="858"/>
      <c r="DE123" s="858"/>
      <c r="DF123" s="859"/>
      <c r="DG123" s="748"/>
      <c r="DH123" s="749"/>
      <c r="DI123" s="749"/>
      <c r="DJ123" s="749"/>
      <c r="DK123" s="750"/>
      <c r="DL123" s="751"/>
      <c r="DM123" s="749"/>
      <c r="DN123" s="749"/>
      <c r="DO123" s="749"/>
      <c r="DP123" s="750"/>
      <c r="DQ123" s="751"/>
      <c r="DR123" s="749"/>
      <c r="DS123" s="749"/>
      <c r="DT123" s="749"/>
      <c r="DU123" s="750"/>
      <c r="DV123" s="752"/>
      <c r="DW123" s="753"/>
      <c r="DX123" s="753"/>
      <c r="DY123" s="753"/>
      <c r="DZ123" s="754"/>
    </row>
    <row r="124" spans="1:130" s="218" customFormat="1" ht="26.2" customHeight="1" thickBot="1" x14ac:dyDescent="0.25">
      <c r="A124" s="845"/>
      <c r="B124" s="846"/>
      <c r="C124" s="842" t="s">
        <v>435</v>
      </c>
      <c r="D124" s="744"/>
      <c r="E124" s="744"/>
      <c r="F124" s="744"/>
      <c r="G124" s="744"/>
      <c r="H124" s="744"/>
      <c r="I124" s="744"/>
      <c r="J124" s="744"/>
      <c r="K124" s="744"/>
      <c r="L124" s="744"/>
      <c r="M124" s="744"/>
      <c r="N124" s="744"/>
      <c r="O124" s="744"/>
      <c r="P124" s="744"/>
      <c r="Q124" s="744"/>
      <c r="R124" s="744"/>
      <c r="S124" s="744"/>
      <c r="T124" s="744"/>
      <c r="U124" s="744"/>
      <c r="V124" s="744"/>
      <c r="W124" s="744"/>
      <c r="X124" s="744"/>
      <c r="Y124" s="744"/>
      <c r="Z124" s="745"/>
      <c r="AA124" s="748" t="s">
        <v>122</v>
      </c>
      <c r="AB124" s="749"/>
      <c r="AC124" s="749"/>
      <c r="AD124" s="749"/>
      <c r="AE124" s="750"/>
      <c r="AF124" s="751" t="s">
        <v>122</v>
      </c>
      <c r="AG124" s="749"/>
      <c r="AH124" s="749"/>
      <c r="AI124" s="749"/>
      <c r="AJ124" s="750"/>
      <c r="AK124" s="751" t="s">
        <v>122</v>
      </c>
      <c r="AL124" s="749"/>
      <c r="AM124" s="749"/>
      <c r="AN124" s="749"/>
      <c r="AO124" s="750"/>
      <c r="AP124" s="752" t="s">
        <v>122</v>
      </c>
      <c r="AQ124" s="753"/>
      <c r="AR124" s="753"/>
      <c r="AS124" s="753"/>
      <c r="AT124" s="754"/>
      <c r="AU124" s="849" t="s">
        <v>447</v>
      </c>
      <c r="AV124" s="850"/>
      <c r="AW124" s="850"/>
      <c r="AX124" s="850"/>
      <c r="AY124" s="850"/>
      <c r="AZ124" s="850"/>
      <c r="BA124" s="850"/>
      <c r="BB124" s="850"/>
      <c r="BC124" s="850"/>
      <c r="BD124" s="850"/>
      <c r="BE124" s="850"/>
      <c r="BF124" s="850"/>
      <c r="BG124" s="850"/>
      <c r="BH124" s="850"/>
      <c r="BI124" s="850"/>
      <c r="BJ124" s="850"/>
      <c r="BK124" s="850"/>
      <c r="BL124" s="850"/>
      <c r="BM124" s="850"/>
      <c r="BN124" s="850"/>
      <c r="BO124" s="850"/>
      <c r="BP124" s="851"/>
      <c r="BQ124" s="852" t="s">
        <v>122</v>
      </c>
      <c r="BR124" s="853"/>
      <c r="BS124" s="853"/>
      <c r="BT124" s="853"/>
      <c r="BU124" s="853"/>
      <c r="BV124" s="853" t="s">
        <v>122</v>
      </c>
      <c r="BW124" s="853"/>
      <c r="BX124" s="853"/>
      <c r="BY124" s="853"/>
      <c r="BZ124" s="853"/>
      <c r="CA124" s="853" t="s">
        <v>122</v>
      </c>
      <c r="CB124" s="853"/>
      <c r="CC124" s="853"/>
      <c r="CD124" s="853"/>
      <c r="CE124" s="853"/>
      <c r="CF124" s="737"/>
      <c r="CG124" s="738"/>
      <c r="CH124" s="738"/>
      <c r="CI124" s="738"/>
      <c r="CJ124" s="882"/>
      <c r="CK124" s="890"/>
      <c r="CL124" s="890"/>
      <c r="CM124" s="890"/>
      <c r="CN124" s="890"/>
      <c r="CO124" s="891"/>
      <c r="CP124" s="857"/>
      <c r="CQ124" s="858"/>
      <c r="CR124" s="858"/>
      <c r="CS124" s="858"/>
      <c r="CT124" s="858"/>
      <c r="CU124" s="858"/>
      <c r="CV124" s="858"/>
      <c r="CW124" s="858"/>
      <c r="CX124" s="858"/>
      <c r="CY124" s="858"/>
      <c r="CZ124" s="858"/>
      <c r="DA124" s="858"/>
      <c r="DB124" s="858"/>
      <c r="DC124" s="858"/>
      <c r="DD124" s="858"/>
      <c r="DE124" s="858"/>
      <c r="DF124" s="859"/>
      <c r="DG124" s="797"/>
      <c r="DH124" s="798"/>
      <c r="DI124" s="798"/>
      <c r="DJ124" s="798"/>
      <c r="DK124" s="799"/>
      <c r="DL124" s="800"/>
      <c r="DM124" s="798"/>
      <c r="DN124" s="798"/>
      <c r="DO124" s="798"/>
      <c r="DP124" s="799"/>
      <c r="DQ124" s="800"/>
      <c r="DR124" s="798"/>
      <c r="DS124" s="798"/>
      <c r="DT124" s="798"/>
      <c r="DU124" s="799"/>
      <c r="DV124" s="868"/>
      <c r="DW124" s="869"/>
      <c r="DX124" s="869"/>
      <c r="DY124" s="869"/>
      <c r="DZ124" s="870"/>
    </row>
    <row r="125" spans="1:130" s="218" customFormat="1" ht="26.2" customHeight="1" x14ac:dyDescent="0.2">
      <c r="A125" s="845"/>
      <c r="B125" s="846"/>
      <c r="C125" s="842" t="s">
        <v>437</v>
      </c>
      <c r="D125" s="744"/>
      <c r="E125" s="744"/>
      <c r="F125" s="744"/>
      <c r="G125" s="744"/>
      <c r="H125" s="744"/>
      <c r="I125" s="744"/>
      <c r="J125" s="744"/>
      <c r="K125" s="744"/>
      <c r="L125" s="744"/>
      <c r="M125" s="744"/>
      <c r="N125" s="744"/>
      <c r="O125" s="744"/>
      <c r="P125" s="744"/>
      <c r="Q125" s="744"/>
      <c r="R125" s="744"/>
      <c r="S125" s="744"/>
      <c r="T125" s="744"/>
      <c r="U125" s="744"/>
      <c r="V125" s="744"/>
      <c r="W125" s="744"/>
      <c r="X125" s="744"/>
      <c r="Y125" s="744"/>
      <c r="Z125" s="745"/>
      <c r="AA125" s="748" t="s">
        <v>122</v>
      </c>
      <c r="AB125" s="749"/>
      <c r="AC125" s="749"/>
      <c r="AD125" s="749"/>
      <c r="AE125" s="750"/>
      <c r="AF125" s="751" t="s">
        <v>122</v>
      </c>
      <c r="AG125" s="749"/>
      <c r="AH125" s="749"/>
      <c r="AI125" s="749"/>
      <c r="AJ125" s="750"/>
      <c r="AK125" s="751" t="s">
        <v>122</v>
      </c>
      <c r="AL125" s="749"/>
      <c r="AM125" s="749"/>
      <c r="AN125" s="749"/>
      <c r="AO125" s="750"/>
      <c r="AP125" s="752" t="s">
        <v>122</v>
      </c>
      <c r="AQ125" s="753"/>
      <c r="AR125" s="753"/>
      <c r="AS125" s="753"/>
      <c r="AT125" s="75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71" t="s">
        <v>448</v>
      </c>
      <c r="CL125" s="872"/>
      <c r="CM125" s="872"/>
      <c r="CN125" s="872"/>
      <c r="CO125" s="873"/>
      <c r="CP125" s="880" t="s">
        <v>449</v>
      </c>
      <c r="CQ125" s="835"/>
      <c r="CR125" s="835"/>
      <c r="CS125" s="835"/>
      <c r="CT125" s="835"/>
      <c r="CU125" s="835"/>
      <c r="CV125" s="835"/>
      <c r="CW125" s="835"/>
      <c r="CX125" s="835"/>
      <c r="CY125" s="835"/>
      <c r="CZ125" s="835"/>
      <c r="DA125" s="835"/>
      <c r="DB125" s="835"/>
      <c r="DC125" s="835"/>
      <c r="DD125" s="835"/>
      <c r="DE125" s="835"/>
      <c r="DF125" s="836"/>
      <c r="DG125" s="881" t="s">
        <v>122</v>
      </c>
      <c r="DH125" s="862"/>
      <c r="DI125" s="862"/>
      <c r="DJ125" s="862"/>
      <c r="DK125" s="862"/>
      <c r="DL125" s="862" t="s">
        <v>122</v>
      </c>
      <c r="DM125" s="862"/>
      <c r="DN125" s="862"/>
      <c r="DO125" s="862"/>
      <c r="DP125" s="862"/>
      <c r="DQ125" s="862" t="s">
        <v>122</v>
      </c>
      <c r="DR125" s="862"/>
      <c r="DS125" s="862"/>
      <c r="DT125" s="862"/>
      <c r="DU125" s="862"/>
      <c r="DV125" s="863" t="s">
        <v>122</v>
      </c>
      <c r="DW125" s="863"/>
      <c r="DX125" s="863"/>
      <c r="DY125" s="863"/>
      <c r="DZ125" s="864"/>
    </row>
    <row r="126" spans="1:130" s="218" customFormat="1" ht="26.2" customHeight="1" thickBot="1" x14ac:dyDescent="0.25">
      <c r="A126" s="845"/>
      <c r="B126" s="846"/>
      <c r="C126" s="842" t="s">
        <v>439</v>
      </c>
      <c r="D126" s="744"/>
      <c r="E126" s="744"/>
      <c r="F126" s="744"/>
      <c r="G126" s="744"/>
      <c r="H126" s="744"/>
      <c r="I126" s="744"/>
      <c r="J126" s="744"/>
      <c r="K126" s="744"/>
      <c r="L126" s="744"/>
      <c r="M126" s="744"/>
      <c r="N126" s="744"/>
      <c r="O126" s="744"/>
      <c r="P126" s="744"/>
      <c r="Q126" s="744"/>
      <c r="R126" s="744"/>
      <c r="S126" s="744"/>
      <c r="T126" s="744"/>
      <c r="U126" s="744"/>
      <c r="V126" s="744"/>
      <c r="W126" s="744"/>
      <c r="X126" s="744"/>
      <c r="Y126" s="744"/>
      <c r="Z126" s="745"/>
      <c r="AA126" s="748" t="s">
        <v>122</v>
      </c>
      <c r="AB126" s="749"/>
      <c r="AC126" s="749"/>
      <c r="AD126" s="749"/>
      <c r="AE126" s="750"/>
      <c r="AF126" s="751" t="s">
        <v>122</v>
      </c>
      <c r="AG126" s="749"/>
      <c r="AH126" s="749"/>
      <c r="AI126" s="749"/>
      <c r="AJ126" s="750"/>
      <c r="AK126" s="751" t="s">
        <v>122</v>
      </c>
      <c r="AL126" s="749"/>
      <c r="AM126" s="749"/>
      <c r="AN126" s="749"/>
      <c r="AO126" s="750"/>
      <c r="AP126" s="752" t="s">
        <v>122</v>
      </c>
      <c r="AQ126" s="753"/>
      <c r="AR126" s="753"/>
      <c r="AS126" s="753"/>
      <c r="AT126" s="75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74"/>
      <c r="CL126" s="875"/>
      <c r="CM126" s="875"/>
      <c r="CN126" s="875"/>
      <c r="CO126" s="876"/>
      <c r="CP126" s="842" t="s">
        <v>450</v>
      </c>
      <c r="CQ126" s="744"/>
      <c r="CR126" s="744"/>
      <c r="CS126" s="744"/>
      <c r="CT126" s="744"/>
      <c r="CU126" s="744"/>
      <c r="CV126" s="744"/>
      <c r="CW126" s="744"/>
      <c r="CX126" s="744"/>
      <c r="CY126" s="744"/>
      <c r="CZ126" s="744"/>
      <c r="DA126" s="744"/>
      <c r="DB126" s="744"/>
      <c r="DC126" s="744"/>
      <c r="DD126" s="744"/>
      <c r="DE126" s="744"/>
      <c r="DF126" s="745"/>
      <c r="DG126" s="767" t="s">
        <v>122</v>
      </c>
      <c r="DH126" s="768"/>
      <c r="DI126" s="768"/>
      <c r="DJ126" s="768"/>
      <c r="DK126" s="768"/>
      <c r="DL126" s="768" t="s">
        <v>122</v>
      </c>
      <c r="DM126" s="768"/>
      <c r="DN126" s="768"/>
      <c r="DO126" s="768"/>
      <c r="DP126" s="768"/>
      <c r="DQ126" s="768" t="s">
        <v>122</v>
      </c>
      <c r="DR126" s="768"/>
      <c r="DS126" s="768"/>
      <c r="DT126" s="768"/>
      <c r="DU126" s="768"/>
      <c r="DV126" s="821" t="s">
        <v>122</v>
      </c>
      <c r="DW126" s="821"/>
      <c r="DX126" s="821"/>
      <c r="DY126" s="821"/>
      <c r="DZ126" s="822"/>
    </row>
    <row r="127" spans="1:130" s="218" customFormat="1" ht="26.2" customHeight="1" x14ac:dyDescent="0.2">
      <c r="A127" s="847"/>
      <c r="B127" s="848"/>
      <c r="C127" s="860" t="s">
        <v>451</v>
      </c>
      <c r="D127" s="746"/>
      <c r="E127" s="746"/>
      <c r="F127" s="746"/>
      <c r="G127" s="746"/>
      <c r="H127" s="746"/>
      <c r="I127" s="746"/>
      <c r="J127" s="746"/>
      <c r="K127" s="746"/>
      <c r="L127" s="746"/>
      <c r="M127" s="746"/>
      <c r="N127" s="746"/>
      <c r="O127" s="746"/>
      <c r="P127" s="746"/>
      <c r="Q127" s="746"/>
      <c r="R127" s="746"/>
      <c r="S127" s="746"/>
      <c r="T127" s="746"/>
      <c r="U127" s="746"/>
      <c r="V127" s="746"/>
      <c r="W127" s="746"/>
      <c r="X127" s="746"/>
      <c r="Y127" s="746"/>
      <c r="Z127" s="747"/>
      <c r="AA127" s="748" t="s">
        <v>122</v>
      </c>
      <c r="AB127" s="749"/>
      <c r="AC127" s="749"/>
      <c r="AD127" s="749"/>
      <c r="AE127" s="750"/>
      <c r="AF127" s="751" t="s">
        <v>122</v>
      </c>
      <c r="AG127" s="749"/>
      <c r="AH127" s="749"/>
      <c r="AI127" s="749"/>
      <c r="AJ127" s="750"/>
      <c r="AK127" s="751" t="s">
        <v>122</v>
      </c>
      <c r="AL127" s="749"/>
      <c r="AM127" s="749"/>
      <c r="AN127" s="749"/>
      <c r="AO127" s="750"/>
      <c r="AP127" s="752" t="s">
        <v>122</v>
      </c>
      <c r="AQ127" s="753"/>
      <c r="AR127" s="753"/>
      <c r="AS127" s="753"/>
      <c r="AT127" s="754"/>
      <c r="AU127" s="220"/>
      <c r="AV127" s="220"/>
      <c r="AW127" s="220"/>
      <c r="AX127" s="861" t="s">
        <v>452</v>
      </c>
      <c r="AY127" s="839"/>
      <c r="AZ127" s="839"/>
      <c r="BA127" s="839"/>
      <c r="BB127" s="839"/>
      <c r="BC127" s="839"/>
      <c r="BD127" s="839"/>
      <c r="BE127" s="840"/>
      <c r="BF127" s="838" t="s">
        <v>453</v>
      </c>
      <c r="BG127" s="839"/>
      <c r="BH127" s="839"/>
      <c r="BI127" s="839"/>
      <c r="BJ127" s="839"/>
      <c r="BK127" s="839"/>
      <c r="BL127" s="840"/>
      <c r="BM127" s="838" t="s">
        <v>454</v>
      </c>
      <c r="BN127" s="839"/>
      <c r="BO127" s="839"/>
      <c r="BP127" s="839"/>
      <c r="BQ127" s="839"/>
      <c r="BR127" s="839"/>
      <c r="BS127" s="840"/>
      <c r="BT127" s="838" t="s">
        <v>455</v>
      </c>
      <c r="BU127" s="839"/>
      <c r="BV127" s="839"/>
      <c r="BW127" s="839"/>
      <c r="BX127" s="839"/>
      <c r="BY127" s="839"/>
      <c r="BZ127" s="841"/>
      <c r="CA127" s="220"/>
      <c r="CB127" s="220"/>
      <c r="CC127" s="220"/>
      <c r="CD127" s="243"/>
      <c r="CE127" s="243"/>
      <c r="CF127" s="243"/>
      <c r="CG127" s="220"/>
      <c r="CH127" s="220"/>
      <c r="CI127" s="220"/>
      <c r="CJ127" s="242"/>
      <c r="CK127" s="874"/>
      <c r="CL127" s="875"/>
      <c r="CM127" s="875"/>
      <c r="CN127" s="875"/>
      <c r="CO127" s="876"/>
      <c r="CP127" s="842" t="s">
        <v>456</v>
      </c>
      <c r="CQ127" s="744"/>
      <c r="CR127" s="744"/>
      <c r="CS127" s="744"/>
      <c r="CT127" s="744"/>
      <c r="CU127" s="744"/>
      <c r="CV127" s="744"/>
      <c r="CW127" s="744"/>
      <c r="CX127" s="744"/>
      <c r="CY127" s="744"/>
      <c r="CZ127" s="744"/>
      <c r="DA127" s="744"/>
      <c r="DB127" s="744"/>
      <c r="DC127" s="744"/>
      <c r="DD127" s="744"/>
      <c r="DE127" s="744"/>
      <c r="DF127" s="745"/>
      <c r="DG127" s="767" t="s">
        <v>122</v>
      </c>
      <c r="DH127" s="768"/>
      <c r="DI127" s="768"/>
      <c r="DJ127" s="768"/>
      <c r="DK127" s="768"/>
      <c r="DL127" s="768" t="s">
        <v>122</v>
      </c>
      <c r="DM127" s="768"/>
      <c r="DN127" s="768"/>
      <c r="DO127" s="768"/>
      <c r="DP127" s="768"/>
      <c r="DQ127" s="768" t="s">
        <v>122</v>
      </c>
      <c r="DR127" s="768"/>
      <c r="DS127" s="768"/>
      <c r="DT127" s="768"/>
      <c r="DU127" s="768"/>
      <c r="DV127" s="821" t="s">
        <v>122</v>
      </c>
      <c r="DW127" s="821"/>
      <c r="DX127" s="821"/>
      <c r="DY127" s="821"/>
      <c r="DZ127" s="822"/>
    </row>
    <row r="128" spans="1:130" s="218" customFormat="1" ht="26.2" customHeight="1" thickBot="1" x14ac:dyDescent="0.25">
      <c r="A128" s="823" t="s">
        <v>457</v>
      </c>
      <c r="B128" s="824"/>
      <c r="C128" s="824"/>
      <c r="D128" s="824"/>
      <c r="E128" s="824"/>
      <c r="F128" s="824"/>
      <c r="G128" s="824"/>
      <c r="H128" s="824"/>
      <c r="I128" s="824"/>
      <c r="J128" s="824"/>
      <c r="K128" s="824"/>
      <c r="L128" s="824"/>
      <c r="M128" s="824"/>
      <c r="N128" s="824"/>
      <c r="O128" s="824"/>
      <c r="P128" s="824"/>
      <c r="Q128" s="824"/>
      <c r="R128" s="824"/>
      <c r="S128" s="824"/>
      <c r="T128" s="824"/>
      <c r="U128" s="824"/>
      <c r="V128" s="824"/>
      <c r="W128" s="825" t="s">
        <v>458</v>
      </c>
      <c r="X128" s="825"/>
      <c r="Y128" s="825"/>
      <c r="Z128" s="826"/>
      <c r="AA128" s="827" t="s">
        <v>122</v>
      </c>
      <c r="AB128" s="828"/>
      <c r="AC128" s="828"/>
      <c r="AD128" s="828"/>
      <c r="AE128" s="829"/>
      <c r="AF128" s="830" t="s">
        <v>122</v>
      </c>
      <c r="AG128" s="828"/>
      <c r="AH128" s="828"/>
      <c r="AI128" s="828"/>
      <c r="AJ128" s="829"/>
      <c r="AK128" s="830" t="s">
        <v>122</v>
      </c>
      <c r="AL128" s="828"/>
      <c r="AM128" s="828"/>
      <c r="AN128" s="828"/>
      <c r="AO128" s="829"/>
      <c r="AP128" s="831"/>
      <c r="AQ128" s="832"/>
      <c r="AR128" s="832"/>
      <c r="AS128" s="832"/>
      <c r="AT128" s="833"/>
      <c r="AU128" s="220"/>
      <c r="AV128" s="220"/>
      <c r="AW128" s="220"/>
      <c r="AX128" s="834" t="s">
        <v>459</v>
      </c>
      <c r="AY128" s="835"/>
      <c r="AZ128" s="835"/>
      <c r="BA128" s="835"/>
      <c r="BB128" s="835"/>
      <c r="BC128" s="835"/>
      <c r="BD128" s="835"/>
      <c r="BE128" s="836"/>
      <c r="BF128" s="813" t="s">
        <v>122</v>
      </c>
      <c r="BG128" s="814"/>
      <c r="BH128" s="814"/>
      <c r="BI128" s="814"/>
      <c r="BJ128" s="814"/>
      <c r="BK128" s="814"/>
      <c r="BL128" s="837"/>
      <c r="BM128" s="813">
        <v>15</v>
      </c>
      <c r="BN128" s="814"/>
      <c r="BO128" s="814"/>
      <c r="BP128" s="814"/>
      <c r="BQ128" s="814"/>
      <c r="BR128" s="814"/>
      <c r="BS128" s="837"/>
      <c r="BT128" s="813">
        <v>20</v>
      </c>
      <c r="BU128" s="814"/>
      <c r="BV128" s="814"/>
      <c r="BW128" s="814"/>
      <c r="BX128" s="814"/>
      <c r="BY128" s="814"/>
      <c r="BZ128" s="815"/>
      <c r="CA128" s="243"/>
      <c r="CB128" s="243"/>
      <c r="CC128" s="243"/>
      <c r="CD128" s="243"/>
      <c r="CE128" s="243"/>
      <c r="CF128" s="243"/>
      <c r="CG128" s="220"/>
      <c r="CH128" s="220"/>
      <c r="CI128" s="220"/>
      <c r="CJ128" s="242"/>
      <c r="CK128" s="877"/>
      <c r="CL128" s="878"/>
      <c r="CM128" s="878"/>
      <c r="CN128" s="878"/>
      <c r="CO128" s="879"/>
      <c r="CP128" s="816" t="s">
        <v>460</v>
      </c>
      <c r="CQ128" s="741"/>
      <c r="CR128" s="741"/>
      <c r="CS128" s="741"/>
      <c r="CT128" s="741"/>
      <c r="CU128" s="741"/>
      <c r="CV128" s="741"/>
      <c r="CW128" s="741"/>
      <c r="CX128" s="741"/>
      <c r="CY128" s="741"/>
      <c r="CZ128" s="741"/>
      <c r="DA128" s="741"/>
      <c r="DB128" s="741"/>
      <c r="DC128" s="741"/>
      <c r="DD128" s="741"/>
      <c r="DE128" s="741"/>
      <c r="DF128" s="742"/>
      <c r="DG128" s="817" t="s">
        <v>122</v>
      </c>
      <c r="DH128" s="818"/>
      <c r="DI128" s="818"/>
      <c r="DJ128" s="818"/>
      <c r="DK128" s="818"/>
      <c r="DL128" s="818" t="s">
        <v>122</v>
      </c>
      <c r="DM128" s="818"/>
      <c r="DN128" s="818"/>
      <c r="DO128" s="818"/>
      <c r="DP128" s="818"/>
      <c r="DQ128" s="818" t="s">
        <v>122</v>
      </c>
      <c r="DR128" s="818"/>
      <c r="DS128" s="818"/>
      <c r="DT128" s="818"/>
      <c r="DU128" s="818"/>
      <c r="DV128" s="819" t="s">
        <v>122</v>
      </c>
      <c r="DW128" s="819"/>
      <c r="DX128" s="819"/>
      <c r="DY128" s="819"/>
      <c r="DZ128" s="820"/>
    </row>
    <row r="129" spans="1:131" s="218" customFormat="1" ht="26.2" customHeight="1" x14ac:dyDescent="0.2">
      <c r="A129" s="805" t="s">
        <v>103</v>
      </c>
      <c r="B129" s="806"/>
      <c r="C129" s="806"/>
      <c r="D129" s="806"/>
      <c r="E129" s="806"/>
      <c r="F129" s="806"/>
      <c r="G129" s="806"/>
      <c r="H129" s="806"/>
      <c r="I129" s="806"/>
      <c r="J129" s="806"/>
      <c r="K129" s="806"/>
      <c r="L129" s="806"/>
      <c r="M129" s="806"/>
      <c r="N129" s="806"/>
      <c r="O129" s="806"/>
      <c r="P129" s="806"/>
      <c r="Q129" s="806"/>
      <c r="R129" s="806"/>
      <c r="S129" s="806"/>
      <c r="T129" s="806"/>
      <c r="U129" s="806"/>
      <c r="V129" s="806"/>
      <c r="W129" s="807" t="s">
        <v>461</v>
      </c>
      <c r="X129" s="808"/>
      <c r="Y129" s="808"/>
      <c r="Z129" s="809"/>
      <c r="AA129" s="748">
        <v>3167952</v>
      </c>
      <c r="AB129" s="749"/>
      <c r="AC129" s="749"/>
      <c r="AD129" s="749"/>
      <c r="AE129" s="750"/>
      <c r="AF129" s="751">
        <v>3171731</v>
      </c>
      <c r="AG129" s="749"/>
      <c r="AH129" s="749"/>
      <c r="AI129" s="749"/>
      <c r="AJ129" s="750"/>
      <c r="AK129" s="751">
        <v>3246812</v>
      </c>
      <c r="AL129" s="749"/>
      <c r="AM129" s="749"/>
      <c r="AN129" s="749"/>
      <c r="AO129" s="750"/>
      <c r="AP129" s="810"/>
      <c r="AQ129" s="811"/>
      <c r="AR129" s="811"/>
      <c r="AS129" s="811"/>
      <c r="AT129" s="812"/>
      <c r="AU129" s="221"/>
      <c r="AV129" s="221"/>
      <c r="AW129" s="221"/>
      <c r="AX129" s="743" t="s">
        <v>462</v>
      </c>
      <c r="AY129" s="744"/>
      <c r="AZ129" s="744"/>
      <c r="BA129" s="744"/>
      <c r="BB129" s="744"/>
      <c r="BC129" s="744"/>
      <c r="BD129" s="744"/>
      <c r="BE129" s="745"/>
      <c r="BF129" s="764" t="s">
        <v>122</v>
      </c>
      <c r="BG129" s="765"/>
      <c r="BH129" s="765"/>
      <c r="BI129" s="765"/>
      <c r="BJ129" s="765"/>
      <c r="BK129" s="765"/>
      <c r="BL129" s="766"/>
      <c r="BM129" s="764">
        <v>20</v>
      </c>
      <c r="BN129" s="765"/>
      <c r="BO129" s="765"/>
      <c r="BP129" s="765"/>
      <c r="BQ129" s="765"/>
      <c r="BR129" s="765"/>
      <c r="BS129" s="766"/>
      <c r="BT129" s="764">
        <v>30</v>
      </c>
      <c r="BU129" s="765"/>
      <c r="BV129" s="765"/>
      <c r="BW129" s="765"/>
      <c r="BX129" s="765"/>
      <c r="BY129" s="765"/>
      <c r="BZ129" s="804"/>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 customHeight="1" x14ac:dyDescent="0.2">
      <c r="A130" s="805" t="s">
        <v>463</v>
      </c>
      <c r="B130" s="806"/>
      <c r="C130" s="806"/>
      <c r="D130" s="806"/>
      <c r="E130" s="806"/>
      <c r="F130" s="806"/>
      <c r="G130" s="806"/>
      <c r="H130" s="806"/>
      <c r="I130" s="806"/>
      <c r="J130" s="806"/>
      <c r="K130" s="806"/>
      <c r="L130" s="806"/>
      <c r="M130" s="806"/>
      <c r="N130" s="806"/>
      <c r="O130" s="806"/>
      <c r="P130" s="806"/>
      <c r="Q130" s="806"/>
      <c r="R130" s="806"/>
      <c r="S130" s="806"/>
      <c r="T130" s="806"/>
      <c r="U130" s="806"/>
      <c r="V130" s="806"/>
      <c r="W130" s="807" t="s">
        <v>464</v>
      </c>
      <c r="X130" s="808"/>
      <c r="Y130" s="808"/>
      <c r="Z130" s="809"/>
      <c r="AA130" s="748">
        <v>367486</v>
      </c>
      <c r="AB130" s="749"/>
      <c r="AC130" s="749"/>
      <c r="AD130" s="749"/>
      <c r="AE130" s="750"/>
      <c r="AF130" s="751">
        <v>343211</v>
      </c>
      <c r="AG130" s="749"/>
      <c r="AH130" s="749"/>
      <c r="AI130" s="749"/>
      <c r="AJ130" s="750"/>
      <c r="AK130" s="751">
        <v>328526</v>
      </c>
      <c r="AL130" s="749"/>
      <c r="AM130" s="749"/>
      <c r="AN130" s="749"/>
      <c r="AO130" s="750"/>
      <c r="AP130" s="810"/>
      <c r="AQ130" s="811"/>
      <c r="AR130" s="811"/>
      <c r="AS130" s="811"/>
      <c r="AT130" s="812"/>
      <c r="AU130" s="221"/>
      <c r="AV130" s="221"/>
      <c r="AW130" s="221"/>
      <c r="AX130" s="743" t="s">
        <v>465</v>
      </c>
      <c r="AY130" s="744"/>
      <c r="AZ130" s="744"/>
      <c r="BA130" s="744"/>
      <c r="BB130" s="744"/>
      <c r="BC130" s="744"/>
      <c r="BD130" s="744"/>
      <c r="BE130" s="745"/>
      <c r="BF130" s="788">
        <v>6.1</v>
      </c>
      <c r="BG130" s="789"/>
      <c r="BH130" s="789"/>
      <c r="BI130" s="789"/>
      <c r="BJ130" s="789"/>
      <c r="BK130" s="789"/>
      <c r="BL130" s="790"/>
      <c r="BM130" s="788">
        <v>25</v>
      </c>
      <c r="BN130" s="789"/>
      <c r="BO130" s="789"/>
      <c r="BP130" s="789"/>
      <c r="BQ130" s="789"/>
      <c r="BR130" s="789"/>
      <c r="BS130" s="790"/>
      <c r="BT130" s="788">
        <v>35</v>
      </c>
      <c r="BU130" s="789"/>
      <c r="BV130" s="789"/>
      <c r="BW130" s="789"/>
      <c r="BX130" s="789"/>
      <c r="BY130" s="789"/>
      <c r="BZ130" s="791"/>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 customHeight="1" thickBot="1" x14ac:dyDescent="0.25">
      <c r="A131" s="792"/>
      <c r="B131" s="793"/>
      <c r="C131" s="793"/>
      <c r="D131" s="793"/>
      <c r="E131" s="793"/>
      <c r="F131" s="793"/>
      <c r="G131" s="793"/>
      <c r="H131" s="793"/>
      <c r="I131" s="793"/>
      <c r="J131" s="793"/>
      <c r="K131" s="793"/>
      <c r="L131" s="793"/>
      <c r="M131" s="793"/>
      <c r="N131" s="793"/>
      <c r="O131" s="793"/>
      <c r="P131" s="793"/>
      <c r="Q131" s="793"/>
      <c r="R131" s="793"/>
      <c r="S131" s="793"/>
      <c r="T131" s="793"/>
      <c r="U131" s="793"/>
      <c r="V131" s="793"/>
      <c r="W131" s="794" t="s">
        <v>466</v>
      </c>
      <c r="X131" s="795"/>
      <c r="Y131" s="795"/>
      <c r="Z131" s="796"/>
      <c r="AA131" s="797">
        <v>2800466</v>
      </c>
      <c r="AB131" s="798"/>
      <c r="AC131" s="798"/>
      <c r="AD131" s="798"/>
      <c r="AE131" s="799"/>
      <c r="AF131" s="800">
        <v>2828520</v>
      </c>
      <c r="AG131" s="798"/>
      <c r="AH131" s="798"/>
      <c r="AI131" s="798"/>
      <c r="AJ131" s="799"/>
      <c r="AK131" s="800">
        <v>2918286</v>
      </c>
      <c r="AL131" s="798"/>
      <c r="AM131" s="798"/>
      <c r="AN131" s="798"/>
      <c r="AO131" s="799"/>
      <c r="AP131" s="801"/>
      <c r="AQ131" s="802"/>
      <c r="AR131" s="802"/>
      <c r="AS131" s="802"/>
      <c r="AT131" s="803"/>
      <c r="AU131" s="221"/>
      <c r="AV131" s="221"/>
      <c r="AW131" s="221"/>
      <c r="AX131" s="740" t="s">
        <v>467</v>
      </c>
      <c r="AY131" s="741"/>
      <c r="AZ131" s="741"/>
      <c r="BA131" s="741"/>
      <c r="BB131" s="741"/>
      <c r="BC131" s="741"/>
      <c r="BD131" s="741"/>
      <c r="BE131" s="742"/>
      <c r="BF131" s="761" t="s">
        <v>122</v>
      </c>
      <c r="BG131" s="762"/>
      <c r="BH131" s="762"/>
      <c r="BI131" s="762"/>
      <c r="BJ131" s="762"/>
      <c r="BK131" s="762"/>
      <c r="BL131" s="763"/>
      <c r="BM131" s="761">
        <v>350</v>
      </c>
      <c r="BN131" s="762"/>
      <c r="BO131" s="762"/>
      <c r="BP131" s="762"/>
      <c r="BQ131" s="762"/>
      <c r="BR131" s="762"/>
      <c r="BS131" s="763"/>
      <c r="BT131" s="772"/>
      <c r="BU131" s="773"/>
      <c r="BV131" s="773"/>
      <c r="BW131" s="773"/>
      <c r="BX131" s="773"/>
      <c r="BY131" s="773"/>
      <c r="BZ131" s="774"/>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 customHeight="1" x14ac:dyDescent="0.2">
      <c r="A132" s="775" t="s">
        <v>468</v>
      </c>
      <c r="B132" s="776"/>
      <c r="C132" s="776"/>
      <c r="D132" s="776"/>
      <c r="E132" s="776"/>
      <c r="F132" s="776"/>
      <c r="G132" s="776"/>
      <c r="H132" s="776"/>
      <c r="I132" s="776"/>
      <c r="J132" s="776"/>
      <c r="K132" s="776"/>
      <c r="L132" s="776"/>
      <c r="M132" s="776"/>
      <c r="N132" s="776"/>
      <c r="O132" s="776"/>
      <c r="P132" s="776"/>
      <c r="Q132" s="776"/>
      <c r="R132" s="776"/>
      <c r="S132" s="776"/>
      <c r="T132" s="776"/>
      <c r="U132" s="776"/>
      <c r="V132" s="779" t="s">
        <v>469</v>
      </c>
      <c r="W132" s="779"/>
      <c r="X132" s="779"/>
      <c r="Y132" s="779"/>
      <c r="Z132" s="780"/>
      <c r="AA132" s="781">
        <v>6.0618125699999998</v>
      </c>
      <c r="AB132" s="782"/>
      <c r="AC132" s="782"/>
      <c r="AD132" s="782"/>
      <c r="AE132" s="783"/>
      <c r="AF132" s="784">
        <v>6.5052041349999996</v>
      </c>
      <c r="AG132" s="782"/>
      <c r="AH132" s="782"/>
      <c r="AI132" s="782"/>
      <c r="AJ132" s="783"/>
      <c r="AK132" s="784">
        <v>5.7761987689999996</v>
      </c>
      <c r="AL132" s="782"/>
      <c r="AM132" s="782"/>
      <c r="AN132" s="782"/>
      <c r="AO132" s="783"/>
      <c r="AP132" s="785"/>
      <c r="AQ132" s="786"/>
      <c r="AR132" s="786"/>
      <c r="AS132" s="786"/>
      <c r="AT132" s="787"/>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 customHeight="1" thickBot="1" x14ac:dyDescent="0.25">
      <c r="A133" s="777"/>
      <c r="B133" s="778"/>
      <c r="C133" s="778"/>
      <c r="D133" s="778"/>
      <c r="E133" s="778"/>
      <c r="F133" s="778"/>
      <c r="G133" s="778"/>
      <c r="H133" s="778"/>
      <c r="I133" s="778"/>
      <c r="J133" s="778"/>
      <c r="K133" s="778"/>
      <c r="L133" s="778"/>
      <c r="M133" s="778"/>
      <c r="N133" s="778"/>
      <c r="O133" s="778"/>
      <c r="P133" s="778"/>
      <c r="Q133" s="778"/>
      <c r="R133" s="778"/>
      <c r="S133" s="778"/>
      <c r="T133" s="778"/>
      <c r="U133" s="778"/>
      <c r="V133" s="732" t="s">
        <v>470</v>
      </c>
      <c r="W133" s="732"/>
      <c r="X133" s="732"/>
      <c r="Y133" s="732"/>
      <c r="Z133" s="733"/>
      <c r="AA133" s="734">
        <v>6.3</v>
      </c>
      <c r="AB133" s="735"/>
      <c r="AC133" s="735"/>
      <c r="AD133" s="735"/>
      <c r="AE133" s="736"/>
      <c r="AF133" s="734">
        <v>6.2</v>
      </c>
      <c r="AG133" s="735"/>
      <c r="AH133" s="735"/>
      <c r="AI133" s="735"/>
      <c r="AJ133" s="736"/>
      <c r="AK133" s="734">
        <v>6.1</v>
      </c>
      <c r="AL133" s="735"/>
      <c r="AM133" s="735"/>
      <c r="AN133" s="735"/>
      <c r="AO133" s="736"/>
      <c r="AP133" s="737"/>
      <c r="AQ133" s="738"/>
      <c r="AR133" s="738"/>
      <c r="AS133" s="738"/>
      <c r="AT133" s="739"/>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3"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qhD+zrO6Bb5qDdmQ/rqTETR5dmq1YVkhHsFU2f8mtb8Vr4z6U5r2svo+/6BBfvrhlgJSv89rZy0jCmLw6CNhLw==" saltValue="zarRJAlv45++Pcd9wdszG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V60:DZ60"/>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CH63:CL63"/>
    <mergeCell ref="CM63:CQ63"/>
    <mergeCell ref="CR63:CV63"/>
    <mergeCell ref="CW63:DA63"/>
    <mergeCell ref="DB63:DF63"/>
    <mergeCell ref="DG63:DK63"/>
    <mergeCell ref="AP63:AT63"/>
    <mergeCell ref="AU63:AY63"/>
    <mergeCell ref="AZ63:BD63"/>
    <mergeCell ref="BE63:BI63"/>
    <mergeCell ref="BJ63:BN63"/>
    <mergeCell ref="B61:P61"/>
    <mergeCell ref="Q61:U61"/>
    <mergeCell ref="V61:Z61"/>
    <mergeCell ref="AA61:AE61"/>
    <mergeCell ref="AF61:AJ61"/>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BS66:CG66"/>
    <mergeCell ref="CH66:CL66"/>
    <mergeCell ref="CM66:CQ66"/>
    <mergeCell ref="BS64:CG64"/>
    <mergeCell ref="CH64:CL64"/>
    <mergeCell ref="CM64:CQ64"/>
    <mergeCell ref="CR64:CV64"/>
    <mergeCell ref="CW64:DA64"/>
    <mergeCell ref="DB64:DF64"/>
    <mergeCell ref="DG64:DK64"/>
    <mergeCell ref="CR66:CV66"/>
    <mergeCell ref="BS67:CG67"/>
    <mergeCell ref="CH67:CL67"/>
    <mergeCell ref="CM67:CQ67"/>
    <mergeCell ref="CR67:CV67"/>
    <mergeCell ref="BS68:CG68"/>
    <mergeCell ref="CH68:CL68"/>
    <mergeCell ref="CM68:CQ68"/>
    <mergeCell ref="DL65:DP65"/>
    <mergeCell ref="DQ65:DU65"/>
    <mergeCell ref="DV65:DZ65"/>
    <mergeCell ref="A66:P67"/>
    <mergeCell ref="Q66:U67"/>
    <mergeCell ref="V66:Z67"/>
    <mergeCell ref="AA66:AE67"/>
    <mergeCell ref="AF66:AJ67"/>
    <mergeCell ref="AK66:AO67"/>
    <mergeCell ref="AP66:AT67"/>
    <mergeCell ref="AU66:AY67"/>
    <mergeCell ref="AZ66:BD67"/>
    <mergeCell ref="CW67:DA67"/>
    <mergeCell ref="DB67:DF67"/>
    <mergeCell ref="DG67:DK67"/>
    <mergeCell ref="DL67:DP67"/>
    <mergeCell ref="DQ67:DU67"/>
    <mergeCell ref="AU68:AY68"/>
    <mergeCell ref="AZ68:BD68"/>
    <mergeCell ref="B68:P68"/>
    <mergeCell ref="Q68:U68"/>
    <mergeCell ref="V68:Z68"/>
    <mergeCell ref="AA68:AE68"/>
    <mergeCell ref="AF68:AJ68"/>
    <mergeCell ref="AK68:AO68"/>
    <mergeCell ref="AP68:AT68"/>
    <mergeCell ref="DG69:DK69"/>
    <mergeCell ref="DL69:DP69"/>
    <mergeCell ref="DQ69:DU69"/>
    <mergeCell ref="DV69:DZ69"/>
    <mergeCell ref="BS69:CG69"/>
    <mergeCell ref="CH69:CL69"/>
    <mergeCell ref="CM69:CQ69"/>
    <mergeCell ref="CR69:CV69"/>
    <mergeCell ref="CW69:DA69"/>
    <mergeCell ref="DB69:DF69"/>
    <mergeCell ref="DV68:DZ68"/>
    <mergeCell ref="CR68:CV68"/>
    <mergeCell ref="BS72:CG72"/>
    <mergeCell ref="CH72:CL72"/>
    <mergeCell ref="CM72:CQ72"/>
    <mergeCell ref="DG71:DK71"/>
    <mergeCell ref="DL71:DP71"/>
    <mergeCell ref="DQ71:DU71"/>
    <mergeCell ref="DV71:DZ71"/>
    <mergeCell ref="BS71:CG71"/>
    <mergeCell ref="CH71:CL71"/>
    <mergeCell ref="CM71:CQ71"/>
    <mergeCell ref="CR71:CV71"/>
    <mergeCell ref="CW71:DA71"/>
    <mergeCell ref="DB71:DF71"/>
    <mergeCell ref="CW68:DA68"/>
    <mergeCell ref="DB68:DF68"/>
    <mergeCell ref="DG68:DK68"/>
    <mergeCell ref="DL68:DP68"/>
    <mergeCell ref="DQ68:DU68"/>
    <mergeCell ref="DV70:DZ70"/>
    <mergeCell ref="CR70:CV70"/>
    <mergeCell ref="CW70:DA70"/>
    <mergeCell ref="DB70:DF70"/>
    <mergeCell ref="DG70:DK70"/>
    <mergeCell ref="DL70:DP70"/>
    <mergeCell ref="DQ70:DU70"/>
    <mergeCell ref="BS70:CG70"/>
    <mergeCell ref="CH70:CL70"/>
    <mergeCell ref="CM70:CQ70"/>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5:DK75"/>
    <mergeCell ref="DL75:DP75"/>
    <mergeCell ref="DQ75:DU75"/>
    <mergeCell ref="DV75:DZ75"/>
    <mergeCell ref="BS75:CG75"/>
    <mergeCell ref="CH75:CL75"/>
    <mergeCell ref="CM75:CQ75"/>
    <mergeCell ref="CR75:CV75"/>
    <mergeCell ref="CW75:DA75"/>
    <mergeCell ref="DB75:DF75"/>
    <mergeCell ref="AU73:AY73"/>
    <mergeCell ref="AZ73:BD73"/>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B76:P76"/>
    <mergeCell ref="Q76:U76"/>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B78:DF78"/>
    <mergeCell ref="DG78:DK78"/>
    <mergeCell ref="DL78:DP78"/>
    <mergeCell ref="DQ78:DU78"/>
    <mergeCell ref="V76:Z76"/>
    <mergeCell ref="AA76:AE76"/>
    <mergeCell ref="AF76:AJ76"/>
    <mergeCell ref="AK76:AO76"/>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BS88:CG88"/>
    <mergeCell ref="CH88:CL88"/>
    <mergeCell ref="CM88:CQ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V70:Z70"/>
    <mergeCell ref="AA70:AE70"/>
    <mergeCell ref="V133:Z133"/>
    <mergeCell ref="AA133:AE133"/>
    <mergeCell ref="AF133:AJ133"/>
    <mergeCell ref="AK133:AO133"/>
    <mergeCell ref="AP133:AT133"/>
    <mergeCell ref="AX131:BE131"/>
    <mergeCell ref="AX129:BE129"/>
    <mergeCell ref="C116:Z116"/>
    <mergeCell ref="AA116:AE116"/>
    <mergeCell ref="AF116:AJ116"/>
    <mergeCell ref="AK116:AO116"/>
    <mergeCell ref="AP116:AT116"/>
    <mergeCell ref="AZ116:BP116"/>
    <mergeCell ref="AA114:AE114"/>
    <mergeCell ref="AF114:AJ114"/>
    <mergeCell ref="AP88:AT88"/>
    <mergeCell ref="AU88:AY88"/>
    <mergeCell ref="AZ88:BD88"/>
    <mergeCell ref="AP86:AT86"/>
    <mergeCell ref="AU86:AY86"/>
    <mergeCell ref="AZ86:BD86"/>
    <mergeCell ref="AU70:AY70"/>
    <mergeCell ref="AZ70:BD70"/>
    <mergeCell ref="BF131:BL131"/>
    <mergeCell ref="BM131:BS131"/>
    <mergeCell ref="BF129:BL129"/>
    <mergeCell ref="BM129:BS129"/>
    <mergeCell ref="BQ116:BU116"/>
    <mergeCell ref="BS86:CG86"/>
    <mergeCell ref="AP82:AT82"/>
    <mergeCell ref="AP69:AT69"/>
    <mergeCell ref="AU69:AY69"/>
    <mergeCell ref="AZ69:BD69"/>
    <mergeCell ref="AP70:AT70"/>
    <mergeCell ref="AF70:AJ70"/>
    <mergeCell ref="AK70:AO70"/>
    <mergeCell ref="AP71:AT71"/>
    <mergeCell ref="AU71:AY71"/>
    <mergeCell ref="AZ71:BD71"/>
    <mergeCell ref="B72:P72"/>
    <mergeCell ref="Q72:U72"/>
    <mergeCell ref="V72:Z72"/>
    <mergeCell ref="AA72:AE72"/>
    <mergeCell ref="AF72:AJ72"/>
    <mergeCell ref="AK72:AO72"/>
    <mergeCell ref="AP72:AT72"/>
    <mergeCell ref="V71:Z71"/>
    <mergeCell ref="AA71:AE71"/>
    <mergeCell ref="AF71:AJ71"/>
    <mergeCell ref="AK71:AO71"/>
    <mergeCell ref="AU72:AY72"/>
    <mergeCell ref="AZ72:BD72"/>
    <mergeCell ref="B71:P71"/>
    <mergeCell ref="Q71:U71"/>
    <mergeCell ref="B69:P69"/>
    <mergeCell ref="Q69:U69"/>
    <mergeCell ref="V69:Z69"/>
    <mergeCell ref="AA69:AE69"/>
    <mergeCell ref="AF69:AJ69"/>
    <mergeCell ref="AK69:AO69"/>
    <mergeCell ref="B70:P70"/>
    <mergeCell ref="Q70:U70"/>
  </mergeCells>
  <phoneticPr fontId="2"/>
  <printOptions horizontalCentered="1"/>
  <pageMargins left="0" right="0" top="0.39370078740157483" bottom="0.39370078740157483" header="0.19685039370078741" footer="0.19685039370078741"/>
  <pageSetup paperSize="8" scale="28" orientation="landscape" cellComments="asDisplayed" horizontalDpi="300" verticalDpi="300"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V11" zoomScale="85" zoomScaleNormal="85" zoomScaleSheetLayoutView="85" workbookViewId="0">
      <selection activeCell="CR50" sqref="CR50"/>
    </sheetView>
  </sheetViews>
  <sheetFormatPr defaultColWidth="0" defaultRowHeight="13.6" customHeight="1" zeroHeight="1" x14ac:dyDescent="0.2"/>
  <cols>
    <col min="1" max="120" width="2.69921875" style="248" customWidth="1"/>
    <col min="121" max="121" width="0" style="247" hidden="1" customWidth="1"/>
    <col min="122" max="16384" width="9" style="247" hidden="1"/>
  </cols>
  <sheetData>
    <row r="1" spans="1:120" ht="12.9"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2.9" x14ac:dyDescent="0.2"/>
    <row r="3" spans="1:120" ht="12.9" x14ac:dyDescent="0.2"/>
    <row r="4" spans="1:120" ht="12.9" x14ac:dyDescent="0.2"/>
    <row r="5" spans="1:120" ht="12.9" x14ac:dyDescent="0.2"/>
    <row r="6" spans="1:120" ht="12.9" x14ac:dyDescent="0.2"/>
    <row r="7" spans="1:120" ht="12.9" x14ac:dyDescent="0.2"/>
    <row r="8" spans="1:120" ht="12.9" x14ac:dyDescent="0.2"/>
    <row r="9" spans="1:120" ht="12.9" x14ac:dyDescent="0.2"/>
    <row r="10" spans="1:120" ht="12.9" x14ac:dyDescent="0.2"/>
    <row r="11" spans="1:120" ht="12.9" x14ac:dyDescent="0.2"/>
    <row r="12" spans="1:120" ht="12.9" x14ac:dyDescent="0.2"/>
    <row r="13" spans="1:120" ht="12.9" x14ac:dyDescent="0.2"/>
    <row r="14" spans="1:120" ht="12.9" x14ac:dyDescent="0.2"/>
    <row r="15" spans="1:120" ht="12.9" x14ac:dyDescent="0.2"/>
    <row r="16" spans="1:120" ht="12.9" x14ac:dyDescent="0.2">
      <c r="DP16" s="247"/>
    </row>
    <row r="17" spans="119:120" ht="12.9" x14ac:dyDescent="0.2">
      <c r="DP17" s="247"/>
    </row>
    <row r="18" spans="119:120" ht="12.9" x14ac:dyDescent="0.2"/>
    <row r="19" spans="119:120" ht="12.9" x14ac:dyDescent="0.2"/>
    <row r="20" spans="119:120" ht="12.9" x14ac:dyDescent="0.2">
      <c r="DO20" s="247"/>
      <c r="DP20" s="247"/>
    </row>
    <row r="21" spans="119:120" ht="12.9" x14ac:dyDescent="0.2">
      <c r="DP21" s="247"/>
    </row>
    <row r="22" spans="119:120" ht="12.9" x14ac:dyDescent="0.2"/>
    <row r="23" spans="119:120" ht="12.9" x14ac:dyDescent="0.2">
      <c r="DO23" s="247"/>
      <c r="DP23" s="247"/>
    </row>
    <row r="24" spans="119:120" ht="12.9" x14ac:dyDescent="0.2">
      <c r="DP24" s="247"/>
    </row>
    <row r="25" spans="119:120" ht="12.9" x14ac:dyDescent="0.2">
      <c r="DP25" s="247"/>
    </row>
    <row r="26" spans="119:120" ht="12.9" x14ac:dyDescent="0.2">
      <c r="DO26" s="247"/>
      <c r="DP26" s="247"/>
    </row>
    <row r="27" spans="119:120" ht="12.9" x14ac:dyDescent="0.2"/>
    <row r="28" spans="119:120" ht="12.9" x14ac:dyDescent="0.2">
      <c r="DO28" s="247"/>
      <c r="DP28" s="247"/>
    </row>
    <row r="29" spans="119:120" ht="12.9" x14ac:dyDescent="0.2">
      <c r="DP29" s="247"/>
    </row>
    <row r="30" spans="119:120" ht="12.9" x14ac:dyDescent="0.2"/>
    <row r="31" spans="119:120" ht="12.9" x14ac:dyDescent="0.2">
      <c r="DO31" s="247"/>
      <c r="DP31" s="247"/>
    </row>
    <row r="32" spans="119:120" ht="12.9" x14ac:dyDescent="0.2"/>
    <row r="33" spans="98:120" ht="12.9" x14ac:dyDescent="0.2">
      <c r="DO33" s="247"/>
      <c r="DP33" s="247"/>
    </row>
    <row r="34" spans="98:120" ht="12.9" x14ac:dyDescent="0.2">
      <c r="DM34" s="247"/>
    </row>
    <row r="35" spans="98:120" ht="12.9" x14ac:dyDescent="0.2">
      <c r="CT35" s="247"/>
      <c r="CU35" s="247"/>
      <c r="CV35" s="247"/>
      <c r="CY35" s="247"/>
      <c r="CZ35" s="247"/>
      <c r="DA35" s="247"/>
      <c r="DD35" s="247"/>
      <c r="DE35" s="247"/>
      <c r="DF35" s="247"/>
      <c r="DI35" s="247"/>
      <c r="DJ35" s="247"/>
      <c r="DK35" s="247"/>
      <c r="DM35" s="247"/>
      <c r="DN35" s="247"/>
      <c r="DO35" s="247"/>
      <c r="DP35" s="247"/>
    </row>
    <row r="36" spans="98:120" ht="12.9" x14ac:dyDescent="0.2"/>
    <row r="37" spans="98:120" ht="12.9" x14ac:dyDescent="0.2">
      <c r="CW37" s="247"/>
      <c r="DB37" s="247"/>
      <c r="DG37" s="247"/>
      <c r="DL37" s="247"/>
      <c r="DP37" s="247"/>
    </row>
    <row r="38" spans="98:120" ht="12.9"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2.9" x14ac:dyDescent="0.2"/>
    <row r="40" spans="98:120" ht="12.9" x14ac:dyDescent="0.2"/>
    <row r="41" spans="98:120" ht="12.9" x14ac:dyDescent="0.2"/>
    <row r="42" spans="98:120" ht="12.9" x14ac:dyDescent="0.2"/>
    <row r="43" spans="98:120" ht="12.9" x14ac:dyDescent="0.2"/>
    <row r="44" spans="98:120" ht="12.9" x14ac:dyDescent="0.2"/>
    <row r="45" spans="98:120" ht="12.9" x14ac:dyDescent="0.2"/>
    <row r="46" spans="98:120" ht="12.9" x14ac:dyDescent="0.2"/>
    <row r="47" spans="98:120" ht="12.9" x14ac:dyDescent="0.2"/>
    <row r="48" spans="98:120" ht="12.9" x14ac:dyDescent="0.2"/>
    <row r="49" spans="22:120" ht="12.9" x14ac:dyDescent="0.2">
      <c r="DN49" s="247"/>
      <c r="DO49" s="247"/>
      <c r="DP49" s="247"/>
    </row>
    <row r="50" spans="22:120" ht="12.9" x14ac:dyDescent="0.2"/>
    <row r="51" spans="22:120" ht="12.9" x14ac:dyDescent="0.2"/>
    <row r="52" spans="22:120" ht="12.9" x14ac:dyDescent="0.2"/>
    <row r="53" spans="22:120" ht="12.9" x14ac:dyDescent="0.2"/>
    <row r="54" spans="22:120" ht="12.9" x14ac:dyDescent="0.2"/>
    <row r="55" spans="22:120" ht="12.9" x14ac:dyDescent="0.2"/>
    <row r="56" spans="22:120" ht="12.9" x14ac:dyDescent="0.2"/>
    <row r="57" spans="22:120" ht="12.9" x14ac:dyDescent="0.2"/>
    <row r="58" spans="22:120" ht="12.9" x14ac:dyDescent="0.2"/>
    <row r="59" spans="22:120" ht="12.9" x14ac:dyDescent="0.2"/>
    <row r="60" spans="22:120" ht="12.9" x14ac:dyDescent="0.2"/>
    <row r="61" spans="22:120" ht="12.9" x14ac:dyDescent="0.2"/>
    <row r="62" spans="22:120" ht="12.9" x14ac:dyDescent="0.2"/>
    <row r="63" spans="22:120" ht="12.9" x14ac:dyDescent="0.2">
      <c r="W63" s="247"/>
      <c r="CS63" s="247"/>
      <c r="CX63" s="247"/>
      <c r="DC63" s="247"/>
      <c r="DH63" s="247"/>
    </row>
    <row r="64" spans="22:120" ht="12.9" x14ac:dyDescent="0.2">
      <c r="V64" s="247"/>
    </row>
    <row r="65" spans="15:120" ht="12.9"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2.9" x14ac:dyDescent="0.2">
      <c r="Q66" s="247"/>
      <c r="S66" s="247"/>
      <c r="U66" s="247"/>
      <c r="DM66" s="247"/>
    </row>
    <row r="67" spans="15:120" ht="12.9"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2.9" x14ac:dyDescent="0.2"/>
    <row r="69" spans="15:120" ht="12.9" x14ac:dyDescent="0.2"/>
    <row r="70" spans="15:120" ht="12.9" x14ac:dyDescent="0.2"/>
    <row r="71" spans="15:120" ht="12.9" x14ac:dyDescent="0.2"/>
    <row r="72" spans="15:120" ht="12.9" x14ac:dyDescent="0.2">
      <c r="DP72" s="247"/>
    </row>
    <row r="73" spans="15:120" ht="12.9" x14ac:dyDescent="0.2">
      <c r="DP73" s="247"/>
    </row>
    <row r="74" spans="15:120" ht="12.9" x14ac:dyDescent="0.2"/>
    <row r="75" spans="15:120" ht="12.9" x14ac:dyDescent="0.2"/>
    <row r="76" spans="15:120" ht="12.9" x14ac:dyDescent="0.2"/>
    <row r="77" spans="15:120" ht="12.9" x14ac:dyDescent="0.2"/>
    <row r="78" spans="15:120" ht="12.9" x14ac:dyDescent="0.2"/>
    <row r="79" spans="15:120" ht="12.9" x14ac:dyDescent="0.2"/>
    <row r="80" spans="15:120" ht="12.9" x14ac:dyDescent="0.2"/>
    <row r="81" spans="97:112" ht="12.9" x14ac:dyDescent="0.2"/>
    <row r="82" spans="97:112" ht="12.9" x14ac:dyDescent="0.2"/>
    <row r="83" spans="97:112" ht="12.9" x14ac:dyDescent="0.2"/>
    <row r="84" spans="97:112" ht="12.9" x14ac:dyDescent="0.2"/>
    <row r="85" spans="97:112" ht="12.9" x14ac:dyDescent="0.2"/>
    <row r="86" spans="97:112" ht="12.9" x14ac:dyDescent="0.2"/>
    <row r="87" spans="97:112" ht="12.9" x14ac:dyDescent="0.2"/>
    <row r="88" spans="97:112" ht="12.9" x14ac:dyDescent="0.2"/>
    <row r="89" spans="97:112" ht="12.9" x14ac:dyDescent="0.2"/>
    <row r="90" spans="97:112" ht="12.9" x14ac:dyDescent="0.2"/>
    <row r="91" spans="97:112" ht="12.9" x14ac:dyDescent="0.2"/>
    <row r="92" spans="97:112" ht="12.9" x14ac:dyDescent="0.2"/>
    <row r="93" spans="97:112" ht="12.9" x14ac:dyDescent="0.2"/>
    <row r="94" spans="97:112" ht="12.9" x14ac:dyDescent="0.2"/>
    <row r="95" spans="97:112" ht="12.9" x14ac:dyDescent="0.2"/>
    <row r="96" spans="97:112" ht="12.9" x14ac:dyDescent="0.2">
      <c r="CS96" s="247"/>
      <c r="CX96" s="247"/>
      <c r="DC96" s="247"/>
      <c r="DH96" s="247"/>
    </row>
    <row r="97" spans="24:120" ht="12.9" x14ac:dyDescent="0.2">
      <c r="CS97" s="247"/>
      <c r="CX97" s="247"/>
      <c r="DC97" s="247"/>
      <c r="DH97" s="247"/>
      <c r="DP97" s="248" t="s">
        <v>471</v>
      </c>
    </row>
    <row r="98" spans="24:120" ht="12.9" hidden="1" x14ac:dyDescent="0.2">
      <c r="CS98" s="247"/>
      <c r="CX98" s="247"/>
      <c r="DC98" s="247"/>
      <c r="DH98" s="247"/>
    </row>
    <row r="99" spans="24:120" ht="12.9" hidden="1" x14ac:dyDescent="0.2">
      <c r="CS99" s="247"/>
      <c r="CX99" s="247"/>
      <c r="DC99" s="247"/>
      <c r="DH99" s="247"/>
    </row>
    <row r="101" spans="24:120" ht="11.95"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2.9" hidden="1" x14ac:dyDescent="0.2">
      <c r="CT103" s="247"/>
      <c r="CV103" s="247"/>
      <c r="CW103" s="247"/>
      <c r="CY103" s="247"/>
      <c r="DA103" s="247"/>
      <c r="DB103" s="247"/>
      <c r="DD103" s="247"/>
      <c r="DF103" s="247"/>
      <c r="DG103" s="247"/>
      <c r="DI103" s="247"/>
      <c r="DK103" s="247"/>
      <c r="DL103" s="247"/>
      <c r="DM103" s="247"/>
      <c r="DN103" s="247"/>
      <c r="DO103" s="247"/>
      <c r="DP103" s="247"/>
    </row>
    <row r="104" spans="24:120" ht="12.9" hidden="1" x14ac:dyDescent="0.2">
      <c r="CV104" s="247"/>
      <c r="CW104" s="247"/>
      <c r="DA104" s="247"/>
      <c r="DB104" s="247"/>
      <c r="DF104" s="247"/>
      <c r="DG104" s="247"/>
      <c r="DK104" s="247"/>
      <c r="DL104" s="247"/>
      <c r="DN104" s="247"/>
      <c r="DO104" s="247"/>
      <c r="DP104" s="247"/>
    </row>
    <row r="105" spans="24:120" ht="12.8" hidden="1" customHeight="1" x14ac:dyDescent="0.2"/>
  </sheetData>
  <sheetProtection algorithmName="SHA-512" hashValue="579r9AlnKdSJCqz2ynHu9IVeFLxNjRJYJDYPZWWI2NA8PaQjT60UVv+Ziu+KHw+ecLEDR4/wnuzmTokn8s+PlA==" saltValue="j7c2ULrV7F9gryoJxJgfpQ==" spinCount="100000" sheet="1" objects="1" scenarios="1"/>
  <dataConsolidate/>
  <phoneticPr fontId="2"/>
  <printOptions horizontalCentered="1"/>
  <pageMargins left="0" right="0" top="0.39370078740157483" bottom="0.39370078740157483" header="0.19685039370078741" footer="0.19685039370078741"/>
  <pageSetup paperSize="8" scale="64" orientation="landscape" cellComments="asDisplayed" horizontalDpi="300" verticalDpi="300"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34" zoomScale="70" zoomScaleNormal="70" zoomScaleSheetLayoutView="55" workbookViewId="0"/>
  </sheetViews>
  <sheetFormatPr defaultColWidth="0" defaultRowHeight="13.6" customHeight="1" zeroHeight="1" x14ac:dyDescent="0.2"/>
  <cols>
    <col min="1" max="116" width="2.59765625" style="248" customWidth="1"/>
    <col min="117" max="16384" width="9" style="247" hidden="1"/>
  </cols>
  <sheetData>
    <row r="1" spans="2:116" ht="12.9"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2.9" x14ac:dyDescent="0.2"/>
    <row r="3" spans="2:116" ht="12.9" x14ac:dyDescent="0.2"/>
    <row r="4" spans="2:116" ht="12.9"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2.9"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2.9" x14ac:dyDescent="0.2"/>
    <row r="7" spans="2:116" ht="12.9" x14ac:dyDescent="0.2"/>
    <row r="8" spans="2:116" ht="12.9" x14ac:dyDescent="0.2"/>
    <row r="9" spans="2:116" ht="12.9" x14ac:dyDescent="0.2"/>
    <row r="10" spans="2:116" ht="12.9" x14ac:dyDescent="0.2"/>
    <row r="11" spans="2:116" ht="12.9" x14ac:dyDescent="0.2"/>
    <row r="12" spans="2:116" ht="12.9" x14ac:dyDescent="0.2"/>
    <row r="13" spans="2:116" ht="12.9" x14ac:dyDescent="0.2"/>
    <row r="14" spans="2:116" ht="12.9" x14ac:dyDescent="0.2"/>
    <row r="15" spans="2:116" ht="12.9" x14ac:dyDescent="0.2"/>
    <row r="16" spans="2:116" ht="12.9" x14ac:dyDescent="0.2"/>
    <row r="17" spans="9:116" ht="12.9" x14ac:dyDescent="0.2"/>
    <row r="18" spans="9:116" ht="12.9"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2.9" x14ac:dyDescent="0.2"/>
    <row r="20" spans="9:116" ht="12.9" x14ac:dyDescent="0.2"/>
    <row r="21" spans="9:116" ht="12.9" x14ac:dyDescent="0.2">
      <c r="DL21" s="247"/>
    </row>
    <row r="22" spans="9:116" ht="12.9" x14ac:dyDescent="0.2">
      <c r="DI22" s="247"/>
      <c r="DJ22" s="247"/>
      <c r="DK22" s="247"/>
      <c r="DL22" s="247"/>
    </row>
    <row r="23" spans="9:116" ht="12.9" x14ac:dyDescent="0.2">
      <c r="CY23" s="247"/>
      <c r="CZ23" s="247"/>
      <c r="DA23" s="247"/>
      <c r="DB23" s="247"/>
      <c r="DC23" s="247"/>
      <c r="DD23" s="247"/>
      <c r="DE23" s="247"/>
      <c r="DF23" s="247"/>
      <c r="DG23" s="247"/>
      <c r="DH23" s="247"/>
      <c r="DI23" s="247"/>
      <c r="DJ23" s="247"/>
      <c r="DK23" s="247"/>
      <c r="DL23" s="247"/>
    </row>
    <row r="24" spans="9:116" ht="12.9" x14ac:dyDescent="0.2"/>
    <row r="25" spans="9:116" ht="12.9" x14ac:dyDescent="0.2"/>
    <row r="26" spans="9:116" ht="12.9" x14ac:dyDescent="0.2"/>
    <row r="27" spans="9:116" ht="12.9" x14ac:dyDescent="0.2"/>
    <row r="28" spans="9:116" ht="12.9" x14ac:dyDescent="0.2"/>
    <row r="29" spans="9:116" ht="12.9" x14ac:dyDescent="0.2"/>
    <row r="30" spans="9:116" ht="12.9" x14ac:dyDescent="0.2"/>
    <row r="31" spans="9:116" ht="12.9" x14ac:dyDescent="0.2"/>
    <row r="32" spans="9:116" ht="12.9" x14ac:dyDescent="0.2"/>
    <row r="33" spans="15:116" ht="12.9" x14ac:dyDescent="0.2"/>
    <row r="34" spans="15:116" ht="12.9" x14ac:dyDescent="0.2"/>
    <row r="35" spans="15:116" ht="12.9" x14ac:dyDescent="0.2">
      <c r="CZ35" s="247"/>
      <c r="DA35" s="247"/>
      <c r="DB35" s="247"/>
      <c r="DC35" s="247"/>
      <c r="DD35" s="247"/>
      <c r="DE35" s="247"/>
      <c r="DF35" s="247"/>
      <c r="DG35" s="247"/>
      <c r="DH35" s="247"/>
      <c r="DI35" s="247"/>
      <c r="DJ35" s="247"/>
      <c r="DK35" s="247"/>
      <c r="DL35" s="247"/>
    </row>
    <row r="36" spans="15:116" ht="12.9" x14ac:dyDescent="0.2"/>
    <row r="37" spans="15:116" ht="12.9" x14ac:dyDescent="0.2">
      <c r="DL37" s="247"/>
    </row>
    <row r="38" spans="15:116" ht="12.9" x14ac:dyDescent="0.2">
      <c r="DI38" s="247"/>
      <c r="DJ38" s="247"/>
      <c r="DK38" s="247"/>
      <c r="DL38" s="247"/>
    </row>
    <row r="39" spans="15:116" ht="12.9" x14ac:dyDescent="0.2"/>
    <row r="40" spans="15:116" ht="12.9" x14ac:dyDescent="0.2"/>
    <row r="41" spans="15:116" ht="12.9" x14ac:dyDescent="0.2"/>
    <row r="42" spans="15:116" ht="12.9" x14ac:dyDescent="0.2"/>
    <row r="43" spans="15:116" ht="12.9"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2.9" x14ac:dyDescent="0.2">
      <c r="DL44" s="247"/>
    </row>
    <row r="45" spans="15:116" ht="12.9" x14ac:dyDescent="0.2"/>
    <row r="46" spans="15:116" ht="12.9" x14ac:dyDescent="0.2">
      <c r="DA46" s="247"/>
      <c r="DB46" s="247"/>
      <c r="DC46" s="247"/>
      <c r="DD46" s="247"/>
      <c r="DE46" s="247"/>
      <c r="DF46" s="247"/>
      <c r="DG46" s="247"/>
      <c r="DH46" s="247"/>
      <c r="DI46" s="247"/>
      <c r="DJ46" s="247"/>
      <c r="DK46" s="247"/>
      <c r="DL46" s="247"/>
    </row>
    <row r="47" spans="15:116" ht="12.9" x14ac:dyDescent="0.2"/>
    <row r="48" spans="15:116" ht="12.9" x14ac:dyDescent="0.2"/>
    <row r="49" spans="104:116" ht="12.9" x14ac:dyDescent="0.2"/>
    <row r="50" spans="104:116" ht="12.9" x14ac:dyDescent="0.2">
      <c r="CZ50" s="247"/>
      <c r="DA50" s="247"/>
      <c r="DB50" s="247"/>
      <c r="DC50" s="247"/>
      <c r="DD50" s="247"/>
      <c r="DE50" s="247"/>
      <c r="DF50" s="247"/>
      <c r="DG50" s="247"/>
      <c r="DH50" s="247"/>
      <c r="DI50" s="247"/>
      <c r="DJ50" s="247"/>
      <c r="DK50" s="247"/>
      <c r="DL50" s="247"/>
    </row>
    <row r="51" spans="104:116" ht="12.9" x14ac:dyDescent="0.2"/>
    <row r="52" spans="104:116" ht="12.9" x14ac:dyDescent="0.2"/>
    <row r="53" spans="104:116" ht="12.9" x14ac:dyDescent="0.2">
      <c r="DL53" s="247"/>
    </row>
    <row r="54" spans="104:116" ht="12.9" x14ac:dyDescent="0.2"/>
    <row r="55" spans="104:116" ht="12.9" x14ac:dyDescent="0.2"/>
    <row r="56" spans="104:116" ht="12.9" x14ac:dyDescent="0.2"/>
    <row r="57" spans="104:116" ht="12.9" x14ac:dyDescent="0.2"/>
    <row r="58" spans="104:116" ht="12.9" x14ac:dyDescent="0.2"/>
    <row r="59" spans="104:116" ht="12.9" x14ac:dyDescent="0.2"/>
    <row r="60" spans="104:116" ht="12.9" x14ac:dyDescent="0.2"/>
    <row r="61" spans="104:116" ht="12.9" x14ac:dyDescent="0.2"/>
    <row r="62" spans="104:116" ht="12.9" x14ac:dyDescent="0.2"/>
    <row r="63" spans="104:116" ht="12.9" x14ac:dyDescent="0.2"/>
    <row r="64" spans="104:116" ht="12.9" x14ac:dyDescent="0.2"/>
    <row r="65" spans="107:116" ht="12.9" x14ac:dyDescent="0.2"/>
    <row r="66" spans="107:116" ht="12.9" x14ac:dyDescent="0.2"/>
    <row r="67" spans="107:116" ht="12.9" x14ac:dyDescent="0.2">
      <c r="DC67" s="247"/>
      <c r="DD67" s="247"/>
      <c r="DE67" s="247"/>
      <c r="DF67" s="247"/>
      <c r="DG67" s="247"/>
      <c r="DH67" s="247"/>
      <c r="DI67" s="247"/>
      <c r="DJ67" s="247"/>
      <c r="DK67" s="247"/>
      <c r="DL67" s="247"/>
    </row>
    <row r="68" spans="107:116" ht="12.9" x14ac:dyDescent="0.2"/>
    <row r="69" spans="107:116" ht="12.9" x14ac:dyDescent="0.2"/>
    <row r="70" spans="107:116" ht="12.9" x14ac:dyDescent="0.2"/>
    <row r="71" spans="107:116" ht="12.9" x14ac:dyDescent="0.2"/>
    <row r="72" spans="107:116" ht="12.9" x14ac:dyDescent="0.2"/>
    <row r="73" spans="107:116" ht="12.9" x14ac:dyDescent="0.2"/>
    <row r="74" spans="107:116" ht="12.9" x14ac:dyDescent="0.2"/>
    <row r="75" spans="107:116" ht="12.9" x14ac:dyDescent="0.2"/>
    <row r="76" spans="107:116" ht="12.9" x14ac:dyDescent="0.2"/>
    <row r="77" spans="107:116" ht="12.9" x14ac:dyDescent="0.2"/>
    <row r="78" spans="107:116" ht="12.9" x14ac:dyDescent="0.2"/>
    <row r="79" spans="107:116" ht="12.9" x14ac:dyDescent="0.2"/>
    <row r="80" spans="107:116" ht="12.9" x14ac:dyDescent="0.2"/>
    <row r="81" ht="12.9" x14ac:dyDescent="0.2"/>
    <row r="82" ht="12.9" x14ac:dyDescent="0.2"/>
    <row r="83" ht="12.9" x14ac:dyDescent="0.2"/>
    <row r="84" ht="12.9" x14ac:dyDescent="0.2"/>
    <row r="85" ht="12.9" x14ac:dyDescent="0.2"/>
    <row r="86" ht="12.9" x14ac:dyDescent="0.2"/>
    <row r="87" ht="12.9" x14ac:dyDescent="0.2"/>
    <row r="88" ht="12.9" x14ac:dyDescent="0.2"/>
    <row r="89" ht="12.9" x14ac:dyDescent="0.2"/>
  </sheetData>
  <sheetProtection algorithmName="SHA-512" hashValue="Yq18SmTKffklB+gYLW3GWNHH8I5IC8NR3vjpqlAqVMICYd4lVTOIuO9Q1Ih0yzrkEVW8Uyb06ogOq2RckikIug==" saltValue="YxET8iC4dDnS5IsDk2281w==" spinCount="100000" sheet="1" objects="1" scenarios="1"/>
  <dataConsolidate/>
  <phoneticPr fontId="2"/>
  <printOptions horizontalCentered="1"/>
  <pageMargins left="0" right="0" top="0.39370078740157483" bottom="0.39370078740157483" header="0.19685039370078741" footer="0.19685039370078741"/>
  <pageSetup paperSize="8" scale="69" orientation="landscape" cellComments="asDisplayed" horizontalDpi="300" verticalDpi="30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28" zoomScaleSheetLayoutView="100" workbookViewId="0"/>
  </sheetViews>
  <sheetFormatPr defaultColWidth="0" defaultRowHeight="13.6" customHeight="1" zeroHeight="1" x14ac:dyDescent="0.2"/>
  <cols>
    <col min="1" max="36" width="2.5" style="249" customWidth="1"/>
    <col min="37" max="44" width="17" style="249" customWidth="1"/>
    <col min="45" max="45" width="6.09765625" style="256" customWidth="1"/>
    <col min="46" max="46" width="3" style="254" customWidth="1"/>
    <col min="47" max="47" width="19.09765625" style="249" hidden="1" customWidth="1"/>
    <col min="48" max="52" width="12.59765625" style="249" hidden="1" customWidth="1"/>
    <col min="53" max="16384" width="8.59765625" style="249" hidden="1"/>
  </cols>
  <sheetData>
    <row r="1" spans="1:46" ht="12.9" x14ac:dyDescent="0.2">
      <c r="AS1" s="250"/>
      <c r="AT1" s="250"/>
    </row>
    <row r="2" spans="1:46" ht="12.9" x14ac:dyDescent="0.2">
      <c r="AS2" s="250"/>
      <c r="AT2" s="250"/>
    </row>
    <row r="3" spans="1:46" ht="12.9" x14ac:dyDescent="0.2">
      <c r="AS3" s="250"/>
      <c r="AT3" s="250"/>
    </row>
    <row r="4" spans="1:46" ht="12.9" x14ac:dyDescent="0.2">
      <c r="AS4" s="250"/>
      <c r="AT4" s="250"/>
    </row>
    <row r="5" spans="1:46" ht="16.7" x14ac:dyDescent="0.2">
      <c r="A5" s="251" t="s">
        <v>472</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2.9"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473</v>
      </c>
      <c r="AL6" s="255"/>
      <c r="AM6" s="255"/>
      <c r="AN6" s="255"/>
      <c r="AO6" s="250"/>
      <c r="AP6" s="250"/>
      <c r="AQ6" s="250"/>
      <c r="AR6" s="250"/>
    </row>
    <row r="7" spans="1:46" ht="13.6"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1" t="s">
        <v>474</v>
      </c>
      <c r="AP7" s="260"/>
      <c r="AQ7" s="261" t="s">
        <v>475</v>
      </c>
      <c r="AR7" s="262"/>
    </row>
    <row r="8" spans="1:46" ht="12.9"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2"/>
      <c r="AP8" s="266" t="s">
        <v>476</v>
      </c>
      <c r="AQ8" s="267" t="s">
        <v>477</v>
      </c>
      <c r="AR8" s="268" t="s">
        <v>478</v>
      </c>
    </row>
    <row r="9" spans="1:46" ht="12.9"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23" t="s">
        <v>479</v>
      </c>
      <c r="AL9" s="1124"/>
      <c r="AM9" s="1124"/>
      <c r="AN9" s="1125"/>
      <c r="AO9" s="269">
        <v>847338</v>
      </c>
      <c r="AP9" s="269">
        <v>95442</v>
      </c>
      <c r="AQ9" s="270">
        <v>156369</v>
      </c>
      <c r="AR9" s="271">
        <v>-39</v>
      </c>
    </row>
    <row r="10" spans="1:46" ht="13.6"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23" t="s">
        <v>480</v>
      </c>
      <c r="AL10" s="1124"/>
      <c r="AM10" s="1124"/>
      <c r="AN10" s="1125"/>
      <c r="AO10" s="272">
        <v>192987</v>
      </c>
      <c r="AP10" s="272">
        <v>21738</v>
      </c>
      <c r="AQ10" s="273">
        <v>21449</v>
      </c>
      <c r="AR10" s="274">
        <v>1.3</v>
      </c>
    </row>
    <row r="11" spans="1:46" ht="13.6"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23" t="s">
        <v>481</v>
      </c>
      <c r="AL11" s="1124"/>
      <c r="AM11" s="1124"/>
      <c r="AN11" s="1125"/>
      <c r="AO11" s="272">
        <v>61872</v>
      </c>
      <c r="AP11" s="272">
        <v>6969</v>
      </c>
      <c r="AQ11" s="273">
        <v>1663</v>
      </c>
      <c r="AR11" s="274">
        <v>319.10000000000002</v>
      </c>
    </row>
    <row r="12" spans="1:46" ht="13.6"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23" t="s">
        <v>482</v>
      </c>
      <c r="AL12" s="1124"/>
      <c r="AM12" s="1124"/>
      <c r="AN12" s="1125"/>
      <c r="AO12" s="272" t="s">
        <v>483</v>
      </c>
      <c r="AP12" s="272" t="s">
        <v>483</v>
      </c>
      <c r="AQ12" s="273">
        <v>34</v>
      </c>
      <c r="AR12" s="274" t="s">
        <v>483</v>
      </c>
    </row>
    <row r="13" spans="1:46" ht="13.6"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23" t="s">
        <v>484</v>
      </c>
      <c r="AL13" s="1124"/>
      <c r="AM13" s="1124"/>
      <c r="AN13" s="1125"/>
      <c r="AO13" s="272">
        <v>37995</v>
      </c>
      <c r="AP13" s="272">
        <v>4280</v>
      </c>
      <c r="AQ13" s="273">
        <v>5566</v>
      </c>
      <c r="AR13" s="274">
        <v>-23.1</v>
      </c>
    </row>
    <row r="14" spans="1:46" ht="13.6"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23" t="s">
        <v>485</v>
      </c>
      <c r="AL14" s="1124"/>
      <c r="AM14" s="1124"/>
      <c r="AN14" s="1125"/>
      <c r="AO14" s="272">
        <v>5354</v>
      </c>
      <c r="AP14" s="272">
        <v>603</v>
      </c>
      <c r="AQ14" s="273">
        <v>3589</v>
      </c>
      <c r="AR14" s="274">
        <v>-83.2</v>
      </c>
    </row>
    <row r="15" spans="1:46" ht="13.6"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26" t="s">
        <v>486</v>
      </c>
      <c r="AL15" s="1127"/>
      <c r="AM15" s="1127"/>
      <c r="AN15" s="1128"/>
      <c r="AO15" s="272">
        <v>-43621</v>
      </c>
      <c r="AP15" s="272">
        <v>-4913</v>
      </c>
      <c r="AQ15" s="273">
        <v>-10547</v>
      </c>
      <c r="AR15" s="274">
        <v>-53.4</v>
      </c>
    </row>
    <row r="16" spans="1:46" ht="12.9"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26" t="s">
        <v>178</v>
      </c>
      <c r="AL16" s="1127"/>
      <c r="AM16" s="1127"/>
      <c r="AN16" s="1128"/>
      <c r="AO16" s="272">
        <v>1101925</v>
      </c>
      <c r="AP16" s="272">
        <v>124119</v>
      </c>
      <c r="AQ16" s="273">
        <v>178125</v>
      </c>
      <c r="AR16" s="274">
        <v>-30.3</v>
      </c>
    </row>
    <row r="17" spans="1:46" ht="12.9"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2.9"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2.9"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487</v>
      </c>
      <c r="AL19" s="250"/>
      <c r="AM19" s="250"/>
      <c r="AN19" s="250"/>
      <c r="AO19" s="250"/>
      <c r="AP19" s="250"/>
      <c r="AQ19" s="250"/>
      <c r="AR19" s="250"/>
    </row>
    <row r="20" spans="1:46" ht="12.9"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488</v>
      </c>
      <c r="AP20" s="281" t="s">
        <v>489</v>
      </c>
      <c r="AQ20" s="282" t="s">
        <v>490</v>
      </c>
      <c r="AR20" s="283"/>
    </row>
    <row r="21" spans="1:46" s="289" customFormat="1" ht="12.9"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9" t="s">
        <v>491</v>
      </c>
      <c r="AL21" s="1130"/>
      <c r="AM21" s="1130"/>
      <c r="AN21" s="1131"/>
      <c r="AO21" s="285">
        <v>10.59</v>
      </c>
      <c r="AP21" s="286">
        <v>14.51</v>
      </c>
      <c r="AQ21" s="287">
        <v>-3.92</v>
      </c>
      <c r="AR21" s="255"/>
      <c r="AS21" s="288"/>
      <c r="AT21" s="284"/>
    </row>
    <row r="22" spans="1:46" s="289" customFormat="1" ht="12.9"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9" t="s">
        <v>492</v>
      </c>
      <c r="AL22" s="1130"/>
      <c r="AM22" s="1130"/>
      <c r="AN22" s="1131"/>
      <c r="AO22" s="290">
        <v>92.2</v>
      </c>
      <c r="AP22" s="291">
        <v>95.5</v>
      </c>
      <c r="AQ22" s="292">
        <v>-3.3</v>
      </c>
      <c r="AR22" s="276"/>
      <c r="AS22" s="288"/>
      <c r="AT22" s="284"/>
    </row>
    <row r="23" spans="1:46" s="289" customFormat="1" ht="12.9"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2.9"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2.9"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2.9" x14ac:dyDescent="0.2">
      <c r="A26" s="1122" t="s">
        <v>493</v>
      </c>
      <c r="B26" s="1122"/>
      <c r="C26" s="1122"/>
      <c r="D26" s="1122"/>
      <c r="E26" s="1122"/>
      <c r="F26" s="1122"/>
      <c r="G26" s="1122"/>
      <c r="H26" s="1122"/>
      <c r="I26" s="1122"/>
      <c r="J26" s="1122"/>
      <c r="K26" s="1122"/>
      <c r="L26" s="1122"/>
      <c r="M26" s="1122"/>
      <c r="N26" s="1122"/>
      <c r="O26" s="1122"/>
      <c r="P26" s="1122"/>
      <c r="Q26" s="1122"/>
      <c r="R26" s="1122"/>
      <c r="S26" s="1122"/>
      <c r="T26" s="1122"/>
      <c r="U26" s="1122"/>
      <c r="V26" s="1122"/>
      <c r="W26" s="1122"/>
      <c r="X26" s="1122"/>
      <c r="Y26" s="1122"/>
      <c r="Z26" s="1122"/>
      <c r="AA26" s="1122"/>
      <c r="AB26" s="1122"/>
      <c r="AC26" s="1122"/>
      <c r="AD26" s="1122"/>
      <c r="AE26" s="1122"/>
      <c r="AF26" s="1122"/>
      <c r="AG26" s="1122"/>
      <c r="AH26" s="1122"/>
      <c r="AI26" s="1122"/>
      <c r="AJ26" s="1122"/>
      <c r="AK26" s="1122"/>
      <c r="AL26" s="1122"/>
      <c r="AM26" s="1122"/>
      <c r="AN26" s="1122"/>
      <c r="AO26" s="1122"/>
      <c r="AP26" s="1122"/>
      <c r="AQ26" s="1122"/>
      <c r="AR26" s="1122"/>
      <c r="AS26" s="1122"/>
      <c r="AT26" s="255"/>
    </row>
    <row r="27" spans="1:46" ht="12.9" x14ac:dyDescent="0.2">
      <c r="A27" s="297"/>
      <c r="AO27" s="250"/>
      <c r="AP27" s="250"/>
      <c r="AQ27" s="250"/>
      <c r="AR27" s="250"/>
      <c r="AS27" s="250"/>
      <c r="AT27" s="250"/>
    </row>
    <row r="28" spans="1:46" ht="16.7" x14ac:dyDescent="0.2">
      <c r="A28" s="251" t="s">
        <v>494</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2.9"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495</v>
      </c>
      <c r="AL29" s="255"/>
      <c r="AM29" s="255"/>
      <c r="AN29" s="255"/>
      <c r="AO29" s="250"/>
      <c r="AP29" s="250"/>
      <c r="AQ29" s="250"/>
      <c r="AR29" s="250"/>
      <c r="AS29" s="299"/>
    </row>
    <row r="30" spans="1:46" ht="13.6"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1" t="s">
        <v>474</v>
      </c>
      <c r="AP30" s="260"/>
      <c r="AQ30" s="261" t="s">
        <v>475</v>
      </c>
      <c r="AR30" s="262"/>
    </row>
    <row r="31" spans="1:46" ht="12.9"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2"/>
      <c r="AP31" s="266" t="s">
        <v>476</v>
      </c>
      <c r="AQ31" s="267" t="s">
        <v>477</v>
      </c>
      <c r="AR31" s="268" t="s">
        <v>478</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13" t="s">
        <v>496</v>
      </c>
      <c r="AL32" s="1114"/>
      <c r="AM32" s="1114"/>
      <c r="AN32" s="1115"/>
      <c r="AO32" s="300">
        <v>288820</v>
      </c>
      <c r="AP32" s="300">
        <v>32532</v>
      </c>
      <c r="AQ32" s="301">
        <v>89268</v>
      </c>
      <c r="AR32" s="302">
        <v>-63.6</v>
      </c>
    </row>
    <row r="33" spans="1:46" ht="13.6"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13" t="s">
        <v>497</v>
      </c>
      <c r="AL33" s="1114"/>
      <c r="AM33" s="1114"/>
      <c r="AN33" s="1115"/>
      <c r="AO33" s="300" t="s">
        <v>483</v>
      </c>
      <c r="AP33" s="300" t="s">
        <v>483</v>
      </c>
      <c r="AQ33" s="301" t="s">
        <v>483</v>
      </c>
      <c r="AR33" s="302" t="s">
        <v>483</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13" t="s">
        <v>498</v>
      </c>
      <c r="AL34" s="1114"/>
      <c r="AM34" s="1114"/>
      <c r="AN34" s="1115"/>
      <c r="AO34" s="300" t="s">
        <v>483</v>
      </c>
      <c r="AP34" s="300" t="s">
        <v>483</v>
      </c>
      <c r="AQ34" s="301" t="s">
        <v>483</v>
      </c>
      <c r="AR34" s="302" t="s">
        <v>483</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13" t="s">
        <v>499</v>
      </c>
      <c r="AL35" s="1114"/>
      <c r="AM35" s="1114"/>
      <c r="AN35" s="1115"/>
      <c r="AO35" s="300" t="s">
        <v>483</v>
      </c>
      <c r="AP35" s="300" t="s">
        <v>483</v>
      </c>
      <c r="AQ35" s="301">
        <v>17003</v>
      </c>
      <c r="AR35" s="302" t="s">
        <v>483</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13" t="s">
        <v>500</v>
      </c>
      <c r="AL36" s="1114"/>
      <c r="AM36" s="1114"/>
      <c r="AN36" s="1115"/>
      <c r="AO36" s="300">
        <v>208272</v>
      </c>
      <c r="AP36" s="300">
        <v>23459</v>
      </c>
      <c r="AQ36" s="301">
        <v>5039</v>
      </c>
      <c r="AR36" s="302">
        <v>365.5</v>
      </c>
    </row>
    <row r="37" spans="1:46" ht="13.6"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13" t="s">
        <v>501</v>
      </c>
      <c r="AL37" s="1114"/>
      <c r="AM37" s="1114"/>
      <c r="AN37" s="1115"/>
      <c r="AO37" s="300" t="s">
        <v>483</v>
      </c>
      <c r="AP37" s="300" t="s">
        <v>483</v>
      </c>
      <c r="AQ37" s="301">
        <v>909</v>
      </c>
      <c r="AR37" s="302" t="s">
        <v>483</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16" t="s">
        <v>502</v>
      </c>
      <c r="AL38" s="1117"/>
      <c r="AM38" s="1117"/>
      <c r="AN38" s="1118"/>
      <c r="AO38" s="303" t="s">
        <v>483</v>
      </c>
      <c r="AP38" s="303" t="s">
        <v>483</v>
      </c>
      <c r="AQ38" s="304">
        <v>25</v>
      </c>
      <c r="AR38" s="292" t="s">
        <v>483</v>
      </c>
      <c r="AS38" s="299"/>
    </row>
    <row r="39" spans="1:46" ht="12.9"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16" t="s">
        <v>503</v>
      </c>
      <c r="AL39" s="1117"/>
      <c r="AM39" s="1117"/>
      <c r="AN39" s="1118"/>
      <c r="AO39" s="300" t="s">
        <v>483</v>
      </c>
      <c r="AP39" s="300" t="s">
        <v>483</v>
      </c>
      <c r="AQ39" s="301">
        <v>-4913</v>
      </c>
      <c r="AR39" s="302" t="s">
        <v>483</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13" t="s">
        <v>504</v>
      </c>
      <c r="AL40" s="1114"/>
      <c r="AM40" s="1114"/>
      <c r="AN40" s="1115"/>
      <c r="AO40" s="300">
        <v>-328526</v>
      </c>
      <c r="AP40" s="300">
        <v>-37005</v>
      </c>
      <c r="AQ40" s="301">
        <v>-72657</v>
      </c>
      <c r="AR40" s="302">
        <v>-49.1</v>
      </c>
      <c r="AS40" s="299"/>
    </row>
    <row r="41" spans="1:46" ht="12.9"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19" t="s">
        <v>288</v>
      </c>
      <c r="AL41" s="1120"/>
      <c r="AM41" s="1120"/>
      <c r="AN41" s="1121"/>
      <c r="AO41" s="300">
        <v>168566</v>
      </c>
      <c r="AP41" s="300">
        <v>18987</v>
      </c>
      <c r="AQ41" s="301">
        <v>34674</v>
      </c>
      <c r="AR41" s="302">
        <v>-45.2</v>
      </c>
      <c r="AS41" s="299"/>
    </row>
    <row r="42" spans="1:46" ht="12.9"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2.9"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2.9"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2.9"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2.9"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 customHeight="1" x14ac:dyDescent="0.2">
      <c r="A47" s="309" t="s">
        <v>505</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2.9"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506</v>
      </c>
      <c r="AL48" s="310"/>
      <c r="AM48" s="310"/>
      <c r="AN48" s="310"/>
      <c r="AO48" s="310"/>
      <c r="AP48" s="310"/>
      <c r="AQ48" s="311"/>
      <c r="AR48" s="310"/>
    </row>
    <row r="49" spans="1:44" ht="13.6"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06" t="s">
        <v>474</v>
      </c>
      <c r="AN49" s="1108" t="s">
        <v>507</v>
      </c>
      <c r="AO49" s="1109"/>
      <c r="AP49" s="1109"/>
      <c r="AQ49" s="1109"/>
      <c r="AR49" s="1110"/>
    </row>
    <row r="50" spans="1:44" ht="12.9"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07"/>
      <c r="AN50" s="316" t="s">
        <v>508</v>
      </c>
      <c r="AO50" s="317" t="s">
        <v>509</v>
      </c>
      <c r="AP50" s="318" t="s">
        <v>510</v>
      </c>
      <c r="AQ50" s="319" t="s">
        <v>511</v>
      </c>
      <c r="AR50" s="320" t="s">
        <v>512</v>
      </c>
    </row>
    <row r="51" spans="1:44" ht="12.9"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513</v>
      </c>
      <c r="AL51" s="313"/>
      <c r="AM51" s="321">
        <v>326136</v>
      </c>
      <c r="AN51" s="322">
        <v>34254</v>
      </c>
      <c r="AO51" s="323">
        <v>-9.1999999999999993</v>
      </c>
      <c r="AP51" s="324">
        <v>125391</v>
      </c>
      <c r="AQ51" s="325">
        <v>21.3</v>
      </c>
      <c r="AR51" s="326">
        <v>-30.5</v>
      </c>
    </row>
    <row r="52" spans="1:44" ht="12.9"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514</v>
      </c>
      <c r="AM52" s="329">
        <v>252446</v>
      </c>
      <c r="AN52" s="330">
        <v>26515</v>
      </c>
      <c r="AO52" s="331">
        <v>-9.3000000000000007</v>
      </c>
      <c r="AP52" s="332">
        <v>68516</v>
      </c>
      <c r="AQ52" s="333">
        <v>33.6</v>
      </c>
      <c r="AR52" s="334">
        <v>-42.9</v>
      </c>
    </row>
    <row r="53" spans="1:44" ht="12.9"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515</v>
      </c>
      <c r="AL53" s="313"/>
      <c r="AM53" s="321">
        <v>187241</v>
      </c>
      <c r="AN53" s="322">
        <v>19981</v>
      </c>
      <c r="AO53" s="323">
        <v>-41.7</v>
      </c>
      <c r="AP53" s="324">
        <v>138402</v>
      </c>
      <c r="AQ53" s="325">
        <v>10.4</v>
      </c>
      <c r="AR53" s="326">
        <v>-52.1</v>
      </c>
    </row>
    <row r="54" spans="1:44" ht="12.9"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514</v>
      </c>
      <c r="AM54" s="329">
        <v>168010</v>
      </c>
      <c r="AN54" s="330">
        <v>17929</v>
      </c>
      <c r="AO54" s="331">
        <v>-32.4</v>
      </c>
      <c r="AP54" s="332">
        <v>70652</v>
      </c>
      <c r="AQ54" s="333">
        <v>3.1</v>
      </c>
      <c r="AR54" s="334">
        <v>-35.5</v>
      </c>
    </row>
    <row r="55" spans="1:44" ht="12.9"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516</v>
      </c>
      <c r="AL55" s="313"/>
      <c r="AM55" s="321">
        <v>253117</v>
      </c>
      <c r="AN55" s="322">
        <v>27405</v>
      </c>
      <c r="AO55" s="323">
        <v>37.200000000000003</v>
      </c>
      <c r="AP55" s="324">
        <v>146367</v>
      </c>
      <c r="AQ55" s="325">
        <v>5.8</v>
      </c>
      <c r="AR55" s="326">
        <v>31.4</v>
      </c>
    </row>
    <row r="56" spans="1:44" ht="12.9"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514</v>
      </c>
      <c r="AM56" s="329">
        <v>217671</v>
      </c>
      <c r="AN56" s="330">
        <v>23568</v>
      </c>
      <c r="AO56" s="331">
        <v>31.5</v>
      </c>
      <c r="AP56" s="332">
        <v>79441</v>
      </c>
      <c r="AQ56" s="333">
        <v>12.4</v>
      </c>
      <c r="AR56" s="334">
        <v>19.100000000000001</v>
      </c>
    </row>
    <row r="57" spans="1:44" ht="12.9"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517</v>
      </c>
      <c r="AL57" s="313"/>
      <c r="AM57" s="321">
        <v>227905</v>
      </c>
      <c r="AN57" s="322">
        <v>25183</v>
      </c>
      <c r="AO57" s="323">
        <v>-8.1</v>
      </c>
      <c r="AP57" s="324">
        <v>165181</v>
      </c>
      <c r="AQ57" s="325">
        <v>12.9</v>
      </c>
      <c r="AR57" s="326">
        <v>-21</v>
      </c>
    </row>
    <row r="58" spans="1:44" ht="12.9"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514</v>
      </c>
      <c r="AM58" s="329">
        <v>202789</v>
      </c>
      <c r="AN58" s="330">
        <v>22408</v>
      </c>
      <c r="AO58" s="331">
        <v>-4.9000000000000004</v>
      </c>
      <c r="AP58" s="332">
        <v>82246</v>
      </c>
      <c r="AQ58" s="333">
        <v>3.5</v>
      </c>
      <c r="AR58" s="334">
        <v>-8.4</v>
      </c>
    </row>
    <row r="59" spans="1:44" ht="12.9"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518</v>
      </c>
      <c r="AL59" s="313"/>
      <c r="AM59" s="321">
        <v>234004</v>
      </c>
      <c r="AN59" s="322">
        <v>26358</v>
      </c>
      <c r="AO59" s="323">
        <v>4.7</v>
      </c>
      <c r="AP59" s="324">
        <v>166234</v>
      </c>
      <c r="AQ59" s="325">
        <v>0.6</v>
      </c>
      <c r="AR59" s="326">
        <v>4.0999999999999996</v>
      </c>
    </row>
    <row r="60" spans="1:44" ht="12.9"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514</v>
      </c>
      <c r="AM60" s="329">
        <v>215096</v>
      </c>
      <c r="AN60" s="330">
        <v>24228</v>
      </c>
      <c r="AO60" s="331">
        <v>8.1</v>
      </c>
      <c r="AP60" s="332">
        <v>89789</v>
      </c>
      <c r="AQ60" s="333">
        <v>9.1999999999999993</v>
      </c>
      <c r="AR60" s="334">
        <v>-1.1000000000000001</v>
      </c>
    </row>
    <row r="61" spans="1:44" ht="12.9"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519</v>
      </c>
      <c r="AL61" s="335"/>
      <c r="AM61" s="336">
        <v>245681</v>
      </c>
      <c r="AN61" s="337">
        <v>26636</v>
      </c>
      <c r="AO61" s="338">
        <v>-3.4</v>
      </c>
      <c r="AP61" s="339">
        <v>148315</v>
      </c>
      <c r="AQ61" s="340">
        <v>10.199999999999999</v>
      </c>
      <c r="AR61" s="326">
        <v>-13.6</v>
      </c>
    </row>
    <row r="62" spans="1:44" ht="12.9"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514</v>
      </c>
      <c r="AM62" s="329">
        <v>211202</v>
      </c>
      <c r="AN62" s="330">
        <v>22930</v>
      </c>
      <c r="AO62" s="331">
        <v>-1.4</v>
      </c>
      <c r="AP62" s="332">
        <v>78129</v>
      </c>
      <c r="AQ62" s="333">
        <v>12.4</v>
      </c>
      <c r="AR62" s="334">
        <v>-13.8</v>
      </c>
    </row>
    <row r="63" spans="1:44" ht="12.9"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2.9"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2.9"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2.9"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6" hidden="1" customHeight="1" x14ac:dyDescent="0.2">
      <c r="AK67" s="250"/>
      <c r="AL67" s="250"/>
      <c r="AM67" s="250"/>
      <c r="AN67" s="250"/>
      <c r="AO67" s="250"/>
      <c r="AP67" s="250"/>
      <c r="AQ67" s="250"/>
      <c r="AR67" s="250"/>
      <c r="AS67" s="250"/>
      <c r="AT67" s="250"/>
    </row>
    <row r="68" spans="1:46" ht="13.6" hidden="1" customHeight="1" x14ac:dyDescent="0.2">
      <c r="AK68" s="250"/>
      <c r="AL68" s="250"/>
      <c r="AM68" s="250"/>
      <c r="AN68" s="250"/>
      <c r="AO68" s="250"/>
      <c r="AP68" s="250"/>
      <c r="AQ68" s="250"/>
      <c r="AR68" s="250"/>
    </row>
    <row r="69" spans="1:46" ht="13.6" hidden="1" customHeight="1" x14ac:dyDescent="0.2">
      <c r="AK69" s="250"/>
      <c r="AL69" s="250"/>
      <c r="AM69" s="250"/>
      <c r="AN69" s="250"/>
      <c r="AO69" s="250"/>
      <c r="AP69" s="250"/>
      <c r="AQ69" s="250"/>
      <c r="AR69" s="250"/>
    </row>
    <row r="70" spans="1:46" ht="12.9" hidden="1" x14ac:dyDescent="0.2">
      <c r="AK70" s="250"/>
      <c r="AL70" s="250"/>
      <c r="AM70" s="250"/>
      <c r="AN70" s="250"/>
      <c r="AO70" s="250"/>
      <c r="AP70" s="250"/>
      <c r="AQ70" s="250"/>
      <c r="AR70" s="250"/>
    </row>
    <row r="71" spans="1:46" ht="12.9" hidden="1" x14ac:dyDescent="0.2">
      <c r="AK71" s="250"/>
      <c r="AL71" s="250"/>
      <c r="AM71" s="250"/>
      <c r="AN71" s="250"/>
      <c r="AO71" s="250"/>
      <c r="AP71" s="250"/>
      <c r="AQ71" s="250"/>
      <c r="AR71" s="250"/>
    </row>
    <row r="72" spans="1:46" ht="12.9" hidden="1" x14ac:dyDescent="0.2">
      <c r="AK72" s="250"/>
      <c r="AL72" s="250"/>
      <c r="AM72" s="250"/>
      <c r="AN72" s="250"/>
      <c r="AO72" s="250"/>
      <c r="AP72" s="250"/>
      <c r="AQ72" s="250"/>
      <c r="AR72" s="250"/>
    </row>
    <row r="73" spans="1:46" ht="12.9" hidden="1" x14ac:dyDescent="0.2">
      <c r="AK73" s="250"/>
      <c r="AL73" s="250"/>
      <c r="AM73" s="250"/>
      <c r="AN73" s="250"/>
      <c r="AO73" s="250"/>
      <c r="AP73" s="250"/>
      <c r="AQ73" s="250"/>
      <c r="AR73" s="250"/>
    </row>
  </sheetData>
  <sheetProtection algorithmName="SHA-512" hashValue="hSuCIj3Jw92lcQpUjOWG7b5JlZYjiArAhRJrNUDbcZciTTQNfu5UoJnfMMFJ7rpHCJY5fAZ0/DX381XU0ZC5lw==" saltValue="/XvJQQiNp67cpKu4vd6M6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 right="0" top="0.39370078740157483" bottom="0.39370078740157483" header="0.19685039370078741" footer="0.19685039370078741"/>
  <pageSetup paperSize="8" scale="86" orientation="landscape" cellComments="asDisplayed" horizontalDpi="300" verticalDpi="300"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5" zoomScale="70" zoomScaleNormal="70" zoomScaleSheetLayoutView="55" workbookViewId="0"/>
  </sheetViews>
  <sheetFormatPr defaultColWidth="0" defaultRowHeight="13.6" customHeight="1" zeroHeight="1" x14ac:dyDescent="0.2"/>
  <cols>
    <col min="1" max="125" width="2.5" style="248" customWidth="1"/>
    <col min="126" max="16384" width="9" style="247" hidden="1"/>
  </cols>
  <sheetData>
    <row r="1" spans="2:125" ht="13.6"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2.9" x14ac:dyDescent="0.2">
      <c r="B2" s="247"/>
      <c r="DG2" s="247"/>
    </row>
    <row r="3" spans="2:125" ht="12.9"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2.9" x14ac:dyDescent="0.2"/>
    <row r="5" spans="2:125" ht="12.9" x14ac:dyDescent="0.2"/>
    <row r="6" spans="2:125" ht="12.9" x14ac:dyDescent="0.2"/>
    <row r="7" spans="2:125" ht="12.9" x14ac:dyDescent="0.2"/>
    <row r="8" spans="2:125" ht="12.9" x14ac:dyDescent="0.2"/>
    <row r="9" spans="2:125" ht="12.9" x14ac:dyDescent="0.2">
      <c r="DU9" s="247"/>
    </row>
    <row r="10" spans="2:125" ht="12.9" x14ac:dyDescent="0.2"/>
    <row r="11" spans="2:125" ht="12.9" x14ac:dyDescent="0.2"/>
    <row r="12" spans="2:125" ht="12.9" x14ac:dyDescent="0.2"/>
    <row r="13" spans="2:125" ht="12.9" x14ac:dyDescent="0.2"/>
    <row r="14" spans="2:125" ht="12.9" x14ac:dyDescent="0.2"/>
    <row r="15" spans="2:125" ht="12.9" x14ac:dyDescent="0.2"/>
    <row r="16" spans="2:125" ht="12.9" x14ac:dyDescent="0.2"/>
    <row r="17" spans="125:125" ht="12.9" x14ac:dyDescent="0.2">
      <c r="DU17" s="247"/>
    </row>
    <row r="18" spans="125:125" ht="12.9" x14ac:dyDescent="0.2"/>
    <row r="19" spans="125:125" ht="12.9" x14ac:dyDescent="0.2"/>
    <row r="20" spans="125:125" ht="12.9" x14ac:dyDescent="0.2">
      <c r="DU20" s="247"/>
    </row>
    <row r="21" spans="125:125" ht="12.9" x14ac:dyDescent="0.2">
      <c r="DU21" s="247"/>
    </row>
    <row r="22" spans="125:125" ht="12.9" x14ac:dyDescent="0.2"/>
    <row r="23" spans="125:125" ht="12.9" x14ac:dyDescent="0.2"/>
    <row r="24" spans="125:125" ht="12.9" x14ac:dyDescent="0.2"/>
    <row r="25" spans="125:125" ht="12.9" x14ac:dyDescent="0.2"/>
    <row r="26" spans="125:125" ht="12.9" x14ac:dyDescent="0.2"/>
    <row r="27" spans="125:125" ht="12.9" x14ac:dyDescent="0.2"/>
    <row r="28" spans="125:125" ht="12.9" x14ac:dyDescent="0.2">
      <c r="DU28" s="247"/>
    </row>
    <row r="29" spans="125:125" ht="12.9" x14ac:dyDescent="0.2"/>
    <row r="30" spans="125:125" ht="12.9" x14ac:dyDescent="0.2"/>
    <row r="31" spans="125:125" ht="12.9" x14ac:dyDescent="0.2"/>
    <row r="32" spans="125:125" ht="12.9" x14ac:dyDescent="0.2"/>
    <row r="33" spans="2:125" ht="12.9" x14ac:dyDescent="0.2">
      <c r="B33" s="247"/>
      <c r="G33" s="247"/>
      <c r="I33" s="247"/>
    </row>
    <row r="34" spans="2:125" ht="12.9" x14ac:dyDescent="0.2">
      <c r="C34" s="247"/>
      <c r="P34" s="247"/>
      <c r="DE34" s="247"/>
      <c r="DH34" s="247"/>
    </row>
    <row r="35" spans="2:125" ht="12.9" x14ac:dyDescent="0.2">
      <c r="D35" s="247"/>
      <c r="E35" s="247"/>
      <c r="DG35" s="247"/>
      <c r="DJ35" s="247"/>
      <c r="DP35" s="247"/>
      <c r="DQ35" s="247"/>
      <c r="DR35" s="247"/>
      <c r="DS35" s="247"/>
      <c r="DT35" s="247"/>
      <c r="DU35" s="247"/>
    </row>
    <row r="36" spans="2:125" ht="12.9"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2.9" x14ac:dyDescent="0.2">
      <c r="DU37" s="247"/>
    </row>
    <row r="38" spans="2:125" ht="12.9" x14ac:dyDescent="0.2">
      <c r="DT38" s="247"/>
      <c r="DU38" s="247"/>
    </row>
    <row r="39" spans="2:125" ht="12.9" x14ac:dyDescent="0.2"/>
    <row r="40" spans="2:125" ht="12.9" x14ac:dyDescent="0.2">
      <c r="DH40" s="247"/>
    </row>
    <row r="41" spans="2:125" ht="12.9" x14ac:dyDescent="0.2">
      <c r="DE41" s="247"/>
    </row>
    <row r="42" spans="2:125" ht="12.9" x14ac:dyDescent="0.2">
      <c r="DG42" s="247"/>
      <c r="DJ42" s="247"/>
    </row>
    <row r="43" spans="2:125" ht="12.9"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2.9" x14ac:dyDescent="0.2">
      <c r="DU44" s="247"/>
    </row>
    <row r="45" spans="2:125" ht="12.9" x14ac:dyDescent="0.2"/>
    <row r="46" spans="2:125" ht="12.9" x14ac:dyDescent="0.2"/>
    <row r="47" spans="2:125" ht="12.9" x14ac:dyDescent="0.2"/>
    <row r="48" spans="2:125" ht="12.9" x14ac:dyDescent="0.2">
      <c r="DT48" s="247"/>
      <c r="DU48" s="247"/>
    </row>
    <row r="49" spans="120:125" ht="12.9" x14ac:dyDescent="0.2">
      <c r="DU49" s="247"/>
    </row>
    <row r="50" spans="120:125" ht="12.9" x14ac:dyDescent="0.2">
      <c r="DU50" s="247"/>
    </row>
    <row r="51" spans="120:125" ht="12.9" x14ac:dyDescent="0.2">
      <c r="DP51" s="247"/>
      <c r="DQ51" s="247"/>
      <c r="DR51" s="247"/>
      <c r="DS51" s="247"/>
      <c r="DT51" s="247"/>
      <c r="DU51" s="247"/>
    </row>
    <row r="52" spans="120:125" ht="12.9" x14ac:dyDescent="0.2"/>
    <row r="53" spans="120:125" ht="12.9" x14ac:dyDescent="0.2"/>
    <row r="54" spans="120:125" ht="12.9" x14ac:dyDescent="0.2">
      <c r="DU54" s="247"/>
    </row>
    <row r="55" spans="120:125" ht="12.9" x14ac:dyDescent="0.2"/>
    <row r="56" spans="120:125" ht="12.9" x14ac:dyDescent="0.2"/>
    <row r="57" spans="120:125" ht="12.9" x14ac:dyDescent="0.2"/>
    <row r="58" spans="120:125" ht="12.9" x14ac:dyDescent="0.2">
      <c r="DU58" s="247"/>
    </row>
    <row r="59" spans="120:125" ht="12.9" x14ac:dyDescent="0.2"/>
    <row r="60" spans="120:125" ht="12.9" x14ac:dyDescent="0.2"/>
    <row r="61" spans="120:125" ht="12.9" x14ac:dyDescent="0.2"/>
    <row r="62" spans="120:125" ht="12.9" x14ac:dyDescent="0.2"/>
    <row r="63" spans="120:125" ht="12.9" x14ac:dyDescent="0.2">
      <c r="DU63" s="247"/>
    </row>
    <row r="64" spans="120:125" ht="12.9" x14ac:dyDescent="0.2">
      <c r="DT64" s="247"/>
      <c r="DU64" s="247"/>
    </row>
    <row r="65" spans="123:125" ht="12.9" x14ac:dyDescent="0.2"/>
    <row r="66" spans="123:125" ht="12.9" x14ac:dyDescent="0.2"/>
    <row r="67" spans="123:125" ht="12.9" x14ac:dyDescent="0.2"/>
    <row r="68" spans="123:125" ht="12.9" x14ac:dyDescent="0.2"/>
    <row r="69" spans="123:125" ht="12.9" x14ac:dyDescent="0.2">
      <c r="DS69" s="247"/>
      <c r="DT69" s="247"/>
      <c r="DU69" s="247"/>
    </row>
    <row r="70" spans="123:125" ht="12.9" x14ac:dyDescent="0.2"/>
    <row r="71" spans="123:125" ht="12.9" x14ac:dyDescent="0.2"/>
    <row r="72" spans="123:125" ht="12.9" x14ac:dyDescent="0.2"/>
    <row r="73" spans="123:125" ht="12.9" x14ac:dyDescent="0.2"/>
    <row r="74" spans="123:125" ht="12.9" x14ac:dyDescent="0.2"/>
    <row r="75" spans="123:125" ht="12.9" x14ac:dyDescent="0.2"/>
    <row r="76" spans="123:125" ht="12.9" x14ac:dyDescent="0.2"/>
    <row r="77" spans="123:125" ht="12.9" x14ac:dyDescent="0.2"/>
    <row r="78" spans="123:125" ht="12.9" x14ac:dyDescent="0.2"/>
    <row r="79" spans="123:125" ht="12.9" x14ac:dyDescent="0.2"/>
    <row r="80" spans="123:125" ht="12.9" x14ac:dyDescent="0.2"/>
    <row r="81" spans="116:125" ht="12.9" x14ac:dyDescent="0.2"/>
    <row r="82" spans="116:125" ht="12.9" x14ac:dyDescent="0.2">
      <c r="DL82" s="247"/>
    </row>
    <row r="83" spans="116:125" ht="12.9" x14ac:dyDescent="0.2">
      <c r="DM83" s="247"/>
      <c r="DN83" s="247"/>
      <c r="DO83" s="247"/>
      <c r="DP83" s="247"/>
      <c r="DQ83" s="247"/>
      <c r="DR83" s="247"/>
      <c r="DS83" s="247"/>
      <c r="DT83" s="247"/>
      <c r="DU83" s="247"/>
    </row>
    <row r="84" spans="116:125" ht="12.9" x14ac:dyDescent="0.2"/>
    <row r="85" spans="116:125" ht="12.9" x14ac:dyDescent="0.2"/>
    <row r="86" spans="116:125" ht="12.9" x14ac:dyDescent="0.2"/>
    <row r="87" spans="116:125" ht="12.9" x14ac:dyDescent="0.2"/>
    <row r="88" spans="116:125" ht="12.9" x14ac:dyDescent="0.2">
      <c r="DU88" s="247"/>
    </row>
    <row r="89" spans="116:125" ht="12.9" x14ac:dyDescent="0.2"/>
    <row r="90" spans="116:125" ht="12.9" x14ac:dyDescent="0.2"/>
    <row r="91" spans="116:125" ht="12.9" x14ac:dyDescent="0.2"/>
    <row r="92" spans="116:125" ht="13.6" customHeight="1" x14ac:dyDescent="0.2"/>
    <row r="93" spans="116:125" ht="13.6" customHeight="1" x14ac:dyDescent="0.2"/>
    <row r="94" spans="116:125" ht="13.6" customHeight="1" x14ac:dyDescent="0.2">
      <c r="DS94" s="247"/>
      <c r="DT94" s="247"/>
      <c r="DU94" s="247"/>
    </row>
    <row r="95" spans="116:125" ht="13.6" customHeight="1" x14ac:dyDescent="0.2">
      <c r="DU95" s="247"/>
    </row>
    <row r="96" spans="116:125" ht="13.6" customHeight="1" x14ac:dyDescent="0.2"/>
    <row r="97" spans="124:125" ht="13.6" customHeight="1" x14ac:dyDescent="0.2"/>
    <row r="98" spans="124:125" ht="13.6" customHeight="1" x14ac:dyDescent="0.2"/>
    <row r="99" spans="124:125" ht="13.6" customHeight="1" x14ac:dyDescent="0.2"/>
    <row r="100" spans="124:125" ht="13.6" customHeight="1" x14ac:dyDescent="0.2"/>
    <row r="101" spans="124:125" ht="13.6" customHeight="1" x14ac:dyDescent="0.2">
      <c r="DU101" s="247"/>
    </row>
    <row r="102" spans="124:125" ht="13.6" customHeight="1" x14ac:dyDescent="0.2"/>
    <row r="103" spans="124:125" ht="13.6" customHeight="1" x14ac:dyDescent="0.2"/>
    <row r="104" spans="124:125" ht="13.6" customHeight="1" x14ac:dyDescent="0.2">
      <c r="DT104" s="247"/>
      <c r="DU104" s="247"/>
    </row>
    <row r="105" spans="124:125" ht="13.6" customHeight="1" x14ac:dyDescent="0.2"/>
    <row r="106" spans="124:125" ht="13.6" customHeight="1" x14ac:dyDescent="0.2"/>
    <row r="107" spans="124:125" ht="13.6" customHeight="1" x14ac:dyDescent="0.2"/>
    <row r="108" spans="124:125" ht="13.6" customHeight="1" x14ac:dyDescent="0.2"/>
    <row r="109" spans="124:125" ht="13.6" customHeight="1" x14ac:dyDescent="0.2"/>
    <row r="110" spans="124:125" ht="13.6" customHeight="1" x14ac:dyDescent="0.2"/>
    <row r="111" spans="124:125" ht="13.6" customHeight="1" x14ac:dyDescent="0.2"/>
    <row r="112" spans="124:125" ht="13.6" customHeight="1" x14ac:dyDescent="0.2"/>
    <row r="113" spans="125:125" ht="13.6" customHeight="1" x14ac:dyDescent="0.2"/>
    <row r="114" spans="125:125" ht="13.6" customHeight="1" x14ac:dyDescent="0.2"/>
    <row r="115" spans="125:125" ht="13.6" customHeight="1" x14ac:dyDescent="0.2"/>
    <row r="116" spans="125:125" ht="13.6" customHeight="1" x14ac:dyDescent="0.2">
      <c r="DU116" s="247" t="s">
        <v>471</v>
      </c>
    </row>
    <row r="121" spans="125:125" ht="13.6" hidden="1" customHeight="1" x14ac:dyDescent="0.2">
      <c r="DU121" s="247"/>
    </row>
  </sheetData>
  <sheetProtection algorithmName="SHA-512" hashValue="fWbRLPwQ066oVyGRMYCpIp1OttNjNs3UmYoktiRj7HKu7asaHGn4AQ7Q8jZ4JoDwatGnJdiC/6c1FhHNXvDaqQ==" saltValue="rfDlZkRW7kAq6quPeZczTA==" spinCount="100000" sheet="1" objects="1" scenarios="1"/>
  <dataConsolidate/>
  <phoneticPr fontId="2"/>
  <printOptions horizontalCentered="1"/>
  <pageMargins left="0" right="0" top="0.39370078740157483" bottom="0.39370078740157483" header="0.19685039370078741" footer="0.19685039370078741"/>
  <pageSetup paperSize="8" scale="55" orientation="landscape" cellComments="asDisplayed" horizontalDpi="300" verticalDpi="30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5" zoomScale="85" zoomScaleNormal="85" zoomScaleSheetLayoutView="55" workbookViewId="0"/>
  </sheetViews>
  <sheetFormatPr defaultColWidth="0" defaultRowHeight="13.6" customHeight="1" zeroHeight="1" x14ac:dyDescent="0.2"/>
  <cols>
    <col min="1" max="125" width="2.5" style="248" customWidth="1"/>
    <col min="126" max="142" width="0" style="247" hidden="1" customWidth="1"/>
    <col min="143" max="16384" width="9" style="247" hidden="1"/>
  </cols>
  <sheetData>
    <row r="1" spans="1:125" ht="13.6"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2.9" x14ac:dyDescent="0.2">
      <c r="B2" s="247"/>
      <c r="T2" s="247"/>
    </row>
    <row r="3" spans="1:125" ht="12.9"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2.9" x14ac:dyDescent="0.2"/>
    <row r="5" spans="1:125" ht="12.9" x14ac:dyDescent="0.2"/>
    <row r="6" spans="1:125" ht="12.9" x14ac:dyDescent="0.2"/>
    <row r="7" spans="1:125" ht="12.9" x14ac:dyDescent="0.2"/>
    <row r="8" spans="1:125" ht="12.9" x14ac:dyDescent="0.2"/>
    <row r="9" spans="1:125" ht="12.9" x14ac:dyDescent="0.2"/>
    <row r="10" spans="1:125" ht="12.9" x14ac:dyDescent="0.2"/>
    <row r="11" spans="1:125" ht="12.9" x14ac:dyDescent="0.2"/>
    <row r="12" spans="1:125" ht="12.9" x14ac:dyDescent="0.2"/>
    <row r="13" spans="1:125" ht="12.9" x14ac:dyDescent="0.2"/>
    <row r="14" spans="1:125" ht="12.9" x14ac:dyDescent="0.2"/>
    <row r="15" spans="1:125" ht="12.9" x14ac:dyDescent="0.2"/>
    <row r="16" spans="1:125" ht="12.9" x14ac:dyDescent="0.2"/>
    <row r="17" ht="12.9" x14ac:dyDescent="0.2"/>
    <row r="18" ht="12.9" x14ac:dyDescent="0.2"/>
    <row r="19" ht="12.9" x14ac:dyDescent="0.2"/>
    <row r="20" ht="12.9" x14ac:dyDescent="0.2"/>
    <row r="21" ht="12.9" x14ac:dyDescent="0.2"/>
    <row r="22" ht="12.9" x14ac:dyDescent="0.2"/>
    <row r="23" ht="12.9" x14ac:dyDescent="0.2"/>
    <row r="24" ht="12.9" x14ac:dyDescent="0.2"/>
    <row r="25" ht="12.9" x14ac:dyDescent="0.2"/>
    <row r="26" ht="12.9" x14ac:dyDescent="0.2"/>
    <row r="27" ht="12.9" x14ac:dyDescent="0.2"/>
    <row r="28" ht="12.9" x14ac:dyDescent="0.2"/>
    <row r="29" ht="12.9" x14ac:dyDescent="0.2"/>
    <row r="30" ht="12.9" x14ac:dyDescent="0.2"/>
    <row r="31" ht="12.9" x14ac:dyDescent="0.2"/>
    <row r="32" ht="12.9" x14ac:dyDescent="0.2"/>
    <row r="33" spans="2:125" ht="12.9" x14ac:dyDescent="0.2">
      <c r="B33" s="247"/>
      <c r="G33" s="247"/>
      <c r="I33" s="247"/>
    </row>
    <row r="34" spans="2:125" ht="12.9" x14ac:dyDescent="0.2">
      <c r="C34" s="247"/>
      <c r="P34" s="247"/>
      <c r="R34" s="247"/>
      <c r="U34" s="247"/>
    </row>
    <row r="35" spans="2:125" ht="12.9"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2.9" x14ac:dyDescent="0.2">
      <c r="F36" s="247"/>
      <c r="H36" s="247"/>
      <c r="J36" s="247"/>
      <c r="K36" s="247"/>
      <c r="L36" s="247"/>
      <c r="M36" s="247"/>
      <c r="N36" s="247"/>
      <c r="O36" s="247"/>
      <c r="Q36" s="247"/>
      <c r="S36" s="247"/>
      <c r="V36" s="247"/>
    </row>
    <row r="37" spans="2:125" ht="12.9" x14ac:dyDescent="0.2"/>
    <row r="38" spans="2:125" ht="12.9" x14ac:dyDescent="0.2"/>
    <row r="39" spans="2:125" ht="12.9" x14ac:dyDescent="0.2"/>
    <row r="40" spans="2:125" ht="12.9" x14ac:dyDescent="0.2">
      <c r="U40" s="247"/>
    </row>
    <row r="41" spans="2:125" ht="12.9" x14ac:dyDescent="0.2">
      <c r="R41" s="247"/>
    </row>
    <row r="42" spans="2:125" ht="12.9"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2.9" x14ac:dyDescent="0.2">
      <c r="Q43" s="247"/>
      <c r="S43" s="247"/>
      <c r="V43" s="247"/>
    </row>
    <row r="44" spans="2:125" ht="12.9" x14ac:dyDescent="0.2"/>
    <row r="45" spans="2:125" ht="12.9" x14ac:dyDescent="0.2"/>
    <row r="46" spans="2:125" ht="12.9" x14ac:dyDescent="0.2"/>
    <row r="47" spans="2:125" ht="12.9" x14ac:dyDescent="0.2"/>
    <row r="48" spans="2:125" ht="12.9" x14ac:dyDescent="0.2"/>
    <row r="49" ht="12.9" x14ac:dyDescent="0.2"/>
    <row r="50" ht="12.9" x14ac:dyDescent="0.2"/>
    <row r="51" ht="12.9" x14ac:dyDescent="0.2"/>
    <row r="52" ht="12.9" x14ac:dyDescent="0.2"/>
    <row r="53" ht="12.9" x14ac:dyDescent="0.2"/>
    <row r="54" ht="12.9" x14ac:dyDescent="0.2"/>
    <row r="55" ht="12.9" x14ac:dyDescent="0.2"/>
    <row r="56" ht="12.9" x14ac:dyDescent="0.2"/>
    <row r="57" ht="12.9" x14ac:dyDescent="0.2"/>
    <row r="58" ht="12.9" x14ac:dyDescent="0.2"/>
    <row r="59" ht="12.9" x14ac:dyDescent="0.2"/>
    <row r="60" ht="12.9" x14ac:dyDescent="0.2"/>
    <row r="61" ht="12.9" x14ac:dyDescent="0.2"/>
    <row r="62" ht="12.9" x14ac:dyDescent="0.2"/>
    <row r="63" ht="12.9" x14ac:dyDescent="0.2"/>
    <row r="64" ht="12.9" x14ac:dyDescent="0.2"/>
    <row r="65" ht="12.9" x14ac:dyDescent="0.2"/>
    <row r="66" ht="12.9" x14ac:dyDescent="0.2"/>
    <row r="67" ht="12.9" x14ac:dyDescent="0.2"/>
    <row r="68" ht="12.9" x14ac:dyDescent="0.2"/>
    <row r="69" ht="12.9" x14ac:dyDescent="0.2"/>
    <row r="70" ht="12.9" x14ac:dyDescent="0.2"/>
    <row r="71" ht="12.9" x14ac:dyDescent="0.2"/>
    <row r="72" ht="12.9" x14ac:dyDescent="0.2"/>
    <row r="73" ht="12.9" x14ac:dyDescent="0.2"/>
    <row r="74" ht="12.9" x14ac:dyDescent="0.2"/>
    <row r="75" ht="12.9" x14ac:dyDescent="0.2"/>
    <row r="76" ht="12.9" x14ac:dyDescent="0.2"/>
    <row r="77" ht="12.9" x14ac:dyDescent="0.2"/>
    <row r="78" ht="12.9" x14ac:dyDescent="0.2"/>
    <row r="79" ht="12.9" x14ac:dyDescent="0.2"/>
    <row r="80" ht="12.9" x14ac:dyDescent="0.2"/>
    <row r="81" ht="12.9" x14ac:dyDescent="0.2"/>
    <row r="82" ht="12.9" x14ac:dyDescent="0.2"/>
    <row r="83" ht="12.9" x14ac:dyDescent="0.2"/>
    <row r="84" ht="12.9" x14ac:dyDescent="0.2"/>
    <row r="85" ht="12.9" x14ac:dyDescent="0.2"/>
    <row r="86" ht="12.9" x14ac:dyDescent="0.2"/>
    <row r="87" ht="12.9" x14ac:dyDescent="0.2"/>
    <row r="88" ht="12.9" x14ac:dyDescent="0.2"/>
    <row r="89" ht="12.9" x14ac:dyDescent="0.2"/>
    <row r="90" ht="12.9" x14ac:dyDescent="0.2"/>
    <row r="91" ht="12.9" x14ac:dyDescent="0.2"/>
    <row r="92" ht="13.6" customHeight="1" x14ac:dyDescent="0.2"/>
    <row r="93" ht="13.6" customHeight="1" x14ac:dyDescent="0.2"/>
    <row r="94" ht="13.6" customHeight="1" x14ac:dyDescent="0.2"/>
    <row r="95" ht="13.6" customHeight="1" x14ac:dyDescent="0.2"/>
    <row r="96" ht="13.6" customHeight="1" x14ac:dyDescent="0.2"/>
    <row r="97" ht="13.6" customHeight="1" x14ac:dyDescent="0.2"/>
    <row r="98" ht="13.6" customHeight="1" x14ac:dyDescent="0.2"/>
    <row r="99" ht="13.6" customHeight="1" x14ac:dyDescent="0.2"/>
    <row r="100" ht="13.6" customHeight="1" x14ac:dyDescent="0.2"/>
    <row r="101" ht="13.6" customHeight="1" x14ac:dyDescent="0.2"/>
    <row r="102" ht="13.6" customHeight="1" x14ac:dyDescent="0.2"/>
    <row r="103" ht="13.6" customHeight="1" x14ac:dyDescent="0.2"/>
    <row r="104" ht="13.6" customHeight="1" x14ac:dyDescent="0.2"/>
    <row r="105" ht="13.6" customHeight="1" x14ac:dyDescent="0.2"/>
    <row r="106" ht="13.6" customHeight="1" x14ac:dyDescent="0.2"/>
    <row r="107" ht="13.6" customHeight="1" x14ac:dyDescent="0.2"/>
    <row r="108" ht="13.6" customHeight="1" x14ac:dyDescent="0.2"/>
    <row r="109" ht="13.6" customHeight="1" x14ac:dyDescent="0.2"/>
    <row r="110" ht="13.6" customHeight="1" x14ac:dyDescent="0.2"/>
    <row r="111" ht="13.6" customHeight="1" x14ac:dyDescent="0.2"/>
    <row r="112" ht="13.6" customHeight="1" x14ac:dyDescent="0.2"/>
    <row r="113" spans="125:125" ht="13.6" customHeight="1" x14ac:dyDescent="0.2"/>
    <row r="114" spans="125:125" ht="13.6" customHeight="1" x14ac:dyDescent="0.2"/>
    <row r="115" spans="125:125" ht="13.6" customHeight="1" x14ac:dyDescent="0.2"/>
    <row r="116" spans="125:125" ht="13.6" customHeight="1" x14ac:dyDescent="0.2">
      <c r="DU116" s="248" t="s">
        <v>471</v>
      </c>
    </row>
  </sheetData>
  <sheetProtection algorithmName="SHA-512" hashValue="CZnS2EAC58YuhfFc51N+riN31SQSsX+qHEBLEvTJS8yxFsHN0d6whiWmw1RD46RyHLrvfyFt6K8uGENKHsOCkg==" saltValue="e1Yrl7kOFlAr4V3uCXdpSg==" spinCount="100000" sheet="1" objects="1" scenarios="1"/>
  <dataConsolidate/>
  <phoneticPr fontId="2"/>
  <printOptions horizontalCentered="1"/>
  <pageMargins left="0" right="0" top="0.39370078740157483" bottom="0.39370078740157483" header="0.19685039370078741" footer="0.19685039370078741"/>
  <pageSetup paperSize="8" scale="55" orientation="landscape" cellComments="asDisplayed" horizontalDpi="300" verticalDpi="30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6" customHeight="1" zeroHeight="1" x14ac:dyDescent="0.2"/>
  <cols>
    <col min="1" max="1" width="8.19921875" style="1" customWidth="1"/>
    <col min="2" max="16" width="14.59765625" style="1" customWidth="1"/>
    <col min="17" max="16384" width="0" style="1" hidden="1"/>
  </cols>
  <sheetData>
    <row r="1" ht="16.55" customHeight="1" x14ac:dyDescent="0.2"/>
    <row r="2" ht="16.55" customHeight="1" x14ac:dyDescent="0.2"/>
    <row r="3" ht="16.55" customHeight="1" x14ac:dyDescent="0.2"/>
    <row r="4" ht="16.55" customHeight="1" x14ac:dyDescent="0.2"/>
    <row r="5" ht="16.55" customHeight="1" x14ac:dyDescent="0.2"/>
    <row r="6" ht="16.55" customHeight="1" x14ac:dyDescent="0.2"/>
    <row r="7" ht="16.55" customHeight="1" x14ac:dyDescent="0.2"/>
    <row r="8" ht="16.55" customHeight="1" x14ac:dyDescent="0.2"/>
    <row r="9" ht="16.55" customHeight="1" x14ac:dyDescent="0.2"/>
    <row r="10" ht="16.55" customHeight="1" x14ac:dyDescent="0.2"/>
    <row r="11" ht="16.55" customHeight="1" x14ac:dyDescent="0.2"/>
    <row r="12" ht="16.55" customHeight="1" x14ac:dyDescent="0.2"/>
    <row r="13" ht="16.55" customHeight="1" x14ac:dyDescent="0.2"/>
    <row r="14" ht="16.55" customHeight="1" x14ac:dyDescent="0.2"/>
    <row r="15" ht="16.55" customHeight="1" x14ac:dyDescent="0.2"/>
    <row r="16" ht="16.55" customHeight="1" x14ac:dyDescent="0.2"/>
    <row r="17" ht="16.55" customHeight="1" x14ac:dyDescent="0.2"/>
    <row r="18" ht="16.55" customHeight="1" x14ac:dyDescent="0.2"/>
    <row r="19" ht="16.55" customHeight="1" x14ac:dyDescent="0.2"/>
    <row r="20" ht="16.55" customHeight="1" x14ac:dyDescent="0.2"/>
    <row r="21" ht="16.55" customHeight="1" x14ac:dyDescent="0.2"/>
    <row r="22" ht="16.55" customHeight="1" x14ac:dyDescent="0.2"/>
    <row r="23" ht="16.55" customHeight="1" x14ac:dyDescent="0.2"/>
    <row r="24" ht="16.55" customHeight="1" x14ac:dyDescent="0.2"/>
    <row r="25" ht="16.55" customHeight="1" x14ac:dyDescent="0.2"/>
    <row r="26" ht="16.55" customHeight="1" x14ac:dyDescent="0.2"/>
    <row r="27" ht="16.55" customHeight="1" x14ac:dyDescent="0.2"/>
    <row r="28" ht="16.55" customHeight="1" x14ac:dyDescent="0.2"/>
    <row r="29" ht="16.55" customHeight="1" x14ac:dyDescent="0.2"/>
    <row r="30" ht="16.55" customHeight="1" x14ac:dyDescent="0.2"/>
    <row r="31" ht="16.55" customHeight="1" x14ac:dyDescent="0.2"/>
    <row r="32" ht="16.55" customHeight="1" x14ac:dyDescent="0.2"/>
    <row r="33" spans="2:10" ht="16.55" customHeight="1" x14ac:dyDescent="0.2"/>
    <row r="34" spans="2:10" ht="16.55" customHeight="1" x14ac:dyDescent="0.2"/>
    <row r="35" spans="2:10" ht="16.55" customHeight="1" x14ac:dyDescent="0.2"/>
    <row r="36" spans="2:10" ht="16.55" customHeight="1" x14ac:dyDescent="0.2"/>
    <row r="37" spans="2:10" ht="16.55" customHeight="1" x14ac:dyDescent="0.2"/>
    <row r="38" spans="2:10" ht="16.55" customHeight="1" x14ac:dyDescent="0.2"/>
    <row r="39" spans="2:10" ht="16.55" customHeight="1" x14ac:dyDescent="0.2"/>
    <row r="40" spans="2:10" ht="16.55" customHeight="1" x14ac:dyDescent="0.2"/>
    <row r="41" spans="2:10" ht="16.55" customHeight="1" x14ac:dyDescent="0.2"/>
    <row r="42" spans="2:10" ht="16.55" customHeight="1" x14ac:dyDescent="0.2"/>
    <row r="43" spans="2:10" ht="16.55" customHeight="1" x14ac:dyDescent="0.2"/>
    <row r="44" spans="2:10" ht="16.55" customHeight="1" x14ac:dyDescent="0.2"/>
    <row r="45" spans="2:10" ht="29.3" customHeight="1" thickBot="1" x14ac:dyDescent="0.25">
      <c r="B45" s="2"/>
      <c r="C45" s="2"/>
      <c r="D45" s="2"/>
      <c r="E45" s="2"/>
      <c r="F45" s="2"/>
      <c r="G45" s="2"/>
      <c r="H45" s="2"/>
      <c r="I45" s="2"/>
      <c r="J45" s="3" t="s">
        <v>0</v>
      </c>
    </row>
    <row r="46" spans="2:10" ht="29.3" customHeight="1" thickBot="1" x14ac:dyDescent="0.3">
      <c r="B46" s="4" t="s">
        <v>1</v>
      </c>
      <c r="C46" s="5"/>
      <c r="D46" s="5"/>
      <c r="E46" s="6" t="s">
        <v>2</v>
      </c>
      <c r="F46" s="7" t="s">
        <v>521</v>
      </c>
      <c r="G46" s="8" t="s">
        <v>522</v>
      </c>
      <c r="H46" s="8" t="s">
        <v>523</v>
      </c>
      <c r="I46" s="8" t="s">
        <v>524</v>
      </c>
      <c r="J46" s="9" t="s">
        <v>525</v>
      </c>
    </row>
    <row r="47" spans="2:10" ht="57.8" customHeight="1" x14ac:dyDescent="0.2">
      <c r="B47" s="10"/>
      <c r="C47" s="1132" t="s">
        <v>3</v>
      </c>
      <c r="D47" s="1132"/>
      <c r="E47" s="1133"/>
      <c r="F47" s="11">
        <v>17.940000000000001</v>
      </c>
      <c r="G47" s="12">
        <v>32.49</v>
      </c>
      <c r="H47" s="12">
        <v>37.130000000000003</v>
      </c>
      <c r="I47" s="12">
        <v>36.61</v>
      </c>
      <c r="J47" s="13">
        <v>41.74</v>
      </c>
    </row>
    <row r="48" spans="2:10" ht="57.8" customHeight="1" x14ac:dyDescent="0.2">
      <c r="B48" s="14"/>
      <c r="C48" s="1134" t="s">
        <v>4</v>
      </c>
      <c r="D48" s="1134"/>
      <c r="E48" s="1135"/>
      <c r="F48" s="15">
        <v>7.39</v>
      </c>
      <c r="G48" s="16">
        <v>5.99</v>
      </c>
      <c r="H48" s="16">
        <v>4.07</v>
      </c>
      <c r="I48" s="16">
        <v>6.01</v>
      </c>
      <c r="J48" s="17">
        <v>3.92</v>
      </c>
    </row>
    <row r="49" spans="2:10" ht="57.8" customHeight="1" thickBot="1" x14ac:dyDescent="0.25">
      <c r="B49" s="18"/>
      <c r="C49" s="1136" t="s">
        <v>5</v>
      </c>
      <c r="D49" s="1136"/>
      <c r="E49" s="1137"/>
      <c r="F49" s="19">
        <v>2.94</v>
      </c>
      <c r="G49" s="20">
        <v>15.05</v>
      </c>
      <c r="H49" s="20">
        <v>2.0299999999999998</v>
      </c>
      <c r="I49" s="20">
        <v>1.46</v>
      </c>
      <c r="J49" s="21">
        <v>4.03</v>
      </c>
    </row>
    <row r="50" spans="2:10" ht="12.9" x14ac:dyDescent="0.2"/>
  </sheetData>
  <sheetProtection algorithmName="SHA-512" hashValue="4RGBTUfBAzgKFFYJFSPggBQd98oS5HQz6irJshTAoPMAVSqx3rOuiOzgGuIua7vWhbt3yr7jagLsYXTrfW5VZw==" saltValue="txaqqMoE7XZzx7y6CjFT+g=="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9" scale="61" orientation="landscape" cellComments="asDisplayed" horizontalDpi="300" verticalDpi="300" r:id="rId1"/>
  <headerFooter>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6" customHeight="1" zeroHeight="1" x14ac:dyDescent="0.2"/>
  <cols>
    <col min="1" max="1" width="6.59765625" style="23" customWidth="1"/>
    <col min="2" max="2" width="11" style="23" customWidth="1"/>
    <col min="3" max="3" width="17" style="23" customWidth="1"/>
    <col min="4" max="5" width="16.59765625" style="23" customWidth="1"/>
    <col min="6" max="15" width="15" style="23" customWidth="1"/>
    <col min="16" max="16" width="24" style="23" customWidth="1"/>
    <col min="17" max="16384" width="0" style="23" hidden="1"/>
  </cols>
  <sheetData>
    <row r="1" spans="1:16" ht="16.55" customHeight="1" x14ac:dyDescent="0.2">
      <c r="A1" s="22"/>
      <c r="B1" s="22"/>
      <c r="C1" s="22"/>
      <c r="D1" s="22"/>
      <c r="E1" s="22"/>
      <c r="F1" s="22"/>
      <c r="G1" s="22"/>
      <c r="H1" s="22"/>
      <c r="I1" s="22"/>
      <c r="J1" s="22"/>
      <c r="K1" s="22"/>
      <c r="L1" s="22"/>
      <c r="M1" s="22"/>
      <c r="N1" s="22"/>
      <c r="O1" s="22"/>
      <c r="P1" s="22"/>
    </row>
    <row r="2" spans="1:16" ht="16.55" customHeight="1" x14ac:dyDescent="0.2">
      <c r="A2" s="22"/>
      <c r="B2" s="22"/>
      <c r="C2" s="22"/>
      <c r="D2" s="22"/>
      <c r="E2" s="22"/>
      <c r="F2" s="22"/>
      <c r="G2" s="22"/>
      <c r="H2" s="22"/>
      <c r="I2" s="22"/>
      <c r="J2" s="22"/>
      <c r="K2" s="22"/>
      <c r="L2" s="22"/>
      <c r="M2" s="22"/>
      <c r="N2" s="22"/>
      <c r="O2" s="22"/>
      <c r="P2" s="22"/>
    </row>
    <row r="3" spans="1:16" ht="16.55" customHeight="1" x14ac:dyDescent="0.2">
      <c r="A3" s="22"/>
      <c r="B3" s="22"/>
      <c r="C3" s="22"/>
      <c r="D3" s="22"/>
      <c r="E3" s="22"/>
      <c r="F3" s="22"/>
      <c r="G3" s="22"/>
      <c r="H3" s="22"/>
      <c r="I3" s="22"/>
      <c r="J3" s="22"/>
      <c r="K3" s="22"/>
      <c r="L3" s="22"/>
      <c r="M3" s="22"/>
      <c r="N3" s="22"/>
      <c r="O3" s="22"/>
      <c r="P3" s="22"/>
    </row>
    <row r="4" spans="1:16" ht="16.55" customHeight="1" x14ac:dyDescent="0.2">
      <c r="A4" s="22"/>
      <c r="B4" s="22"/>
      <c r="C4" s="22"/>
      <c r="D4" s="22"/>
      <c r="E4" s="22"/>
      <c r="F4" s="22"/>
      <c r="G4" s="22"/>
      <c r="H4" s="22"/>
      <c r="I4" s="22"/>
      <c r="J4" s="22"/>
      <c r="K4" s="22"/>
      <c r="L4" s="22"/>
      <c r="M4" s="22"/>
      <c r="N4" s="22"/>
      <c r="O4" s="22"/>
      <c r="P4" s="22"/>
    </row>
    <row r="5" spans="1:16" ht="16.55" customHeight="1" x14ac:dyDescent="0.2">
      <c r="A5" s="22"/>
      <c r="B5" s="22"/>
      <c r="C5" s="22"/>
      <c r="D5" s="22"/>
      <c r="E5" s="22"/>
      <c r="F5" s="22"/>
      <c r="G5" s="22"/>
      <c r="H5" s="22"/>
      <c r="I5" s="22"/>
      <c r="J5" s="22"/>
      <c r="K5" s="22"/>
      <c r="L5" s="22"/>
      <c r="M5" s="22"/>
      <c r="N5" s="22"/>
      <c r="O5" s="22"/>
      <c r="P5" s="22"/>
    </row>
    <row r="6" spans="1:16" ht="16.55" customHeight="1" x14ac:dyDescent="0.2">
      <c r="A6" s="22"/>
      <c r="B6" s="22"/>
      <c r="C6" s="22"/>
      <c r="D6" s="22"/>
      <c r="E6" s="22"/>
      <c r="F6" s="22"/>
      <c r="G6" s="22"/>
      <c r="H6" s="22"/>
      <c r="I6" s="22"/>
      <c r="J6" s="22"/>
      <c r="K6" s="22"/>
      <c r="L6" s="22"/>
      <c r="M6" s="22"/>
      <c r="N6" s="22"/>
      <c r="O6" s="22"/>
      <c r="P6" s="22"/>
    </row>
    <row r="7" spans="1:16" ht="16.55" customHeight="1" x14ac:dyDescent="0.2">
      <c r="A7" s="22"/>
      <c r="B7" s="22"/>
      <c r="C7" s="22"/>
      <c r="D7" s="22"/>
      <c r="E7" s="22"/>
      <c r="F7" s="22"/>
      <c r="G7" s="22"/>
      <c r="H7" s="22"/>
      <c r="I7" s="22"/>
      <c r="J7" s="22"/>
      <c r="K7" s="22"/>
      <c r="L7" s="22"/>
      <c r="M7" s="22"/>
      <c r="N7" s="22"/>
      <c r="O7" s="22"/>
      <c r="P7" s="22"/>
    </row>
    <row r="8" spans="1:16" ht="16.55" customHeight="1" x14ac:dyDescent="0.2">
      <c r="A8" s="22"/>
      <c r="B8" s="22"/>
      <c r="C8" s="22"/>
      <c r="D8" s="22"/>
      <c r="E8" s="22"/>
      <c r="F8" s="22"/>
      <c r="G8" s="22"/>
      <c r="H8" s="22"/>
      <c r="I8" s="22"/>
      <c r="J8" s="22"/>
      <c r="K8" s="22"/>
      <c r="L8" s="22"/>
      <c r="M8" s="22"/>
      <c r="N8" s="22"/>
      <c r="O8" s="22"/>
      <c r="P8" s="22"/>
    </row>
    <row r="9" spans="1:16" ht="16.55" customHeight="1" x14ac:dyDescent="0.2">
      <c r="A9" s="22"/>
      <c r="B9" s="22"/>
      <c r="C9" s="22"/>
      <c r="D9" s="22"/>
      <c r="E9" s="22"/>
      <c r="F9" s="22"/>
      <c r="G9" s="22"/>
      <c r="H9" s="22"/>
      <c r="I9" s="22"/>
      <c r="J9" s="22"/>
      <c r="K9" s="22"/>
      <c r="L9" s="22"/>
      <c r="M9" s="22"/>
      <c r="N9" s="22"/>
      <c r="O9" s="22"/>
      <c r="P9" s="22"/>
    </row>
    <row r="10" spans="1:16" ht="16.55" customHeight="1" x14ac:dyDescent="0.2">
      <c r="A10" s="22"/>
      <c r="B10" s="22"/>
      <c r="C10" s="22"/>
      <c r="D10" s="22"/>
      <c r="E10" s="22"/>
      <c r="F10" s="22"/>
      <c r="G10" s="22"/>
      <c r="H10" s="22"/>
      <c r="I10" s="22"/>
      <c r="J10" s="22"/>
      <c r="K10" s="22"/>
      <c r="L10" s="22"/>
      <c r="M10" s="22"/>
      <c r="N10" s="22"/>
      <c r="O10" s="22"/>
      <c r="P10" s="22"/>
    </row>
    <row r="11" spans="1:16" ht="16.55" customHeight="1" x14ac:dyDescent="0.2">
      <c r="A11" s="22"/>
      <c r="B11" s="22"/>
      <c r="C11" s="22"/>
      <c r="D11" s="22"/>
      <c r="E11" s="22"/>
      <c r="F11" s="22"/>
      <c r="G11" s="22"/>
      <c r="H11" s="22"/>
      <c r="I11" s="22"/>
      <c r="J11" s="22"/>
      <c r="K11" s="22"/>
      <c r="L11" s="22"/>
      <c r="M11" s="22"/>
      <c r="N11" s="22"/>
      <c r="O11" s="22"/>
      <c r="P11" s="22"/>
    </row>
    <row r="12" spans="1:16" ht="16.55" customHeight="1" x14ac:dyDescent="0.2">
      <c r="A12" s="22"/>
      <c r="B12" s="22"/>
      <c r="C12" s="22"/>
      <c r="D12" s="22"/>
      <c r="E12" s="22"/>
      <c r="F12" s="22"/>
      <c r="G12" s="22"/>
      <c r="H12" s="22"/>
      <c r="I12" s="22"/>
      <c r="J12" s="22"/>
      <c r="K12" s="22"/>
      <c r="L12" s="22"/>
      <c r="M12" s="22"/>
      <c r="N12" s="22"/>
      <c r="O12" s="22"/>
      <c r="P12" s="22"/>
    </row>
    <row r="13" spans="1:16" ht="16.55" customHeight="1" x14ac:dyDescent="0.2">
      <c r="A13" s="22"/>
      <c r="B13" s="22"/>
      <c r="C13" s="22"/>
      <c r="D13" s="22"/>
      <c r="E13" s="22"/>
      <c r="F13" s="22"/>
      <c r="G13" s="22"/>
      <c r="H13" s="22"/>
      <c r="I13" s="22"/>
      <c r="J13" s="22"/>
      <c r="K13" s="22"/>
      <c r="L13" s="22"/>
      <c r="M13" s="22"/>
      <c r="N13" s="22"/>
      <c r="O13" s="22"/>
      <c r="P13" s="22"/>
    </row>
    <row r="14" spans="1:16" ht="16.55" customHeight="1" x14ac:dyDescent="0.2">
      <c r="A14" s="22"/>
      <c r="B14" s="22"/>
      <c r="C14" s="22"/>
      <c r="D14" s="22"/>
      <c r="E14" s="22"/>
      <c r="F14" s="22"/>
      <c r="G14" s="22"/>
      <c r="H14" s="22"/>
      <c r="I14" s="22"/>
      <c r="J14" s="22"/>
      <c r="K14" s="22"/>
      <c r="L14" s="22"/>
      <c r="M14" s="22"/>
      <c r="N14" s="22"/>
      <c r="O14" s="22"/>
      <c r="P14" s="22"/>
    </row>
    <row r="15" spans="1:16" ht="16.55" customHeight="1" x14ac:dyDescent="0.2">
      <c r="A15" s="22"/>
      <c r="B15" s="22"/>
      <c r="C15" s="22"/>
      <c r="D15" s="22"/>
      <c r="E15" s="22"/>
      <c r="F15" s="22"/>
      <c r="G15" s="22"/>
      <c r="H15" s="22"/>
      <c r="I15" s="22"/>
      <c r="J15" s="22"/>
      <c r="K15" s="22"/>
      <c r="L15" s="22"/>
      <c r="M15" s="22"/>
      <c r="N15" s="22"/>
      <c r="O15" s="22"/>
      <c r="P15" s="22"/>
    </row>
    <row r="16" spans="1:16" ht="16.55" customHeight="1" x14ac:dyDescent="0.2">
      <c r="A16" s="22"/>
      <c r="B16" s="22"/>
      <c r="C16" s="22"/>
      <c r="D16" s="22"/>
      <c r="E16" s="22"/>
      <c r="F16" s="22"/>
      <c r="G16" s="22"/>
      <c r="H16" s="22"/>
      <c r="I16" s="22"/>
      <c r="J16" s="22"/>
      <c r="K16" s="22"/>
      <c r="L16" s="22"/>
      <c r="M16" s="22"/>
      <c r="N16" s="22"/>
      <c r="O16" s="22"/>
      <c r="P16" s="22"/>
    </row>
    <row r="17" spans="1:16" ht="16.55" customHeight="1" x14ac:dyDescent="0.2">
      <c r="A17" s="22"/>
      <c r="B17" s="22"/>
      <c r="C17" s="22"/>
      <c r="D17" s="22"/>
      <c r="E17" s="22"/>
      <c r="F17" s="22"/>
      <c r="G17" s="22"/>
      <c r="H17" s="22"/>
      <c r="I17" s="22"/>
      <c r="J17" s="22"/>
      <c r="K17" s="22"/>
      <c r="L17" s="22"/>
      <c r="M17" s="22"/>
      <c r="N17" s="22"/>
      <c r="O17" s="22"/>
      <c r="P17" s="22"/>
    </row>
    <row r="18" spans="1:16" ht="16.55" customHeight="1" x14ac:dyDescent="0.2">
      <c r="A18" s="22"/>
      <c r="B18" s="22"/>
      <c r="C18" s="22"/>
      <c r="D18" s="22"/>
      <c r="E18" s="22"/>
      <c r="F18" s="22"/>
      <c r="G18" s="22"/>
      <c r="H18" s="22"/>
      <c r="I18" s="22"/>
      <c r="J18" s="22"/>
      <c r="K18" s="22"/>
      <c r="L18" s="22"/>
      <c r="M18" s="22"/>
      <c r="N18" s="22"/>
      <c r="O18" s="22"/>
      <c r="P18" s="22"/>
    </row>
    <row r="19" spans="1:16" ht="16.55" customHeight="1" x14ac:dyDescent="0.2">
      <c r="A19" s="22"/>
      <c r="B19" s="22"/>
      <c r="C19" s="22"/>
      <c r="D19" s="22"/>
      <c r="E19" s="22"/>
      <c r="F19" s="22"/>
      <c r="G19" s="22"/>
      <c r="H19" s="22"/>
      <c r="I19" s="22"/>
      <c r="J19" s="22"/>
      <c r="K19" s="22"/>
      <c r="L19" s="22"/>
      <c r="M19" s="22"/>
      <c r="N19" s="22"/>
      <c r="O19" s="22"/>
      <c r="P19" s="22"/>
    </row>
    <row r="20" spans="1:16" ht="16.55" customHeight="1" x14ac:dyDescent="0.2">
      <c r="A20" s="22"/>
      <c r="B20" s="22"/>
      <c r="C20" s="22"/>
      <c r="D20" s="22"/>
      <c r="E20" s="22"/>
      <c r="F20" s="22"/>
      <c r="G20" s="22"/>
      <c r="H20" s="22"/>
      <c r="I20" s="22"/>
      <c r="J20" s="22"/>
      <c r="K20" s="22"/>
      <c r="L20" s="22"/>
      <c r="M20" s="22"/>
      <c r="N20" s="22"/>
      <c r="O20" s="22"/>
      <c r="P20" s="22"/>
    </row>
    <row r="21" spans="1:16" ht="16.55" customHeight="1" x14ac:dyDescent="0.2">
      <c r="A21" s="22"/>
      <c r="B21" s="22"/>
      <c r="C21" s="22"/>
      <c r="D21" s="22"/>
      <c r="E21" s="22"/>
      <c r="F21" s="22"/>
      <c r="G21" s="22"/>
      <c r="H21" s="22"/>
      <c r="I21" s="22"/>
      <c r="J21" s="22"/>
      <c r="K21" s="22"/>
      <c r="L21" s="22"/>
      <c r="M21" s="22"/>
      <c r="N21" s="22"/>
      <c r="O21" s="22"/>
      <c r="P21" s="22"/>
    </row>
    <row r="22" spans="1:16" ht="16.55" customHeight="1" x14ac:dyDescent="0.2">
      <c r="A22" s="22"/>
      <c r="B22" s="22"/>
      <c r="C22" s="22"/>
      <c r="D22" s="22"/>
      <c r="E22" s="22"/>
      <c r="F22" s="22"/>
      <c r="G22" s="22"/>
      <c r="H22" s="22"/>
      <c r="I22" s="22"/>
      <c r="J22" s="22"/>
      <c r="K22" s="22"/>
      <c r="L22" s="22"/>
      <c r="M22" s="22"/>
      <c r="N22" s="22"/>
      <c r="O22" s="22"/>
      <c r="P22" s="22"/>
    </row>
    <row r="23" spans="1:16" ht="16.55" customHeight="1" x14ac:dyDescent="0.2">
      <c r="A23" s="22"/>
      <c r="B23" s="22"/>
      <c r="C23" s="22"/>
      <c r="D23" s="22"/>
      <c r="E23" s="22"/>
      <c r="F23" s="22"/>
      <c r="G23" s="22"/>
      <c r="H23" s="22"/>
      <c r="I23" s="22"/>
      <c r="J23" s="22"/>
      <c r="K23" s="22"/>
      <c r="L23" s="22"/>
      <c r="M23" s="22"/>
      <c r="N23" s="22"/>
      <c r="O23" s="22"/>
      <c r="P23" s="22"/>
    </row>
    <row r="24" spans="1:16" ht="16.55" customHeight="1" x14ac:dyDescent="0.2">
      <c r="A24" s="22"/>
      <c r="B24" s="22"/>
      <c r="C24" s="22"/>
      <c r="D24" s="22"/>
      <c r="E24" s="22"/>
      <c r="F24" s="22"/>
      <c r="G24" s="22"/>
      <c r="H24" s="22"/>
      <c r="I24" s="22"/>
      <c r="J24" s="22"/>
      <c r="K24" s="22"/>
      <c r="L24" s="22"/>
      <c r="M24" s="22"/>
      <c r="N24" s="22"/>
      <c r="O24" s="22"/>
      <c r="P24" s="22"/>
    </row>
    <row r="25" spans="1:16" ht="16.55" customHeight="1" x14ac:dyDescent="0.2">
      <c r="A25" s="22"/>
      <c r="B25" s="22"/>
      <c r="C25" s="22"/>
      <c r="D25" s="22"/>
      <c r="E25" s="22"/>
      <c r="F25" s="22"/>
      <c r="G25" s="22"/>
      <c r="H25" s="22"/>
      <c r="I25" s="22"/>
      <c r="J25" s="22"/>
      <c r="K25" s="22"/>
      <c r="L25" s="22"/>
      <c r="M25" s="22"/>
      <c r="N25" s="22"/>
      <c r="O25" s="22"/>
      <c r="P25" s="22"/>
    </row>
    <row r="26" spans="1:16" ht="16.55" customHeight="1" x14ac:dyDescent="0.2">
      <c r="A26" s="22"/>
      <c r="B26" s="22"/>
      <c r="C26" s="22"/>
      <c r="D26" s="22"/>
      <c r="E26" s="22"/>
      <c r="F26" s="22"/>
      <c r="G26" s="22"/>
      <c r="H26" s="22"/>
      <c r="I26" s="22"/>
      <c r="J26" s="22"/>
      <c r="K26" s="22"/>
      <c r="L26" s="22"/>
      <c r="M26" s="22"/>
      <c r="N26" s="22"/>
      <c r="O26" s="22"/>
      <c r="P26" s="22"/>
    </row>
    <row r="27" spans="1:16" ht="16.55" customHeight="1" x14ac:dyDescent="0.2">
      <c r="A27" s="22"/>
      <c r="B27" s="22"/>
      <c r="C27" s="22"/>
      <c r="D27" s="22"/>
      <c r="E27" s="22"/>
      <c r="F27" s="22"/>
      <c r="G27" s="22"/>
      <c r="H27" s="22"/>
      <c r="I27" s="22"/>
      <c r="J27" s="22"/>
      <c r="K27" s="22"/>
      <c r="L27" s="22"/>
      <c r="M27" s="22"/>
      <c r="N27" s="22"/>
      <c r="O27" s="22"/>
      <c r="P27" s="22"/>
    </row>
    <row r="28" spans="1:16" ht="16.55" customHeight="1" x14ac:dyDescent="0.2">
      <c r="A28" s="22"/>
      <c r="B28" s="22"/>
      <c r="C28" s="22"/>
      <c r="D28" s="22"/>
      <c r="E28" s="22"/>
      <c r="F28" s="22"/>
      <c r="G28" s="22"/>
      <c r="H28" s="22"/>
      <c r="I28" s="22"/>
      <c r="J28" s="22"/>
      <c r="K28" s="22"/>
      <c r="L28" s="22"/>
      <c r="M28" s="22"/>
      <c r="N28" s="22"/>
      <c r="O28" s="22"/>
      <c r="P28" s="22"/>
    </row>
    <row r="29" spans="1:16" ht="16.55" customHeight="1" x14ac:dyDescent="0.2">
      <c r="A29" s="22"/>
      <c r="B29" s="22"/>
      <c r="C29" s="22"/>
      <c r="D29" s="22"/>
      <c r="E29" s="22"/>
      <c r="F29" s="22"/>
      <c r="G29" s="22"/>
      <c r="H29" s="22"/>
      <c r="I29" s="22"/>
      <c r="J29" s="22"/>
      <c r="K29" s="22"/>
      <c r="L29" s="22"/>
      <c r="M29" s="22"/>
      <c r="N29" s="22"/>
      <c r="O29" s="22"/>
      <c r="P29" s="22"/>
    </row>
    <row r="30" spans="1:16" ht="16.55" customHeight="1" x14ac:dyDescent="0.2">
      <c r="A30" s="22"/>
      <c r="B30" s="22"/>
      <c r="C30" s="22"/>
      <c r="D30" s="22"/>
      <c r="E30" s="22"/>
      <c r="F30" s="22"/>
      <c r="G30" s="22"/>
      <c r="H30" s="22"/>
      <c r="I30" s="22"/>
      <c r="J30" s="22"/>
      <c r="K30" s="22"/>
      <c r="L30" s="22"/>
      <c r="M30" s="22"/>
      <c r="N30" s="22"/>
      <c r="O30" s="22"/>
      <c r="P30" s="22"/>
    </row>
    <row r="31" spans="1:16" ht="16.55" customHeight="1" x14ac:dyDescent="0.2">
      <c r="A31" s="22"/>
      <c r="B31" s="22"/>
      <c r="C31" s="22"/>
      <c r="D31" s="22"/>
      <c r="E31" s="22"/>
      <c r="F31" s="22"/>
      <c r="G31" s="22"/>
      <c r="H31" s="22"/>
      <c r="I31" s="22"/>
      <c r="J31" s="22"/>
      <c r="K31" s="22"/>
      <c r="L31" s="22"/>
      <c r="M31" s="22"/>
      <c r="N31" s="22"/>
      <c r="O31" s="22"/>
      <c r="P31" s="22"/>
    </row>
    <row r="32" spans="1:16" ht="31.6" customHeight="1" thickBot="1" x14ac:dyDescent="0.25">
      <c r="A32" s="22"/>
      <c r="B32" s="22"/>
      <c r="C32" s="22"/>
      <c r="D32" s="22"/>
      <c r="E32" s="22"/>
      <c r="F32" s="22"/>
      <c r="G32" s="22"/>
      <c r="H32" s="22"/>
      <c r="I32" s="22"/>
      <c r="J32" s="24" t="s">
        <v>0</v>
      </c>
      <c r="K32" s="22"/>
      <c r="L32" s="22"/>
      <c r="M32" s="22"/>
      <c r="N32" s="22"/>
      <c r="O32" s="22"/>
      <c r="P32" s="22"/>
    </row>
    <row r="33" spans="1:16" ht="38.950000000000003" customHeight="1" thickBot="1" x14ac:dyDescent="0.3">
      <c r="A33" s="22"/>
      <c r="B33" s="25" t="s">
        <v>6</v>
      </c>
      <c r="C33" s="26"/>
      <c r="D33" s="26"/>
      <c r="E33" s="27" t="s">
        <v>2</v>
      </c>
      <c r="F33" s="28" t="s">
        <v>521</v>
      </c>
      <c r="G33" s="29" t="s">
        <v>522</v>
      </c>
      <c r="H33" s="29" t="s">
        <v>523</v>
      </c>
      <c r="I33" s="29" t="s">
        <v>524</v>
      </c>
      <c r="J33" s="30" t="s">
        <v>525</v>
      </c>
      <c r="K33" s="22"/>
      <c r="L33" s="22"/>
      <c r="M33" s="22"/>
      <c r="N33" s="22"/>
      <c r="O33" s="22"/>
      <c r="P33" s="22"/>
    </row>
    <row r="34" spans="1:16" ht="38.950000000000003" customHeight="1" x14ac:dyDescent="0.2">
      <c r="A34" s="22"/>
      <c r="B34" s="31"/>
      <c r="C34" s="1144" t="s">
        <v>526</v>
      </c>
      <c r="D34" s="1144"/>
      <c r="E34" s="1145"/>
      <c r="F34" s="32">
        <v>7.38</v>
      </c>
      <c r="G34" s="33">
        <v>5.98</v>
      </c>
      <c r="H34" s="33">
        <v>4.0599999999999996</v>
      </c>
      <c r="I34" s="33">
        <v>6.01</v>
      </c>
      <c r="J34" s="34">
        <v>3.92</v>
      </c>
      <c r="K34" s="22"/>
      <c r="L34" s="22"/>
      <c r="M34" s="22"/>
      <c r="N34" s="22"/>
      <c r="O34" s="22"/>
      <c r="P34" s="22"/>
    </row>
    <row r="35" spans="1:16" ht="38.950000000000003" customHeight="1" x14ac:dyDescent="0.2">
      <c r="A35" s="22"/>
      <c r="B35" s="35"/>
      <c r="C35" s="1138" t="s">
        <v>527</v>
      </c>
      <c r="D35" s="1139"/>
      <c r="E35" s="1140"/>
      <c r="F35" s="36">
        <v>1.87</v>
      </c>
      <c r="G35" s="37">
        <v>2.2799999999999998</v>
      </c>
      <c r="H35" s="37">
        <v>2.76</v>
      </c>
      <c r="I35" s="37">
        <v>1.35</v>
      </c>
      <c r="J35" s="38">
        <v>1.7</v>
      </c>
      <c r="K35" s="22"/>
      <c r="L35" s="22"/>
      <c r="M35" s="22"/>
      <c r="N35" s="22"/>
      <c r="O35" s="22"/>
      <c r="P35" s="22"/>
    </row>
    <row r="36" spans="1:16" ht="38.950000000000003" customHeight="1" x14ac:dyDescent="0.2">
      <c r="A36" s="22"/>
      <c r="B36" s="35"/>
      <c r="C36" s="1138" t="s">
        <v>528</v>
      </c>
      <c r="D36" s="1139"/>
      <c r="E36" s="1140"/>
      <c r="F36" s="36">
        <v>2.15</v>
      </c>
      <c r="G36" s="37">
        <v>1.59</v>
      </c>
      <c r="H36" s="37">
        <v>0.87</v>
      </c>
      <c r="I36" s="37">
        <v>1.07</v>
      </c>
      <c r="J36" s="38">
        <v>1.28</v>
      </c>
      <c r="K36" s="22"/>
      <c r="L36" s="22"/>
      <c r="M36" s="22"/>
      <c r="N36" s="22"/>
      <c r="O36" s="22"/>
      <c r="P36" s="22"/>
    </row>
    <row r="37" spans="1:16" ht="38.950000000000003" customHeight="1" x14ac:dyDescent="0.2">
      <c r="A37" s="22"/>
      <c r="B37" s="35"/>
      <c r="C37" s="1138" t="s">
        <v>529</v>
      </c>
      <c r="D37" s="1139"/>
      <c r="E37" s="1140"/>
      <c r="F37" s="36">
        <v>0.03</v>
      </c>
      <c r="G37" s="37">
        <v>0.04</v>
      </c>
      <c r="H37" s="37">
        <v>0.06</v>
      </c>
      <c r="I37" s="37">
        <v>0.06</v>
      </c>
      <c r="J37" s="38">
        <v>0.06</v>
      </c>
      <c r="K37" s="22"/>
      <c r="L37" s="22"/>
      <c r="M37" s="22"/>
      <c r="N37" s="22"/>
      <c r="O37" s="22"/>
      <c r="P37" s="22"/>
    </row>
    <row r="38" spans="1:16" ht="38.950000000000003" customHeight="1" x14ac:dyDescent="0.2">
      <c r="A38" s="22"/>
      <c r="B38" s="35"/>
      <c r="C38" s="1138"/>
      <c r="D38" s="1139"/>
      <c r="E38" s="1140"/>
      <c r="F38" s="36"/>
      <c r="G38" s="37"/>
      <c r="H38" s="37"/>
      <c r="I38" s="37"/>
      <c r="J38" s="38"/>
      <c r="K38" s="22"/>
      <c r="L38" s="22"/>
      <c r="M38" s="22"/>
      <c r="N38" s="22"/>
      <c r="O38" s="22"/>
      <c r="P38" s="22"/>
    </row>
    <row r="39" spans="1:16" ht="38.950000000000003" customHeight="1" x14ac:dyDescent="0.2">
      <c r="A39" s="22"/>
      <c r="B39" s="35"/>
      <c r="C39" s="1138"/>
      <c r="D39" s="1139"/>
      <c r="E39" s="1140"/>
      <c r="F39" s="36"/>
      <c r="G39" s="37"/>
      <c r="H39" s="37"/>
      <c r="I39" s="37"/>
      <c r="J39" s="38"/>
      <c r="K39" s="22"/>
      <c r="L39" s="22"/>
      <c r="M39" s="22"/>
      <c r="N39" s="22"/>
      <c r="O39" s="22"/>
      <c r="P39" s="22"/>
    </row>
    <row r="40" spans="1:16" ht="38.950000000000003" customHeight="1" x14ac:dyDescent="0.2">
      <c r="A40" s="22"/>
      <c r="B40" s="35"/>
      <c r="C40" s="1138"/>
      <c r="D40" s="1139"/>
      <c r="E40" s="1140"/>
      <c r="F40" s="36"/>
      <c r="G40" s="37"/>
      <c r="H40" s="37"/>
      <c r="I40" s="37"/>
      <c r="J40" s="38"/>
      <c r="K40" s="22"/>
      <c r="L40" s="22"/>
      <c r="M40" s="22"/>
      <c r="N40" s="22"/>
      <c r="O40" s="22"/>
      <c r="P40" s="22"/>
    </row>
    <row r="41" spans="1:16" ht="38.950000000000003" customHeight="1" x14ac:dyDescent="0.2">
      <c r="A41" s="22"/>
      <c r="B41" s="35"/>
      <c r="C41" s="1138"/>
      <c r="D41" s="1139"/>
      <c r="E41" s="1140"/>
      <c r="F41" s="36"/>
      <c r="G41" s="37"/>
      <c r="H41" s="37"/>
      <c r="I41" s="37"/>
      <c r="J41" s="38"/>
      <c r="K41" s="22"/>
      <c r="L41" s="22"/>
      <c r="M41" s="22"/>
      <c r="N41" s="22"/>
      <c r="O41" s="22"/>
      <c r="P41" s="22"/>
    </row>
    <row r="42" spans="1:16" ht="38.950000000000003" customHeight="1" x14ac:dyDescent="0.2">
      <c r="A42" s="22"/>
      <c r="B42" s="39"/>
      <c r="C42" s="1138" t="s">
        <v>530</v>
      </c>
      <c r="D42" s="1139"/>
      <c r="E42" s="1140"/>
      <c r="F42" s="36" t="s">
        <v>483</v>
      </c>
      <c r="G42" s="37" t="s">
        <v>483</v>
      </c>
      <c r="H42" s="37" t="s">
        <v>483</v>
      </c>
      <c r="I42" s="37" t="s">
        <v>483</v>
      </c>
      <c r="J42" s="38" t="s">
        <v>483</v>
      </c>
      <c r="K42" s="22"/>
      <c r="L42" s="22"/>
      <c r="M42" s="22"/>
      <c r="N42" s="22"/>
      <c r="O42" s="22"/>
      <c r="P42" s="22"/>
    </row>
    <row r="43" spans="1:16" ht="38.950000000000003" customHeight="1" thickBot="1" x14ac:dyDescent="0.25">
      <c r="A43" s="22"/>
      <c r="B43" s="40"/>
      <c r="C43" s="1141" t="s">
        <v>531</v>
      </c>
      <c r="D43" s="1142"/>
      <c r="E43" s="1143"/>
      <c r="F43" s="41" t="s">
        <v>483</v>
      </c>
      <c r="G43" s="42" t="s">
        <v>483</v>
      </c>
      <c r="H43" s="42" t="s">
        <v>483</v>
      </c>
      <c r="I43" s="42" t="s">
        <v>483</v>
      </c>
      <c r="J43" s="43" t="s">
        <v>483</v>
      </c>
      <c r="K43" s="22"/>
      <c r="L43" s="22"/>
      <c r="M43" s="22"/>
      <c r="N43" s="22"/>
      <c r="O43" s="22"/>
      <c r="P43" s="22"/>
    </row>
    <row r="44" spans="1:16" ht="38.950000000000003" customHeight="1" x14ac:dyDescent="0.2">
      <c r="A44" s="22"/>
      <c r="B44" s="44"/>
      <c r="C44" s="45"/>
      <c r="D44" s="46"/>
      <c r="E44" s="46"/>
      <c r="F44" s="47"/>
      <c r="G44" s="47"/>
      <c r="H44" s="47"/>
      <c r="I44" s="47"/>
      <c r="J44" s="47"/>
      <c r="K44" s="22"/>
      <c r="L44" s="22"/>
      <c r="M44" s="22"/>
      <c r="N44" s="22"/>
      <c r="O44" s="22"/>
      <c r="P44" s="22"/>
    </row>
    <row r="45" spans="1:16" ht="16.7" x14ac:dyDescent="0.2">
      <c r="A45" s="22"/>
      <c r="B45" s="22"/>
      <c r="C45" s="22"/>
      <c r="D45" s="22"/>
      <c r="E45" s="22"/>
      <c r="F45" s="22"/>
      <c r="G45" s="22"/>
      <c r="H45" s="22"/>
      <c r="I45" s="22"/>
      <c r="J45" s="22"/>
      <c r="K45" s="22"/>
      <c r="L45" s="22"/>
      <c r="M45" s="22"/>
      <c r="N45" s="22"/>
      <c r="O45" s="22"/>
      <c r="P45" s="22"/>
    </row>
  </sheetData>
  <sheetProtection algorithmName="SHA-512" hashValue="bwLJIq2gSSa4Iyn0mQ0lOa5w4LkaIF6wGiLK4VyBNQ26sWFbcULtB6o7hd3IMAsm5gfHe1SGtNLA0oLW2lZ2DQ==" saltValue="YPxC1BmLXysgc259EeEaF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9" scale="59" orientation="landscape" cellComments="asDisplayed" horizontalDpi="300" verticalDpi="300" r:id="rId1"/>
  <headerFooter>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B1" zoomScale="50" zoomScaleNormal="50" zoomScaleSheetLayoutView="55" workbookViewId="0"/>
  </sheetViews>
  <sheetFormatPr defaultColWidth="0" defaultRowHeight="12.65" customHeight="1" zeroHeight="1" x14ac:dyDescent="0.2"/>
  <cols>
    <col min="1" max="1" width="6.59765625" style="49" customWidth="1"/>
    <col min="2" max="3" width="10.8984375" style="49" customWidth="1"/>
    <col min="4" max="4" width="10" style="49" customWidth="1"/>
    <col min="5" max="10" width="11" style="49" customWidth="1"/>
    <col min="11" max="15" width="13.09765625" style="49" customWidth="1"/>
    <col min="16" max="21" width="11.5" style="49" customWidth="1"/>
    <col min="22" max="16384" width="0" style="49" hidden="1"/>
  </cols>
  <sheetData>
    <row r="1" spans="1:21" ht="13.6" customHeight="1" x14ac:dyDescent="0.2">
      <c r="A1" s="48"/>
      <c r="B1" s="48"/>
      <c r="C1" s="48"/>
      <c r="D1" s="48"/>
      <c r="E1" s="48"/>
      <c r="F1" s="48"/>
      <c r="G1" s="48"/>
      <c r="H1" s="48"/>
      <c r="I1" s="48"/>
      <c r="J1" s="48"/>
      <c r="K1" s="48"/>
      <c r="L1" s="48"/>
      <c r="M1" s="48"/>
      <c r="N1" s="48"/>
      <c r="O1" s="48"/>
      <c r="P1" s="48"/>
      <c r="Q1" s="48"/>
      <c r="R1" s="48"/>
      <c r="S1" s="48"/>
      <c r="T1" s="48"/>
      <c r="U1" s="48"/>
    </row>
    <row r="2" spans="1:21" ht="13.6" customHeight="1" x14ac:dyDescent="0.2">
      <c r="A2" s="48"/>
      <c r="B2" s="48"/>
      <c r="C2" s="48"/>
      <c r="D2" s="48"/>
      <c r="E2" s="48"/>
      <c r="F2" s="48"/>
      <c r="G2" s="48"/>
      <c r="H2" s="48"/>
      <c r="I2" s="48"/>
      <c r="J2" s="48"/>
      <c r="K2" s="48"/>
      <c r="L2" s="48"/>
      <c r="M2" s="48"/>
      <c r="N2" s="48"/>
      <c r="O2" s="48"/>
      <c r="P2" s="48"/>
      <c r="Q2" s="48"/>
      <c r="R2" s="48"/>
      <c r="S2" s="48"/>
      <c r="T2" s="48"/>
      <c r="U2" s="48"/>
    </row>
    <row r="3" spans="1:21" ht="13.6" customHeight="1" x14ac:dyDescent="0.2">
      <c r="A3" s="48"/>
      <c r="B3" s="48"/>
      <c r="C3" s="48"/>
      <c r="D3" s="48"/>
      <c r="E3" s="48"/>
      <c r="F3" s="48"/>
      <c r="G3" s="48"/>
      <c r="H3" s="48"/>
      <c r="I3" s="48"/>
      <c r="J3" s="48"/>
      <c r="K3" s="48"/>
      <c r="L3" s="48"/>
      <c r="M3" s="48"/>
      <c r="N3" s="48"/>
      <c r="O3" s="48"/>
      <c r="P3" s="48"/>
      <c r="Q3" s="48"/>
      <c r="R3" s="48"/>
      <c r="S3" s="48"/>
      <c r="T3" s="48"/>
      <c r="U3" s="48"/>
    </row>
    <row r="4" spans="1:21" ht="13.6" customHeight="1" x14ac:dyDescent="0.2">
      <c r="A4" s="48"/>
      <c r="B4" s="48"/>
      <c r="C4" s="48"/>
      <c r="D4" s="48"/>
      <c r="E4" s="48"/>
      <c r="F4" s="48"/>
      <c r="G4" s="48"/>
      <c r="H4" s="48"/>
      <c r="I4" s="48"/>
      <c r="J4" s="48"/>
      <c r="K4" s="48"/>
      <c r="L4" s="48"/>
      <c r="M4" s="48"/>
      <c r="N4" s="48"/>
      <c r="O4" s="48"/>
      <c r="P4" s="48"/>
      <c r="Q4" s="48"/>
      <c r="R4" s="48"/>
      <c r="S4" s="48"/>
      <c r="T4" s="48"/>
      <c r="U4" s="48"/>
    </row>
    <row r="5" spans="1:21" ht="13.6" customHeight="1" x14ac:dyDescent="0.2">
      <c r="A5" s="48"/>
      <c r="B5" s="48"/>
      <c r="C5" s="48"/>
      <c r="D5" s="48"/>
      <c r="E5" s="48"/>
      <c r="F5" s="48"/>
      <c r="G5" s="48"/>
      <c r="H5" s="48"/>
      <c r="I5" s="48"/>
      <c r="J5" s="48"/>
      <c r="K5" s="48"/>
      <c r="L5" s="48"/>
      <c r="M5" s="48"/>
      <c r="N5" s="48"/>
      <c r="O5" s="48"/>
      <c r="P5" s="48"/>
      <c r="Q5" s="48"/>
      <c r="R5" s="48"/>
      <c r="S5" s="48"/>
      <c r="T5" s="48"/>
      <c r="U5" s="48"/>
    </row>
    <row r="6" spans="1:21" ht="13.6" customHeight="1" x14ac:dyDescent="0.2">
      <c r="A6" s="48"/>
      <c r="B6" s="48"/>
      <c r="C6" s="48"/>
      <c r="D6" s="48"/>
      <c r="E6" s="48"/>
      <c r="F6" s="48"/>
      <c r="G6" s="48"/>
      <c r="H6" s="48"/>
      <c r="I6" s="48"/>
      <c r="J6" s="48"/>
      <c r="K6" s="48"/>
      <c r="L6" s="48"/>
      <c r="M6" s="48"/>
      <c r="N6" s="48"/>
      <c r="O6" s="48"/>
      <c r="P6" s="48"/>
      <c r="Q6" s="48"/>
      <c r="R6" s="48"/>
      <c r="S6" s="48"/>
      <c r="T6" s="48"/>
      <c r="U6" s="48"/>
    </row>
    <row r="7" spans="1:21" ht="13.6" customHeight="1" x14ac:dyDescent="0.2">
      <c r="A7" s="48"/>
      <c r="B7" s="48"/>
      <c r="C7" s="48"/>
      <c r="D7" s="48"/>
      <c r="E7" s="48"/>
      <c r="F7" s="48"/>
      <c r="G7" s="48"/>
      <c r="H7" s="48"/>
      <c r="I7" s="48"/>
      <c r="J7" s="48"/>
      <c r="K7" s="48"/>
      <c r="L7" s="48"/>
      <c r="M7" s="48"/>
      <c r="N7" s="48"/>
      <c r="O7" s="48"/>
      <c r="P7" s="48"/>
      <c r="Q7" s="48"/>
      <c r="R7" s="48"/>
      <c r="S7" s="48"/>
      <c r="T7" s="48"/>
      <c r="U7" s="48"/>
    </row>
    <row r="8" spans="1:21" ht="13.6" customHeight="1" x14ac:dyDescent="0.2">
      <c r="A8" s="48"/>
      <c r="B8" s="48"/>
      <c r="C8" s="48"/>
      <c r="D8" s="48"/>
      <c r="E8" s="48"/>
      <c r="F8" s="48"/>
      <c r="G8" s="48"/>
      <c r="H8" s="48"/>
      <c r="I8" s="48"/>
      <c r="J8" s="48"/>
      <c r="K8" s="48"/>
      <c r="L8" s="48"/>
      <c r="M8" s="48"/>
      <c r="N8" s="48"/>
      <c r="O8" s="48"/>
      <c r="P8" s="48"/>
      <c r="Q8" s="48"/>
      <c r="R8" s="48"/>
      <c r="S8" s="48"/>
      <c r="T8" s="48"/>
      <c r="U8" s="48"/>
    </row>
    <row r="9" spans="1:21" ht="13.6" customHeight="1" x14ac:dyDescent="0.2">
      <c r="A9" s="48"/>
      <c r="B9" s="48"/>
      <c r="C9" s="48"/>
      <c r="D9" s="48"/>
      <c r="E9" s="48"/>
      <c r="F9" s="48"/>
      <c r="G9" s="48"/>
      <c r="H9" s="48"/>
      <c r="I9" s="48"/>
      <c r="J9" s="48"/>
      <c r="K9" s="48"/>
      <c r="L9" s="48"/>
      <c r="M9" s="48"/>
      <c r="N9" s="48"/>
      <c r="O9" s="48"/>
      <c r="P9" s="48"/>
      <c r="Q9" s="48"/>
      <c r="R9" s="48"/>
      <c r="S9" s="48"/>
      <c r="T9" s="48"/>
      <c r="U9" s="48"/>
    </row>
    <row r="10" spans="1:21" ht="13.6"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6"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6"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6"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6"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6"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6"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6"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6"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6"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6"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6"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6"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6"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6"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6"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6"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6"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6"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6"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6"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6"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6"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6"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6"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6"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6"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6"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6"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6"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6"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6"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6"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8"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8" customHeight="1" thickBot="1" x14ac:dyDescent="0.25">
      <c r="A44" s="48"/>
      <c r="B44" s="51" t="s">
        <v>8</v>
      </c>
      <c r="C44" s="52"/>
      <c r="D44" s="52"/>
      <c r="E44" s="53"/>
      <c r="F44" s="53"/>
      <c r="G44" s="53"/>
      <c r="H44" s="53"/>
      <c r="I44" s="53"/>
      <c r="J44" s="54" t="s">
        <v>2</v>
      </c>
      <c r="K44" s="55" t="s">
        <v>521</v>
      </c>
      <c r="L44" s="56" t="s">
        <v>522</v>
      </c>
      <c r="M44" s="56" t="s">
        <v>523</v>
      </c>
      <c r="N44" s="56" t="s">
        <v>524</v>
      </c>
      <c r="O44" s="57" t="s">
        <v>525</v>
      </c>
      <c r="P44" s="48"/>
      <c r="Q44" s="48"/>
      <c r="R44" s="48"/>
      <c r="S44" s="48"/>
      <c r="T44" s="48"/>
      <c r="U44" s="48"/>
    </row>
    <row r="45" spans="1:21" ht="30.8" customHeight="1" x14ac:dyDescent="0.2">
      <c r="A45" s="48"/>
      <c r="B45" s="1169" t="s">
        <v>9</v>
      </c>
      <c r="C45" s="1170"/>
      <c r="D45" s="58"/>
      <c r="E45" s="1175" t="s">
        <v>10</v>
      </c>
      <c r="F45" s="1175"/>
      <c r="G45" s="1175"/>
      <c r="H45" s="1175"/>
      <c r="I45" s="1175"/>
      <c r="J45" s="1176"/>
      <c r="K45" s="59">
        <v>335</v>
      </c>
      <c r="L45" s="60">
        <v>331</v>
      </c>
      <c r="M45" s="60">
        <v>325</v>
      </c>
      <c r="N45" s="60">
        <v>313</v>
      </c>
      <c r="O45" s="61">
        <v>289</v>
      </c>
      <c r="P45" s="48"/>
      <c r="Q45" s="48"/>
      <c r="R45" s="48"/>
      <c r="S45" s="48"/>
      <c r="T45" s="48"/>
      <c r="U45" s="48"/>
    </row>
    <row r="46" spans="1:21" ht="30.8" customHeight="1" x14ac:dyDescent="0.2">
      <c r="A46" s="48"/>
      <c r="B46" s="1171"/>
      <c r="C46" s="1172"/>
      <c r="D46" s="62"/>
      <c r="E46" s="1148" t="s">
        <v>11</v>
      </c>
      <c r="F46" s="1148"/>
      <c r="G46" s="1148"/>
      <c r="H46" s="1148"/>
      <c r="I46" s="1148"/>
      <c r="J46" s="1149"/>
      <c r="K46" s="63" t="s">
        <v>483</v>
      </c>
      <c r="L46" s="64" t="s">
        <v>483</v>
      </c>
      <c r="M46" s="64" t="s">
        <v>483</v>
      </c>
      <c r="N46" s="64" t="s">
        <v>483</v>
      </c>
      <c r="O46" s="65" t="s">
        <v>483</v>
      </c>
      <c r="P46" s="48"/>
      <c r="Q46" s="48"/>
      <c r="R46" s="48"/>
      <c r="S46" s="48"/>
      <c r="T46" s="48"/>
      <c r="U46" s="48"/>
    </row>
    <row r="47" spans="1:21" ht="30.8" customHeight="1" x14ac:dyDescent="0.2">
      <c r="A47" s="48"/>
      <c r="B47" s="1171"/>
      <c r="C47" s="1172"/>
      <c r="D47" s="62"/>
      <c r="E47" s="1148" t="s">
        <v>12</v>
      </c>
      <c r="F47" s="1148"/>
      <c r="G47" s="1148"/>
      <c r="H47" s="1148"/>
      <c r="I47" s="1148"/>
      <c r="J47" s="1149"/>
      <c r="K47" s="63" t="s">
        <v>483</v>
      </c>
      <c r="L47" s="64" t="s">
        <v>483</v>
      </c>
      <c r="M47" s="64" t="s">
        <v>483</v>
      </c>
      <c r="N47" s="64" t="s">
        <v>483</v>
      </c>
      <c r="O47" s="65" t="s">
        <v>483</v>
      </c>
      <c r="P47" s="48"/>
      <c r="Q47" s="48"/>
      <c r="R47" s="48"/>
      <c r="S47" s="48"/>
      <c r="T47" s="48"/>
      <c r="U47" s="48"/>
    </row>
    <row r="48" spans="1:21" ht="30.8" customHeight="1" x14ac:dyDescent="0.2">
      <c r="A48" s="48"/>
      <c r="B48" s="1171"/>
      <c r="C48" s="1172"/>
      <c r="D48" s="62"/>
      <c r="E48" s="1148" t="s">
        <v>13</v>
      </c>
      <c r="F48" s="1148"/>
      <c r="G48" s="1148"/>
      <c r="H48" s="1148"/>
      <c r="I48" s="1148"/>
      <c r="J48" s="1149"/>
      <c r="K48" s="63" t="s">
        <v>483</v>
      </c>
      <c r="L48" s="64" t="s">
        <v>483</v>
      </c>
      <c r="M48" s="64" t="s">
        <v>483</v>
      </c>
      <c r="N48" s="64" t="s">
        <v>483</v>
      </c>
      <c r="O48" s="65" t="s">
        <v>483</v>
      </c>
      <c r="P48" s="48"/>
      <c r="Q48" s="48"/>
      <c r="R48" s="48"/>
      <c r="S48" s="48"/>
      <c r="T48" s="48"/>
      <c r="U48" s="48"/>
    </row>
    <row r="49" spans="1:21" ht="30.8" customHeight="1" x14ac:dyDescent="0.2">
      <c r="A49" s="48"/>
      <c r="B49" s="1171"/>
      <c r="C49" s="1172"/>
      <c r="D49" s="62"/>
      <c r="E49" s="1148" t="s">
        <v>14</v>
      </c>
      <c r="F49" s="1148"/>
      <c r="G49" s="1148"/>
      <c r="H49" s="1148"/>
      <c r="I49" s="1148"/>
      <c r="J49" s="1149"/>
      <c r="K49" s="63">
        <v>221</v>
      </c>
      <c r="L49" s="64">
        <v>216</v>
      </c>
      <c r="M49" s="64">
        <v>212</v>
      </c>
      <c r="N49" s="64">
        <v>214</v>
      </c>
      <c r="O49" s="65">
        <v>208</v>
      </c>
      <c r="P49" s="48"/>
      <c r="Q49" s="48"/>
      <c r="R49" s="48"/>
      <c r="S49" s="48"/>
      <c r="T49" s="48"/>
      <c r="U49" s="48"/>
    </row>
    <row r="50" spans="1:21" ht="30.8" customHeight="1" x14ac:dyDescent="0.2">
      <c r="A50" s="48"/>
      <c r="B50" s="1171"/>
      <c r="C50" s="1172"/>
      <c r="D50" s="62"/>
      <c r="E50" s="1148" t="s">
        <v>15</v>
      </c>
      <c r="F50" s="1148"/>
      <c r="G50" s="1148"/>
      <c r="H50" s="1148"/>
      <c r="I50" s="1148"/>
      <c r="J50" s="1149"/>
      <c r="K50" s="63" t="s">
        <v>483</v>
      </c>
      <c r="L50" s="64" t="s">
        <v>483</v>
      </c>
      <c r="M50" s="64" t="s">
        <v>483</v>
      </c>
      <c r="N50" s="64" t="s">
        <v>483</v>
      </c>
      <c r="O50" s="65" t="s">
        <v>483</v>
      </c>
      <c r="P50" s="48"/>
      <c r="Q50" s="48"/>
      <c r="R50" s="48"/>
      <c r="S50" s="48"/>
      <c r="T50" s="48"/>
      <c r="U50" s="48"/>
    </row>
    <row r="51" spans="1:21" ht="30.8" customHeight="1" x14ac:dyDescent="0.2">
      <c r="A51" s="48"/>
      <c r="B51" s="1173"/>
      <c r="C51" s="1174"/>
      <c r="D51" s="66"/>
      <c r="E51" s="1148" t="s">
        <v>16</v>
      </c>
      <c r="F51" s="1148"/>
      <c r="G51" s="1148"/>
      <c r="H51" s="1148"/>
      <c r="I51" s="1148"/>
      <c r="J51" s="1149"/>
      <c r="K51" s="63" t="s">
        <v>483</v>
      </c>
      <c r="L51" s="64" t="s">
        <v>483</v>
      </c>
      <c r="M51" s="64" t="s">
        <v>483</v>
      </c>
      <c r="N51" s="64" t="s">
        <v>483</v>
      </c>
      <c r="O51" s="65" t="s">
        <v>483</v>
      </c>
      <c r="P51" s="48"/>
      <c r="Q51" s="48"/>
      <c r="R51" s="48"/>
      <c r="S51" s="48"/>
      <c r="T51" s="48"/>
      <c r="U51" s="48"/>
    </row>
    <row r="52" spans="1:21" ht="30.8" customHeight="1" x14ac:dyDescent="0.2">
      <c r="A52" s="48"/>
      <c r="B52" s="1146" t="s">
        <v>17</v>
      </c>
      <c r="C52" s="1147"/>
      <c r="D52" s="66"/>
      <c r="E52" s="1148" t="s">
        <v>18</v>
      </c>
      <c r="F52" s="1148"/>
      <c r="G52" s="1148"/>
      <c r="H52" s="1148"/>
      <c r="I52" s="1148"/>
      <c r="J52" s="1149"/>
      <c r="K52" s="63">
        <v>380</v>
      </c>
      <c r="L52" s="64">
        <v>375</v>
      </c>
      <c r="M52" s="64">
        <v>367</v>
      </c>
      <c r="N52" s="64">
        <v>344</v>
      </c>
      <c r="O52" s="65">
        <v>328</v>
      </c>
      <c r="P52" s="48"/>
      <c r="Q52" s="48"/>
      <c r="R52" s="48"/>
      <c r="S52" s="48"/>
      <c r="T52" s="48"/>
      <c r="U52" s="48"/>
    </row>
    <row r="53" spans="1:21" ht="30.8" customHeight="1" thickBot="1" x14ac:dyDescent="0.25">
      <c r="A53" s="48"/>
      <c r="B53" s="1150" t="s">
        <v>19</v>
      </c>
      <c r="C53" s="1151"/>
      <c r="D53" s="67"/>
      <c r="E53" s="1152" t="s">
        <v>20</v>
      </c>
      <c r="F53" s="1152"/>
      <c r="G53" s="1152"/>
      <c r="H53" s="1152"/>
      <c r="I53" s="1152"/>
      <c r="J53" s="1153"/>
      <c r="K53" s="68">
        <v>176</v>
      </c>
      <c r="L53" s="69">
        <v>172</v>
      </c>
      <c r="M53" s="69">
        <v>170</v>
      </c>
      <c r="N53" s="69">
        <v>183</v>
      </c>
      <c r="O53" s="70">
        <v>169</v>
      </c>
      <c r="P53" s="48"/>
      <c r="Q53" s="48"/>
      <c r="R53" s="48"/>
      <c r="S53" s="48"/>
      <c r="T53" s="48"/>
      <c r="U53" s="48"/>
    </row>
    <row r="54" spans="1:21" ht="24.05"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05"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05"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6" customHeight="1" thickBot="1" x14ac:dyDescent="0.25">
      <c r="A57" s="48"/>
      <c r="B57" s="76"/>
      <c r="C57" s="77"/>
      <c r="D57" s="77"/>
      <c r="E57" s="78"/>
      <c r="F57" s="78"/>
      <c r="G57" s="78"/>
      <c r="H57" s="78"/>
      <c r="I57" s="78"/>
      <c r="J57" s="79" t="s">
        <v>2</v>
      </c>
      <c r="K57" s="80" t="s">
        <v>532</v>
      </c>
      <c r="L57" s="81" t="s">
        <v>533</v>
      </c>
      <c r="M57" s="81" t="s">
        <v>534</v>
      </c>
      <c r="N57" s="81" t="s">
        <v>535</v>
      </c>
      <c r="O57" s="82" t="s">
        <v>536</v>
      </c>
      <c r="P57" s="48"/>
      <c r="Q57" s="48"/>
      <c r="R57" s="48"/>
      <c r="S57" s="48"/>
      <c r="T57" s="48"/>
      <c r="U57" s="48"/>
    </row>
    <row r="58" spans="1:21" ht="31.6" customHeight="1" x14ac:dyDescent="0.2">
      <c r="B58" s="1154" t="s">
        <v>24</v>
      </c>
      <c r="C58" s="1155"/>
      <c r="D58" s="1160" t="s">
        <v>25</v>
      </c>
      <c r="E58" s="1161"/>
      <c r="F58" s="1161"/>
      <c r="G58" s="1161"/>
      <c r="H58" s="1161"/>
      <c r="I58" s="1161"/>
      <c r="J58" s="1162"/>
      <c r="K58" s="83"/>
      <c r="L58" s="84"/>
      <c r="M58" s="84"/>
      <c r="N58" s="84"/>
      <c r="O58" s="85"/>
    </row>
    <row r="59" spans="1:21" ht="31.6" customHeight="1" x14ac:dyDescent="0.2">
      <c r="B59" s="1156"/>
      <c r="C59" s="1157"/>
      <c r="D59" s="1163" t="s">
        <v>26</v>
      </c>
      <c r="E59" s="1164"/>
      <c r="F59" s="1164"/>
      <c r="G59" s="1164"/>
      <c r="H59" s="1164"/>
      <c r="I59" s="1164"/>
      <c r="J59" s="1165"/>
      <c r="K59" s="86"/>
      <c r="L59" s="87"/>
      <c r="M59" s="87"/>
      <c r="N59" s="87"/>
      <c r="O59" s="88"/>
    </row>
    <row r="60" spans="1:21" ht="31.6" customHeight="1" thickBot="1" x14ac:dyDescent="0.25">
      <c r="B60" s="1158"/>
      <c r="C60" s="1159"/>
      <c r="D60" s="1166" t="s">
        <v>27</v>
      </c>
      <c r="E60" s="1167"/>
      <c r="F60" s="1167"/>
      <c r="G60" s="1167"/>
      <c r="H60" s="1167"/>
      <c r="I60" s="1167"/>
      <c r="J60" s="1168"/>
      <c r="K60" s="89"/>
      <c r="L60" s="90"/>
      <c r="M60" s="90"/>
      <c r="N60" s="90"/>
      <c r="O60" s="91"/>
    </row>
    <row r="61" spans="1:21" ht="24.05" customHeight="1" x14ac:dyDescent="0.2">
      <c r="B61" s="92"/>
      <c r="C61" s="92"/>
      <c r="D61" s="93" t="s">
        <v>28</v>
      </c>
      <c r="E61" s="94"/>
      <c r="F61" s="94"/>
      <c r="G61" s="94"/>
      <c r="H61" s="94"/>
      <c r="I61" s="94"/>
      <c r="J61" s="94"/>
      <c r="K61" s="94"/>
      <c r="L61" s="94"/>
      <c r="M61" s="94"/>
      <c r="N61" s="94"/>
      <c r="O61" s="94"/>
    </row>
    <row r="62" spans="1:21" ht="24.05" customHeight="1" x14ac:dyDescent="0.2">
      <c r="B62" s="95"/>
      <c r="C62" s="95"/>
      <c r="D62" s="93" t="s">
        <v>29</v>
      </c>
      <c r="E62" s="94"/>
      <c r="F62" s="94"/>
      <c r="G62" s="94"/>
      <c r="H62" s="94"/>
      <c r="I62" s="94"/>
      <c r="J62" s="94"/>
      <c r="K62" s="94"/>
      <c r="L62" s="94"/>
      <c r="M62" s="94"/>
      <c r="N62" s="94"/>
      <c r="O62" s="94"/>
    </row>
    <row r="63" spans="1:21" ht="24.05"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05"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y78T+swQjoDGtSUMRBt0KSG2PZdh/oOjH2p9fU735PMitJ2YGutMYz3lX2IG5s8HU+t+iO1oTnsGdtM9tsz8EA==" saltValue="LXz3oJaNlwLbwa0h+zCUD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39370078740157483" bottom="0.39370078740157483" header="0.19685039370078741" footer="0.19685039370078741"/>
  <pageSetup paperSize="9" scale="51" orientation="landscape" cellComments="asDisplayed" horizontalDpi="300" verticalDpi="300" r:id="rId1"/>
  <headerFooter>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6" customHeight="1" zeroHeight="1" x14ac:dyDescent="0.2"/>
  <cols>
    <col min="1" max="1" width="6.59765625" style="96" customWidth="1"/>
    <col min="2" max="3" width="12.59765625" style="96" customWidth="1"/>
    <col min="4" max="4" width="11.59765625" style="96" customWidth="1"/>
    <col min="5" max="8" width="10.3984375" style="96" customWidth="1"/>
    <col min="9" max="13" width="16.3984375" style="96" customWidth="1"/>
    <col min="14" max="19" width="12.59765625" style="96" customWidth="1"/>
    <col min="20" max="16384" width="0" style="96" hidden="1"/>
  </cols>
  <sheetData>
    <row r="1" ht="15.05" customHeight="1" x14ac:dyDescent="0.2"/>
    <row r="2" ht="15.05" customHeight="1" x14ac:dyDescent="0.2"/>
    <row r="3" ht="15.05" customHeight="1" x14ac:dyDescent="0.2"/>
    <row r="4" ht="15.05" customHeight="1" x14ac:dyDescent="0.2"/>
    <row r="5" ht="15.05" customHeight="1" x14ac:dyDescent="0.2"/>
    <row r="6" ht="15.05" customHeight="1" x14ac:dyDescent="0.2"/>
    <row r="7" ht="15.05" customHeight="1" x14ac:dyDescent="0.2"/>
    <row r="8" ht="15.05" customHeight="1" x14ac:dyDescent="0.2"/>
    <row r="9" ht="15.05" customHeight="1" x14ac:dyDescent="0.2"/>
    <row r="10" ht="15.05" customHeight="1" x14ac:dyDescent="0.2"/>
    <row r="11" ht="15.05" customHeight="1" x14ac:dyDescent="0.2"/>
    <row r="12" ht="15.05" customHeight="1" x14ac:dyDescent="0.2"/>
    <row r="13" ht="15.05" customHeight="1" x14ac:dyDescent="0.2"/>
    <row r="14" ht="15.05" customHeight="1" x14ac:dyDescent="0.2"/>
    <row r="15" ht="15.05" customHeight="1" x14ac:dyDescent="0.2"/>
    <row r="16" ht="15.05" customHeight="1" x14ac:dyDescent="0.2"/>
    <row r="17" ht="15.05" customHeight="1" x14ac:dyDescent="0.2"/>
    <row r="18" ht="15.05" customHeight="1" x14ac:dyDescent="0.2"/>
    <row r="19" ht="15.05" customHeight="1" x14ac:dyDescent="0.2"/>
    <row r="20" ht="15.05" customHeight="1" x14ac:dyDescent="0.2"/>
    <row r="21" ht="15.05" customHeight="1" x14ac:dyDescent="0.2"/>
    <row r="22" ht="15.05" customHeight="1" x14ac:dyDescent="0.2"/>
    <row r="23" ht="15.05" customHeight="1" x14ac:dyDescent="0.2"/>
    <row r="24" ht="15.05" customHeight="1" x14ac:dyDescent="0.2"/>
    <row r="25" ht="15.05" customHeight="1" x14ac:dyDescent="0.2"/>
    <row r="26" ht="15.05" customHeight="1" x14ac:dyDescent="0.2"/>
    <row r="27" ht="15.05" customHeight="1" x14ac:dyDescent="0.2"/>
    <row r="28" ht="15.05" customHeight="1" x14ac:dyDescent="0.2"/>
    <row r="29" ht="15.05" customHeight="1" x14ac:dyDescent="0.2"/>
    <row r="30" ht="15.05" customHeight="1" x14ac:dyDescent="0.2"/>
    <row r="31" ht="15.05" customHeight="1" x14ac:dyDescent="0.2"/>
    <row r="32" ht="15.05" customHeight="1" x14ac:dyDescent="0.2"/>
    <row r="33" spans="2:13" ht="15.05" customHeight="1" x14ac:dyDescent="0.2"/>
    <row r="34" spans="2:13" ht="15.05" customHeight="1" x14ac:dyDescent="0.2"/>
    <row r="35" spans="2:13" ht="15.05" customHeight="1" x14ac:dyDescent="0.2"/>
    <row r="36" spans="2:13" ht="15.05" customHeight="1" x14ac:dyDescent="0.2"/>
    <row r="37" spans="2:13" ht="15.05" customHeight="1" x14ac:dyDescent="0.2"/>
    <row r="38" spans="2:13" ht="15.05" customHeight="1" x14ac:dyDescent="0.2"/>
    <row r="39" spans="2:13" ht="27.8" customHeight="1" thickBot="1" x14ac:dyDescent="0.25">
      <c r="M39" s="97" t="s">
        <v>7</v>
      </c>
    </row>
    <row r="40" spans="2:13" ht="27.8" customHeight="1" thickBot="1" x14ac:dyDescent="0.25">
      <c r="B40" s="98" t="s">
        <v>8</v>
      </c>
      <c r="C40" s="99"/>
      <c r="D40" s="99"/>
      <c r="E40" s="100"/>
      <c r="F40" s="100"/>
      <c r="G40" s="100"/>
      <c r="H40" s="101" t="s">
        <v>2</v>
      </c>
      <c r="I40" s="102" t="s">
        <v>521</v>
      </c>
      <c r="J40" s="103" t="s">
        <v>522</v>
      </c>
      <c r="K40" s="103" t="s">
        <v>523</v>
      </c>
      <c r="L40" s="103" t="s">
        <v>524</v>
      </c>
      <c r="M40" s="104" t="s">
        <v>525</v>
      </c>
    </row>
    <row r="41" spans="2:13" ht="27.8" customHeight="1" x14ac:dyDescent="0.2">
      <c r="B41" s="1189" t="s">
        <v>30</v>
      </c>
      <c r="C41" s="1190"/>
      <c r="D41" s="105"/>
      <c r="E41" s="1191" t="s">
        <v>31</v>
      </c>
      <c r="F41" s="1191"/>
      <c r="G41" s="1191"/>
      <c r="H41" s="1192"/>
      <c r="I41" s="343">
        <v>2993</v>
      </c>
      <c r="J41" s="344">
        <v>2922</v>
      </c>
      <c r="K41" s="344">
        <v>2783</v>
      </c>
      <c r="L41" s="344">
        <v>2643</v>
      </c>
      <c r="M41" s="345">
        <v>2582</v>
      </c>
    </row>
    <row r="42" spans="2:13" ht="27.8" customHeight="1" x14ac:dyDescent="0.2">
      <c r="B42" s="1179"/>
      <c r="C42" s="1180"/>
      <c r="D42" s="106"/>
      <c r="E42" s="1183" t="s">
        <v>32</v>
      </c>
      <c r="F42" s="1183"/>
      <c r="G42" s="1183"/>
      <c r="H42" s="1184"/>
      <c r="I42" s="346" t="s">
        <v>483</v>
      </c>
      <c r="J42" s="347" t="s">
        <v>483</v>
      </c>
      <c r="K42" s="347" t="s">
        <v>483</v>
      </c>
      <c r="L42" s="347" t="s">
        <v>483</v>
      </c>
      <c r="M42" s="348" t="s">
        <v>483</v>
      </c>
    </row>
    <row r="43" spans="2:13" ht="27.8" customHeight="1" x14ac:dyDescent="0.2">
      <c r="B43" s="1179"/>
      <c r="C43" s="1180"/>
      <c r="D43" s="106"/>
      <c r="E43" s="1183" t="s">
        <v>33</v>
      </c>
      <c r="F43" s="1183"/>
      <c r="G43" s="1183"/>
      <c r="H43" s="1184"/>
      <c r="I43" s="346" t="s">
        <v>483</v>
      </c>
      <c r="J43" s="347" t="s">
        <v>483</v>
      </c>
      <c r="K43" s="347" t="s">
        <v>483</v>
      </c>
      <c r="L43" s="347" t="s">
        <v>483</v>
      </c>
      <c r="M43" s="348" t="s">
        <v>483</v>
      </c>
    </row>
    <row r="44" spans="2:13" ht="27.8" customHeight="1" x14ac:dyDescent="0.2">
      <c r="B44" s="1179"/>
      <c r="C44" s="1180"/>
      <c r="D44" s="106"/>
      <c r="E44" s="1183" t="s">
        <v>34</v>
      </c>
      <c r="F44" s="1183"/>
      <c r="G44" s="1183"/>
      <c r="H44" s="1184"/>
      <c r="I44" s="346">
        <v>1636</v>
      </c>
      <c r="J44" s="347">
        <v>1463</v>
      </c>
      <c r="K44" s="347">
        <v>1302</v>
      </c>
      <c r="L44" s="347">
        <v>1164</v>
      </c>
      <c r="M44" s="348">
        <v>1063</v>
      </c>
    </row>
    <row r="45" spans="2:13" ht="27.8" customHeight="1" x14ac:dyDescent="0.2">
      <c r="B45" s="1179"/>
      <c r="C45" s="1180"/>
      <c r="D45" s="106"/>
      <c r="E45" s="1183" t="s">
        <v>35</v>
      </c>
      <c r="F45" s="1183"/>
      <c r="G45" s="1183"/>
      <c r="H45" s="1184"/>
      <c r="I45" s="346">
        <v>952</v>
      </c>
      <c r="J45" s="347">
        <v>926</v>
      </c>
      <c r="K45" s="347">
        <v>921</v>
      </c>
      <c r="L45" s="347">
        <v>908</v>
      </c>
      <c r="M45" s="348">
        <v>901</v>
      </c>
    </row>
    <row r="46" spans="2:13" ht="27.8" customHeight="1" x14ac:dyDescent="0.2">
      <c r="B46" s="1179"/>
      <c r="C46" s="1180"/>
      <c r="D46" s="107"/>
      <c r="E46" s="1183" t="s">
        <v>36</v>
      </c>
      <c r="F46" s="1183"/>
      <c r="G46" s="1183"/>
      <c r="H46" s="1184"/>
      <c r="I46" s="346" t="s">
        <v>483</v>
      </c>
      <c r="J46" s="347" t="s">
        <v>483</v>
      </c>
      <c r="K46" s="347" t="s">
        <v>483</v>
      </c>
      <c r="L46" s="347" t="s">
        <v>483</v>
      </c>
      <c r="M46" s="348" t="s">
        <v>483</v>
      </c>
    </row>
    <row r="47" spans="2:13" ht="27.8" customHeight="1" x14ac:dyDescent="0.2">
      <c r="B47" s="1179"/>
      <c r="C47" s="1180"/>
      <c r="D47" s="108"/>
      <c r="E47" s="1193" t="s">
        <v>37</v>
      </c>
      <c r="F47" s="1194"/>
      <c r="G47" s="1194"/>
      <c r="H47" s="1195"/>
      <c r="I47" s="346" t="s">
        <v>483</v>
      </c>
      <c r="J47" s="347" t="s">
        <v>483</v>
      </c>
      <c r="K47" s="347" t="s">
        <v>483</v>
      </c>
      <c r="L47" s="347" t="s">
        <v>483</v>
      </c>
      <c r="M47" s="348" t="s">
        <v>483</v>
      </c>
    </row>
    <row r="48" spans="2:13" ht="27.8" customHeight="1" x14ac:dyDescent="0.2">
      <c r="B48" s="1179"/>
      <c r="C48" s="1180"/>
      <c r="D48" s="106"/>
      <c r="E48" s="1183" t="s">
        <v>38</v>
      </c>
      <c r="F48" s="1183"/>
      <c r="G48" s="1183"/>
      <c r="H48" s="1184"/>
      <c r="I48" s="346" t="s">
        <v>483</v>
      </c>
      <c r="J48" s="347" t="s">
        <v>483</v>
      </c>
      <c r="K48" s="347" t="s">
        <v>483</v>
      </c>
      <c r="L48" s="347" t="s">
        <v>483</v>
      </c>
      <c r="M48" s="348" t="s">
        <v>483</v>
      </c>
    </row>
    <row r="49" spans="2:13" ht="27.8" customHeight="1" x14ac:dyDescent="0.2">
      <c r="B49" s="1181"/>
      <c r="C49" s="1182"/>
      <c r="D49" s="106"/>
      <c r="E49" s="1183" t="s">
        <v>39</v>
      </c>
      <c r="F49" s="1183"/>
      <c r="G49" s="1183"/>
      <c r="H49" s="1184"/>
      <c r="I49" s="346" t="s">
        <v>483</v>
      </c>
      <c r="J49" s="347" t="s">
        <v>483</v>
      </c>
      <c r="K49" s="347" t="s">
        <v>483</v>
      </c>
      <c r="L49" s="347" t="s">
        <v>483</v>
      </c>
      <c r="M49" s="348" t="s">
        <v>483</v>
      </c>
    </row>
    <row r="50" spans="2:13" ht="27.8" customHeight="1" x14ac:dyDescent="0.2">
      <c r="B50" s="1177" t="s">
        <v>40</v>
      </c>
      <c r="C50" s="1178"/>
      <c r="D50" s="109"/>
      <c r="E50" s="1183" t="s">
        <v>41</v>
      </c>
      <c r="F50" s="1183"/>
      <c r="G50" s="1183"/>
      <c r="H50" s="1184"/>
      <c r="I50" s="346">
        <v>2028</v>
      </c>
      <c r="J50" s="347">
        <v>2584</v>
      </c>
      <c r="K50" s="347">
        <v>2916</v>
      </c>
      <c r="L50" s="347">
        <v>2862</v>
      </c>
      <c r="M50" s="348">
        <v>3008</v>
      </c>
    </row>
    <row r="51" spans="2:13" ht="27.8" customHeight="1" x14ac:dyDescent="0.2">
      <c r="B51" s="1179"/>
      <c r="C51" s="1180"/>
      <c r="D51" s="106"/>
      <c r="E51" s="1183" t="s">
        <v>42</v>
      </c>
      <c r="F51" s="1183"/>
      <c r="G51" s="1183"/>
      <c r="H51" s="1184"/>
      <c r="I51" s="346" t="s">
        <v>483</v>
      </c>
      <c r="J51" s="347" t="s">
        <v>483</v>
      </c>
      <c r="K51" s="347" t="s">
        <v>483</v>
      </c>
      <c r="L51" s="347" t="s">
        <v>483</v>
      </c>
      <c r="M51" s="348" t="s">
        <v>483</v>
      </c>
    </row>
    <row r="52" spans="2:13" ht="27.8" customHeight="1" x14ac:dyDescent="0.2">
      <c r="B52" s="1181"/>
      <c r="C52" s="1182"/>
      <c r="D52" s="106"/>
      <c r="E52" s="1183" t="s">
        <v>43</v>
      </c>
      <c r="F52" s="1183"/>
      <c r="G52" s="1183"/>
      <c r="H52" s="1184"/>
      <c r="I52" s="346">
        <v>3756</v>
      </c>
      <c r="J52" s="347">
        <v>3625</v>
      </c>
      <c r="K52" s="347">
        <v>3465</v>
      </c>
      <c r="L52" s="347">
        <v>3299</v>
      </c>
      <c r="M52" s="348">
        <v>2907</v>
      </c>
    </row>
    <row r="53" spans="2:13" ht="27.8" customHeight="1" thickBot="1" x14ac:dyDescent="0.25">
      <c r="B53" s="1185" t="s">
        <v>19</v>
      </c>
      <c r="C53" s="1186"/>
      <c r="D53" s="110"/>
      <c r="E53" s="1187" t="s">
        <v>44</v>
      </c>
      <c r="F53" s="1187"/>
      <c r="G53" s="1187"/>
      <c r="H53" s="1188"/>
      <c r="I53" s="349">
        <v>-204</v>
      </c>
      <c r="J53" s="350">
        <v>-898</v>
      </c>
      <c r="K53" s="350">
        <v>-1374</v>
      </c>
      <c r="L53" s="350">
        <v>-1445</v>
      </c>
      <c r="M53" s="351">
        <v>-1368</v>
      </c>
    </row>
    <row r="54" spans="2:13" ht="27.8" customHeight="1" x14ac:dyDescent="0.2">
      <c r="B54" s="111"/>
      <c r="C54" s="112"/>
      <c r="D54" s="112"/>
      <c r="E54" s="113"/>
      <c r="F54" s="113"/>
      <c r="G54" s="113"/>
      <c r="H54" s="113"/>
      <c r="I54" s="114"/>
      <c r="J54" s="114"/>
      <c r="K54" s="114"/>
      <c r="L54" s="114"/>
      <c r="M54" s="114"/>
    </row>
    <row r="55" spans="2:13" ht="12.9" x14ac:dyDescent="0.2"/>
  </sheetData>
  <sheetProtection algorithmName="SHA-512" hashValue="kzjYiqJOTfAovCqD8YCN1tPZRAh6gGEfxWfdDfS0X7HKaXK3EQotQKxYCyKxOOboYBoi0yG24bfpealOjeIXGw==" saltValue="e9EeNsUjpEQrsroBfoCrW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39370078740157483" bottom="0.39370078740157483" header="0.19685039370078741" footer="0.19685039370078741"/>
  <pageSetup paperSize="9" scale="58" orientation="landscape" cellComments="asDisplayed" horizontalDpi="300" verticalDpi="300" r:id="rId1"/>
  <headerFooter>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E39" zoomScale="85" zoomScaleNormal="85" zoomScaleSheetLayoutView="100" workbookViewId="0"/>
  </sheetViews>
  <sheetFormatPr defaultColWidth="0" defaultRowHeight="13.6" customHeight="1" zeroHeight="1" x14ac:dyDescent="0.2"/>
  <cols>
    <col min="1" max="1" width="8.19921875" style="1" customWidth="1"/>
    <col min="2" max="2" width="16.3984375" style="1" customWidth="1"/>
    <col min="3" max="5" width="26.19921875" style="1" customWidth="1"/>
    <col min="6" max="8" width="24.19921875" style="1" customWidth="1"/>
    <col min="9" max="14" width="26" style="1" customWidth="1"/>
    <col min="15" max="15" width="6.097656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5" customHeight="1" x14ac:dyDescent="0.2"/>
    <row r="2" ht="16.55" customHeight="1" x14ac:dyDescent="0.2"/>
    <row r="3" ht="16.55" customHeight="1" x14ac:dyDescent="0.2"/>
    <row r="4" ht="16.55" customHeight="1" x14ac:dyDescent="0.2"/>
    <row r="5" ht="16.55" customHeight="1" x14ac:dyDescent="0.2"/>
    <row r="6" ht="16.55" customHeight="1" x14ac:dyDescent="0.2"/>
    <row r="7" ht="16.55" customHeight="1" x14ac:dyDescent="0.2"/>
    <row r="8" ht="16.55" customHeight="1" x14ac:dyDescent="0.2"/>
    <row r="9" ht="16.55" customHeight="1" x14ac:dyDescent="0.2"/>
    <row r="10" ht="16.55" customHeight="1" x14ac:dyDescent="0.2"/>
    <row r="11" ht="16.55" customHeight="1" x14ac:dyDescent="0.2"/>
    <row r="12" ht="16.55" customHeight="1" x14ac:dyDescent="0.2"/>
    <row r="13" ht="16.55" customHeight="1" x14ac:dyDescent="0.2"/>
    <row r="14" ht="16.55" customHeight="1" x14ac:dyDescent="0.2"/>
    <row r="15" ht="16.55" customHeight="1" x14ac:dyDescent="0.2"/>
    <row r="16" ht="16.55" customHeight="1" x14ac:dyDescent="0.2"/>
    <row r="17" ht="16.55" customHeight="1" x14ac:dyDescent="0.2"/>
    <row r="18" ht="16.55" customHeight="1" x14ac:dyDescent="0.2"/>
    <row r="19" ht="16.55" customHeight="1" x14ac:dyDescent="0.2"/>
    <row r="20" ht="16.55" customHeight="1" x14ac:dyDescent="0.2"/>
    <row r="21" ht="16.55" customHeight="1" x14ac:dyDescent="0.2"/>
    <row r="22" ht="16.55" customHeight="1" x14ac:dyDescent="0.2"/>
    <row r="23" ht="16.55" customHeight="1" x14ac:dyDescent="0.2"/>
    <row r="24" ht="16.55" customHeight="1" x14ac:dyDescent="0.2"/>
    <row r="25" ht="16.55" customHeight="1" x14ac:dyDescent="0.2"/>
    <row r="26" ht="16.55" customHeight="1" x14ac:dyDescent="0.2"/>
    <row r="27" ht="16.55" customHeight="1" x14ac:dyDescent="0.2"/>
    <row r="28" ht="16.55" customHeight="1" x14ac:dyDescent="0.2"/>
    <row r="29" ht="16.55" customHeight="1" x14ac:dyDescent="0.2"/>
    <row r="30" ht="16.55" customHeight="1" x14ac:dyDescent="0.2"/>
    <row r="31" ht="16.55" customHeight="1" x14ac:dyDescent="0.2"/>
    <row r="32" ht="16.55" customHeight="1" x14ac:dyDescent="0.2"/>
    <row r="33" ht="16.55" customHeight="1" x14ac:dyDescent="0.2"/>
    <row r="34" ht="16.55" customHeight="1" x14ac:dyDescent="0.2"/>
    <row r="35" ht="16.55" customHeight="1" x14ac:dyDescent="0.2"/>
    <row r="36" ht="16.55" customHeight="1" x14ac:dyDescent="0.2"/>
    <row r="37" ht="16.55" customHeight="1" x14ac:dyDescent="0.2"/>
    <row r="38" ht="16.55" customHeight="1" x14ac:dyDescent="0.2"/>
    <row r="39" ht="16.55" customHeight="1" x14ac:dyDescent="0.2"/>
    <row r="40" ht="16.55" customHeight="1" x14ac:dyDescent="0.2"/>
    <row r="41" ht="16.55" customHeight="1" x14ac:dyDescent="0.2"/>
    <row r="42" ht="16.55" customHeight="1" x14ac:dyDescent="0.2"/>
    <row r="43" ht="16.55" customHeight="1" x14ac:dyDescent="0.2"/>
    <row r="44" ht="16.55" customHeight="1" x14ac:dyDescent="0.2"/>
    <row r="45" ht="16.55" customHeight="1" x14ac:dyDescent="0.2"/>
    <row r="46" ht="16.55" customHeight="1" x14ac:dyDescent="0.2"/>
    <row r="47" ht="16.55" customHeight="1" x14ac:dyDescent="0.2"/>
    <row r="48" ht="16.55" customHeight="1" x14ac:dyDescent="0.2"/>
    <row r="49" spans="2:8" ht="20.3" customHeight="1" x14ac:dyDescent="0.2"/>
    <row r="50" spans="2:8" ht="16.55" customHeight="1" x14ac:dyDescent="0.2"/>
    <row r="51" spans="2:8" ht="29.3" customHeight="1" x14ac:dyDescent="0.2"/>
    <row r="52" spans="2:8" ht="29.3" customHeight="1" x14ac:dyDescent="0.2"/>
    <row r="53" spans="2:8" ht="52.55" customHeight="1" thickBot="1" x14ac:dyDescent="0.3">
      <c r="B53" s="2"/>
      <c r="C53" s="2"/>
      <c r="D53" s="2"/>
      <c r="E53" s="2"/>
      <c r="F53" s="2"/>
      <c r="G53" s="2"/>
      <c r="H53" s="115" t="s">
        <v>45</v>
      </c>
    </row>
    <row r="54" spans="2:8" ht="29.3" customHeight="1" thickBot="1" x14ac:dyDescent="0.3">
      <c r="B54" s="116" t="s">
        <v>1</v>
      </c>
      <c r="C54" s="117"/>
      <c r="D54" s="117"/>
      <c r="E54" s="118" t="s">
        <v>2</v>
      </c>
      <c r="F54" s="119" t="s">
        <v>523</v>
      </c>
      <c r="G54" s="119" t="s">
        <v>524</v>
      </c>
      <c r="H54" s="120" t="s">
        <v>525</v>
      </c>
    </row>
    <row r="55" spans="2:8" ht="52.55" customHeight="1" x14ac:dyDescent="0.2">
      <c r="B55" s="121"/>
      <c r="C55" s="1198" t="s">
        <v>46</v>
      </c>
      <c r="D55" s="1198"/>
      <c r="E55" s="1199"/>
      <c r="F55" s="352">
        <v>1176</v>
      </c>
      <c r="G55" s="352">
        <v>1161</v>
      </c>
      <c r="H55" s="353">
        <v>1355</v>
      </c>
    </row>
    <row r="56" spans="2:8" ht="52.55" customHeight="1" x14ac:dyDescent="0.2">
      <c r="B56" s="122"/>
      <c r="C56" s="1200" t="s">
        <v>47</v>
      </c>
      <c r="D56" s="1200"/>
      <c r="E56" s="1201"/>
      <c r="F56" s="354">
        <v>490</v>
      </c>
      <c r="G56" s="354">
        <v>490</v>
      </c>
      <c r="H56" s="355">
        <v>509</v>
      </c>
    </row>
    <row r="57" spans="2:8" ht="53.2" customHeight="1" x14ac:dyDescent="0.2">
      <c r="B57" s="122"/>
      <c r="C57" s="1202" t="s">
        <v>48</v>
      </c>
      <c r="D57" s="1202"/>
      <c r="E57" s="1203"/>
      <c r="F57" s="356">
        <v>969</v>
      </c>
      <c r="G57" s="356">
        <v>992</v>
      </c>
      <c r="H57" s="357">
        <v>990</v>
      </c>
    </row>
    <row r="58" spans="2:8" ht="45.8" customHeight="1" x14ac:dyDescent="0.2">
      <c r="B58" s="123"/>
      <c r="C58" s="1204" t="s">
        <v>547</v>
      </c>
      <c r="D58" s="1205"/>
      <c r="E58" s="1206"/>
      <c r="F58" s="358">
        <v>744</v>
      </c>
      <c r="G58" s="358">
        <v>767</v>
      </c>
      <c r="H58" s="359">
        <v>766</v>
      </c>
    </row>
    <row r="59" spans="2:8" ht="45.8" customHeight="1" x14ac:dyDescent="0.2">
      <c r="B59" s="123"/>
      <c r="C59" s="1204" t="s">
        <v>548</v>
      </c>
      <c r="D59" s="1205"/>
      <c r="E59" s="1206"/>
      <c r="F59" s="358">
        <v>200</v>
      </c>
      <c r="G59" s="358">
        <v>200</v>
      </c>
      <c r="H59" s="359">
        <v>200</v>
      </c>
    </row>
    <row r="60" spans="2:8" ht="45.8" customHeight="1" x14ac:dyDescent="0.2">
      <c r="B60" s="123"/>
      <c r="C60" s="1204" t="s">
        <v>549</v>
      </c>
      <c r="D60" s="1205"/>
      <c r="E60" s="1206"/>
      <c r="F60" s="358">
        <v>12</v>
      </c>
      <c r="G60" s="358">
        <v>12</v>
      </c>
      <c r="H60" s="359">
        <v>12</v>
      </c>
    </row>
    <row r="61" spans="2:8" ht="45.8" customHeight="1" x14ac:dyDescent="0.2">
      <c r="B61" s="123"/>
      <c r="C61" s="1204" t="s">
        <v>550</v>
      </c>
      <c r="D61" s="1205"/>
      <c r="E61" s="1206"/>
      <c r="F61" s="358">
        <v>8</v>
      </c>
      <c r="G61" s="358">
        <v>8</v>
      </c>
      <c r="H61" s="359">
        <v>8</v>
      </c>
    </row>
    <row r="62" spans="2:8" ht="45.8" customHeight="1" thickBot="1" x14ac:dyDescent="0.25">
      <c r="B62" s="124"/>
      <c r="C62" s="1207" t="s">
        <v>551</v>
      </c>
      <c r="D62" s="1208"/>
      <c r="E62" s="1209"/>
      <c r="F62" s="360">
        <v>2</v>
      </c>
      <c r="G62" s="360">
        <v>2</v>
      </c>
      <c r="H62" s="361">
        <v>2</v>
      </c>
    </row>
    <row r="63" spans="2:8" ht="52.55" customHeight="1" thickBot="1" x14ac:dyDescent="0.25">
      <c r="B63" s="125"/>
      <c r="C63" s="1196" t="s">
        <v>49</v>
      </c>
      <c r="D63" s="1196"/>
      <c r="E63" s="1197"/>
      <c r="F63" s="362">
        <v>2636</v>
      </c>
      <c r="G63" s="362">
        <v>2643</v>
      </c>
      <c r="H63" s="363">
        <v>2854</v>
      </c>
    </row>
    <row r="64" spans="2:8" ht="12.9" x14ac:dyDescent="0.2"/>
  </sheetData>
  <sheetProtection algorithmName="SHA-512" hashValue="LxyUm04AE2cs5dZHDRYNtnR4oyB0LWlhzBE6EbEMwdw9Zv1pgIdL1SvSDgwzk/IaO54MOZ9+D/PYeNnDd2UlPQ==" saltValue="kAcZq7RpcK5Lr3pQXOvetw==" spinCount="100000" sheet="1" objects="1" scenarios="1"/>
  <mergeCells count="9">
    <mergeCell ref="C63:E63"/>
    <mergeCell ref="C55:E55"/>
    <mergeCell ref="C56:E56"/>
    <mergeCell ref="C57:E57"/>
    <mergeCell ref="C61:E61"/>
    <mergeCell ref="C62:E62"/>
    <mergeCell ref="C58:E58"/>
    <mergeCell ref="C59:E59"/>
    <mergeCell ref="C60:E60"/>
  </mergeCells>
  <phoneticPr fontId="2"/>
  <printOptions horizontalCentered="1"/>
  <pageMargins left="0" right="0" top="0.39370078740157483" bottom="0.39370078740157483" header="0.19685039370078741" footer="0.19685039370078741"/>
  <pageSetup paperSize="8" scale="60" orientation="landscape" cellComments="asDisplayed" verticalDpi="300" r:id="rId1"/>
  <headerFooter>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7A27A-8CFF-414E-8F74-2CCE880A06F8}">
  <sheetPr>
    <pageSetUpPr fitToPage="1"/>
  </sheetPr>
  <dimension ref="A1:DE85"/>
  <sheetViews>
    <sheetView showGridLines="0" tabSelected="1" topLeftCell="A27" zoomScale="55" zoomScaleNormal="55" zoomScaleSheetLayoutView="55" workbookViewId="0">
      <selection activeCell="BB51" sqref="BB51:BO52"/>
    </sheetView>
  </sheetViews>
  <sheetFormatPr defaultColWidth="0" defaultRowHeight="13.6" customHeight="1" zeroHeight="1" x14ac:dyDescent="0.2"/>
  <cols>
    <col min="1" max="1" width="6.3984375" style="1212" customWidth="1"/>
    <col min="2" max="107" width="2.5" style="1212" customWidth="1"/>
    <col min="108" max="108" width="6.09765625" style="1219" customWidth="1"/>
    <col min="109" max="109" width="5.8984375" style="1218" customWidth="1"/>
    <col min="110" max="16384" width="8.59765625" style="1212" hidden="1"/>
  </cols>
  <sheetData>
    <row r="1" spans="1:109" ht="42.75" customHeight="1" x14ac:dyDescent="0.2">
      <c r="A1" s="1210"/>
      <c r="B1" s="1211"/>
      <c r="DD1" s="1212"/>
      <c r="DE1" s="1212"/>
    </row>
    <row r="2" spans="1:109" ht="25.55" customHeight="1" x14ac:dyDescent="0.2">
      <c r="A2" s="1213"/>
      <c r="C2" s="1213"/>
      <c r="O2" s="1213"/>
      <c r="P2" s="1213"/>
      <c r="Q2" s="1213"/>
      <c r="R2" s="1213"/>
      <c r="S2" s="1213"/>
      <c r="T2" s="1213"/>
      <c r="U2" s="1213"/>
      <c r="V2" s="1213"/>
      <c r="W2" s="1213"/>
      <c r="X2" s="1213"/>
      <c r="Y2" s="1213"/>
      <c r="Z2" s="1213"/>
      <c r="AA2" s="1213"/>
      <c r="AB2" s="1213"/>
      <c r="AC2" s="1213"/>
      <c r="AD2" s="1213"/>
      <c r="AE2" s="1213"/>
      <c r="AF2" s="1213"/>
      <c r="AG2" s="1213"/>
      <c r="AH2" s="1213"/>
      <c r="AI2" s="1213"/>
      <c r="AU2" s="1213"/>
      <c r="BG2" s="1213"/>
      <c r="BS2" s="1213"/>
      <c r="CE2" s="1213"/>
      <c r="CQ2" s="1213"/>
      <c r="DD2" s="1212"/>
      <c r="DE2" s="1212"/>
    </row>
    <row r="3" spans="1:109" ht="25.55" customHeight="1" x14ac:dyDescent="0.2">
      <c r="A3" s="1213"/>
      <c r="C3" s="1213"/>
      <c r="O3" s="1213"/>
      <c r="P3" s="1213"/>
      <c r="Q3" s="1213"/>
      <c r="R3" s="1213"/>
      <c r="S3" s="1213"/>
      <c r="T3" s="1213"/>
      <c r="U3" s="1213"/>
      <c r="V3" s="1213"/>
      <c r="W3" s="1213"/>
      <c r="X3" s="1213"/>
      <c r="Y3" s="1213"/>
      <c r="Z3" s="1213"/>
      <c r="AA3" s="1213"/>
      <c r="AB3" s="1213"/>
      <c r="AC3" s="1213"/>
      <c r="AD3" s="1213"/>
      <c r="AE3" s="1213"/>
      <c r="AF3" s="1213"/>
      <c r="AG3" s="1213"/>
      <c r="AH3" s="1213"/>
      <c r="AI3" s="1213"/>
      <c r="AU3" s="1213"/>
      <c r="BG3" s="1213"/>
      <c r="BS3" s="1213"/>
      <c r="CE3" s="1213"/>
      <c r="CQ3" s="1213"/>
      <c r="DD3" s="1212"/>
      <c r="DE3" s="1212"/>
    </row>
    <row r="4" spans="1:109" s="247" customFormat="1" ht="12.9" x14ac:dyDescent="0.2">
      <c r="A4" s="1213"/>
      <c r="B4" s="1213"/>
      <c r="C4" s="1213"/>
      <c r="D4" s="1213"/>
      <c r="E4" s="1213"/>
      <c r="F4" s="1213"/>
      <c r="G4" s="1213"/>
      <c r="H4" s="1213"/>
      <c r="I4" s="1213"/>
      <c r="J4" s="1213"/>
      <c r="K4" s="1213"/>
      <c r="L4" s="1213"/>
      <c r="M4" s="1213"/>
      <c r="N4" s="1213"/>
      <c r="O4" s="1213"/>
      <c r="P4" s="1213"/>
      <c r="Q4" s="1213"/>
      <c r="R4" s="1213"/>
      <c r="S4" s="1213"/>
      <c r="T4" s="1213"/>
      <c r="U4" s="1213"/>
      <c r="V4" s="1213"/>
      <c r="W4" s="1213"/>
      <c r="X4" s="1213"/>
      <c r="Y4" s="1213"/>
      <c r="Z4" s="1213"/>
      <c r="AA4" s="1213"/>
      <c r="AB4" s="1213"/>
      <c r="AC4" s="1213"/>
      <c r="AD4" s="1213"/>
      <c r="AE4" s="1213"/>
      <c r="AF4" s="1213"/>
      <c r="AG4" s="1213"/>
      <c r="AH4" s="1213"/>
      <c r="AI4" s="1213"/>
      <c r="AJ4" s="1213"/>
      <c r="AK4" s="1213"/>
      <c r="AL4" s="1213"/>
      <c r="AM4" s="1213"/>
      <c r="AN4" s="1213"/>
      <c r="AO4" s="1213"/>
      <c r="AP4" s="1213"/>
      <c r="AQ4" s="1213"/>
      <c r="AR4" s="1213"/>
      <c r="AS4" s="1213"/>
      <c r="AT4" s="1213"/>
      <c r="AU4" s="1213"/>
      <c r="AV4" s="1213"/>
      <c r="AW4" s="1213"/>
      <c r="AX4" s="1213"/>
      <c r="AY4" s="1213"/>
      <c r="AZ4" s="1213"/>
      <c r="BA4" s="1213"/>
      <c r="BB4" s="1213"/>
      <c r="BC4" s="1213"/>
      <c r="BD4" s="1213"/>
      <c r="BE4" s="1213"/>
      <c r="BF4" s="1213"/>
      <c r="BG4" s="1213"/>
      <c r="BH4" s="1213"/>
      <c r="BI4" s="1213"/>
      <c r="BJ4" s="1213"/>
      <c r="BK4" s="1213"/>
      <c r="BL4" s="1213"/>
      <c r="BM4" s="1213"/>
      <c r="BN4" s="1213"/>
      <c r="BO4" s="1213"/>
      <c r="BP4" s="1213"/>
      <c r="BQ4" s="1213"/>
      <c r="BR4" s="1213"/>
      <c r="BS4" s="1213"/>
      <c r="BT4" s="1213"/>
      <c r="BU4" s="1213"/>
      <c r="BV4" s="1213"/>
      <c r="BW4" s="1213"/>
      <c r="BX4" s="1213"/>
      <c r="BY4" s="1213"/>
      <c r="BZ4" s="1213"/>
      <c r="CA4" s="1213"/>
      <c r="CB4" s="1213"/>
      <c r="CC4" s="1213"/>
      <c r="CD4" s="1213"/>
      <c r="CE4" s="1213"/>
      <c r="CF4" s="1213"/>
      <c r="CG4" s="1213"/>
      <c r="CH4" s="1213"/>
      <c r="CI4" s="1213"/>
      <c r="CJ4" s="1213"/>
      <c r="CK4" s="1213"/>
      <c r="CL4" s="1213"/>
      <c r="CM4" s="1213"/>
      <c r="CN4" s="1213"/>
      <c r="CO4" s="1213"/>
      <c r="CP4" s="1213"/>
      <c r="CQ4" s="1213"/>
      <c r="CR4" s="1213"/>
      <c r="CS4" s="1213"/>
      <c r="CT4" s="1213"/>
      <c r="CU4" s="1213"/>
      <c r="CV4" s="1213"/>
      <c r="CW4" s="1213"/>
      <c r="CX4" s="1213"/>
      <c r="CY4" s="1213"/>
      <c r="CZ4" s="1213"/>
      <c r="DA4" s="1213"/>
      <c r="DB4" s="1213"/>
      <c r="DC4" s="1213"/>
      <c r="DD4" s="1213"/>
      <c r="DE4" s="1213"/>
    </row>
    <row r="5" spans="1:109" s="247" customFormat="1" ht="12.9" x14ac:dyDescent="0.2">
      <c r="A5" s="1213"/>
      <c r="B5" s="1213"/>
      <c r="C5" s="1213"/>
      <c r="D5" s="1213"/>
      <c r="E5" s="1213"/>
      <c r="F5" s="1213"/>
      <c r="G5" s="1213"/>
      <c r="H5" s="1213"/>
      <c r="I5" s="1213"/>
      <c r="J5" s="1213"/>
      <c r="K5" s="1213"/>
      <c r="L5" s="1213"/>
      <c r="M5" s="1213"/>
      <c r="N5" s="1213"/>
      <c r="O5" s="1213"/>
      <c r="P5" s="1213"/>
      <c r="Q5" s="1213"/>
      <c r="R5" s="1213"/>
      <c r="S5" s="1213"/>
      <c r="T5" s="1213"/>
      <c r="U5" s="1213"/>
      <c r="V5" s="1213"/>
      <c r="W5" s="1213"/>
      <c r="X5" s="1213"/>
      <c r="Y5" s="1213"/>
      <c r="Z5" s="1213"/>
      <c r="AA5" s="1213"/>
      <c r="AB5" s="1213"/>
      <c r="AC5" s="1213"/>
      <c r="AD5" s="1213"/>
      <c r="AE5" s="1213"/>
      <c r="AF5" s="1213"/>
      <c r="AG5" s="1213"/>
      <c r="AH5" s="1213"/>
      <c r="AI5" s="1213"/>
      <c r="AJ5" s="1213"/>
      <c r="AK5" s="1213"/>
      <c r="AL5" s="1213"/>
      <c r="AM5" s="1213"/>
      <c r="AN5" s="1213"/>
      <c r="AO5" s="1213"/>
      <c r="AP5" s="1213"/>
      <c r="AQ5" s="1213"/>
      <c r="AR5" s="1213"/>
      <c r="AS5" s="1213"/>
      <c r="AT5" s="1213"/>
      <c r="AU5" s="1213"/>
      <c r="AV5" s="1213"/>
      <c r="AW5" s="1213"/>
      <c r="AX5" s="1213"/>
      <c r="AY5" s="1213"/>
      <c r="AZ5" s="1213"/>
      <c r="BA5" s="1213"/>
      <c r="BB5" s="1213"/>
      <c r="BC5" s="1213"/>
      <c r="BD5" s="1213"/>
      <c r="BE5" s="1213"/>
      <c r="BF5" s="1213"/>
      <c r="BG5" s="1213"/>
      <c r="BH5" s="1213"/>
      <c r="BI5" s="1213"/>
      <c r="BJ5" s="1213"/>
      <c r="BK5" s="1213"/>
      <c r="BL5" s="1213"/>
      <c r="BM5" s="1213"/>
      <c r="BN5" s="1213"/>
      <c r="BO5" s="1213"/>
      <c r="BP5" s="1213"/>
      <c r="BQ5" s="1213"/>
      <c r="BR5" s="1213"/>
      <c r="BS5" s="1213"/>
      <c r="BT5" s="1213"/>
      <c r="BU5" s="1213"/>
      <c r="BV5" s="1213"/>
      <c r="BW5" s="1213"/>
      <c r="BX5" s="1213"/>
      <c r="BY5" s="1213"/>
      <c r="BZ5" s="1213"/>
      <c r="CA5" s="1213"/>
      <c r="CB5" s="1213"/>
      <c r="CC5" s="1213"/>
      <c r="CD5" s="1213"/>
      <c r="CE5" s="1213"/>
      <c r="CF5" s="1213"/>
      <c r="CG5" s="1213"/>
      <c r="CH5" s="1213"/>
      <c r="CI5" s="1213"/>
      <c r="CJ5" s="1213"/>
      <c r="CK5" s="1213"/>
      <c r="CL5" s="1213"/>
      <c r="CM5" s="1213"/>
      <c r="CN5" s="1213"/>
      <c r="CO5" s="1213"/>
      <c r="CP5" s="1213"/>
      <c r="CQ5" s="1213"/>
      <c r="CR5" s="1213"/>
      <c r="CS5" s="1213"/>
      <c r="CT5" s="1213"/>
      <c r="CU5" s="1213"/>
      <c r="CV5" s="1213"/>
      <c r="CW5" s="1213"/>
      <c r="CX5" s="1213"/>
      <c r="CY5" s="1213"/>
      <c r="CZ5" s="1213"/>
      <c r="DA5" s="1213"/>
      <c r="DB5" s="1213"/>
      <c r="DC5" s="1213"/>
      <c r="DD5" s="1213"/>
      <c r="DE5" s="1213"/>
    </row>
    <row r="6" spans="1:109" s="247" customFormat="1" ht="12.9" x14ac:dyDescent="0.2">
      <c r="A6" s="1213"/>
      <c r="B6" s="1213"/>
      <c r="C6" s="1213"/>
      <c r="D6" s="1213"/>
      <c r="E6" s="1213"/>
      <c r="F6" s="1213"/>
      <c r="G6" s="1213"/>
      <c r="H6" s="1213"/>
      <c r="I6" s="1213"/>
      <c r="J6" s="1213"/>
      <c r="K6" s="1213"/>
      <c r="L6" s="1213"/>
      <c r="M6" s="1213"/>
      <c r="N6" s="1213"/>
      <c r="O6" s="1213"/>
      <c r="P6" s="1213"/>
      <c r="Q6" s="1213"/>
      <c r="R6" s="1213"/>
      <c r="S6" s="1213"/>
      <c r="T6" s="1213"/>
      <c r="U6" s="1213"/>
      <c r="V6" s="1213"/>
      <c r="W6" s="1213"/>
      <c r="X6" s="1213"/>
      <c r="Y6" s="1213"/>
      <c r="Z6" s="1213"/>
      <c r="AA6" s="1213"/>
      <c r="AB6" s="1213"/>
      <c r="AC6" s="1213"/>
      <c r="AD6" s="1213"/>
      <c r="AE6" s="1213"/>
      <c r="AF6" s="1213"/>
      <c r="AG6" s="1213"/>
      <c r="AH6" s="1213"/>
      <c r="AI6" s="1213"/>
      <c r="AJ6" s="1213"/>
      <c r="AK6" s="1213"/>
      <c r="AL6" s="1213"/>
      <c r="AM6" s="1213"/>
      <c r="AN6" s="1213"/>
      <c r="AO6" s="1213"/>
      <c r="AP6" s="1213"/>
      <c r="AQ6" s="1213"/>
      <c r="AR6" s="1213"/>
      <c r="AS6" s="1213"/>
      <c r="AT6" s="1213"/>
      <c r="AU6" s="1213"/>
      <c r="AV6" s="1213"/>
      <c r="AW6" s="1213"/>
      <c r="AX6" s="1213"/>
      <c r="AY6" s="1213"/>
      <c r="AZ6" s="1213"/>
      <c r="BA6" s="1213"/>
      <c r="BB6" s="1213"/>
      <c r="BC6" s="1213"/>
      <c r="BD6" s="1213"/>
      <c r="BE6" s="1213"/>
      <c r="BF6" s="1213"/>
      <c r="BG6" s="1213"/>
      <c r="BH6" s="1213"/>
      <c r="BI6" s="1213"/>
      <c r="BJ6" s="1213"/>
      <c r="BK6" s="1213"/>
      <c r="BL6" s="1213"/>
      <c r="BM6" s="1213"/>
      <c r="BN6" s="1213"/>
      <c r="BO6" s="1213"/>
      <c r="BP6" s="1213"/>
      <c r="BQ6" s="1213"/>
      <c r="BR6" s="1213"/>
      <c r="BS6" s="1213"/>
      <c r="BT6" s="1213"/>
      <c r="BU6" s="1213"/>
      <c r="BV6" s="1213"/>
      <c r="BW6" s="1213"/>
      <c r="BX6" s="1213"/>
      <c r="BY6" s="1213"/>
      <c r="BZ6" s="1213"/>
      <c r="CA6" s="1213"/>
      <c r="CB6" s="1213"/>
      <c r="CC6" s="1213"/>
      <c r="CD6" s="1213"/>
      <c r="CE6" s="1213"/>
      <c r="CF6" s="1213"/>
      <c r="CG6" s="1213"/>
      <c r="CH6" s="1213"/>
      <c r="CI6" s="1213"/>
      <c r="CJ6" s="1213"/>
      <c r="CK6" s="1213"/>
      <c r="CL6" s="1213"/>
      <c r="CM6" s="1213"/>
      <c r="CN6" s="1213"/>
      <c r="CO6" s="1213"/>
      <c r="CP6" s="1213"/>
      <c r="CQ6" s="1213"/>
      <c r="CR6" s="1213"/>
      <c r="CS6" s="1213"/>
      <c r="CT6" s="1213"/>
      <c r="CU6" s="1213"/>
      <c r="CV6" s="1213"/>
      <c r="CW6" s="1213"/>
      <c r="CX6" s="1213"/>
      <c r="CY6" s="1213"/>
      <c r="CZ6" s="1213"/>
      <c r="DA6" s="1213"/>
      <c r="DB6" s="1213"/>
      <c r="DC6" s="1213"/>
      <c r="DD6" s="1213"/>
      <c r="DE6" s="1213"/>
    </row>
    <row r="7" spans="1:109" s="247" customFormat="1" ht="12.9" x14ac:dyDescent="0.2">
      <c r="A7" s="1213"/>
      <c r="B7" s="1213"/>
      <c r="C7" s="1213"/>
      <c r="D7" s="1213"/>
      <c r="E7" s="1213"/>
      <c r="F7" s="1213"/>
      <c r="G7" s="1213"/>
      <c r="H7" s="1213"/>
      <c r="I7" s="1213"/>
      <c r="J7" s="1213"/>
      <c r="K7" s="1213"/>
      <c r="L7" s="1213"/>
      <c r="M7" s="1213"/>
      <c r="N7" s="1213"/>
      <c r="O7" s="1213"/>
      <c r="P7" s="1213"/>
      <c r="Q7" s="1213"/>
      <c r="R7" s="1213"/>
      <c r="S7" s="1213"/>
      <c r="T7" s="1213"/>
      <c r="U7" s="1213"/>
      <c r="V7" s="1213"/>
      <c r="W7" s="1213"/>
      <c r="X7" s="1213"/>
      <c r="Y7" s="1213"/>
      <c r="Z7" s="1213"/>
      <c r="AA7" s="1213"/>
      <c r="AB7" s="1213"/>
      <c r="AC7" s="1213"/>
      <c r="AD7" s="1213"/>
      <c r="AE7" s="1213"/>
      <c r="AF7" s="1213"/>
      <c r="AG7" s="1213"/>
      <c r="AH7" s="1213"/>
      <c r="AI7" s="1213"/>
      <c r="AJ7" s="1213"/>
      <c r="AK7" s="1213"/>
      <c r="AL7" s="1213"/>
      <c r="AM7" s="1213"/>
      <c r="AN7" s="1213"/>
      <c r="AO7" s="1213"/>
      <c r="AP7" s="1213"/>
      <c r="AQ7" s="1213"/>
      <c r="AR7" s="1213"/>
      <c r="AS7" s="1213"/>
      <c r="AT7" s="1213"/>
      <c r="AU7" s="1213"/>
      <c r="AV7" s="1213"/>
      <c r="AW7" s="1213"/>
      <c r="AX7" s="1213"/>
      <c r="AY7" s="1213"/>
      <c r="AZ7" s="1213"/>
      <c r="BA7" s="1213"/>
      <c r="BB7" s="1213"/>
      <c r="BC7" s="1213"/>
      <c r="BD7" s="1213"/>
      <c r="BE7" s="1213"/>
      <c r="BF7" s="1213"/>
      <c r="BG7" s="1213"/>
      <c r="BH7" s="1213"/>
      <c r="BI7" s="1213"/>
      <c r="BJ7" s="1213"/>
      <c r="BK7" s="1213"/>
      <c r="BL7" s="1213"/>
      <c r="BM7" s="1213"/>
      <c r="BN7" s="1213"/>
      <c r="BO7" s="1213"/>
      <c r="BP7" s="1213"/>
      <c r="BQ7" s="1213"/>
      <c r="BR7" s="1213"/>
      <c r="BS7" s="1213"/>
      <c r="BT7" s="1213"/>
      <c r="BU7" s="1213"/>
      <c r="BV7" s="1213"/>
      <c r="BW7" s="1213"/>
      <c r="BX7" s="1213"/>
      <c r="BY7" s="1213"/>
      <c r="BZ7" s="1213"/>
      <c r="CA7" s="1213"/>
      <c r="CB7" s="1213"/>
      <c r="CC7" s="1213"/>
      <c r="CD7" s="1213"/>
      <c r="CE7" s="1213"/>
      <c r="CF7" s="1213"/>
      <c r="CG7" s="1213"/>
      <c r="CH7" s="1213"/>
      <c r="CI7" s="1213"/>
      <c r="CJ7" s="1213"/>
      <c r="CK7" s="1213"/>
      <c r="CL7" s="1213"/>
      <c r="CM7" s="1213"/>
      <c r="CN7" s="1213"/>
      <c r="CO7" s="1213"/>
      <c r="CP7" s="1213"/>
      <c r="CQ7" s="1213"/>
      <c r="CR7" s="1213"/>
      <c r="CS7" s="1213"/>
      <c r="CT7" s="1213"/>
      <c r="CU7" s="1213"/>
      <c r="CV7" s="1213"/>
      <c r="CW7" s="1213"/>
      <c r="CX7" s="1213"/>
      <c r="CY7" s="1213"/>
      <c r="CZ7" s="1213"/>
      <c r="DA7" s="1213"/>
      <c r="DB7" s="1213"/>
      <c r="DC7" s="1213"/>
      <c r="DD7" s="1213"/>
      <c r="DE7" s="1213"/>
    </row>
    <row r="8" spans="1:109" s="247" customFormat="1" ht="12.9" x14ac:dyDescent="0.2">
      <c r="A8" s="1213"/>
      <c r="B8" s="1213"/>
      <c r="C8" s="1213"/>
      <c r="D8" s="1213"/>
      <c r="E8" s="1213"/>
      <c r="F8" s="1213"/>
      <c r="G8" s="1213"/>
      <c r="H8" s="1213"/>
      <c r="I8" s="1213"/>
      <c r="J8" s="1213"/>
      <c r="K8" s="1213"/>
      <c r="L8" s="1213"/>
      <c r="M8" s="1213"/>
      <c r="N8" s="1213"/>
      <c r="O8" s="1213"/>
      <c r="P8" s="1213"/>
      <c r="Q8" s="1213"/>
      <c r="R8" s="1213"/>
      <c r="S8" s="1213"/>
      <c r="T8" s="1213"/>
      <c r="U8" s="1213"/>
      <c r="V8" s="1213"/>
      <c r="W8" s="1213"/>
      <c r="X8" s="1213"/>
      <c r="Y8" s="1213"/>
      <c r="Z8" s="1213"/>
      <c r="AA8" s="1213"/>
      <c r="AB8" s="1213"/>
      <c r="AC8" s="1213"/>
      <c r="AD8" s="1213"/>
      <c r="AE8" s="1213"/>
      <c r="AF8" s="1213"/>
      <c r="AG8" s="1213"/>
      <c r="AH8" s="1213"/>
      <c r="AI8" s="1213"/>
      <c r="AJ8" s="1213"/>
      <c r="AK8" s="1213"/>
      <c r="AL8" s="1213"/>
      <c r="AM8" s="1213"/>
      <c r="AN8" s="1213"/>
      <c r="AO8" s="1213"/>
      <c r="AP8" s="1213"/>
      <c r="AQ8" s="1213"/>
      <c r="AR8" s="1213"/>
      <c r="AS8" s="1213"/>
      <c r="AT8" s="1213"/>
      <c r="AU8" s="1213"/>
      <c r="AV8" s="1213"/>
      <c r="AW8" s="1213"/>
      <c r="AX8" s="1213"/>
      <c r="AY8" s="1213"/>
      <c r="AZ8" s="1213"/>
      <c r="BA8" s="1213"/>
      <c r="BB8" s="1213"/>
      <c r="BC8" s="1213"/>
      <c r="BD8" s="1213"/>
      <c r="BE8" s="1213"/>
      <c r="BF8" s="1213"/>
      <c r="BG8" s="1213"/>
      <c r="BH8" s="1213"/>
      <c r="BI8" s="1213"/>
      <c r="BJ8" s="1213"/>
      <c r="BK8" s="1213"/>
      <c r="BL8" s="1213"/>
      <c r="BM8" s="1213"/>
      <c r="BN8" s="1213"/>
      <c r="BO8" s="1213"/>
      <c r="BP8" s="1213"/>
      <c r="BQ8" s="1213"/>
      <c r="BR8" s="1213"/>
      <c r="BS8" s="1213"/>
      <c r="BT8" s="1213"/>
      <c r="BU8" s="1213"/>
      <c r="BV8" s="1213"/>
      <c r="BW8" s="1213"/>
      <c r="BX8" s="1213"/>
      <c r="BY8" s="1213"/>
      <c r="BZ8" s="1213"/>
      <c r="CA8" s="1213"/>
      <c r="CB8" s="1213"/>
      <c r="CC8" s="1213"/>
      <c r="CD8" s="1213"/>
      <c r="CE8" s="1213"/>
      <c r="CF8" s="1213"/>
      <c r="CG8" s="1213"/>
      <c r="CH8" s="1213"/>
      <c r="CI8" s="1213"/>
      <c r="CJ8" s="1213"/>
      <c r="CK8" s="1213"/>
      <c r="CL8" s="1213"/>
      <c r="CM8" s="1213"/>
      <c r="CN8" s="1213"/>
      <c r="CO8" s="1213"/>
      <c r="CP8" s="1213"/>
      <c r="CQ8" s="1213"/>
      <c r="CR8" s="1213"/>
      <c r="CS8" s="1213"/>
      <c r="CT8" s="1213"/>
      <c r="CU8" s="1213"/>
      <c r="CV8" s="1213"/>
      <c r="CW8" s="1213"/>
      <c r="CX8" s="1213"/>
      <c r="CY8" s="1213"/>
      <c r="CZ8" s="1213"/>
      <c r="DA8" s="1213"/>
      <c r="DB8" s="1213"/>
      <c r="DC8" s="1213"/>
      <c r="DD8" s="1213"/>
      <c r="DE8" s="1213"/>
    </row>
    <row r="9" spans="1:109" s="247" customFormat="1" ht="12.9" x14ac:dyDescent="0.2">
      <c r="A9" s="1213"/>
      <c r="B9" s="1213"/>
      <c r="C9" s="1213"/>
      <c r="D9" s="1213"/>
      <c r="E9" s="1213"/>
      <c r="F9" s="1213"/>
      <c r="G9" s="1213"/>
      <c r="H9" s="1213"/>
      <c r="I9" s="1213"/>
      <c r="J9" s="1213"/>
      <c r="K9" s="1213"/>
      <c r="L9" s="1213"/>
      <c r="M9" s="1213"/>
      <c r="N9" s="1213"/>
      <c r="O9" s="1213"/>
      <c r="P9" s="1213"/>
      <c r="Q9" s="1213"/>
      <c r="R9" s="1213"/>
      <c r="S9" s="1213"/>
      <c r="T9" s="1213"/>
      <c r="U9" s="1213"/>
      <c r="V9" s="1213"/>
      <c r="W9" s="1213"/>
      <c r="X9" s="1213"/>
      <c r="Y9" s="1213"/>
      <c r="Z9" s="1213"/>
      <c r="AA9" s="1213"/>
      <c r="AB9" s="1213"/>
      <c r="AC9" s="1213"/>
      <c r="AD9" s="1213"/>
      <c r="AE9" s="1213"/>
      <c r="AF9" s="1213"/>
      <c r="AG9" s="1213"/>
      <c r="AH9" s="1213"/>
      <c r="AI9" s="1213"/>
      <c r="AJ9" s="1213"/>
      <c r="AK9" s="1213"/>
      <c r="AL9" s="1213"/>
      <c r="AM9" s="1213"/>
      <c r="AN9" s="1213"/>
      <c r="AO9" s="1213"/>
      <c r="AP9" s="1213"/>
      <c r="AQ9" s="1213"/>
      <c r="AR9" s="1213"/>
      <c r="AS9" s="1213"/>
      <c r="AT9" s="1213"/>
      <c r="AU9" s="1213"/>
      <c r="AV9" s="1213"/>
      <c r="AW9" s="1213"/>
      <c r="AX9" s="1213"/>
      <c r="AY9" s="1213"/>
      <c r="AZ9" s="1213"/>
      <c r="BA9" s="1213"/>
      <c r="BB9" s="1213"/>
      <c r="BC9" s="1213"/>
      <c r="BD9" s="1213"/>
      <c r="BE9" s="1213"/>
      <c r="BF9" s="1213"/>
      <c r="BG9" s="1213"/>
      <c r="BH9" s="1213"/>
      <c r="BI9" s="1213"/>
      <c r="BJ9" s="1213"/>
      <c r="BK9" s="1213"/>
      <c r="BL9" s="1213"/>
      <c r="BM9" s="1213"/>
      <c r="BN9" s="1213"/>
      <c r="BO9" s="1213"/>
      <c r="BP9" s="1213"/>
      <c r="BQ9" s="1213"/>
      <c r="BR9" s="1213"/>
      <c r="BS9" s="1213"/>
      <c r="BT9" s="1213"/>
      <c r="BU9" s="1213"/>
      <c r="BV9" s="1213"/>
      <c r="BW9" s="1213"/>
      <c r="BX9" s="1213"/>
      <c r="BY9" s="1213"/>
      <c r="BZ9" s="1213"/>
      <c r="CA9" s="1213"/>
      <c r="CB9" s="1213"/>
      <c r="CC9" s="1213"/>
      <c r="CD9" s="1213"/>
      <c r="CE9" s="1213"/>
      <c r="CF9" s="1213"/>
      <c r="CG9" s="1213"/>
      <c r="CH9" s="1213"/>
      <c r="CI9" s="1213"/>
      <c r="CJ9" s="1213"/>
      <c r="CK9" s="1213"/>
      <c r="CL9" s="1213"/>
      <c r="CM9" s="1213"/>
      <c r="CN9" s="1213"/>
      <c r="CO9" s="1213"/>
      <c r="CP9" s="1213"/>
      <c r="CQ9" s="1213"/>
      <c r="CR9" s="1213"/>
      <c r="CS9" s="1213"/>
      <c r="CT9" s="1213"/>
      <c r="CU9" s="1213"/>
      <c r="CV9" s="1213"/>
      <c r="CW9" s="1213"/>
      <c r="CX9" s="1213"/>
      <c r="CY9" s="1213"/>
      <c r="CZ9" s="1213"/>
      <c r="DA9" s="1213"/>
      <c r="DB9" s="1213"/>
      <c r="DC9" s="1213"/>
      <c r="DD9" s="1213"/>
      <c r="DE9" s="1213"/>
    </row>
    <row r="10" spans="1:109" s="247" customFormat="1" ht="12.9" x14ac:dyDescent="0.2">
      <c r="A10" s="1213"/>
      <c r="B10" s="1213"/>
      <c r="C10" s="1213"/>
      <c r="D10" s="1213"/>
      <c r="E10" s="1213"/>
      <c r="F10" s="1213"/>
      <c r="G10" s="1213"/>
      <c r="H10" s="1213"/>
      <c r="I10" s="1213"/>
      <c r="J10" s="1213"/>
      <c r="K10" s="1213"/>
      <c r="L10" s="1213"/>
      <c r="M10" s="1213"/>
      <c r="N10" s="1213"/>
      <c r="O10" s="1213"/>
      <c r="P10" s="1213"/>
      <c r="Q10" s="1213"/>
      <c r="R10" s="1213"/>
      <c r="S10" s="1213"/>
      <c r="T10" s="1213"/>
      <c r="U10" s="1213"/>
      <c r="V10" s="1213"/>
      <c r="W10" s="1213"/>
      <c r="X10" s="1213"/>
      <c r="Y10" s="1213"/>
      <c r="Z10" s="1213"/>
      <c r="AA10" s="1213"/>
      <c r="AB10" s="1213"/>
      <c r="AC10" s="1213"/>
      <c r="AD10" s="1213"/>
      <c r="AE10" s="1213"/>
      <c r="AF10" s="1213"/>
      <c r="AG10" s="1213"/>
      <c r="AH10" s="1213"/>
      <c r="AI10" s="1213"/>
      <c r="AJ10" s="1213"/>
      <c r="AK10" s="1213"/>
      <c r="AL10" s="1213"/>
      <c r="AM10" s="1213"/>
      <c r="AN10" s="1213"/>
      <c r="AO10" s="1213"/>
      <c r="AP10" s="1213"/>
      <c r="AQ10" s="1213"/>
      <c r="AR10" s="1213"/>
      <c r="AS10" s="1213"/>
      <c r="AT10" s="1213"/>
      <c r="AU10" s="1213"/>
      <c r="AV10" s="1213"/>
      <c r="AW10" s="1213"/>
      <c r="AX10" s="1213"/>
      <c r="AY10" s="1213"/>
      <c r="AZ10" s="1213"/>
      <c r="BA10" s="1213"/>
      <c r="BB10" s="1213"/>
      <c r="BC10" s="1213"/>
      <c r="BD10" s="1213"/>
      <c r="BE10" s="1213"/>
      <c r="BF10" s="1213"/>
      <c r="BG10" s="1213"/>
      <c r="BH10" s="1213"/>
      <c r="BI10" s="1213"/>
      <c r="BJ10" s="1213"/>
      <c r="BK10" s="1213"/>
      <c r="BL10" s="1213"/>
      <c r="BM10" s="1213"/>
      <c r="BN10" s="1213"/>
      <c r="BO10" s="1213"/>
      <c r="BP10" s="1213"/>
      <c r="BQ10" s="1213"/>
      <c r="BR10" s="1213"/>
      <c r="BS10" s="1213"/>
      <c r="BT10" s="1213"/>
      <c r="BU10" s="1213"/>
      <c r="BV10" s="1213"/>
      <c r="BW10" s="1213"/>
      <c r="BX10" s="1213"/>
      <c r="BY10" s="1213"/>
      <c r="BZ10" s="1213"/>
      <c r="CA10" s="1213"/>
      <c r="CB10" s="1213"/>
      <c r="CC10" s="1213"/>
      <c r="CD10" s="1213"/>
      <c r="CE10" s="1213"/>
      <c r="CF10" s="1213"/>
      <c r="CG10" s="1213"/>
      <c r="CH10" s="1213"/>
      <c r="CI10" s="1213"/>
      <c r="CJ10" s="1213"/>
      <c r="CK10" s="1213"/>
      <c r="CL10" s="1213"/>
      <c r="CM10" s="1213"/>
      <c r="CN10" s="1213"/>
      <c r="CO10" s="1213"/>
      <c r="CP10" s="1213"/>
      <c r="CQ10" s="1213"/>
      <c r="CR10" s="1213"/>
      <c r="CS10" s="1213"/>
      <c r="CT10" s="1213"/>
      <c r="CU10" s="1213"/>
      <c r="CV10" s="1213"/>
      <c r="CW10" s="1213"/>
      <c r="CX10" s="1213"/>
      <c r="CY10" s="1213"/>
      <c r="CZ10" s="1213"/>
      <c r="DA10" s="1213"/>
      <c r="DB10" s="1213"/>
      <c r="DC10" s="1213"/>
      <c r="DD10" s="1213"/>
      <c r="DE10" s="1213"/>
    </row>
    <row r="11" spans="1:109" s="247" customFormat="1" ht="12.9" x14ac:dyDescent="0.2">
      <c r="A11" s="1213"/>
      <c r="B11" s="1213"/>
      <c r="C11" s="1213"/>
      <c r="D11" s="1213"/>
      <c r="E11" s="1213"/>
      <c r="F11" s="1213"/>
      <c r="G11" s="1213"/>
      <c r="H11" s="1213"/>
      <c r="I11" s="1213"/>
      <c r="J11" s="1213"/>
      <c r="K11" s="1213"/>
      <c r="L11" s="1213"/>
      <c r="M11" s="1213"/>
      <c r="N11" s="1213"/>
      <c r="O11" s="1213"/>
      <c r="P11" s="1213"/>
      <c r="Q11" s="1213"/>
      <c r="R11" s="1213"/>
      <c r="S11" s="1213"/>
      <c r="T11" s="1213"/>
      <c r="U11" s="1213"/>
      <c r="V11" s="1213"/>
      <c r="W11" s="1213"/>
      <c r="X11" s="1213"/>
      <c r="Y11" s="1213"/>
      <c r="Z11" s="1213"/>
      <c r="AA11" s="1213"/>
      <c r="AB11" s="1213"/>
      <c r="AC11" s="1213"/>
      <c r="AD11" s="1213"/>
      <c r="AE11" s="1213"/>
      <c r="AF11" s="1213"/>
      <c r="AG11" s="1213"/>
      <c r="AH11" s="1213"/>
      <c r="AI11" s="1213"/>
      <c r="AJ11" s="1213"/>
      <c r="AK11" s="1213"/>
      <c r="AL11" s="1213"/>
      <c r="AM11" s="1213"/>
      <c r="AN11" s="1213"/>
      <c r="AO11" s="1213"/>
      <c r="AP11" s="1213"/>
      <c r="AQ11" s="1213"/>
      <c r="AR11" s="1213"/>
      <c r="AS11" s="1213"/>
      <c r="AT11" s="1213"/>
      <c r="AU11" s="1213"/>
      <c r="AV11" s="1213"/>
      <c r="AW11" s="1213"/>
      <c r="AX11" s="1213"/>
      <c r="AY11" s="1213"/>
      <c r="AZ11" s="1213"/>
      <c r="BA11" s="1213"/>
      <c r="BB11" s="1213"/>
      <c r="BC11" s="1213"/>
      <c r="BD11" s="1213"/>
      <c r="BE11" s="1213"/>
      <c r="BF11" s="1213"/>
      <c r="BG11" s="1213"/>
      <c r="BH11" s="1213"/>
      <c r="BI11" s="1213"/>
      <c r="BJ11" s="1213"/>
      <c r="BK11" s="1213"/>
      <c r="BL11" s="1213"/>
      <c r="BM11" s="1213"/>
      <c r="BN11" s="1213"/>
      <c r="BO11" s="1213"/>
      <c r="BP11" s="1213"/>
      <c r="BQ11" s="1213"/>
      <c r="BR11" s="1213"/>
      <c r="BS11" s="1213"/>
      <c r="BT11" s="1213"/>
      <c r="BU11" s="1213"/>
      <c r="BV11" s="1213"/>
      <c r="BW11" s="1213"/>
      <c r="BX11" s="1213"/>
      <c r="BY11" s="1213"/>
      <c r="BZ11" s="1213"/>
      <c r="CA11" s="1213"/>
      <c r="CB11" s="1213"/>
      <c r="CC11" s="1213"/>
      <c r="CD11" s="1213"/>
      <c r="CE11" s="1213"/>
      <c r="CF11" s="1213"/>
      <c r="CG11" s="1213"/>
      <c r="CH11" s="1213"/>
      <c r="CI11" s="1213"/>
      <c r="CJ11" s="1213"/>
      <c r="CK11" s="1213"/>
      <c r="CL11" s="1213"/>
      <c r="CM11" s="1213"/>
      <c r="CN11" s="1213"/>
      <c r="CO11" s="1213"/>
      <c r="CP11" s="1213"/>
      <c r="CQ11" s="1213"/>
      <c r="CR11" s="1213"/>
      <c r="CS11" s="1213"/>
      <c r="CT11" s="1213"/>
      <c r="CU11" s="1213"/>
      <c r="CV11" s="1213"/>
      <c r="CW11" s="1213"/>
      <c r="CX11" s="1213"/>
      <c r="CY11" s="1213"/>
      <c r="CZ11" s="1213"/>
      <c r="DA11" s="1213"/>
      <c r="DB11" s="1213"/>
      <c r="DC11" s="1213"/>
      <c r="DD11" s="1213"/>
      <c r="DE11" s="1213"/>
    </row>
    <row r="12" spans="1:109" s="247" customFormat="1" ht="12.9" x14ac:dyDescent="0.2">
      <c r="A12" s="1213"/>
      <c r="B12" s="1213"/>
      <c r="C12" s="1213"/>
      <c r="D12" s="1213"/>
      <c r="E12" s="1213"/>
      <c r="F12" s="1213"/>
      <c r="G12" s="1213"/>
      <c r="H12" s="1213"/>
      <c r="I12" s="1213"/>
      <c r="J12" s="1213"/>
      <c r="K12" s="1213"/>
      <c r="L12" s="1213"/>
      <c r="M12" s="1213"/>
      <c r="N12" s="1213"/>
      <c r="O12" s="1213"/>
      <c r="P12" s="1213"/>
      <c r="Q12" s="1213"/>
      <c r="R12" s="1213"/>
      <c r="S12" s="1213"/>
      <c r="T12" s="1213"/>
      <c r="U12" s="1213"/>
      <c r="V12" s="1213"/>
      <c r="W12" s="1213"/>
      <c r="X12" s="1213"/>
      <c r="Y12" s="1213"/>
      <c r="Z12" s="1213"/>
      <c r="AA12" s="1213"/>
      <c r="AB12" s="1213"/>
      <c r="AC12" s="1213"/>
      <c r="AD12" s="1213"/>
      <c r="AE12" s="1213"/>
      <c r="AF12" s="1213"/>
      <c r="AG12" s="1213"/>
      <c r="AH12" s="1213"/>
      <c r="AI12" s="1213"/>
      <c r="AJ12" s="1213"/>
      <c r="AK12" s="1213"/>
      <c r="AL12" s="1213"/>
      <c r="AM12" s="1213"/>
      <c r="AN12" s="1213"/>
      <c r="AO12" s="1213"/>
      <c r="AP12" s="1213"/>
      <c r="AQ12" s="1213"/>
      <c r="AR12" s="1213"/>
      <c r="AS12" s="1213"/>
      <c r="AT12" s="1213"/>
      <c r="AU12" s="1213"/>
      <c r="AV12" s="1213"/>
      <c r="AW12" s="1213"/>
      <c r="AX12" s="1213"/>
      <c r="AY12" s="1213"/>
      <c r="AZ12" s="1213"/>
      <c r="BA12" s="1213"/>
      <c r="BB12" s="1213"/>
      <c r="BC12" s="1213"/>
      <c r="BD12" s="1213"/>
      <c r="BE12" s="1213"/>
      <c r="BF12" s="1213"/>
      <c r="BG12" s="1213"/>
      <c r="BH12" s="1213"/>
      <c r="BI12" s="1213"/>
      <c r="BJ12" s="1213"/>
      <c r="BK12" s="1213"/>
      <c r="BL12" s="1213"/>
      <c r="BM12" s="1213"/>
      <c r="BN12" s="1213"/>
      <c r="BO12" s="1213"/>
      <c r="BP12" s="1213"/>
      <c r="BQ12" s="1213"/>
      <c r="BR12" s="1213"/>
      <c r="BS12" s="1213"/>
      <c r="BT12" s="1213"/>
      <c r="BU12" s="1213"/>
      <c r="BV12" s="1213"/>
      <c r="BW12" s="1213"/>
      <c r="BX12" s="1213"/>
      <c r="BY12" s="1213"/>
      <c r="BZ12" s="1213"/>
      <c r="CA12" s="1213"/>
      <c r="CB12" s="1213"/>
      <c r="CC12" s="1213"/>
      <c r="CD12" s="1213"/>
      <c r="CE12" s="1213"/>
      <c r="CF12" s="1213"/>
      <c r="CG12" s="1213"/>
      <c r="CH12" s="1213"/>
      <c r="CI12" s="1213"/>
      <c r="CJ12" s="1213"/>
      <c r="CK12" s="1213"/>
      <c r="CL12" s="1213"/>
      <c r="CM12" s="1213"/>
      <c r="CN12" s="1213"/>
      <c r="CO12" s="1213"/>
      <c r="CP12" s="1213"/>
      <c r="CQ12" s="1213"/>
      <c r="CR12" s="1213"/>
      <c r="CS12" s="1213"/>
      <c r="CT12" s="1213"/>
      <c r="CU12" s="1213"/>
      <c r="CV12" s="1213"/>
      <c r="CW12" s="1213"/>
      <c r="CX12" s="1213"/>
      <c r="CY12" s="1213"/>
      <c r="CZ12" s="1213"/>
      <c r="DA12" s="1213"/>
      <c r="DB12" s="1213"/>
      <c r="DC12" s="1213"/>
      <c r="DD12" s="1213"/>
      <c r="DE12" s="1213"/>
    </row>
    <row r="13" spans="1:109" s="247" customFormat="1" ht="12.9" x14ac:dyDescent="0.2">
      <c r="A13" s="1213"/>
      <c r="B13" s="1213"/>
      <c r="C13" s="1213"/>
      <c r="D13" s="1213"/>
      <c r="E13" s="1213"/>
      <c r="F13" s="1213"/>
      <c r="G13" s="1213"/>
      <c r="H13" s="1213"/>
      <c r="I13" s="1213"/>
      <c r="J13" s="1213"/>
      <c r="K13" s="1213"/>
      <c r="L13" s="1213"/>
      <c r="M13" s="1213"/>
      <c r="N13" s="1213"/>
      <c r="O13" s="1213"/>
      <c r="P13" s="1213"/>
      <c r="Q13" s="1213"/>
      <c r="R13" s="1213"/>
      <c r="S13" s="1213"/>
      <c r="T13" s="1213"/>
      <c r="U13" s="1213"/>
      <c r="V13" s="1213"/>
      <c r="W13" s="1213"/>
      <c r="X13" s="1213"/>
      <c r="Y13" s="1213"/>
      <c r="Z13" s="1213"/>
      <c r="AA13" s="1213"/>
      <c r="AB13" s="1213"/>
      <c r="AC13" s="1213"/>
      <c r="AD13" s="1213"/>
      <c r="AE13" s="1213"/>
      <c r="AF13" s="1213"/>
      <c r="AG13" s="1213"/>
      <c r="AH13" s="1213"/>
      <c r="AI13" s="1213"/>
      <c r="AJ13" s="1213"/>
      <c r="AK13" s="1213"/>
      <c r="AL13" s="1213"/>
      <c r="AM13" s="1213"/>
      <c r="AN13" s="1213"/>
      <c r="AO13" s="1213"/>
      <c r="AP13" s="1213"/>
      <c r="AQ13" s="1213"/>
      <c r="AR13" s="1213"/>
      <c r="AS13" s="1213"/>
      <c r="AT13" s="1213"/>
      <c r="AU13" s="1213"/>
      <c r="AV13" s="1213"/>
      <c r="AW13" s="1213"/>
      <c r="AX13" s="1213"/>
      <c r="AY13" s="1213"/>
      <c r="AZ13" s="1213"/>
      <c r="BA13" s="1213"/>
      <c r="BB13" s="1213"/>
      <c r="BC13" s="1213"/>
      <c r="BD13" s="1213"/>
      <c r="BE13" s="1213"/>
      <c r="BF13" s="1213"/>
      <c r="BG13" s="1213"/>
      <c r="BH13" s="1213"/>
      <c r="BI13" s="1213"/>
      <c r="BJ13" s="1213"/>
      <c r="BK13" s="1213"/>
      <c r="BL13" s="1213"/>
      <c r="BM13" s="1213"/>
      <c r="BN13" s="1213"/>
      <c r="BO13" s="1213"/>
      <c r="BP13" s="1213"/>
      <c r="BQ13" s="1213"/>
      <c r="BR13" s="1213"/>
      <c r="BS13" s="1213"/>
      <c r="BT13" s="1213"/>
      <c r="BU13" s="1213"/>
      <c r="BV13" s="1213"/>
      <c r="BW13" s="1213"/>
      <c r="BX13" s="1213"/>
      <c r="BY13" s="1213"/>
      <c r="BZ13" s="1213"/>
      <c r="CA13" s="1213"/>
      <c r="CB13" s="1213"/>
      <c r="CC13" s="1213"/>
      <c r="CD13" s="1213"/>
      <c r="CE13" s="1213"/>
      <c r="CF13" s="1213"/>
      <c r="CG13" s="1213"/>
      <c r="CH13" s="1213"/>
      <c r="CI13" s="1213"/>
      <c r="CJ13" s="1213"/>
      <c r="CK13" s="1213"/>
      <c r="CL13" s="1213"/>
      <c r="CM13" s="1213"/>
      <c r="CN13" s="1213"/>
      <c r="CO13" s="1213"/>
      <c r="CP13" s="1213"/>
      <c r="CQ13" s="1213"/>
      <c r="CR13" s="1213"/>
      <c r="CS13" s="1213"/>
      <c r="CT13" s="1213"/>
      <c r="CU13" s="1213"/>
      <c r="CV13" s="1213"/>
      <c r="CW13" s="1213"/>
      <c r="CX13" s="1213"/>
      <c r="CY13" s="1213"/>
      <c r="CZ13" s="1213"/>
      <c r="DA13" s="1213"/>
      <c r="DB13" s="1213"/>
      <c r="DC13" s="1213"/>
      <c r="DD13" s="1213"/>
      <c r="DE13" s="1213"/>
    </row>
    <row r="14" spans="1:109" s="247" customFormat="1" ht="12.9" x14ac:dyDescent="0.2">
      <c r="A14" s="1213"/>
      <c r="B14" s="1213"/>
      <c r="C14" s="1213"/>
      <c r="D14" s="1213"/>
      <c r="E14" s="1213"/>
      <c r="F14" s="1213"/>
      <c r="G14" s="1213"/>
      <c r="H14" s="1213"/>
      <c r="I14" s="1213"/>
      <c r="J14" s="1213"/>
      <c r="K14" s="1213"/>
      <c r="L14" s="1213"/>
      <c r="M14" s="1213"/>
      <c r="N14" s="1213"/>
      <c r="O14" s="1213"/>
      <c r="P14" s="1213"/>
      <c r="Q14" s="1213"/>
      <c r="R14" s="1213"/>
      <c r="S14" s="1213"/>
      <c r="T14" s="1213"/>
      <c r="U14" s="1213"/>
      <c r="V14" s="1213"/>
      <c r="W14" s="1213"/>
      <c r="X14" s="1213"/>
      <c r="Y14" s="1213"/>
      <c r="Z14" s="1213"/>
      <c r="AA14" s="1213"/>
      <c r="AB14" s="1213"/>
      <c r="AC14" s="1213"/>
      <c r="AD14" s="1213"/>
      <c r="AE14" s="1213"/>
      <c r="AF14" s="1213"/>
      <c r="AG14" s="1213"/>
      <c r="AH14" s="1213"/>
      <c r="AI14" s="1213"/>
      <c r="AJ14" s="1213"/>
      <c r="AK14" s="1213"/>
      <c r="AL14" s="1213"/>
      <c r="AM14" s="1213"/>
      <c r="AN14" s="1213"/>
      <c r="AO14" s="1213"/>
      <c r="AP14" s="1213"/>
      <c r="AQ14" s="1213"/>
      <c r="AR14" s="1213"/>
      <c r="AS14" s="1213"/>
      <c r="AT14" s="1213"/>
      <c r="AU14" s="1213"/>
      <c r="AV14" s="1213"/>
      <c r="AW14" s="1213"/>
      <c r="AX14" s="1213"/>
      <c r="AY14" s="1213"/>
      <c r="AZ14" s="1213"/>
      <c r="BA14" s="1213"/>
      <c r="BB14" s="1213"/>
      <c r="BC14" s="1213"/>
      <c r="BD14" s="1213"/>
      <c r="BE14" s="1213"/>
      <c r="BF14" s="1213"/>
      <c r="BG14" s="1213"/>
      <c r="BH14" s="1213"/>
      <c r="BI14" s="1213"/>
      <c r="BJ14" s="1213"/>
      <c r="BK14" s="1213"/>
      <c r="BL14" s="1213"/>
      <c r="BM14" s="1213"/>
      <c r="BN14" s="1213"/>
      <c r="BO14" s="1213"/>
      <c r="BP14" s="1213"/>
      <c r="BQ14" s="1213"/>
      <c r="BR14" s="1213"/>
      <c r="BS14" s="1213"/>
      <c r="BT14" s="1213"/>
      <c r="BU14" s="1213"/>
      <c r="BV14" s="1213"/>
      <c r="BW14" s="1213"/>
      <c r="BX14" s="1213"/>
      <c r="BY14" s="1213"/>
      <c r="BZ14" s="1213"/>
      <c r="CA14" s="1213"/>
      <c r="CB14" s="1213"/>
      <c r="CC14" s="1213"/>
      <c r="CD14" s="1213"/>
      <c r="CE14" s="1213"/>
      <c r="CF14" s="1213"/>
      <c r="CG14" s="1213"/>
      <c r="CH14" s="1213"/>
      <c r="CI14" s="1213"/>
      <c r="CJ14" s="1213"/>
      <c r="CK14" s="1213"/>
      <c r="CL14" s="1213"/>
      <c r="CM14" s="1213"/>
      <c r="CN14" s="1213"/>
      <c r="CO14" s="1213"/>
      <c r="CP14" s="1213"/>
      <c r="CQ14" s="1213"/>
      <c r="CR14" s="1213"/>
      <c r="CS14" s="1213"/>
      <c r="CT14" s="1213"/>
      <c r="CU14" s="1213"/>
      <c r="CV14" s="1213"/>
      <c r="CW14" s="1213"/>
      <c r="CX14" s="1213"/>
      <c r="CY14" s="1213"/>
      <c r="CZ14" s="1213"/>
      <c r="DA14" s="1213"/>
      <c r="DB14" s="1213"/>
      <c r="DC14" s="1213"/>
      <c r="DD14" s="1213"/>
      <c r="DE14" s="1213"/>
    </row>
    <row r="15" spans="1:109" s="247" customFormat="1" ht="12.9" x14ac:dyDescent="0.2">
      <c r="A15" s="1212"/>
      <c r="B15" s="1213"/>
      <c r="C15" s="1213"/>
      <c r="D15" s="1213"/>
      <c r="E15" s="1213"/>
      <c r="F15" s="1213"/>
      <c r="G15" s="1213"/>
      <c r="H15" s="1213"/>
      <c r="I15" s="1213"/>
      <c r="J15" s="1213"/>
      <c r="K15" s="1213"/>
      <c r="L15" s="1213"/>
      <c r="M15" s="1213"/>
      <c r="N15" s="1213"/>
      <c r="O15" s="1213"/>
      <c r="P15" s="1213"/>
      <c r="Q15" s="1213"/>
      <c r="R15" s="1213"/>
      <c r="S15" s="1213"/>
      <c r="T15" s="1213"/>
      <c r="U15" s="1213"/>
      <c r="V15" s="1213"/>
      <c r="W15" s="1213"/>
      <c r="X15" s="1213"/>
      <c r="Y15" s="1213"/>
      <c r="Z15" s="1213"/>
      <c r="AA15" s="1213"/>
      <c r="AB15" s="1213"/>
      <c r="AC15" s="1213"/>
      <c r="AD15" s="1213"/>
      <c r="AE15" s="1213"/>
      <c r="AF15" s="1213"/>
      <c r="AG15" s="1213"/>
      <c r="AH15" s="1213"/>
      <c r="AI15" s="1213"/>
      <c r="AJ15" s="1213"/>
      <c r="AK15" s="1213"/>
      <c r="AL15" s="1213"/>
      <c r="AM15" s="1213"/>
      <c r="AN15" s="1213"/>
      <c r="AO15" s="1213"/>
      <c r="AP15" s="1213"/>
      <c r="AQ15" s="1213"/>
      <c r="AR15" s="1213"/>
      <c r="AS15" s="1213"/>
      <c r="AT15" s="1213"/>
      <c r="AU15" s="1213"/>
      <c r="AV15" s="1213"/>
      <c r="AW15" s="1213"/>
      <c r="AX15" s="1213"/>
      <c r="AY15" s="1213"/>
      <c r="AZ15" s="1213"/>
      <c r="BA15" s="1213"/>
      <c r="BB15" s="1213"/>
      <c r="BC15" s="1213"/>
      <c r="BD15" s="1213"/>
      <c r="BE15" s="1213"/>
      <c r="BF15" s="1213"/>
      <c r="BG15" s="1213"/>
      <c r="BH15" s="1213"/>
      <c r="BI15" s="1213"/>
      <c r="BJ15" s="1213"/>
      <c r="BK15" s="1213"/>
      <c r="BL15" s="1213"/>
      <c r="BM15" s="1213"/>
      <c r="BN15" s="1213"/>
      <c r="BO15" s="1213"/>
      <c r="BP15" s="1213"/>
      <c r="BQ15" s="1213"/>
      <c r="BR15" s="1213"/>
      <c r="BS15" s="1213"/>
      <c r="BT15" s="1213"/>
      <c r="BU15" s="1213"/>
      <c r="BV15" s="1213"/>
      <c r="BW15" s="1213"/>
      <c r="BX15" s="1213"/>
      <c r="BY15" s="1213"/>
      <c r="BZ15" s="1213"/>
      <c r="CA15" s="1213"/>
      <c r="CB15" s="1213"/>
      <c r="CC15" s="1213"/>
      <c r="CD15" s="1213"/>
      <c r="CE15" s="1213"/>
      <c r="CF15" s="1213"/>
      <c r="CG15" s="1213"/>
      <c r="CH15" s="1213"/>
      <c r="CI15" s="1213"/>
      <c r="CJ15" s="1213"/>
      <c r="CK15" s="1213"/>
      <c r="CL15" s="1213"/>
      <c r="CM15" s="1213"/>
      <c r="CN15" s="1213"/>
      <c r="CO15" s="1213"/>
      <c r="CP15" s="1213"/>
      <c r="CQ15" s="1213"/>
      <c r="CR15" s="1213"/>
      <c r="CS15" s="1213"/>
      <c r="CT15" s="1213"/>
      <c r="CU15" s="1213"/>
      <c r="CV15" s="1213"/>
      <c r="CW15" s="1213"/>
      <c r="CX15" s="1213"/>
      <c r="CY15" s="1213"/>
      <c r="CZ15" s="1213"/>
      <c r="DA15" s="1213"/>
      <c r="DB15" s="1213"/>
      <c r="DC15" s="1213"/>
      <c r="DD15" s="1213"/>
      <c r="DE15" s="1213"/>
    </row>
    <row r="16" spans="1:109" s="247" customFormat="1" ht="12.9" x14ac:dyDescent="0.2">
      <c r="A16" s="1212"/>
      <c r="B16" s="1213"/>
      <c r="C16" s="1213"/>
      <c r="D16" s="1213"/>
      <c r="E16" s="1213"/>
      <c r="F16" s="1213"/>
      <c r="G16" s="1213"/>
      <c r="H16" s="1213"/>
      <c r="I16" s="1213"/>
      <c r="J16" s="1213"/>
      <c r="K16" s="1213"/>
      <c r="L16" s="1213"/>
      <c r="M16" s="1213"/>
      <c r="N16" s="1213"/>
      <c r="O16" s="1213"/>
      <c r="P16" s="1213"/>
      <c r="Q16" s="1213"/>
      <c r="R16" s="1213"/>
      <c r="S16" s="1213"/>
      <c r="T16" s="1213"/>
      <c r="U16" s="1213"/>
      <c r="V16" s="1213"/>
      <c r="W16" s="1213"/>
      <c r="X16" s="1213"/>
      <c r="Y16" s="1213"/>
      <c r="Z16" s="1213"/>
      <c r="AA16" s="1213"/>
      <c r="AB16" s="1213"/>
      <c r="AC16" s="1213"/>
      <c r="AD16" s="1213"/>
      <c r="AE16" s="1213"/>
      <c r="AF16" s="1213"/>
      <c r="AG16" s="1213"/>
      <c r="AH16" s="1213"/>
      <c r="AI16" s="1213"/>
      <c r="AJ16" s="1213"/>
      <c r="AK16" s="1213"/>
      <c r="AL16" s="1213"/>
      <c r="AM16" s="1213"/>
      <c r="AN16" s="1213"/>
      <c r="AO16" s="1213"/>
      <c r="AP16" s="1213"/>
      <c r="AQ16" s="1213"/>
      <c r="AR16" s="1213"/>
      <c r="AS16" s="1213"/>
      <c r="AT16" s="1213"/>
      <c r="AU16" s="1213"/>
      <c r="AV16" s="1213"/>
      <c r="AW16" s="1213"/>
      <c r="AX16" s="1213"/>
      <c r="AY16" s="1213"/>
      <c r="AZ16" s="1213"/>
      <c r="BA16" s="1213"/>
      <c r="BB16" s="1213"/>
      <c r="BC16" s="1213"/>
      <c r="BD16" s="1213"/>
      <c r="BE16" s="1213"/>
      <c r="BF16" s="1213"/>
      <c r="BG16" s="1213"/>
      <c r="BH16" s="1213"/>
      <c r="BI16" s="1213"/>
      <c r="BJ16" s="1213"/>
      <c r="BK16" s="1213"/>
      <c r="BL16" s="1213"/>
      <c r="BM16" s="1213"/>
      <c r="BN16" s="1213"/>
      <c r="BO16" s="1213"/>
      <c r="BP16" s="1213"/>
      <c r="BQ16" s="1213"/>
      <c r="BR16" s="1213"/>
      <c r="BS16" s="1213"/>
      <c r="BT16" s="1213"/>
      <c r="BU16" s="1213"/>
      <c r="BV16" s="1213"/>
      <c r="BW16" s="1213"/>
      <c r="BX16" s="1213"/>
      <c r="BY16" s="1213"/>
      <c r="BZ16" s="1213"/>
      <c r="CA16" s="1213"/>
      <c r="CB16" s="1213"/>
      <c r="CC16" s="1213"/>
      <c r="CD16" s="1213"/>
      <c r="CE16" s="1213"/>
      <c r="CF16" s="1213"/>
      <c r="CG16" s="1213"/>
      <c r="CH16" s="1213"/>
      <c r="CI16" s="1213"/>
      <c r="CJ16" s="1213"/>
      <c r="CK16" s="1213"/>
      <c r="CL16" s="1213"/>
      <c r="CM16" s="1213"/>
      <c r="CN16" s="1213"/>
      <c r="CO16" s="1213"/>
      <c r="CP16" s="1213"/>
      <c r="CQ16" s="1213"/>
      <c r="CR16" s="1213"/>
      <c r="CS16" s="1213"/>
      <c r="CT16" s="1213"/>
      <c r="CU16" s="1213"/>
      <c r="CV16" s="1213"/>
      <c r="CW16" s="1213"/>
      <c r="CX16" s="1213"/>
      <c r="CY16" s="1213"/>
      <c r="CZ16" s="1213"/>
      <c r="DA16" s="1213"/>
      <c r="DB16" s="1213"/>
      <c r="DC16" s="1213"/>
      <c r="DD16" s="1213"/>
      <c r="DE16" s="1213"/>
    </row>
    <row r="17" spans="1:109" s="247" customFormat="1" ht="12.9" x14ac:dyDescent="0.2">
      <c r="A17" s="1212"/>
      <c r="B17" s="1213"/>
      <c r="C17" s="1213"/>
      <c r="D17" s="1213"/>
      <c r="E17" s="1213"/>
      <c r="F17" s="1213"/>
      <c r="G17" s="1213"/>
      <c r="H17" s="1213"/>
      <c r="I17" s="1213"/>
      <c r="J17" s="1213"/>
      <c r="K17" s="1213"/>
      <c r="L17" s="1213"/>
      <c r="M17" s="1213"/>
      <c r="N17" s="1213"/>
      <c r="O17" s="1213"/>
      <c r="P17" s="1213"/>
      <c r="Q17" s="1213"/>
      <c r="R17" s="1213"/>
      <c r="S17" s="1213"/>
      <c r="T17" s="1213"/>
      <c r="U17" s="1213"/>
      <c r="V17" s="1213"/>
      <c r="W17" s="1213"/>
      <c r="X17" s="1213"/>
      <c r="Y17" s="1213"/>
      <c r="Z17" s="1213"/>
      <c r="AA17" s="1213"/>
      <c r="AB17" s="1213"/>
      <c r="AC17" s="1213"/>
      <c r="AD17" s="1213"/>
      <c r="AE17" s="1213"/>
      <c r="AF17" s="1213"/>
      <c r="AG17" s="1213"/>
      <c r="AH17" s="1213"/>
      <c r="AI17" s="1213"/>
      <c r="AJ17" s="1213"/>
      <c r="AK17" s="1213"/>
      <c r="AL17" s="1213"/>
      <c r="AM17" s="1213"/>
      <c r="AN17" s="1213"/>
      <c r="AO17" s="1213"/>
      <c r="AP17" s="1213"/>
      <c r="AQ17" s="1213"/>
      <c r="AR17" s="1213"/>
      <c r="AS17" s="1213"/>
      <c r="AT17" s="1213"/>
      <c r="AU17" s="1213"/>
      <c r="AV17" s="1213"/>
      <c r="AW17" s="1213"/>
      <c r="AX17" s="1213"/>
      <c r="AY17" s="1213"/>
      <c r="AZ17" s="1213"/>
      <c r="BA17" s="1213"/>
      <c r="BB17" s="1213"/>
      <c r="BC17" s="1213"/>
      <c r="BD17" s="1213"/>
      <c r="BE17" s="1213"/>
      <c r="BF17" s="1213"/>
      <c r="BG17" s="1213"/>
      <c r="BH17" s="1213"/>
      <c r="BI17" s="1213"/>
      <c r="BJ17" s="1213"/>
      <c r="BK17" s="1213"/>
      <c r="BL17" s="1213"/>
      <c r="BM17" s="1213"/>
      <c r="BN17" s="1213"/>
      <c r="BO17" s="1213"/>
      <c r="BP17" s="1213"/>
      <c r="BQ17" s="1213"/>
      <c r="BR17" s="1213"/>
      <c r="BS17" s="1213"/>
      <c r="BT17" s="1213"/>
      <c r="BU17" s="1213"/>
      <c r="BV17" s="1213"/>
      <c r="BW17" s="1213"/>
      <c r="BX17" s="1213"/>
      <c r="BY17" s="1213"/>
      <c r="BZ17" s="1213"/>
      <c r="CA17" s="1213"/>
      <c r="CB17" s="1213"/>
      <c r="CC17" s="1213"/>
      <c r="CD17" s="1213"/>
      <c r="CE17" s="1213"/>
      <c r="CF17" s="1213"/>
      <c r="CG17" s="1213"/>
      <c r="CH17" s="1213"/>
      <c r="CI17" s="1213"/>
      <c r="CJ17" s="1213"/>
      <c r="CK17" s="1213"/>
      <c r="CL17" s="1213"/>
      <c r="CM17" s="1213"/>
      <c r="CN17" s="1213"/>
      <c r="CO17" s="1213"/>
      <c r="CP17" s="1213"/>
      <c r="CQ17" s="1213"/>
      <c r="CR17" s="1213"/>
      <c r="CS17" s="1213"/>
      <c r="CT17" s="1213"/>
      <c r="CU17" s="1213"/>
      <c r="CV17" s="1213"/>
      <c r="CW17" s="1213"/>
      <c r="CX17" s="1213"/>
      <c r="CY17" s="1213"/>
      <c r="CZ17" s="1213"/>
      <c r="DA17" s="1213"/>
      <c r="DB17" s="1213"/>
      <c r="DC17" s="1213"/>
      <c r="DD17" s="1213"/>
      <c r="DE17" s="1213"/>
    </row>
    <row r="18" spans="1:109" s="247" customFormat="1" ht="12.9" x14ac:dyDescent="0.2">
      <c r="A18" s="1212"/>
      <c r="B18" s="1213"/>
      <c r="C18" s="1213"/>
      <c r="D18" s="1213"/>
      <c r="E18" s="1213"/>
      <c r="F18" s="1213"/>
      <c r="G18" s="1213"/>
      <c r="H18" s="1213"/>
      <c r="I18" s="1213"/>
      <c r="J18" s="1213"/>
      <c r="K18" s="1213"/>
      <c r="L18" s="1213"/>
      <c r="M18" s="1213"/>
      <c r="N18" s="1213"/>
      <c r="O18" s="1213"/>
      <c r="P18" s="1213"/>
      <c r="Q18" s="1213"/>
      <c r="R18" s="1213"/>
      <c r="S18" s="1213"/>
      <c r="T18" s="1213"/>
      <c r="U18" s="1213"/>
      <c r="V18" s="1213"/>
      <c r="W18" s="1213"/>
      <c r="X18" s="1213"/>
      <c r="Y18" s="1213"/>
      <c r="Z18" s="1213"/>
      <c r="AA18" s="1213"/>
      <c r="AB18" s="1213"/>
      <c r="AC18" s="1213"/>
      <c r="AD18" s="1213"/>
      <c r="AE18" s="1213"/>
      <c r="AF18" s="1213"/>
      <c r="AG18" s="1213"/>
      <c r="AH18" s="1213"/>
      <c r="AI18" s="1213"/>
      <c r="AJ18" s="1213"/>
      <c r="AK18" s="1213"/>
      <c r="AL18" s="1213"/>
      <c r="AM18" s="1213"/>
      <c r="AN18" s="1213"/>
      <c r="AO18" s="1213"/>
      <c r="AP18" s="1213"/>
      <c r="AQ18" s="1213"/>
      <c r="AR18" s="1213"/>
      <c r="AS18" s="1213"/>
      <c r="AT18" s="1213"/>
      <c r="AU18" s="1213"/>
      <c r="AV18" s="1213"/>
      <c r="AW18" s="1213"/>
      <c r="AX18" s="1213"/>
      <c r="AY18" s="1213"/>
      <c r="AZ18" s="1213"/>
      <c r="BA18" s="1213"/>
      <c r="BB18" s="1213"/>
      <c r="BC18" s="1213"/>
      <c r="BD18" s="1213"/>
      <c r="BE18" s="1213"/>
      <c r="BF18" s="1213"/>
      <c r="BG18" s="1213"/>
      <c r="BH18" s="1213"/>
      <c r="BI18" s="1213"/>
      <c r="BJ18" s="1213"/>
      <c r="BK18" s="1213"/>
      <c r="BL18" s="1213"/>
      <c r="BM18" s="1213"/>
      <c r="BN18" s="1213"/>
      <c r="BO18" s="1213"/>
      <c r="BP18" s="1213"/>
      <c r="BQ18" s="1213"/>
      <c r="BR18" s="1213"/>
      <c r="BS18" s="1213"/>
      <c r="BT18" s="1213"/>
      <c r="BU18" s="1213"/>
      <c r="BV18" s="1213"/>
      <c r="BW18" s="1213"/>
      <c r="BX18" s="1213"/>
      <c r="BY18" s="1213"/>
      <c r="BZ18" s="1213"/>
      <c r="CA18" s="1213"/>
      <c r="CB18" s="1213"/>
      <c r="CC18" s="1213"/>
      <c r="CD18" s="1213"/>
      <c r="CE18" s="1213"/>
      <c r="CF18" s="1213"/>
      <c r="CG18" s="1213"/>
      <c r="CH18" s="1213"/>
      <c r="CI18" s="1213"/>
      <c r="CJ18" s="1213"/>
      <c r="CK18" s="1213"/>
      <c r="CL18" s="1213"/>
      <c r="CM18" s="1213"/>
      <c r="CN18" s="1213"/>
      <c r="CO18" s="1213"/>
      <c r="CP18" s="1213"/>
      <c r="CQ18" s="1213"/>
      <c r="CR18" s="1213"/>
      <c r="CS18" s="1213"/>
      <c r="CT18" s="1213"/>
      <c r="CU18" s="1213"/>
      <c r="CV18" s="1213"/>
      <c r="CW18" s="1213"/>
      <c r="CX18" s="1213"/>
      <c r="CY18" s="1213"/>
      <c r="CZ18" s="1213"/>
      <c r="DA18" s="1213"/>
      <c r="DB18" s="1213"/>
      <c r="DC18" s="1213"/>
      <c r="DD18" s="1213"/>
      <c r="DE18" s="1213"/>
    </row>
    <row r="19" spans="1:109" ht="12.9" x14ac:dyDescent="0.2">
      <c r="DD19" s="1212"/>
      <c r="DE19" s="1212"/>
    </row>
    <row r="20" spans="1:109" ht="12.9" x14ac:dyDescent="0.2">
      <c r="DD20" s="1212"/>
      <c r="DE20" s="1212"/>
    </row>
    <row r="21" spans="1:109" ht="17.2" customHeight="1" x14ac:dyDescent="0.2">
      <c r="B21" s="1214"/>
      <c r="C21" s="1215"/>
      <c r="D21" s="1215"/>
      <c r="E21" s="1215"/>
      <c r="F21" s="1215"/>
      <c r="G21" s="1215"/>
      <c r="H21" s="1215"/>
      <c r="I21" s="1215"/>
      <c r="J21" s="1215"/>
      <c r="K21" s="1215"/>
      <c r="L21" s="1215"/>
      <c r="M21" s="1215"/>
      <c r="N21" s="1216"/>
      <c r="O21" s="1215"/>
      <c r="P21" s="1215"/>
      <c r="Q21" s="1215"/>
      <c r="R21" s="1215"/>
      <c r="S21" s="1215"/>
      <c r="T21" s="1215"/>
      <c r="U21" s="1215"/>
      <c r="V21" s="1215"/>
      <c r="W21" s="1215"/>
      <c r="X21" s="1215"/>
      <c r="Y21" s="1215"/>
      <c r="Z21" s="1215"/>
      <c r="AA21" s="1215"/>
      <c r="AB21" s="1215"/>
      <c r="AC21" s="1215"/>
      <c r="AD21" s="1215"/>
      <c r="AE21" s="1215"/>
      <c r="AF21" s="1215"/>
      <c r="AG21" s="1215"/>
      <c r="AH21" s="1215"/>
      <c r="AI21" s="1215"/>
      <c r="AJ21" s="1215"/>
      <c r="AK21" s="1215"/>
      <c r="AL21" s="1215"/>
      <c r="AM21" s="1215"/>
      <c r="AN21" s="1215"/>
      <c r="AO21" s="1215"/>
      <c r="AP21" s="1215"/>
      <c r="AQ21" s="1215"/>
      <c r="AR21" s="1215"/>
      <c r="AS21" s="1215"/>
      <c r="AT21" s="1216"/>
      <c r="AU21" s="1215"/>
      <c r="AV21" s="1215"/>
      <c r="AW21" s="1215"/>
      <c r="AX21" s="1215"/>
      <c r="AY21" s="1215"/>
      <c r="AZ21" s="1215"/>
      <c r="BA21" s="1215"/>
      <c r="BB21" s="1215"/>
      <c r="BC21" s="1215"/>
      <c r="BD21" s="1215"/>
      <c r="BE21" s="1215"/>
      <c r="BF21" s="1216"/>
      <c r="BG21" s="1215"/>
      <c r="BH21" s="1215"/>
      <c r="BI21" s="1215"/>
      <c r="BJ21" s="1215"/>
      <c r="BK21" s="1215"/>
      <c r="BL21" s="1215"/>
      <c r="BM21" s="1215"/>
      <c r="BN21" s="1215"/>
      <c r="BO21" s="1215"/>
      <c r="BP21" s="1215"/>
      <c r="BQ21" s="1215"/>
      <c r="BR21" s="1216"/>
      <c r="BS21" s="1215"/>
      <c r="BT21" s="1215"/>
      <c r="BU21" s="1215"/>
      <c r="BV21" s="1215"/>
      <c r="BW21" s="1215"/>
      <c r="BX21" s="1215"/>
      <c r="BY21" s="1215"/>
      <c r="BZ21" s="1215"/>
      <c r="CA21" s="1215"/>
      <c r="CB21" s="1215"/>
      <c r="CC21" s="1215"/>
      <c r="CD21" s="1216"/>
      <c r="CE21" s="1215"/>
      <c r="CF21" s="1215"/>
      <c r="CG21" s="1215"/>
      <c r="CH21" s="1215"/>
      <c r="CI21" s="1215"/>
      <c r="CJ21" s="1215"/>
      <c r="CK21" s="1215"/>
      <c r="CL21" s="1215"/>
      <c r="CM21" s="1215"/>
      <c r="CN21" s="1215"/>
      <c r="CO21" s="1215"/>
      <c r="CP21" s="1216"/>
      <c r="CQ21" s="1215"/>
      <c r="CR21" s="1215"/>
      <c r="CS21" s="1215"/>
      <c r="CT21" s="1215"/>
      <c r="CU21" s="1215"/>
      <c r="CV21" s="1215"/>
      <c r="CW21" s="1215"/>
      <c r="CX21" s="1215"/>
      <c r="CY21" s="1215"/>
      <c r="CZ21" s="1215"/>
      <c r="DA21" s="1215"/>
      <c r="DB21" s="1216"/>
      <c r="DC21" s="1215"/>
      <c r="DD21" s="1217"/>
      <c r="DE21" s="1212"/>
    </row>
    <row r="22" spans="1:109" ht="17.2" customHeight="1" x14ac:dyDescent="0.2">
      <c r="B22" s="1218"/>
    </row>
    <row r="23" spans="1:109" ht="12.9" x14ac:dyDescent="0.2">
      <c r="B23" s="1218"/>
    </row>
    <row r="24" spans="1:109" ht="12.9" x14ac:dyDescent="0.2">
      <c r="B24" s="1218"/>
    </row>
    <row r="25" spans="1:109" ht="12.9" x14ac:dyDescent="0.2">
      <c r="B25" s="1218"/>
    </row>
    <row r="26" spans="1:109" ht="12.9" x14ac:dyDescent="0.2">
      <c r="B26" s="1218"/>
    </row>
    <row r="27" spans="1:109" ht="12.9" x14ac:dyDescent="0.2">
      <c r="B27" s="1218"/>
    </row>
    <row r="28" spans="1:109" ht="12.9" x14ac:dyDescent="0.2">
      <c r="B28" s="1218"/>
    </row>
    <row r="29" spans="1:109" ht="12.9" x14ac:dyDescent="0.2">
      <c r="B29" s="1218"/>
    </row>
    <row r="30" spans="1:109" ht="12.9" x14ac:dyDescent="0.2">
      <c r="B30" s="1218"/>
    </row>
    <row r="31" spans="1:109" ht="12.9" x14ac:dyDescent="0.2">
      <c r="B31" s="1218"/>
    </row>
    <row r="32" spans="1:109" ht="12.9" x14ac:dyDescent="0.2">
      <c r="B32" s="1218"/>
    </row>
    <row r="33" spans="2:109" ht="12.9" x14ac:dyDescent="0.2">
      <c r="B33" s="1218"/>
    </row>
    <row r="34" spans="2:109" ht="12.9" x14ac:dyDescent="0.2">
      <c r="B34" s="1218"/>
    </row>
    <row r="35" spans="2:109" ht="12.9" x14ac:dyDescent="0.2">
      <c r="B35" s="1218"/>
    </row>
    <row r="36" spans="2:109" ht="12.9" x14ac:dyDescent="0.2">
      <c r="B36" s="1218"/>
    </row>
    <row r="37" spans="2:109" ht="12.9" x14ac:dyDescent="0.2">
      <c r="B37" s="1218"/>
    </row>
    <row r="38" spans="2:109" ht="12.9" x14ac:dyDescent="0.2">
      <c r="B38" s="1218"/>
    </row>
    <row r="39" spans="2:109" ht="12.9" x14ac:dyDescent="0.2">
      <c r="B39" s="1220"/>
      <c r="C39" s="1221"/>
      <c r="D39" s="1221"/>
      <c r="E39" s="1221"/>
      <c r="F39" s="1221"/>
      <c r="G39" s="1221"/>
      <c r="H39" s="1221"/>
      <c r="I39" s="1221"/>
      <c r="J39" s="1221"/>
      <c r="K39" s="1221"/>
      <c r="L39" s="1221"/>
      <c r="M39" s="1221"/>
      <c r="N39" s="1221"/>
      <c r="O39" s="1221"/>
      <c r="P39" s="1221"/>
      <c r="Q39" s="1221"/>
      <c r="R39" s="1221"/>
      <c r="S39" s="1221"/>
      <c r="T39" s="1221"/>
      <c r="U39" s="1221"/>
      <c r="V39" s="1221"/>
      <c r="W39" s="1221"/>
      <c r="X39" s="1221"/>
      <c r="Y39" s="1221"/>
      <c r="Z39" s="1221"/>
      <c r="AA39" s="1221"/>
      <c r="AB39" s="1221"/>
      <c r="AC39" s="1221"/>
      <c r="AD39" s="1221"/>
      <c r="AE39" s="1221"/>
      <c r="AF39" s="1221"/>
      <c r="AG39" s="1221"/>
      <c r="AH39" s="1221"/>
      <c r="AI39" s="1221"/>
      <c r="AJ39" s="1221"/>
      <c r="AK39" s="1221"/>
      <c r="AL39" s="1221"/>
      <c r="AM39" s="1221"/>
      <c r="AN39" s="1221"/>
      <c r="AO39" s="1221"/>
      <c r="AP39" s="1221"/>
      <c r="AQ39" s="1221"/>
      <c r="AR39" s="1221"/>
      <c r="AS39" s="1221"/>
      <c r="AT39" s="1221"/>
      <c r="AU39" s="1221"/>
      <c r="AV39" s="1221"/>
      <c r="AW39" s="1221"/>
      <c r="AX39" s="1221"/>
      <c r="AY39" s="1221"/>
      <c r="AZ39" s="1221"/>
      <c r="BA39" s="1221"/>
      <c r="BB39" s="1221"/>
      <c r="BC39" s="1221"/>
      <c r="BD39" s="1221"/>
      <c r="BE39" s="1221"/>
      <c r="BF39" s="1221"/>
      <c r="BG39" s="1221"/>
      <c r="BH39" s="1221"/>
      <c r="BI39" s="1221"/>
      <c r="BJ39" s="1221"/>
      <c r="BK39" s="1221"/>
      <c r="BL39" s="1221"/>
      <c r="BM39" s="1221"/>
      <c r="BN39" s="1221"/>
      <c r="BO39" s="1221"/>
      <c r="BP39" s="1221"/>
      <c r="BQ39" s="1221"/>
      <c r="BR39" s="1221"/>
      <c r="BS39" s="1221"/>
      <c r="BT39" s="1221"/>
      <c r="BU39" s="1221"/>
      <c r="BV39" s="1221"/>
      <c r="BW39" s="1221"/>
      <c r="BX39" s="1221"/>
      <c r="BY39" s="1221"/>
      <c r="BZ39" s="1221"/>
      <c r="CA39" s="1221"/>
      <c r="CB39" s="1221"/>
      <c r="CC39" s="1221"/>
      <c r="CD39" s="1221"/>
      <c r="CE39" s="1221"/>
      <c r="CF39" s="1221"/>
      <c r="CG39" s="1221"/>
      <c r="CH39" s="1221"/>
      <c r="CI39" s="1221"/>
      <c r="CJ39" s="1221"/>
      <c r="CK39" s="1221"/>
      <c r="CL39" s="1221"/>
      <c r="CM39" s="1221"/>
      <c r="CN39" s="1221"/>
      <c r="CO39" s="1221"/>
      <c r="CP39" s="1221"/>
      <c r="CQ39" s="1221"/>
      <c r="CR39" s="1221"/>
      <c r="CS39" s="1221"/>
      <c r="CT39" s="1221"/>
      <c r="CU39" s="1221"/>
      <c r="CV39" s="1221"/>
      <c r="CW39" s="1221"/>
      <c r="CX39" s="1221"/>
      <c r="CY39" s="1221"/>
      <c r="CZ39" s="1221"/>
      <c r="DA39" s="1221"/>
      <c r="DB39" s="1221"/>
      <c r="DC39" s="1221"/>
      <c r="DD39" s="1222"/>
    </row>
    <row r="40" spans="2:109" ht="12.9" x14ac:dyDescent="0.2">
      <c r="B40" s="1223"/>
      <c r="DD40" s="1223"/>
      <c r="DE40" s="1212"/>
    </row>
    <row r="41" spans="2:109" ht="16.7" x14ac:dyDescent="0.2">
      <c r="B41" s="1224" t="s">
        <v>553</v>
      </c>
      <c r="C41" s="1215"/>
      <c r="D41" s="1215"/>
      <c r="E41" s="1215"/>
      <c r="F41" s="1215"/>
      <c r="G41" s="1215"/>
      <c r="H41" s="1215"/>
      <c r="I41" s="1215"/>
      <c r="J41" s="1215"/>
      <c r="K41" s="1215"/>
      <c r="L41" s="1215"/>
      <c r="M41" s="1215"/>
      <c r="N41" s="1215"/>
      <c r="O41" s="1215"/>
      <c r="P41" s="1215"/>
      <c r="Q41" s="1215"/>
      <c r="R41" s="1215"/>
      <c r="S41" s="1215"/>
      <c r="T41" s="1215"/>
      <c r="U41" s="1215"/>
      <c r="V41" s="1215"/>
      <c r="W41" s="1215"/>
      <c r="X41" s="1215"/>
      <c r="Y41" s="1215"/>
      <c r="Z41" s="1215"/>
      <c r="AA41" s="1215"/>
      <c r="AB41" s="1215"/>
      <c r="AC41" s="1215"/>
      <c r="AD41" s="1215"/>
      <c r="AE41" s="1215"/>
      <c r="AF41" s="1215"/>
      <c r="AG41" s="1215"/>
      <c r="AH41" s="1215"/>
      <c r="AI41" s="1215"/>
      <c r="AJ41" s="1215"/>
      <c r="AK41" s="1215"/>
      <c r="AL41" s="1215"/>
      <c r="AM41" s="1215"/>
      <c r="AN41" s="1215"/>
      <c r="AO41" s="1215"/>
      <c r="AP41" s="1215"/>
      <c r="AQ41" s="1215"/>
      <c r="AR41" s="1215"/>
      <c r="AS41" s="1215"/>
      <c r="AT41" s="1215"/>
      <c r="AU41" s="1215"/>
      <c r="AV41" s="1215"/>
      <c r="AW41" s="1215"/>
      <c r="AX41" s="1215"/>
      <c r="AY41" s="1215"/>
      <c r="AZ41" s="1215"/>
      <c r="BA41" s="1215"/>
      <c r="BB41" s="1215"/>
      <c r="BC41" s="1215"/>
      <c r="BD41" s="1215"/>
      <c r="BE41" s="1215"/>
      <c r="BF41" s="1215"/>
      <c r="BG41" s="1215"/>
      <c r="BH41" s="1215"/>
      <c r="BI41" s="1215"/>
      <c r="BJ41" s="1215"/>
      <c r="BK41" s="1215"/>
      <c r="BL41" s="1215"/>
      <c r="BM41" s="1215"/>
      <c r="BN41" s="1215"/>
      <c r="BO41" s="1215"/>
      <c r="BP41" s="1215"/>
      <c r="BQ41" s="1215"/>
      <c r="BR41" s="1215"/>
      <c r="BS41" s="1215"/>
      <c r="BT41" s="1215"/>
      <c r="BU41" s="1215"/>
      <c r="BV41" s="1215"/>
      <c r="BW41" s="1215"/>
      <c r="BX41" s="1215"/>
      <c r="BY41" s="1215"/>
      <c r="BZ41" s="1215"/>
      <c r="CA41" s="1215"/>
      <c r="CB41" s="1215"/>
      <c r="CC41" s="1215"/>
      <c r="CD41" s="1215"/>
      <c r="CE41" s="1215"/>
      <c r="CF41" s="1215"/>
      <c r="CG41" s="1215"/>
      <c r="CH41" s="1215"/>
      <c r="CI41" s="1215"/>
      <c r="CJ41" s="1215"/>
      <c r="CK41" s="1215"/>
      <c r="CL41" s="1215"/>
      <c r="CM41" s="1215"/>
      <c r="CN41" s="1215"/>
      <c r="CO41" s="1215"/>
      <c r="CP41" s="1215"/>
      <c r="CQ41" s="1215"/>
      <c r="CR41" s="1215"/>
      <c r="CS41" s="1215"/>
      <c r="CT41" s="1215"/>
      <c r="CU41" s="1215"/>
      <c r="CV41" s="1215"/>
      <c r="CW41" s="1215"/>
      <c r="CX41" s="1215"/>
      <c r="CY41" s="1215"/>
      <c r="CZ41" s="1215"/>
      <c r="DA41" s="1215"/>
      <c r="DB41" s="1215"/>
      <c r="DC41" s="1215"/>
      <c r="DD41" s="1217"/>
    </row>
    <row r="42" spans="2:109" ht="12.9" x14ac:dyDescent="0.2">
      <c r="B42" s="1218"/>
      <c r="G42" s="1225"/>
      <c r="I42" s="1226"/>
      <c r="J42" s="1226"/>
      <c r="K42" s="1226"/>
      <c r="AM42" s="1225"/>
      <c r="AN42" s="1225" t="s">
        <v>554</v>
      </c>
      <c r="AP42" s="1226"/>
      <c r="AQ42" s="1226"/>
      <c r="AR42" s="1226"/>
      <c r="AY42" s="1225"/>
      <c r="BA42" s="1226"/>
      <c r="BB42" s="1226"/>
      <c r="BC42" s="1226"/>
      <c r="BK42" s="1225"/>
      <c r="BM42" s="1226"/>
      <c r="BN42" s="1226"/>
      <c r="BO42" s="1226"/>
      <c r="BW42" s="1225"/>
      <c r="BY42" s="1226"/>
      <c r="BZ42" s="1226"/>
      <c r="CA42" s="1226"/>
      <c r="CI42" s="1225"/>
      <c r="CK42" s="1226"/>
      <c r="CL42" s="1226"/>
      <c r="CM42" s="1226"/>
      <c r="CU42" s="1225"/>
      <c r="CW42" s="1226"/>
      <c r="CX42" s="1226"/>
      <c r="CY42" s="1226"/>
    </row>
    <row r="43" spans="2:109" ht="13.6" customHeight="1" x14ac:dyDescent="0.2">
      <c r="B43" s="1218"/>
      <c r="AN43" s="1227" t="s">
        <v>555</v>
      </c>
      <c r="AO43" s="1228"/>
      <c r="AP43" s="1228"/>
      <c r="AQ43" s="1228"/>
      <c r="AR43" s="1228"/>
      <c r="AS43" s="1228"/>
      <c r="AT43" s="1228"/>
      <c r="AU43" s="1228"/>
      <c r="AV43" s="1228"/>
      <c r="AW43" s="1228"/>
      <c r="AX43" s="1228"/>
      <c r="AY43" s="1228"/>
      <c r="AZ43" s="1228"/>
      <c r="BA43" s="1228"/>
      <c r="BB43" s="1228"/>
      <c r="BC43" s="1228"/>
      <c r="BD43" s="1228"/>
      <c r="BE43" s="1228"/>
      <c r="BF43" s="1228"/>
      <c r="BG43" s="1228"/>
      <c r="BH43" s="1228"/>
      <c r="BI43" s="1228"/>
      <c r="BJ43" s="1228"/>
      <c r="BK43" s="1228"/>
      <c r="BL43" s="1228"/>
      <c r="BM43" s="1228"/>
      <c r="BN43" s="1228"/>
      <c r="BO43" s="1228"/>
      <c r="BP43" s="1228"/>
      <c r="BQ43" s="1228"/>
      <c r="BR43" s="1228"/>
      <c r="BS43" s="1228"/>
      <c r="BT43" s="1228"/>
      <c r="BU43" s="1228"/>
      <c r="BV43" s="1228"/>
      <c r="BW43" s="1228"/>
      <c r="BX43" s="1228"/>
      <c r="BY43" s="1228"/>
      <c r="BZ43" s="1228"/>
      <c r="CA43" s="1228"/>
      <c r="CB43" s="1228"/>
      <c r="CC43" s="1228"/>
      <c r="CD43" s="1228"/>
      <c r="CE43" s="1228"/>
      <c r="CF43" s="1228"/>
      <c r="CG43" s="1228"/>
      <c r="CH43" s="1228"/>
      <c r="CI43" s="1228"/>
      <c r="CJ43" s="1228"/>
      <c r="CK43" s="1228"/>
      <c r="CL43" s="1228"/>
      <c r="CM43" s="1228"/>
      <c r="CN43" s="1228"/>
      <c r="CO43" s="1228"/>
      <c r="CP43" s="1228"/>
      <c r="CQ43" s="1228"/>
      <c r="CR43" s="1228"/>
      <c r="CS43" s="1228"/>
      <c r="CT43" s="1228"/>
      <c r="CU43" s="1228"/>
      <c r="CV43" s="1228"/>
      <c r="CW43" s="1228"/>
      <c r="CX43" s="1228"/>
      <c r="CY43" s="1228"/>
      <c r="CZ43" s="1228"/>
      <c r="DA43" s="1228"/>
      <c r="DB43" s="1228"/>
      <c r="DC43" s="1229"/>
    </row>
    <row r="44" spans="2:109" ht="12.9" x14ac:dyDescent="0.2">
      <c r="B44" s="1218"/>
      <c r="AN44" s="1230"/>
      <c r="AO44" s="1231"/>
      <c r="AP44" s="1231"/>
      <c r="AQ44" s="1231"/>
      <c r="AR44" s="1231"/>
      <c r="AS44" s="1231"/>
      <c r="AT44" s="1231"/>
      <c r="AU44" s="1231"/>
      <c r="AV44" s="1231"/>
      <c r="AW44" s="1231"/>
      <c r="AX44" s="1231"/>
      <c r="AY44" s="1231"/>
      <c r="AZ44" s="1231"/>
      <c r="BA44" s="1231"/>
      <c r="BB44" s="1231"/>
      <c r="BC44" s="1231"/>
      <c r="BD44" s="1231"/>
      <c r="BE44" s="1231"/>
      <c r="BF44" s="1231"/>
      <c r="BG44" s="1231"/>
      <c r="BH44" s="1231"/>
      <c r="BI44" s="1231"/>
      <c r="BJ44" s="1231"/>
      <c r="BK44" s="1231"/>
      <c r="BL44" s="1231"/>
      <c r="BM44" s="1231"/>
      <c r="BN44" s="1231"/>
      <c r="BO44" s="1231"/>
      <c r="BP44" s="1231"/>
      <c r="BQ44" s="1231"/>
      <c r="BR44" s="1231"/>
      <c r="BS44" s="1231"/>
      <c r="BT44" s="1231"/>
      <c r="BU44" s="1231"/>
      <c r="BV44" s="1231"/>
      <c r="BW44" s="1231"/>
      <c r="BX44" s="1231"/>
      <c r="BY44" s="1231"/>
      <c r="BZ44" s="1231"/>
      <c r="CA44" s="1231"/>
      <c r="CB44" s="1231"/>
      <c r="CC44" s="1231"/>
      <c r="CD44" s="1231"/>
      <c r="CE44" s="1231"/>
      <c r="CF44" s="1231"/>
      <c r="CG44" s="1231"/>
      <c r="CH44" s="1231"/>
      <c r="CI44" s="1231"/>
      <c r="CJ44" s="1231"/>
      <c r="CK44" s="1231"/>
      <c r="CL44" s="1231"/>
      <c r="CM44" s="1231"/>
      <c r="CN44" s="1231"/>
      <c r="CO44" s="1231"/>
      <c r="CP44" s="1231"/>
      <c r="CQ44" s="1231"/>
      <c r="CR44" s="1231"/>
      <c r="CS44" s="1231"/>
      <c r="CT44" s="1231"/>
      <c r="CU44" s="1231"/>
      <c r="CV44" s="1231"/>
      <c r="CW44" s="1231"/>
      <c r="CX44" s="1231"/>
      <c r="CY44" s="1231"/>
      <c r="CZ44" s="1231"/>
      <c r="DA44" s="1231"/>
      <c r="DB44" s="1231"/>
      <c r="DC44" s="1232"/>
    </row>
    <row r="45" spans="2:109" ht="12.9" x14ac:dyDescent="0.2">
      <c r="B45" s="1218"/>
      <c r="AN45" s="1230"/>
      <c r="AO45" s="1231"/>
      <c r="AP45" s="1231"/>
      <c r="AQ45" s="1231"/>
      <c r="AR45" s="1231"/>
      <c r="AS45" s="1231"/>
      <c r="AT45" s="1231"/>
      <c r="AU45" s="1231"/>
      <c r="AV45" s="1231"/>
      <c r="AW45" s="1231"/>
      <c r="AX45" s="1231"/>
      <c r="AY45" s="1231"/>
      <c r="AZ45" s="1231"/>
      <c r="BA45" s="1231"/>
      <c r="BB45" s="1231"/>
      <c r="BC45" s="1231"/>
      <c r="BD45" s="1231"/>
      <c r="BE45" s="1231"/>
      <c r="BF45" s="1231"/>
      <c r="BG45" s="1231"/>
      <c r="BH45" s="1231"/>
      <c r="BI45" s="1231"/>
      <c r="BJ45" s="1231"/>
      <c r="BK45" s="1231"/>
      <c r="BL45" s="1231"/>
      <c r="BM45" s="1231"/>
      <c r="BN45" s="1231"/>
      <c r="BO45" s="1231"/>
      <c r="BP45" s="1231"/>
      <c r="BQ45" s="1231"/>
      <c r="BR45" s="1231"/>
      <c r="BS45" s="1231"/>
      <c r="BT45" s="1231"/>
      <c r="BU45" s="1231"/>
      <c r="BV45" s="1231"/>
      <c r="BW45" s="1231"/>
      <c r="BX45" s="1231"/>
      <c r="BY45" s="1231"/>
      <c r="BZ45" s="1231"/>
      <c r="CA45" s="1231"/>
      <c r="CB45" s="1231"/>
      <c r="CC45" s="1231"/>
      <c r="CD45" s="1231"/>
      <c r="CE45" s="1231"/>
      <c r="CF45" s="1231"/>
      <c r="CG45" s="1231"/>
      <c r="CH45" s="1231"/>
      <c r="CI45" s="1231"/>
      <c r="CJ45" s="1231"/>
      <c r="CK45" s="1231"/>
      <c r="CL45" s="1231"/>
      <c r="CM45" s="1231"/>
      <c r="CN45" s="1231"/>
      <c r="CO45" s="1231"/>
      <c r="CP45" s="1231"/>
      <c r="CQ45" s="1231"/>
      <c r="CR45" s="1231"/>
      <c r="CS45" s="1231"/>
      <c r="CT45" s="1231"/>
      <c r="CU45" s="1231"/>
      <c r="CV45" s="1231"/>
      <c r="CW45" s="1231"/>
      <c r="CX45" s="1231"/>
      <c r="CY45" s="1231"/>
      <c r="CZ45" s="1231"/>
      <c r="DA45" s="1231"/>
      <c r="DB45" s="1231"/>
      <c r="DC45" s="1232"/>
    </row>
    <row r="46" spans="2:109" ht="12.9" x14ac:dyDescent="0.2">
      <c r="B46" s="1218"/>
      <c r="AN46" s="1230"/>
      <c r="AO46" s="1231"/>
      <c r="AP46" s="1231"/>
      <c r="AQ46" s="1231"/>
      <c r="AR46" s="1231"/>
      <c r="AS46" s="1231"/>
      <c r="AT46" s="1231"/>
      <c r="AU46" s="1231"/>
      <c r="AV46" s="1231"/>
      <c r="AW46" s="1231"/>
      <c r="AX46" s="1231"/>
      <c r="AY46" s="1231"/>
      <c r="AZ46" s="1231"/>
      <c r="BA46" s="1231"/>
      <c r="BB46" s="1231"/>
      <c r="BC46" s="1231"/>
      <c r="BD46" s="1231"/>
      <c r="BE46" s="1231"/>
      <c r="BF46" s="1231"/>
      <c r="BG46" s="1231"/>
      <c r="BH46" s="1231"/>
      <c r="BI46" s="1231"/>
      <c r="BJ46" s="1231"/>
      <c r="BK46" s="1231"/>
      <c r="BL46" s="1231"/>
      <c r="BM46" s="1231"/>
      <c r="BN46" s="1231"/>
      <c r="BO46" s="1231"/>
      <c r="BP46" s="1231"/>
      <c r="BQ46" s="1231"/>
      <c r="BR46" s="1231"/>
      <c r="BS46" s="1231"/>
      <c r="BT46" s="1231"/>
      <c r="BU46" s="1231"/>
      <c r="BV46" s="1231"/>
      <c r="BW46" s="1231"/>
      <c r="BX46" s="1231"/>
      <c r="BY46" s="1231"/>
      <c r="BZ46" s="1231"/>
      <c r="CA46" s="1231"/>
      <c r="CB46" s="1231"/>
      <c r="CC46" s="1231"/>
      <c r="CD46" s="1231"/>
      <c r="CE46" s="1231"/>
      <c r="CF46" s="1231"/>
      <c r="CG46" s="1231"/>
      <c r="CH46" s="1231"/>
      <c r="CI46" s="1231"/>
      <c r="CJ46" s="1231"/>
      <c r="CK46" s="1231"/>
      <c r="CL46" s="1231"/>
      <c r="CM46" s="1231"/>
      <c r="CN46" s="1231"/>
      <c r="CO46" s="1231"/>
      <c r="CP46" s="1231"/>
      <c r="CQ46" s="1231"/>
      <c r="CR46" s="1231"/>
      <c r="CS46" s="1231"/>
      <c r="CT46" s="1231"/>
      <c r="CU46" s="1231"/>
      <c r="CV46" s="1231"/>
      <c r="CW46" s="1231"/>
      <c r="CX46" s="1231"/>
      <c r="CY46" s="1231"/>
      <c r="CZ46" s="1231"/>
      <c r="DA46" s="1231"/>
      <c r="DB46" s="1231"/>
      <c r="DC46" s="1232"/>
    </row>
    <row r="47" spans="2:109" ht="12.9" x14ac:dyDescent="0.2">
      <c r="B47" s="1218"/>
      <c r="AN47" s="1233"/>
      <c r="AO47" s="1234"/>
      <c r="AP47" s="1234"/>
      <c r="AQ47" s="1234"/>
      <c r="AR47" s="1234"/>
      <c r="AS47" s="1234"/>
      <c r="AT47" s="1234"/>
      <c r="AU47" s="1234"/>
      <c r="AV47" s="1234"/>
      <c r="AW47" s="1234"/>
      <c r="AX47" s="1234"/>
      <c r="AY47" s="1234"/>
      <c r="AZ47" s="1234"/>
      <c r="BA47" s="1234"/>
      <c r="BB47" s="1234"/>
      <c r="BC47" s="1234"/>
      <c r="BD47" s="1234"/>
      <c r="BE47" s="1234"/>
      <c r="BF47" s="1234"/>
      <c r="BG47" s="1234"/>
      <c r="BH47" s="1234"/>
      <c r="BI47" s="1234"/>
      <c r="BJ47" s="1234"/>
      <c r="BK47" s="1234"/>
      <c r="BL47" s="1234"/>
      <c r="BM47" s="1234"/>
      <c r="BN47" s="1234"/>
      <c r="BO47" s="1234"/>
      <c r="BP47" s="1234"/>
      <c r="BQ47" s="1234"/>
      <c r="BR47" s="1234"/>
      <c r="BS47" s="1234"/>
      <c r="BT47" s="1234"/>
      <c r="BU47" s="1234"/>
      <c r="BV47" s="1234"/>
      <c r="BW47" s="1234"/>
      <c r="BX47" s="1234"/>
      <c r="BY47" s="1234"/>
      <c r="BZ47" s="1234"/>
      <c r="CA47" s="1234"/>
      <c r="CB47" s="1234"/>
      <c r="CC47" s="1234"/>
      <c r="CD47" s="1234"/>
      <c r="CE47" s="1234"/>
      <c r="CF47" s="1234"/>
      <c r="CG47" s="1234"/>
      <c r="CH47" s="1234"/>
      <c r="CI47" s="1234"/>
      <c r="CJ47" s="1234"/>
      <c r="CK47" s="1234"/>
      <c r="CL47" s="1234"/>
      <c r="CM47" s="1234"/>
      <c r="CN47" s="1234"/>
      <c r="CO47" s="1234"/>
      <c r="CP47" s="1234"/>
      <c r="CQ47" s="1234"/>
      <c r="CR47" s="1234"/>
      <c r="CS47" s="1234"/>
      <c r="CT47" s="1234"/>
      <c r="CU47" s="1234"/>
      <c r="CV47" s="1234"/>
      <c r="CW47" s="1234"/>
      <c r="CX47" s="1234"/>
      <c r="CY47" s="1234"/>
      <c r="CZ47" s="1234"/>
      <c r="DA47" s="1234"/>
      <c r="DB47" s="1234"/>
      <c r="DC47" s="1235"/>
    </row>
    <row r="48" spans="2:109" ht="12.9" x14ac:dyDescent="0.2">
      <c r="B48" s="1218"/>
      <c r="H48" s="1236"/>
      <c r="I48" s="1236"/>
      <c r="J48" s="1236"/>
      <c r="AN48" s="1236"/>
      <c r="AO48" s="1236"/>
      <c r="AP48" s="1236"/>
      <c r="AZ48" s="1236"/>
      <c r="BA48" s="1236"/>
      <c r="BB48" s="1236"/>
      <c r="BL48" s="1236"/>
      <c r="BM48" s="1236"/>
      <c r="BN48" s="1236"/>
      <c r="BX48" s="1236"/>
      <c r="BY48" s="1236"/>
      <c r="BZ48" s="1236"/>
      <c r="CJ48" s="1236"/>
      <c r="CK48" s="1236"/>
      <c r="CL48" s="1236"/>
      <c r="CV48" s="1236"/>
      <c r="CW48" s="1236"/>
      <c r="CX48" s="1236"/>
    </row>
    <row r="49" spans="1:109" ht="12.9" x14ac:dyDescent="0.2">
      <c r="B49" s="1218"/>
      <c r="AN49" s="1212" t="s">
        <v>556</v>
      </c>
    </row>
    <row r="50" spans="1:109" ht="12.9" x14ac:dyDescent="0.2">
      <c r="B50" s="1218"/>
      <c r="G50" s="1237"/>
      <c r="H50" s="1237"/>
      <c r="I50" s="1237"/>
      <c r="J50" s="1237"/>
      <c r="K50" s="1238"/>
      <c r="L50" s="1238"/>
      <c r="M50" s="1239"/>
      <c r="N50" s="1239"/>
      <c r="AN50" s="1240"/>
      <c r="AO50" s="1241"/>
      <c r="AP50" s="1241"/>
      <c r="AQ50" s="1241"/>
      <c r="AR50" s="1241"/>
      <c r="AS50" s="1241"/>
      <c r="AT50" s="1241"/>
      <c r="AU50" s="1241"/>
      <c r="AV50" s="1241"/>
      <c r="AW50" s="1241"/>
      <c r="AX50" s="1241"/>
      <c r="AY50" s="1241"/>
      <c r="AZ50" s="1241"/>
      <c r="BA50" s="1241"/>
      <c r="BB50" s="1241"/>
      <c r="BC50" s="1241"/>
      <c r="BD50" s="1241"/>
      <c r="BE50" s="1241"/>
      <c r="BF50" s="1241"/>
      <c r="BG50" s="1241"/>
      <c r="BH50" s="1241"/>
      <c r="BI50" s="1241"/>
      <c r="BJ50" s="1241"/>
      <c r="BK50" s="1241"/>
      <c r="BL50" s="1241"/>
      <c r="BM50" s="1241"/>
      <c r="BN50" s="1241"/>
      <c r="BO50" s="1242"/>
      <c r="BP50" s="1243" t="s">
        <v>521</v>
      </c>
      <c r="BQ50" s="1243"/>
      <c r="BR50" s="1243"/>
      <c r="BS50" s="1243"/>
      <c r="BT50" s="1243"/>
      <c r="BU50" s="1243"/>
      <c r="BV50" s="1243"/>
      <c r="BW50" s="1243"/>
      <c r="BX50" s="1243" t="s">
        <v>522</v>
      </c>
      <c r="BY50" s="1243"/>
      <c r="BZ50" s="1243"/>
      <c r="CA50" s="1243"/>
      <c r="CB50" s="1243"/>
      <c r="CC50" s="1243"/>
      <c r="CD50" s="1243"/>
      <c r="CE50" s="1243"/>
      <c r="CF50" s="1243" t="s">
        <v>523</v>
      </c>
      <c r="CG50" s="1243"/>
      <c r="CH50" s="1243"/>
      <c r="CI50" s="1243"/>
      <c r="CJ50" s="1243"/>
      <c r="CK50" s="1243"/>
      <c r="CL50" s="1243"/>
      <c r="CM50" s="1243"/>
      <c r="CN50" s="1243" t="s">
        <v>524</v>
      </c>
      <c r="CO50" s="1243"/>
      <c r="CP50" s="1243"/>
      <c r="CQ50" s="1243"/>
      <c r="CR50" s="1243"/>
      <c r="CS50" s="1243"/>
      <c r="CT50" s="1243"/>
      <c r="CU50" s="1243"/>
      <c r="CV50" s="1243" t="s">
        <v>525</v>
      </c>
      <c r="CW50" s="1243"/>
      <c r="CX50" s="1243"/>
      <c r="CY50" s="1243"/>
      <c r="CZ50" s="1243"/>
      <c r="DA50" s="1243"/>
      <c r="DB50" s="1243"/>
      <c r="DC50" s="1243"/>
    </row>
    <row r="51" spans="1:109" ht="13.6" customHeight="1" x14ac:dyDescent="0.2">
      <c r="B51" s="1218"/>
      <c r="G51" s="1244"/>
      <c r="H51" s="1244"/>
      <c r="I51" s="1245"/>
      <c r="J51" s="1245"/>
      <c r="K51" s="1246"/>
      <c r="L51" s="1246"/>
      <c r="M51" s="1246"/>
      <c r="N51" s="1246"/>
      <c r="AM51" s="1236"/>
      <c r="AN51" s="1247" t="s">
        <v>557</v>
      </c>
      <c r="AO51" s="1247"/>
      <c r="AP51" s="1247"/>
      <c r="AQ51" s="1247"/>
      <c r="AR51" s="1247"/>
      <c r="AS51" s="1247"/>
      <c r="AT51" s="1247"/>
      <c r="AU51" s="1247"/>
      <c r="AV51" s="1247"/>
      <c r="AW51" s="1247"/>
      <c r="AX51" s="1247"/>
      <c r="AY51" s="1247"/>
      <c r="AZ51" s="1247"/>
      <c r="BA51" s="1247"/>
      <c r="BB51" s="1247" t="s">
        <v>558</v>
      </c>
      <c r="BC51" s="1247"/>
      <c r="BD51" s="1247"/>
      <c r="BE51" s="1247"/>
      <c r="BF51" s="1247"/>
      <c r="BG51" s="1247"/>
      <c r="BH51" s="1247"/>
      <c r="BI51" s="1247"/>
      <c r="BJ51" s="1247"/>
      <c r="BK51" s="1247"/>
      <c r="BL51" s="1247"/>
      <c r="BM51" s="1247"/>
      <c r="BN51" s="1247"/>
      <c r="BO51" s="1247"/>
      <c r="BP51" s="1248"/>
      <c r="BQ51" s="1248"/>
      <c r="BR51" s="1248"/>
      <c r="BS51" s="1248"/>
      <c r="BT51" s="1248"/>
      <c r="BU51" s="1248"/>
      <c r="BV51" s="1248"/>
      <c r="BW51" s="1248"/>
      <c r="BX51" s="1248"/>
      <c r="BY51" s="1248"/>
      <c r="BZ51" s="1248"/>
      <c r="CA51" s="1248"/>
      <c r="CB51" s="1248"/>
      <c r="CC51" s="1248"/>
      <c r="CD51" s="1248"/>
      <c r="CE51" s="1248"/>
      <c r="CF51" s="1248"/>
      <c r="CG51" s="1248"/>
      <c r="CH51" s="1248"/>
      <c r="CI51" s="1248"/>
      <c r="CJ51" s="1248"/>
      <c r="CK51" s="1248"/>
      <c r="CL51" s="1248"/>
      <c r="CM51" s="1248"/>
      <c r="CN51" s="1248"/>
      <c r="CO51" s="1248"/>
      <c r="CP51" s="1248"/>
      <c r="CQ51" s="1248"/>
      <c r="CR51" s="1248"/>
      <c r="CS51" s="1248"/>
      <c r="CT51" s="1248"/>
      <c r="CU51" s="1248"/>
      <c r="CV51" s="1248"/>
      <c r="CW51" s="1248"/>
      <c r="CX51" s="1248"/>
      <c r="CY51" s="1248"/>
      <c r="CZ51" s="1248"/>
      <c r="DA51" s="1248"/>
      <c r="DB51" s="1248"/>
      <c r="DC51" s="1248"/>
    </row>
    <row r="52" spans="1:109" ht="12.9" x14ac:dyDescent="0.2">
      <c r="B52" s="1218"/>
      <c r="G52" s="1244"/>
      <c r="H52" s="1244"/>
      <c r="I52" s="1245"/>
      <c r="J52" s="1245"/>
      <c r="K52" s="1246"/>
      <c r="L52" s="1246"/>
      <c r="M52" s="1246"/>
      <c r="N52" s="1246"/>
      <c r="AM52" s="1236"/>
      <c r="AN52" s="1247"/>
      <c r="AO52" s="1247"/>
      <c r="AP52" s="1247"/>
      <c r="AQ52" s="1247"/>
      <c r="AR52" s="1247"/>
      <c r="AS52" s="1247"/>
      <c r="AT52" s="1247"/>
      <c r="AU52" s="1247"/>
      <c r="AV52" s="1247"/>
      <c r="AW52" s="1247"/>
      <c r="AX52" s="1247"/>
      <c r="AY52" s="1247"/>
      <c r="AZ52" s="1247"/>
      <c r="BA52" s="1247"/>
      <c r="BB52" s="1247"/>
      <c r="BC52" s="1247"/>
      <c r="BD52" s="1247"/>
      <c r="BE52" s="1247"/>
      <c r="BF52" s="1247"/>
      <c r="BG52" s="1247"/>
      <c r="BH52" s="1247"/>
      <c r="BI52" s="1247"/>
      <c r="BJ52" s="1247"/>
      <c r="BK52" s="1247"/>
      <c r="BL52" s="1247"/>
      <c r="BM52" s="1247"/>
      <c r="BN52" s="1247"/>
      <c r="BO52" s="1247"/>
      <c r="BP52" s="1248"/>
      <c r="BQ52" s="1248"/>
      <c r="BR52" s="1248"/>
      <c r="BS52" s="1248"/>
      <c r="BT52" s="1248"/>
      <c r="BU52" s="1248"/>
      <c r="BV52" s="1248"/>
      <c r="BW52" s="1248"/>
      <c r="BX52" s="1248"/>
      <c r="BY52" s="1248"/>
      <c r="BZ52" s="1248"/>
      <c r="CA52" s="1248"/>
      <c r="CB52" s="1248"/>
      <c r="CC52" s="1248"/>
      <c r="CD52" s="1248"/>
      <c r="CE52" s="1248"/>
      <c r="CF52" s="1248"/>
      <c r="CG52" s="1248"/>
      <c r="CH52" s="1248"/>
      <c r="CI52" s="1248"/>
      <c r="CJ52" s="1248"/>
      <c r="CK52" s="1248"/>
      <c r="CL52" s="1248"/>
      <c r="CM52" s="1248"/>
      <c r="CN52" s="1248"/>
      <c r="CO52" s="1248"/>
      <c r="CP52" s="1248"/>
      <c r="CQ52" s="1248"/>
      <c r="CR52" s="1248"/>
      <c r="CS52" s="1248"/>
      <c r="CT52" s="1248"/>
      <c r="CU52" s="1248"/>
      <c r="CV52" s="1248"/>
      <c r="CW52" s="1248"/>
      <c r="CX52" s="1248"/>
      <c r="CY52" s="1248"/>
      <c r="CZ52" s="1248"/>
      <c r="DA52" s="1248"/>
      <c r="DB52" s="1248"/>
      <c r="DC52" s="1248"/>
    </row>
    <row r="53" spans="1:109" ht="12.9" x14ac:dyDescent="0.2">
      <c r="A53" s="1226"/>
      <c r="B53" s="1218"/>
      <c r="G53" s="1244"/>
      <c r="H53" s="1244"/>
      <c r="I53" s="1237"/>
      <c r="J53" s="1237"/>
      <c r="K53" s="1246"/>
      <c r="L53" s="1246"/>
      <c r="M53" s="1246"/>
      <c r="N53" s="1246"/>
      <c r="AM53" s="1236"/>
      <c r="AN53" s="1247"/>
      <c r="AO53" s="1247"/>
      <c r="AP53" s="1247"/>
      <c r="AQ53" s="1247"/>
      <c r="AR53" s="1247"/>
      <c r="AS53" s="1247"/>
      <c r="AT53" s="1247"/>
      <c r="AU53" s="1247"/>
      <c r="AV53" s="1247"/>
      <c r="AW53" s="1247"/>
      <c r="AX53" s="1247"/>
      <c r="AY53" s="1247"/>
      <c r="AZ53" s="1247"/>
      <c r="BA53" s="1247"/>
      <c r="BB53" s="1247" t="s">
        <v>559</v>
      </c>
      <c r="BC53" s="1247"/>
      <c r="BD53" s="1247"/>
      <c r="BE53" s="1247"/>
      <c r="BF53" s="1247"/>
      <c r="BG53" s="1247"/>
      <c r="BH53" s="1247"/>
      <c r="BI53" s="1247"/>
      <c r="BJ53" s="1247"/>
      <c r="BK53" s="1247"/>
      <c r="BL53" s="1247"/>
      <c r="BM53" s="1247"/>
      <c r="BN53" s="1247"/>
      <c r="BO53" s="1247"/>
      <c r="BP53" s="1248">
        <v>54.5</v>
      </c>
      <c r="BQ53" s="1248"/>
      <c r="BR53" s="1248"/>
      <c r="BS53" s="1248"/>
      <c r="BT53" s="1248"/>
      <c r="BU53" s="1248"/>
      <c r="BV53" s="1248"/>
      <c r="BW53" s="1248"/>
      <c r="BX53" s="1248">
        <v>56.3</v>
      </c>
      <c r="BY53" s="1248"/>
      <c r="BZ53" s="1248"/>
      <c r="CA53" s="1248"/>
      <c r="CB53" s="1248"/>
      <c r="CC53" s="1248"/>
      <c r="CD53" s="1248"/>
      <c r="CE53" s="1248"/>
      <c r="CF53" s="1248">
        <v>58.3</v>
      </c>
      <c r="CG53" s="1248"/>
      <c r="CH53" s="1248"/>
      <c r="CI53" s="1248"/>
      <c r="CJ53" s="1248"/>
      <c r="CK53" s="1248"/>
      <c r="CL53" s="1248"/>
      <c r="CM53" s="1248"/>
      <c r="CN53" s="1248">
        <v>59.9</v>
      </c>
      <c r="CO53" s="1248"/>
      <c r="CP53" s="1248"/>
      <c r="CQ53" s="1248"/>
      <c r="CR53" s="1248"/>
      <c r="CS53" s="1248"/>
      <c r="CT53" s="1248"/>
      <c r="CU53" s="1248"/>
      <c r="CV53" s="1248">
        <v>61.5</v>
      </c>
      <c r="CW53" s="1248"/>
      <c r="CX53" s="1248"/>
      <c r="CY53" s="1248"/>
      <c r="CZ53" s="1248"/>
      <c r="DA53" s="1248"/>
      <c r="DB53" s="1248"/>
      <c r="DC53" s="1248"/>
    </row>
    <row r="54" spans="1:109" ht="12.9" x14ac:dyDescent="0.2">
      <c r="A54" s="1226"/>
      <c r="B54" s="1218"/>
      <c r="G54" s="1244"/>
      <c r="H54" s="1244"/>
      <c r="I54" s="1237"/>
      <c r="J54" s="1237"/>
      <c r="K54" s="1246"/>
      <c r="L54" s="1246"/>
      <c r="M54" s="1246"/>
      <c r="N54" s="1246"/>
      <c r="AM54" s="1236"/>
      <c r="AN54" s="1247"/>
      <c r="AO54" s="1247"/>
      <c r="AP54" s="1247"/>
      <c r="AQ54" s="1247"/>
      <c r="AR54" s="1247"/>
      <c r="AS54" s="1247"/>
      <c r="AT54" s="1247"/>
      <c r="AU54" s="1247"/>
      <c r="AV54" s="1247"/>
      <c r="AW54" s="1247"/>
      <c r="AX54" s="1247"/>
      <c r="AY54" s="1247"/>
      <c r="AZ54" s="1247"/>
      <c r="BA54" s="1247"/>
      <c r="BB54" s="1247"/>
      <c r="BC54" s="1247"/>
      <c r="BD54" s="1247"/>
      <c r="BE54" s="1247"/>
      <c r="BF54" s="1247"/>
      <c r="BG54" s="1247"/>
      <c r="BH54" s="1247"/>
      <c r="BI54" s="1247"/>
      <c r="BJ54" s="1247"/>
      <c r="BK54" s="1247"/>
      <c r="BL54" s="1247"/>
      <c r="BM54" s="1247"/>
      <c r="BN54" s="1247"/>
      <c r="BO54" s="1247"/>
      <c r="BP54" s="1248"/>
      <c r="BQ54" s="1248"/>
      <c r="BR54" s="1248"/>
      <c r="BS54" s="1248"/>
      <c r="BT54" s="1248"/>
      <c r="BU54" s="1248"/>
      <c r="BV54" s="1248"/>
      <c r="BW54" s="1248"/>
      <c r="BX54" s="1248"/>
      <c r="BY54" s="1248"/>
      <c r="BZ54" s="1248"/>
      <c r="CA54" s="1248"/>
      <c r="CB54" s="1248"/>
      <c r="CC54" s="1248"/>
      <c r="CD54" s="1248"/>
      <c r="CE54" s="1248"/>
      <c r="CF54" s="1248"/>
      <c r="CG54" s="1248"/>
      <c r="CH54" s="1248"/>
      <c r="CI54" s="1248"/>
      <c r="CJ54" s="1248"/>
      <c r="CK54" s="1248"/>
      <c r="CL54" s="1248"/>
      <c r="CM54" s="1248"/>
      <c r="CN54" s="1248"/>
      <c r="CO54" s="1248"/>
      <c r="CP54" s="1248"/>
      <c r="CQ54" s="1248"/>
      <c r="CR54" s="1248"/>
      <c r="CS54" s="1248"/>
      <c r="CT54" s="1248"/>
      <c r="CU54" s="1248"/>
      <c r="CV54" s="1248"/>
      <c r="CW54" s="1248"/>
      <c r="CX54" s="1248"/>
      <c r="CY54" s="1248"/>
      <c r="CZ54" s="1248"/>
      <c r="DA54" s="1248"/>
      <c r="DB54" s="1248"/>
      <c r="DC54" s="1248"/>
    </row>
    <row r="55" spans="1:109" ht="12.9" x14ac:dyDescent="0.2">
      <c r="A55" s="1226"/>
      <c r="B55" s="1218"/>
      <c r="G55" s="1237"/>
      <c r="H55" s="1237"/>
      <c r="I55" s="1237"/>
      <c r="J55" s="1237"/>
      <c r="K55" s="1246"/>
      <c r="L55" s="1246"/>
      <c r="M55" s="1246"/>
      <c r="N55" s="1246"/>
      <c r="AN55" s="1243" t="s">
        <v>560</v>
      </c>
      <c r="AO55" s="1243"/>
      <c r="AP55" s="1243"/>
      <c r="AQ55" s="1243"/>
      <c r="AR55" s="1243"/>
      <c r="AS55" s="1243"/>
      <c r="AT55" s="1243"/>
      <c r="AU55" s="1243"/>
      <c r="AV55" s="1243"/>
      <c r="AW55" s="1243"/>
      <c r="AX55" s="1243"/>
      <c r="AY55" s="1243"/>
      <c r="AZ55" s="1243"/>
      <c r="BA55" s="1243"/>
      <c r="BB55" s="1247" t="s">
        <v>558</v>
      </c>
      <c r="BC55" s="1247"/>
      <c r="BD55" s="1247"/>
      <c r="BE55" s="1247"/>
      <c r="BF55" s="1247"/>
      <c r="BG55" s="1247"/>
      <c r="BH55" s="1247"/>
      <c r="BI55" s="1247"/>
      <c r="BJ55" s="1247"/>
      <c r="BK55" s="1247"/>
      <c r="BL55" s="1247"/>
      <c r="BM55" s="1247"/>
      <c r="BN55" s="1247"/>
      <c r="BO55" s="1247"/>
      <c r="BP55" s="1248">
        <v>3.4</v>
      </c>
      <c r="BQ55" s="1248"/>
      <c r="BR55" s="1248"/>
      <c r="BS55" s="1248"/>
      <c r="BT55" s="1248"/>
      <c r="BU55" s="1248"/>
      <c r="BV55" s="1248"/>
      <c r="BW55" s="1248"/>
      <c r="BX55" s="1248">
        <v>0</v>
      </c>
      <c r="BY55" s="1248"/>
      <c r="BZ55" s="1248"/>
      <c r="CA55" s="1248"/>
      <c r="CB55" s="1248"/>
      <c r="CC55" s="1248"/>
      <c r="CD55" s="1248"/>
      <c r="CE55" s="1248"/>
      <c r="CF55" s="1248">
        <v>0</v>
      </c>
      <c r="CG55" s="1248"/>
      <c r="CH55" s="1248"/>
      <c r="CI55" s="1248"/>
      <c r="CJ55" s="1248"/>
      <c r="CK55" s="1248"/>
      <c r="CL55" s="1248"/>
      <c r="CM55" s="1248"/>
      <c r="CN55" s="1248">
        <v>0</v>
      </c>
      <c r="CO55" s="1248"/>
      <c r="CP55" s="1248"/>
      <c r="CQ55" s="1248"/>
      <c r="CR55" s="1248"/>
      <c r="CS55" s="1248"/>
      <c r="CT55" s="1248"/>
      <c r="CU55" s="1248"/>
      <c r="CV55" s="1248">
        <v>0</v>
      </c>
      <c r="CW55" s="1248"/>
      <c r="CX55" s="1248"/>
      <c r="CY55" s="1248"/>
      <c r="CZ55" s="1248"/>
      <c r="DA55" s="1248"/>
      <c r="DB55" s="1248"/>
      <c r="DC55" s="1248"/>
    </row>
    <row r="56" spans="1:109" ht="12.9" x14ac:dyDescent="0.2">
      <c r="A56" s="1226"/>
      <c r="B56" s="1218"/>
      <c r="G56" s="1237"/>
      <c r="H56" s="1237"/>
      <c r="I56" s="1237"/>
      <c r="J56" s="1237"/>
      <c r="K56" s="1246"/>
      <c r="L56" s="1246"/>
      <c r="M56" s="1246"/>
      <c r="N56" s="1246"/>
      <c r="AN56" s="1243"/>
      <c r="AO56" s="1243"/>
      <c r="AP56" s="1243"/>
      <c r="AQ56" s="1243"/>
      <c r="AR56" s="1243"/>
      <c r="AS56" s="1243"/>
      <c r="AT56" s="1243"/>
      <c r="AU56" s="1243"/>
      <c r="AV56" s="1243"/>
      <c r="AW56" s="1243"/>
      <c r="AX56" s="1243"/>
      <c r="AY56" s="1243"/>
      <c r="AZ56" s="1243"/>
      <c r="BA56" s="1243"/>
      <c r="BB56" s="1247"/>
      <c r="BC56" s="1247"/>
      <c r="BD56" s="1247"/>
      <c r="BE56" s="1247"/>
      <c r="BF56" s="1247"/>
      <c r="BG56" s="1247"/>
      <c r="BH56" s="1247"/>
      <c r="BI56" s="1247"/>
      <c r="BJ56" s="1247"/>
      <c r="BK56" s="1247"/>
      <c r="BL56" s="1247"/>
      <c r="BM56" s="1247"/>
      <c r="BN56" s="1247"/>
      <c r="BO56" s="1247"/>
      <c r="BP56" s="1248"/>
      <c r="BQ56" s="1248"/>
      <c r="BR56" s="1248"/>
      <c r="BS56" s="1248"/>
      <c r="BT56" s="1248"/>
      <c r="BU56" s="1248"/>
      <c r="BV56" s="1248"/>
      <c r="BW56" s="1248"/>
      <c r="BX56" s="1248"/>
      <c r="BY56" s="1248"/>
      <c r="BZ56" s="1248"/>
      <c r="CA56" s="1248"/>
      <c r="CB56" s="1248"/>
      <c r="CC56" s="1248"/>
      <c r="CD56" s="1248"/>
      <c r="CE56" s="1248"/>
      <c r="CF56" s="1248"/>
      <c r="CG56" s="1248"/>
      <c r="CH56" s="1248"/>
      <c r="CI56" s="1248"/>
      <c r="CJ56" s="1248"/>
      <c r="CK56" s="1248"/>
      <c r="CL56" s="1248"/>
      <c r="CM56" s="1248"/>
      <c r="CN56" s="1248"/>
      <c r="CO56" s="1248"/>
      <c r="CP56" s="1248"/>
      <c r="CQ56" s="1248"/>
      <c r="CR56" s="1248"/>
      <c r="CS56" s="1248"/>
      <c r="CT56" s="1248"/>
      <c r="CU56" s="1248"/>
      <c r="CV56" s="1248"/>
      <c r="CW56" s="1248"/>
      <c r="CX56" s="1248"/>
      <c r="CY56" s="1248"/>
      <c r="CZ56" s="1248"/>
      <c r="DA56" s="1248"/>
      <c r="DB56" s="1248"/>
      <c r="DC56" s="1248"/>
    </row>
    <row r="57" spans="1:109" s="1226" customFormat="1" ht="12.9" x14ac:dyDescent="0.2">
      <c r="B57" s="1249"/>
      <c r="G57" s="1237"/>
      <c r="H57" s="1237"/>
      <c r="I57" s="1250"/>
      <c r="J57" s="1250"/>
      <c r="K57" s="1246"/>
      <c r="L57" s="1246"/>
      <c r="M57" s="1246"/>
      <c r="N57" s="1246"/>
      <c r="AM57" s="1212"/>
      <c r="AN57" s="1243"/>
      <c r="AO57" s="1243"/>
      <c r="AP57" s="1243"/>
      <c r="AQ57" s="1243"/>
      <c r="AR57" s="1243"/>
      <c r="AS57" s="1243"/>
      <c r="AT57" s="1243"/>
      <c r="AU57" s="1243"/>
      <c r="AV57" s="1243"/>
      <c r="AW57" s="1243"/>
      <c r="AX57" s="1243"/>
      <c r="AY57" s="1243"/>
      <c r="AZ57" s="1243"/>
      <c r="BA57" s="1243"/>
      <c r="BB57" s="1247" t="s">
        <v>559</v>
      </c>
      <c r="BC57" s="1247"/>
      <c r="BD57" s="1247"/>
      <c r="BE57" s="1247"/>
      <c r="BF57" s="1247"/>
      <c r="BG57" s="1247"/>
      <c r="BH57" s="1247"/>
      <c r="BI57" s="1247"/>
      <c r="BJ57" s="1247"/>
      <c r="BK57" s="1247"/>
      <c r="BL57" s="1247"/>
      <c r="BM57" s="1247"/>
      <c r="BN57" s="1247"/>
      <c r="BO57" s="1247"/>
      <c r="BP57" s="1248">
        <v>62.8</v>
      </c>
      <c r="BQ57" s="1248"/>
      <c r="BR57" s="1248"/>
      <c r="BS57" s="1248"/>
      <c r="BT57" s="1248"/>
      <c r="BU57" s="1248"/>
      <c r="BV57" s="1248"/>
      <c r="BW57" s="1248"/>
      <c r="BX57" s="1248">
        <v>62.7</v>
      </c>
      <c r="BY57" s="1248"/>
      <c r="BZ57" s="1248"/>
      <c r="CA57" s="1248"/>
      <c r="CB57" s="1248"/>
      <c r="CC57" s="1248"/>
      <c r="CD57" s="1248"/>
      <c r="CE57" s="1248"/>
      <c r="CF57" s="1248">
        <v>63.1</v>
      </c>
      <c r="CG57" s="1248"/>
      <c r="CH57" s="1248"/>
      <c r="CI57" s="1248"/>
      <c r="CJ57" s="1248"/>
      <c r="CK57" s="1248"/>
      <c r="CL57" s="1248"/>
      <c r="CM57" s="1248"/>
      <c r="CN57" s="1248">
        <v>64</v>
      </c>
      <c r="CO57" s="1248"/>
      <c r="CP57" s="1248"/>
      <c r="CQ57" s="1248"/>
      <c r="CR57" s="1248"/>
      <c r="CS57" s="1248"/>
      <c r="CT57" s="1248"/>
      <c r="CU57" s="1248"/>
      <c r="CV57" s="1248">
        <v>64</v>
      </c>
      <c r="CW57" s="1248"/>
      <c r="CX57" s="1248"/>
      <c r="CY57" s="1248"/>
      <c r="CZ57" s="1248"/>
      <c r="DA57" s="1248"/>
      <c r="DB57" s="1248"/>
      <c r="DC57" s="1248"/>
      <c r="DD57" s="1251"/>
      <c r="DE57" s="1249"/>
    </row>
    <row r="58" spans="1:109" s="1226" customFormat="1" ht="12.9" x14ac:dyDescent="0.2">
      <c r="A58" s="1212"/>
      <c r="B58" s="1249"/>
      <c r="G58" s="1237"/>
      <c r="H58" s="1237"/>
      <c r="I58" s="1250"/>
      <c r="J58" s="1250"/>
      <c r="K58" s="1246"/>
      <c r="L58" s="1246"/>
      <c r="M58" s="1246"/>
      <c r="N58" s="1246"/>
      <c r="AM58" s="1212"/>
      <c r="AN58" s="1243"/>
      <c r="AO58" s="1243"/>
      <c r="AP58" s="1243"/>
      <c r="AQ58" s="1243"/>
      <c r="AR58" s="1243"/>
      <c r="AS58" s="1243"/>
      <c r="AT58" s="1243"/>
      <c r="AU58" s="1243"/>
      <c r="AV58" s="1243"/>
      <c r="AW58" s="1243"/>
      <c r="AX58" s="1243"/>
      <c r="AY58" s="1243"/>
      <c r="AZ58" s="1243"/>
      <c r="BA58" s="1243"/>
      <c r="BB58" s="1247"/>
      <c r="BC58" s="1247"/>
      <c r="BD58" s="1247"/>
      <c r="BE58" s="1247"/>
      <c r="BF58" s="1247"/>
      <c r="BG58" s="1247"/>
      <c r="BH58" s="1247"/>
      <c r="BI58" s="1247"/>
      <c r="BJ58" s="1247"/>
      <c r="BK58" s="1247"/>
      <c r="BL58" s="1247"/>
      <c r="BM58" s="1247"/>
      <c r="BN58" s="1247"/>
      <c r="BO58" s="1247"/>
      <c r="BP58" s="1248"/>
      <c r="BQ58" s="1248"/>
      <c r="BR58" s="1248"/>
      <c r="BS58" s="1248"/>
      <c r="BT58" s="1248"/>
      <c r="BU58" s="1248"/>
      <c r="BV58" s="1248"/>
      <c r="BW58" s="1248"/>
      <c r="BX58" s="1248"/>
      <c r="BY58" s="1248"/>
      <c r="BZ58" s="1248"/>
      <c r="CA58" s="1248"/>
      <c r="CB58" s="1248"/>
      <c r="CC58" s="1248"/>
      <c r="CD58" s="1248"/>
      <c r="CE58" s="1248"/>
      <c r="CF58" s="1248"/>
      <c r="CG58" s="1248"/>
      <c r="CH58" s="1248"/>
      <c r="CI58" s="1248"/>
      <c r="CJ58" s="1248"/>
      <c r="CK58" s="1248"/>
      <c r="CL58" s="1248"/>
      <c r="CM58" s="1248"/>
      <c r="CN58" s="1248"/>
      <c r="CO58" s="1248"/>
      <c r="CP58" s="1248"/>
      <c r="CQ58" s="1248"/>
      <c r="CR58" s="1248"/>
      <c r="CS58" s="1248"/>
      <c r="CT58" s="1248"/>
      <c r="CU58" s="1248"/>
      <c r="CV58" s="1248"/>
      <c r="CW58" s="1248"/>
      <c r="CX58" s="1248"/>
      <c r="CY58" s="1248"/>
      <c r="CZ58" s="1248"/>
      <c r="DA58" s="1248"/>
      <c r="DB58" s="1248"/>
      <c r="DC58" s="1248"/>
      <c r="DD58" s="1251"/>
      <c r="DE58" s="1249"/>
    </row>
    <row r="59" spans="1:109" s="1226" customFormat="1" ht="12.9" x14ac:dyDescent="0.2">
      <c r="A59" s="1212"/>
      <c r="B59" s="1249"/>
      <c r="K59" s="1252"/>
      <c r="L59" s="1252"/>
      <c r="M59" s="1252"/>
      <c r="N59" s="1252"/>
      <c r="AQ59" s="1252"/>
      <c r="AR59" s="1252"/>
      <c r="AS59" s="1252"/>
      <c r="AT59" s="1252"/>
      <c r="BC59" s="1252"/>
      <c r="BD59" s="1252"/>
      <c r="BE59" s="1252"/>
      <c r="BF59" s="1252"/>
      <c r="BO59" s="1252"/>
      <c r="BP59" s="1252"/>
      <c r="BQ59" s="1252"/>
      <c r="BR59" s="1252"/>
      <c r="CA59" s="1252"/>
      <c r="CB59" s="1252"/>
      <c r="CC59" s="1252"/>
      <c r="CD59" s="1252"/>
      <c r="CM59" s="1252"/>
      <c r="CN59" s="1252"/>
      <c r="CO59" s="1252"/>
      <c r="CP59" s="1252"/>
      <c r="CY59" s="1252"/>
      <c r="CZ59" s="1252"/>
      <c r="DA59" s="1252"/>
      <c r="DB59" s="1252"/>
      <c r="DC59" s="1252"/>
      <c r="DD59" s="1251"/>
      <c r="DE59" s="1249"/>
    </row>
    <row r="60" spans="1:109" s="1226" customFormat="1" ht="12.9" x14ac:dyDescent="0.2">
      <c r="A60" s="1212"/>
      <c r="B60" s="1249"/>
      <c r="K60" s="1252"/>
      <c r="L60" s="1252"/>
      <c r="M60" s="1252"/>
      <c r="N60" s="1252"/>
      <c r="AQ60" s="1252"/>
      <c r="AR60" s="1252"/>
      <c r="AS60" s="1252"/>
      <c r="AT60" s="1252"/>
      <c r="BC60" s="1252"/>
      <c r="BD60" s="1252"/>
      <c r="BE60" s="1252"/>
      <c r="BF60" s="1252"/>
      <c r="BO60" s="1252"/>
      <c r="BP60" s="1252"/>
      <c r="BQ60" s="1252"/>
      <c r="BR60" s="1252"/>
      <c r="CA60" s="1252"/>
      <c r="CB60" s="1252"/>
      <c r="CC60" s="1252"/>
      <c r="CD60" s="1252"/>
      <c r="CM60" s="1252"/>
      <c r="CN60" s="1252"/>
      <c r="CO60" s="1252"/>
      <c r="CP60" s="1252"/>
      <c r="CY60" s="1252"/>
      <c r="CZ60" s="1252"/>
      <c r="DA60" s="1252"/>
      <c r="DB60" s="1252"/>
      <c r="DC60" s="1252"/>
      <c r="DD60" s="1251"/>
      <c r="DE60" s="1249"/>
    </row>
    <row r="61" spans="1:109" s="1226" customFormat="1" ht="12.9" x14ac:dyDescent="0.2">
      <c r="A61" s="1212"/>
      <c r="B61" s="1253"/>
      <c r="C61" s="1254"/>
      <c r="D61" s="1254"/>
      <c r="E61" s="1254"/>
      <c r="F61" s="1254"/>
      <c r="G61" s="1254"/>
      <c r="H61" s="1254"/>
      <c r="I61" s="1254"/>
      <c r="J61" s="1254"/>
      <c r="K61" s="1254"/>
      <c r="L61" s="1254"/>
      <c r="M61" s="1255"/>
      <c r="N61" s="1255"/>
      <c r="O61" s="1254"/>
      <c r="P61" s="1254"/>
      <c r="Q61" s="1254"/>
      <c r="R61" s="1254"/>
      <c r="S61" s="1254"/>
      <c r="T61" s="1254"/>
      <c r="U61" s="1254"/>
      <c r="V61" s="1254"/>
      <c r="W61" s="1254"/>
      <c r="X61" s="1254"/>
      <c r="Y61" s="1254"/>
      <c r="Z61" s="1254"/>
      <c r="AA61" s="1254"/>
      <c r="AB61" s="1254"/>
      <c r="AC61" s="1254"/>
      <c r="AD61" s="1254"/>
      <c r="AE61" s="1254"/>
      <c r="AF61" s="1254"/>
      <c r="AG61" s="1254"/>
      <c r="AH61" s="1254"/>
      <c r="AI61" s="1254"/>
      <c r="AJ61" s="1254"/>
      <c r="AK61" s="1254"/>
      <c r="AL61" s="1254"/>
      <c r="AM61" s="1254"/>
      <c r="AN61" s="1254"/>
      <c r="AO61" s="1254"/>
      <c r="AP61" s="1254"/>
      <c r="AQ61" s="1254"/>
      <c r="AR61" s="1254"/>
      <c r="AS61" s="1255"/>
      <c r="AT61" s="1255"/>
      <c r="AU61" s="1254"/>
      <c r="AV61" s="1254"/>
      <c r="AW61" s="1254"/>
      <c r="AX61" s="1254"/>
      <c r="AY61" s="1254"/>
      <c r="AZ61" s="1254"/>
      <c r="BA61" s="1254"/>
      <c r="BB61" s="1254"/>
      <c r="BC61" s="1254"/>
      <c r="BD61" s="1254"/>
      <c r="BE61" s="1255"/>
      <c r="BF61" s="1255"/>
      <c r="BG61" s="1254"/>
      <c r="BH61" s="1254"/>
      <c r="BI61" s="1254"/>
      <c r="BJ61" s="1254"/>
      <c r="BK61" s="1254"/>
      <c r="BL61" s="1254"/>
      <c r="BM61" s="1254"/>
      <c r="BN61" s="1254"/>
      <c r="BO61" s="1254"/>
      <c r="BP61" s="1254"/>
      <c r="BQ61" s="1255"/>
      <c r="BR61" s="1255"/>
      <c r="BS61" s="1254"/>
      <c r="BT61" s="1254"/>
      <c r="BU61" s="1254"/>
      <c r="BV61" s="1254"/>
      <c r="BW61" s="1254"/>
      <c r="BX61" s="1254"/>
      <c r="BY61" s="1254"/>
      <c r="BZ61" s="1254"/>
      <c r="CA61" s="1254"/>
      <c r="CB61" s="1254"/>
      <c r="CC61" s="1255"/>
      <c r="CD61" s="1255"/>
      <c r="CE61" s="1254"/>
      <c r="CF61" s="1254"/>
      <c r="CG61" s="1254"/>
      <c r="CH61" s="1254"/>
      <c r="CI61" s="1254"/>
      <c r="CJ61" s="1254"/>
      <c r="CK61" s="1254"/>
      <c r="CL61" s="1254"/>
      <c r="CM61" s="1254"/>
      <c r="CN61" s="1254"/>
      <c r="CO61" s="1255"/>
      <c r="CP61" s="1255"/>
      <c r="CQ61" s="1254"/>
      <c r="CR61" s="1254"/>
      <c r="CS61" s="1254"/>
      <c r="CT61" s="1254"/>
      <c r="CU61" s="1254"/>
      <c r="CV61" s="1254"/>
      <c r="CW61" s="1254"/>
      <c r="CX61" s="1254"/>
      <c r="CY61" s="1254"/>
      <c r="CZ61" s="1254"/>
      <c r="DA61" s="1255"/>
      <c r="DB61" s="1255"/>
      <c r="DC61" s="1255"/>
      <c r="DD61" s="1256"/>
      <c r="DE61" s="1249"/>
    </row>
    <row r="62" spans="1:109" ht="12.9" x14ac:dyDescent="0.2">
      <c r="B62" s="1223"/>
      <c r="C62" s="1223"/>
      <c r="D62" s="1223"/>
      <c r="E62" s="1223"/>
      <c r="F62" s="1223"/>
      <c r="G62" s="1223"/>
      <c r="H62" s="1223"/>
      <c r="I62" s="1223"/>
      <c r="J62" s="1223"/>
      <c r="K62" s="1223"/>
      <c r="L62" s="1223"/>
      <c r="M62" s="1223"/>
      <c r="N62" s="1223"/>
      <c r="O62" s="1223"/>
      <c r="P62" s="1223"/>
      <c r="Q62" s="1223"/>
      <c r="R62" s="1223"/>
      <c r="S62" s="1223"/>
      <c r="T62" s="1223"/>
      <c r="U62" s="1223"/>
      <c r="V62" s="1223"/>
      <c r="W62" s="1223"/>
      <c r="X62" s="1223"/>
      <c r="Y62" s="1223"/>
      <c r="Z62" s="1223"/>
      <c r="AA62" s="1223"/>
      <c r="AB62" s="1223"/>
      <c r="AC62" s="1223"/>
      <c r="AD62" s="1223"/>
      <c r="AE62" s="1223"/>
      <c r="AF62" s="1223"/>
      <c r="AG62" s="1223"/>
      <c r="AH62" s="1223"/>
      <c r="AI62" s="1223"/>
      <c r="AJ62" s="1223"/>
      <c r="AK62" s="1223"/>
      <c r="AL62" s="1223"/>
      <c r="AM62" s="1223"/>
      <c r="AN62" s="1223"/>
      <c r="AO62" s="1223"/>
      <c r="AP62" s="1223"/>
      <c r="AQ62" s="1223"/>
      <c r="AR62" s="1223"/>
      <c r="AS62" s="1223"/>
      <c r="AT62" s="1223"/>
      <c r="AU62" s="1223"/>
      <c r="AV62" s="1223"/>
      <c r="AW62" s="1223"/>
      <c r="AX62" s="1223"/>
      <c r="AY62" s="1223"/>
      <c r="AZ62" s="1223"/>
      <c r="BA62" s="1223"/>
      <c r="BB62" s="1223"/>
      <c r="BC62" s="1223"/>
      <c r="BD62" s="1223"/>
      <c r="BE62" s="1223"/>
      <c r="BF62" s="1223"/>
      <c r="BG62" s="1223"/>
      <c r="BH62" s="1223"/>
      <c r="BI62" s="1223"/>
      <c r="BJ62" s="1223"/>
      <c r="BK62" s="1223"/>
      <c r="BL62" s="1223"/>
      <c r="BM62" s="1223"/>
      <c r="BN62" s="1223"/>
      <c r="BO62" s="1223"/>
      <c r="BP62" s="1223"/>
      <c r="BQ62" s="1223"/>
      <c r="BR62" s="1223"/>
      <c r="BS62" s="1223"/>
      <c r="BT62" s="1223"/>
      <c r="BU62" s="1223"/>
      <c r="BV62" s="1223"/>
      <c r="BW62" s="1223"/>
      <c r="BX62" s="1223"/>
      <c r="BY62" s="1223"/>
      <c r="BZ62" s="1223"/>
      <c r="CA62" s="1223"/>
      <c r="CB62" s="1223"/>
      <c r="CC62" s="1223"/>
      <c r="CD62" s="1223"/>
      <c r="CE62" s="1223"/>
      <c r="CF62" s="1223"/>
      <c r="CG62" s="1223"/>
      <c r="CH62" s="1223"/>
      <c r="CI62" s="1223"/>
      <c r="CJ62" s="1223"/>
      <c r="CK62" s="1223"/>
      <c r="CL62" s="1223"/>
      <c r="CM62" s="1223"/>
      <c r="CN62" s="1223"/>
      <c r="CO62" s="1223"/>
      <c r="CP62" s="1223"/>
      <c r="CQ62" s="1223"/>
      <c r="CR62" s="1223"/>
      <c r="CS62" s="1223"/>
      <c r="CT62" s="1223"/>
      <c r="CU62" s="1223"/>
      <c r="CV62" s="1223"/>
      <c r="CW62" s="1223"/>
      <c r="CX62" s="1223"/>
      <c r="CY62" s="1223"/>
      <c r="CZ62" s="1223"/>
      <c r="DA62" s="1223"/>
      <c r="DB62" s="1223"/>
      <c r="DC62" s="1223"/>
      <c r="DD62" s="1223"/>
      <c r="DE62" s="1212"/>
    </row>
    <row r="63" spans="1:109" ht="16.7" x14ac:dyDescent="0.2">
      <c r="B63" s="1257" t="s">
        <v>561</v>
      </c>
    </row>
    <row r="64" spans="1:109" ht="12.9" x14ac:dyDescent="0.2">
      <c r="B64" s="1218"/>
      <c r="G64" s="1225"/>
      <c r="I64" s="1258"/>
      <c r="J64" s="1258"/>
      <c r="K64" s="1258"/>
      <c r="L64" s="1258"/>
      <c r="M64" s="1258"/>
      <c r="N64" s="1259"/>
      <c r="AM64" s="1225"/>
      <c r="AN64" s="1225" t="s">
        <v>554</v>
      </c>
      <c r="AP64" s="1226"/>
      <c r="AQ64" s="1226"/>
      <c r="AR64" s="1226"/>
      <c r="AY64" s="1225"/>
      <c r="BA64" s="1226"/>
      <c r="BB64" s="1226"/>
      <c r="BC64" s="1226"/>
      <c r="BK64" s="1225"/>
      <c r="BM64" s="1226"/>
      <c r="BN64" s="1226"/>
      <c r="BO64" s="1226"/>
      <c r="BW64" s="1225"/>
      <c r="BY64" s="1226"/>
      <c r="BZ64" s="1226"/>
      <c r="CA64" s="1226"/>
      <c r="CI64" s="1225"/>
      <c r="CK64" s="1226"/>
      <c r="CL64" s="1226"/>
      <c r="CM64" s="1226"/>
      <c r="CU64" s="1225"/>
      <c r="CW64" s="1226"/>
      <c r="CX64" s="1226"/>
      <c r="CY64" s="1226"/>
    </row>
    <row r="65" spans="2:107" ht="12.9" x14ac:dyDescent="0.2">
      <c r="B65" s="1218"/>
      <c r="AN65" s="1227" t="s">
        <v>562</v>
      </c>
      <c r="AO65" s="1228"/>
      <c r="AP65" s="1228"/>
      <c r="AQ65" s="1228"/>
      <c r="AR65" s="1228"/>
      <c r="AS65" s="1228"/>
      <c r="AT65" s="1228"/>
      <c r="AU65" s="1228"/>
      <c r="AV65" s="1228"/>
      <c r="AW65" s="1228"/>
      <c r="AX65" s="1228"/>
      <c r="AY65" s="1228"/>
      <c r="AZ65" s="1228"/>
      <c r="BA65" s="1228"/>
      <c r="BB65" s="1228"/>
      <c r="BC65" s="1228"/>
      <c r="BD65" s="1228"/>
      <c r="BE65" s="1228"/>
      <c r="BF65" s="1228"/>
      <c r="BG65" s="1228"/>
      <c r="BH65" s="1228"/>
      <c r="BI65" s="1228"/>
      <c r="BJ65" s="1228"/>
      <c r="BK65" s="1228"/>
      <c r="BL65" s="1228"/>
      <c r="BM65" s="1228"/>
      <c r="BN65" s="1228"/>
      <c r="BO65" s="1228"/>
      <c r="BP65" s="1228"/>
      <c r="BQ65" s="1228"/>
      <c r="BR65" s="1228"/>
      <c r="BS65" s="1228"/>
      <c r="BT65" s="1228"/>
      <c r="BU65" s="1228"/>
      <c r="BV65" s="1228"/>
      <c r="BW65" s="1228"/>
      <c r="BX65" s="1228"/>
      <c r="BY65" s="1228"/>
      <c r="BZ65" s="1228"/>
      <c r="CA65" s="1228"/>
      <c r="CB65" s="1228"/>
      <c r="CC65" s="1228"/>
      <c r="CD65" s="1228"/>
      <c r="CE65" s="1228"/>
      <c r="CF65" s="1228"/>
      <c r="CG65" s="1228"/>
      <c r="CH65" s="1228"/>
      <c r="CI65" s="1228"/>
      <c r="CJ65" s="1228"/>
      <c r="CK65" s="1228"/>
      <c r="CL65" s="1228"/>
      <c r="CM65" s="1228"/>
      <c r="CN65" s="1228"/>
      <c r="CO65" s="1228"/>
      <c r="CP65" s="1228"/>
      <c r="CQ65" s="1228"/>
      <c r="CR65" s="1228"/>
      <c r="CS65" s="1228"/>
      <c r="CT65" s="1228"/>
      <c r="CU65" s="1228"/>
      <c r="CV65" s="1228"/>
      <c r="CW65" s="1228"/>
      <c r="CX65" s="1228"/>
      <c r="CY65" s="1228"/>
      <c r="CZ65" s="1228"/>
      <c r="DA65" s="1228"/>
      <c r="DB65" s="1228"/>
      <c r="DC65" s="1229"/>
    </row>
    <row r="66" spans="2:107" ht="12.9" x14ac:dyDescent="0.2">
      <c r="B66" s="1218"/>
      <c r="AN66" s="1230"/>
      <c r="AO66" s="1231"/>
      <c r="AP66" s="1231"/>
      <c r="AQ66" s="1231"/>
      <c r="AR66" s="1231"/>
      <c r="AS66" s="1231"/>
      <c r="AT66" s="1231"/>
      <c r="AU66" s="1231"/>
      <c r="AV66" s="1231"/>
      <c r="AW66" s="1231"/>
      <c r="AX66" s="1231"/>
      <c r="AY66" s="1231"/>
      <c r="AZ66" s="1231"/>
      <c r="BA66" s="1231"/>
      <c r="BB66" s="1231"/>
      <c r="BC66" s="1231"/>
      <c r="BD66" s="1231"/>
      <c r="BE66" s="1231"/>
      <c r="BF66" s="1231"/>
      <c r="BG66" s="1231"/>
      <c r="BH66" s="1231"/>
      <c r="BI66" s="1231"/>
      <c r="BJ66" s="1231"/>
      <c r="BK66" s="1231"/>
      <c r="BL66" s="1231"/>
      <c r="BM66" s="1231"/>
      <c r="BN66" s="1231"/>
      <c r="BO66" s="1231"/>
      <c r="BP66" s="1231"/>
      <c r="BQ66" s="1231"/>
      <c r="BR66" s="1231"/>
      <c r="BS66" s="1231"/>
      <c r="BT66" s="1231"/>
      <c r="BU66" s="1231"/>
      <c r="BV66" s="1231"/>
      <c r="BW66" s="1231"/>
      <c r="BX66" s="1231"/>
      <c r="BY66" s="1231"/>
      <c r="BZ66" s="1231"/>
      <c r="CA66" s="1231"/>
      <c r="CB66" s="1231"/>
      <c r="CC66" s="1231"/>
      <c r="CD66" s="1231"/>
      <c r="CE66" s="1231"/>
      <c r="CF66" s="1231"/>
      <c r="CG66" s="1231"/>
      <c r="CH66" s="1231"/>
      <c r="CI66" s="1231"/>
      <c r="CJ66" s="1231"/>
      <c r="CK66" s="1231"/>
      <c r="CL66" s="1231"/>
      <c r="CM66" s="1231"/>
      <c r="CN66" s="1231"/>
      <c r="CO66" s="1231"/>
      <c r="CP66" s="1231"/>
      <c r="CQ66" s="1231"/>
      <c r="CR66" s="1231"/>
      <c r="CS66" s="1231"/>
      <c r="CT66" s="1231"/>
      <c r="CU66" s="1231"/>
      <c r="CV66" s="1231"/>
      <c r="CW66" s="1231"/>
      <c r="CX66" s="1231"/>
      <c r="CY66" s="1231"/>
      <c r="CZ66" s="1231"/>
      <c r="DA66" s="1231"/>
      <c r="DB66" s="1231"/>
      <c r="DC66" s="1232"/>
    </row>
    <row r="67" spans="2:107" ht="12.9" x14ac:dyDescent="0.2">
      <c r="B67" s="1218"/>
      <c r="AN67" s="1230"/>
      <c r="AO67" s="1231"/>
      <c r="AP67" s="1231"/>
      <c r="AQ67" s="1231"/>
      <c r="AR67" s="1231"/>
      <c r="AS67" s="1231"/>
      <c r="AT67" s="1231"/>
      <c r="AU67" s="1231"/>
      <c r="AV67" s="1231"/>
      <c r="AW67" s="1231"/>
      <c r="AX67" s="1231"/>
      <c r="AY67" s="1231"/>
      <c r="AZ67" s="1231"/>
      <c r="BA67" s="1231"/>
      <c r="BB67" s="1231"/>
      <c r="BC67" s="1231"/>
      <c r="BD67" s="1231"/>
      <c r="BE67" s="1231"/>
      <c r="BF67" s="1231"/>
      <c r="BG67" s="1231"/>
      <c r="BH67" s="1231"/>
      <c r="BI67" s="1231"/>
      <c r="BJ67" s="1231"/>
      <c r="BK67" s="1231"/>
      <c r="BL67" s="1231"/>
      <c r="BM67" s="1231"/>
      <c r="BN67" s="1231"/>
      <c r="BO67" s="1231"/>
      <c r="BP67" s="1231"/>
      <c r="BQ67" s="1231"/>
      <c r="BR67" s="1231"/>
      <c r="BS67" s="1231"/>
      <c r="BT67" s="1231"/>
      <c r="BU67" s="1231"/>
      <c r="BV67" s="1231"/>
      <c r="BW67" s="1231"/>
      <c r="BX67" s="1231"/>
      <c r="BY67" s="1231"/>
      <c r="BZ67" s="1231"/>
      <c r="CA67" s="1231"/>
      <c r="CB67" s="1231"/>
      <c r="CC67" s="1231"/>
      <c r="CD67" s="1231"/>
      <c r="CE67" s="1231"/>
      <c r="CF67" s="1231"/>
      <c r="CG67" s="1231"/>
      <c r="CH67" s="1231"/>
      <c r="CI67" s="1231"/>
      <c r="CJ67" s="1231"/>
      <c r="CK67" s="1231"/>
      <c r="CL67" s="1231"/>
      <c r="CM67" s="1231"/>
      <c r="CN67" s="1231"/>
      <c r="CO67" s="1231"/>
      <c r="CP67" s="1231"/>
      <c r="CQ67" s="1231"/>
      <c r="CR67" s="1231"/>
      <c r="CS67" s="1231"/>
      <c r="CT67" s="1231"/>
      <c r="CU67" s="1231"/>
      <c r="CV67" s="1231"/>
      <c r="CW67" s="1231"/>
      <c r="CX67" s="1231"/>
      <c r="CY67" s="1231"/>
      <c r="CZ67" s="1231"/>
      <c r="DA67" s="1231"/>
      <c r="DB67" s="1231"/>
      <c r="DC67" s="1232"/>
    </row>
    <row r="68" spans="2:107" ht="12.9" x14ac:dyDescent="0.2">
      <c r="B68" s="1218"/>
      <c r="AN68" s="1230"/>
      <c r="AO68" s="1231"/>
      <c r="AP68" s="1231"/>
      <c r="AQ68" s="1231"/>
      <c r="AR68" s="1231"/>
      <c r="AS68" s="1231"/>
      <c r="AT68" s="1231"/>
      <c r="AU68" s="1231"/>
      <c r="AV68" s="1231"/>
      <c r="AW68" s="1231"/>
      <c r="AX68" s="1231"/>
      <c r="AY68" s="1231"/>
      <c r="AZ68" s="1231"/>
      <c r="BA68" s="1231"/>
      <c r="BB68" s="1231"/>
      <c r="BC68" s="1231"/>
      <c r="BD68" s="1231"/>
      <c r="BE68" s="1231"/>
      <c r="BF68" s="1231"/>
      <c r="BG68" s="1231"/>
      <c r="BH68" s="1231"/>
      <c r="BI68" s="1231"/>
      <c r="BJ68" s="1231"/>
      <c r="BK68" s="1231"/>
      <c r="BL68" s="1231"/>
      <c r="BM68" s="1231"/>
      <c r="BN68" s="1231"/>
      <c r="BO68" s="1231"/>
      <c r="BP68" s="1231"/>
      <c r="BQ68" s="1231"/>
      <c r="BR68" s="1231"/>
      <c r="BS68" s="1231"/>
      <c r="BT68" s="1231"/>
      <c r="BU68" s="1231"/>
      <c r="BV68" s="1231"/>
      <c r="BW68" s="1231"/>
      <c r="BX68" s="1231"/>
      <c r="BY68" s="1231"/>
      <c r="BZ68" s="1231"/>
      <c r="CA68" s="1231"/>
      <c r="CB68" s="1231"/>
      <c r="CC68" s="1231"/>
      <c r="CD68" s="1231"/>
      <c r="CE68" s="1231"/>
      <c r="CF68" s="1231"/>
      <c r="CG68" s="1231"/>
      <c r="CH68" s="1231"/>
      <c r="CI68" s="1231"/>
      <c r="CJ68" s="1231"/>
      <c r="CK68" s="1231"/>
      <c r="CL68" s="1231"/>
      <c r="CM68" s="1231"/>
      <c r="CN68" s="1231"/>
      <c r="CO68" s="1231"/>
      <c r="CP68" s="1231"/>
      <c r="CQ68" s="1231"/>
      <c r="CR68" s="1231"/>
      <c r="CS68" s="1231"/>
      <c r="CT68" s="1231"/>
      <c r="CU68" s="1231"/>
      <c r="CV68" s="1231"/>
      <c r="CW68" s="1231"/>
      <c r="CX68" s="1231"/>
      <c r="CY68" s="1231"/>
      <c r="CZ68" s="1231"/>
      <c r="DA68" s="1231"/>
      <c r="DB68" s="1231"/>
      <c r="DC68" s="1232"/>
    </row>
    <row r="69" spans="2:107" ht="12.9" x14ac:dyDescent="0.2">
      <c r="B69" s="1218"/>
      <c r="AN69" s="1233"/>
      <c r="AO69" s="1234"/>
      <c r="AP69" s="1234"/>
      <c r="AQ69" s="1234"/>
      <c r="AR69" s="1234"/>
      <c r="AS69" s="1234"/>
      <c r="AT69" s="1234"/>
      <c r="AU69" s="1234"/>
      <c r="AV69" s="1234"/>
      <c r="AW69" s="1234"/>
      <c r="AX69" s="1234"/>
      <c r="AY69" s="1234"/>
      <c r="AZ69" s="1234"/>
      <c r="BA69" s="1234"/>
      <c r="BB69" s="1234"/>
      <c r="BC69" s="1234"/>
      <c r="BD69" s="1234"/>
      <c r="BE69" s="1234"/>
      <c r="BF69" s="1234"/>
      <c r="BG69" s="1234"/>
      <c r="BH69" s="1234"/>
      <c r="BI69" s="1234"/>
      <c r="BJ69" s="1234"/>
      <c r="BK69" s="1234"/>
      <c r="BL69" s="1234"/>
      <c r="BM69" s="1234"/>
      <c r="BN69" s="1234"/>
      <c r="BO69" s="1234"/>
      <c r="BP69" s="1234"/>
      <c r="BQ69" s="1234"/>
      <c r="BR69" s="1234"/>
      <c r="BS69" s="1234"/>
      <c r="BT69" s="1234"/>
      <c r="BU69" s="1234"/>
      <c r="BV69" s="1234"/>
      <c r="BW69" s="1234"/>
      <c r="BX69" s="1234"/>
      <c r="BY69" s="1234"/>
      <c r="BZ69" s="1234"/>
      <c r="CA69" s="1234"/>
      <c r="CB69" s="1234"/>
      <c r="CC69" s="1234"/>
      <c r="CD69" s="1234"/>
      <c r="CE69" s="1234"/>
      <c r="CF69" s="1234"/>
      <c r="CG69" s="1234"/>
      <c r="CH69" s="1234"/>
      <c r="CI69" s="1234"/>
      <c r="CJ69" s="1234"/>
      <c r="CK69" s="1234"/>
      <c r="CL69" s="1234"/>
      <c r="CM69" s="1234"/>
      <c r="CN69" s="1234"/>
      <c r="CO69" s="1234"/>
      <c r="CP69" s="1234"/>
      <c r="CQ69" s="1234"/>
      <c r="CR69" s="1234"/>
      <c r="CS69" s="1234"/>
      <c r="CT69" s="1234"/>
      <c r="CU69" s="1234"/>
      <c r="CV69" s="1234"/>
      <c r="CW69" s="1234"/>
      <c r="CX69" s="1234"/>
      <c r="CY69" s="1234"/>
      <c r="CZ69" s="1234"/>
      <c r="DA69" s="1234"/>
      <c r="DB69" s="1234"/>
      <c r="DC69" s="1235"/>
    </row>
    <row r="70" spans="2:107" ht="12.9" x14ac:dyDescent="0.2">
      <c r="B70" s="1218"/>
      <c r="H70" s="1260"/>
      <c r="I70" s="1260"/>
      <c r="J70" s="1261"/>
      <c r="K70" s="1261"/>
      <c r="L70" s="1262"/>
      <c r="M70" s="1261"/>
      <c r="N70" s="1262"/>
      <c r="AN70" s="1236"/>
      <c r="AO70" s="1236"/>
      <c r="AP70" s="1236"/>
      <c r="AZ70" s="1236"/>
      <c r="BA70" s="1236"/>
      <c r="BB70" s="1236"/>
      <c r="BL70" s="1236"/>
      <c r="BM70" s="1236"/>
      <c r="BN70" s="1236"/>
      <c r="BX70" s="1236"/>
      <c r="BY70" s="1236"/>
      <c r="BZ70" s="1236"/>
      <c r="CJ70" s="1236"/>
      <c r="CK70" s="1236"/>
      <c r="CL70" s="1236"/>
      <c r="CV70" s="1236"/>
      <c r="CW70" s="1236"/>
      <c r="CX70" s="1236"/>
    </row>
    <row r="71" spans="2:107" ht="12.9" x14ac:dyDescent="0.2">
      <c r="B71" s="1218"/>
      <c r="G71" s="1263"/>
      <c r="I71" s="1264"/>
      <c r="J71" s="1261"/>
      <c r="K71" s="1261"/>
      <c r="L71" s="1262"/>
      <c r="M71" s="1261"/>
      <c r="N71" s="1262"/>
      <c r="AM71" s="1263"/>
      <c r="AN71" s="1212" t="s">
        <v>556</v>
      </c>
    </row>
    <row r="72" spans="2:107" ht="12.9" x14ac:dyDescent="0.2">
      <c r="B72" s="1218"/>
      <c r="G72" s="1237"/>
      <c r="H72" s="1237"/>
      <c r="I72" s="1237"/>
      <c r="J72" s="1237"/>
      <c r="K72" s="1238"/>
      <c r="L72" s="1238"/>
      <c r="M72" s="1239"/>
      <c r="N72" s="1239"/>
      <c r="AN72" s="1240"/>
      <c r="AO72" s="1241"/>
      <c r="AP72" s="1241"/>
      <c r="AQ72" s="1241"/>
      <c r="AR72" s="1241"/>
      <c r="AS72" s="1241"/>
      <c r="AT72" s="1241"/>
      <c r="AU72" s="1241"/>
      <c r="AV72" s="1241"/>
      <c r="AW72" s="1241"/>
      <c r="AX72" s="1241"/>
      <c r="AY72" s="1241"/>
      <c r="AZ72" s="1241"/>
      <c r="BA72" s="1241"/>
      <c r="BB72" s="1241"/>
      <c r="BC72" s="1241"/>
      <c r="BD72" s="1241"/>
      <c r="BE72" s="1241"/>
      <c r="BF72" s="1241"/>
      <c r="BG72" s="1241"/>
      <c r="BH72" s="1241"/>
      <c r="BI72" s="1241"/>
      <c r="BJ72" s="1241"/>
      <c r="BK72" s="1241"/>
      <c r="BL72" s="1241"/>
      <c r="BM72" s="1241"/>
      <c r="BN72" s="1241"/>
      <c r="BO72" s="1242"/>
      <c r="BP72" s="1243" t="s">
        <v>521</v>
      </c>
      <c r="BQ72" s="1243"/>
      <c r="BR72" s="1243"/>
      <c r="BS72" s="1243"/>
      <c r="BT72" s="1243"/>
      <c r="BU72" s="1243"/>
      <c r="BV72" s="1243"/>
      <c r="BW72" s="1243"/>
      <c r="BX72" s="1243" t="s">
        <v>522</v>
      </c>
      <c r="BY72" s="1243"/>
      <c r="BZ72" s="1243"/>
      <c r="CA72" s="1243"/>
      <c r="CB72" s="1243"/>
      <c r="CC72" s="1243"/>
      <c r="CD72" s="1243"/>
      <c r="CE72" s="1243"/>
      <c r="CF72" s="1243" t="s">
        <v>523</v>
      </c>
      <c r="CG72" s="1243"/>
      <c r="CH72" s="1243"/>
      <c r="CI72" s="1243"/>
      <c r="CJ72" s="1243"/>
      <c r="CK72" s="1243"/>
      <c r="CL72" s="1243"/>
      <c r="CM72" s="1243"/>
      <c r="CN72" s="1243" t="s">
        <v>524</v>
      </c>
      <c r="CO72" s="1243"/>
      <c r="CP72" s="1243"/>
      <c r="CQ72" s="1243"/>
      <c r="CR72" s="1243"/>
      <c r="CS72" s="1243"/>
      <c r="CT72" s="1243"/>
      <c r="CU72" s="1243"/>
      <c r="CV72" s="1243" t="s">
        <v>525</v>
      </c>
      <c r="CW72" s="1243"/>
      <c r="CX72" s="1243"/>
      <c r="CY72" s="1243"/>
      <c r="CZ72" s="1243"/>
      <c r="DA72" s="1243"/>
      <c r="DB72" s="1243"/>
      <c r="DC72" s="1243"/>
    </row>
    <row r="73" spans="2:107" ht="12.9" x14ac:dyDescent="0.2">
      <c r="B73" s="1218"/>
      <c r="G73" s="1244"/>
      <c r="H73" s="1244"/>
      <c r="I73" s="1244"/>
      <c r="J73" s="1244"/>
      <c r="K73" s="1265"/>
      <c r="L73" s="1265"/>
      <c r="M73" s="1265"/>
      <c r="N73" s="1265"/>
      <c r="AM73" s="1236"/>
      <c r="AN73" s="1247" t="s">
        <v>557</v>
      </c>
      <c r="AO73" s="1247"/>
      <c r="AP73" s="1247"/>
      <c r="AQ73" s="1247"/>
      <c r="AR73" s="1247"/>
      <c r="AS73" s="1247"/>
      <c r="AT73" s="1247"/>
      <c r="AU73" s="1247"/>
      <c r="AV73" s="1247"/>
      <c r="AW73" s="1247"/>
      <c r="AX73" s="1247"/>
      <c r="AY73" s="1247"/>
      <c r="AZ73" s="1247"/>
      <c r="BA73" s="1247"/>
      <c r="BB73" s="1247" t="s">
        <v>558</v>
      </c>
      <c r="BC73" s="1247"/>
      <c r="BD73" s="1247"/>
      <c r="BE73" s="1247"/>
      <c r="BF73" s="1247"/>
      <c r="BG73" s="1247"/>
      <c r="BH73" s="1247"/>
      <c r="BI73" s="1247"/>
      <c r="BJ73" s="1247"/>
      <c r="BK73" s="1247"/>
      <c r="BL73" s="1247"/>
      <c r="BM73" s="1247"/>
      <c r="BN73" s="1247"/>
      <c r="BO73" s="1247"/>
      <c r="BP73" s="1248"/>
      <c r="BQ73" s="1248"/>
      <c r="BR73" s="1248"/>
      <c r="BS73" s="1248"/>
      <c r="BT73" s="1248"/>
      <c r="BU73" s="1248"/>
      <c r="BV73" s="1248"/>
      <c r="BW73" s="1248"/>
      <c r="BX73" s="1248"/>
      <c r="BY73" s="1248"/>
      <c r="BZ73" s="1248"/>
      <c r="CA73" s="1248"/>
      <c r="CB73" s="1248"/>
      <c r="CC73" s="1248"/>
      <c r="CD73" s="1248"/>
      <c r="CE73" s="1248"/>
      <c r="CF73" s="1248"/>
      <c r="CG73" s="1248"/>
      <c r="CH73" s="1248"/>
      <c r="CI73" s="1248"/>
      <c r="CJ73" s="1248"/>
      <c r="CK73" s="1248"/>
      <c r="CL73" s="1248"/>
      <c r="CM73" s="1248"/>
      <c r="CN73" s="1248"/>
      <c r="CO73" s="1248"/>
      <c r="CP73" s="1248"/>
      <c r="CQ73" s="1248"/>
      <c r="CR73" s="1248"/>
      <c r="CS73" s="1248"/>
      <c r="CT73" s="1248"/>
      <c r="CU73" s="1248"/>
      <c r="CV73" s="1248"/>
      <c r="CW73" s="1248"/>
      <c r="CX73" s="1248"/>
      <c r="CY73" s="1248"/>
      <c r="CZ73" s="1248"/>
      <c r="DA73" s="1248"/>
      <c r="DB73" s="1248"/>
      <c r="DC73" s="1248"/>
    </row>
    <row r="74" spans="2:107" ht="12.9" x14ac:dyDescent="0.2">
      <c r="B74" s="1218"/>
      <c r="G74" s="1244"/>
      <c r="H74" s="1244"/>
      <c r="I74" s="1244"/>
      <c r="J74" s="1244"/>
      <c r="K74" s="1265"/>
      <c r="L74" s="1265"/>
      <c r="M74" s="1265"/>
      <c r="N74" s="1265"/>
      <c r="AM74" s="1236"/>
      <c r="AN74" s="1247"/>
      <c r="AO74" s="1247"/>
      <c r="AP74" s="1247"/>
      <c r="AQ74" s="1247"/>
      <c r="AR74" s="1247"/>
      <c r="AS74" s="1247"/>
      <c r="AT74" s="1247"/>
      <c r="AU74" s="1247"/>
      <c r="AV74" s="1247"/>
      <c r="AW74" s="1247"/>
      <c r="AX74" s="1247"/>
      <c r="AY74" s="1247"/>
      <c r="AZ74" s="1247"/>
      <c r="BA74" s="1247"/>
      <c r="BB74" s="1247"/>
      <c r="BC74" s="1247"/>
      <c r="BD74" s="1247"/>
      <c r="BE74" s="1247"/>
      <c r="BF74" s="1247"/>
      <c r="BG74" s="1247"/>
      <c r="BH74" s="1247"/>
      <c r="BI74" s="1247"/>
      <c r="BJ74" s="1247"/>
      <c r="BK74" s="1247"/>
      <c r="BL74" s="1247"/>
      <c r="BM74" s="1247"/>
      <c r="BN74" s="1247"/>
      <c r="BO74" s="1247"/>
      <c r="BP74" s="1248"/>
      <c r="BQ74" s="1248"/>
      <c r="BR74" s="1248"/>
      <c r="BS74" s="1248"/>
      <c r="BT74" s="1248"/>
      <c r="BU74" s="1248"/>
      <c r="BV74" s="1248"/>
      <c r="BW74" s="1248"/>
      <c r="BX74" s="1248"/>
      <c r="BY74" s="1248"/>
      <c r="BZ74" s="1248"/>
      <c r="CA74" s="1248"/>
      <c r="CB74" s="1248"/>
      <c r="CC74" s="1248"/>
      <c r="CD74" s="1248"/>
      <c r="CE74" s="1248"/>
      <c r="CF74" s="1248"/>
      <c r="CG74" s="1248"/>
      <c r="CH74" s="1248"/>
      <c r="CI74" s="1248"/>
      <c r="CJ74" s="1248"/>
      <c r="CK74" s="1248"/>
      <c r="CL74" s="1248"/>
      <c r="CM74" s="1248"/>
      <c r="CN74" s="1248"/>
      <c r="CO74" s="1248"/>
      <c r="CP74" s="1248"/>
      <c r="CQ74" s="1248"/>
      <c r="CR74" s="1248"/>
      <c r="CS74" s="1248"/>
      <c r="CT74" s="1248"/>
      <c r="CU74" s="1248"/>
      <c r="CV74" s="1248"/>
      <c r="CW74" s="1248"/>
      <c r="CX74" s="1248"/>
      <c r="CY74" s="1248"/>
      <c r="CZ74" s="1248"/>
      <c r="DA74" s="1248"/>
      <c r="DB74" s="1248"/>
      <c r="DC74" s="1248"/>
    </row>
    <row r="75" spans="2:107" ht="12.9" x14ac:dyDescent="0.2">
      <c r="B75" s="1218"/>
      <c r="G75" s="1244"/>
      <c r="H75" s="1244"/>
      <c r="I75" s="1237"/>
      <c r="J75" s="1237"/>
      <c r="K75" s="1246"/>
      <c r="L75" s="1246"/>
      <c r="M75" s="1246"/>
      <c r="N75" s="1246"/>
      <c r="AM75" s="1236"/>
      <c r="AN75" s="1247"/>
      <c r="AO75" s="1247"/>
      <c r="AP75" s="1247"/>
      <c r="AQ75" s="1247"/>
      <c r="AR75" s="1247"/>
      <c r="AS75" s="1247"/>
      <c r="AT75" s="1247"/>
      <c r="AU75" s="1247"/>
      <c r="AV75" s="1247"/>
      <c r="AW75" s="1247"/>
      <c r="AX75" s="1247"/>
      <c r="AY75" s="1247"/>
      <c r="AZ75" s="1247"/>
      <c r="BA75" s="1247"/>
      <c r="BB75" s="1247" t="s">
        <v>563</v>
      </c>
      <c r="BC75" s="1247"/>
      <c r="BD75" s="1247"/>
      <c r="BE75" s="1247"/>
      <c r="BF75" s="1247"/>
      <c r="BG75" s="1247"/>
      <c r="BH75" s="1247"/>
      <c r="BI75" s="1247"/>
      <c r="BJ75" s="1247"/>
      <c r="BK75" s="1247"/>
      <c r="BL75" s="1247"/>
      <c r="BM75" s="1247"/>
      <c r="BN75" s="1247"/>
      <c r="BO75" s="1247"/>
      <c r="BP75" s="1248">
        <v>7.1</v>
      </c>
      <c r="BQ75" s="1248"/>
      <c r="BR75" s="1248"/>
      <c r="BS75" s="1248"/>
      <c r="BT75" s="1248"/>
      <c r="BU75" s="1248"/>
      <c r="BV75" s="1248"/>
      <c r="BW75" s="1248"/>
      <c r="BX75" s="1248">
        <v>6.7</v>
      </c>
      <c r="BY75" s="1248"/>
      <c r="BZ75" s="1248"/>
      <c r="CA75" s="1248"/>
      <c r="CB75" s="1248"/>
      <c r="CC75" s="1248"/>
      <c r="CD75" s="1248"/>
      <c r="CE75" s="1248"/>
      <c r="CF75" s="1248">
        <v>6.3</v>
      </c>
      <c r="CG75" s="1248"/>
      <c r="CH75" s="1248"/>
      <c r="CI75" s="1248"/>
      <c r="CJ75" s="1248"/>
      <c r="CK75" s="1248"/>
      <c r="CL75" s="1248"/>
      <c r="CM75" s="1248"/>
      <c r="CN75" s="1248">
        <v>6.2</v>
      </c>
      <c r="CO75" s="1248"/>
      <c r="CP75" s="1248"/>
      <c r="CQ75" s="1248"/>
      <c r="CR75" s="1248"/>
      <c r="CS75" s="1248"/>
      <c r="CT75" s="1248"/>
      <c r="CU75" s="1248"/>
      <c r="CV75" s="1248">
        <v>6.1</v>
      </c>
      <c r="CW75" s="1248"/>
      <c r="CX75" s="1248"/>
      <c r="CY75" s="1248"/>
      <c r="CZ75" s="1248"/>
      <c r="DA75" s="1248"/>
      <c r="DB75" s="1248"/>
      <c r="DC75" s="1248"/>
    </row>
    <row r="76" spans="2:107" ht="12.9" x14ac:dyDescent="0.2">
      <c r="B76" s="1218"/>
      <c r="G76" s="1244"/>
      <c r="H76" s="1244"/>
      <c r="I76" s="1237"/>
      <c r="J76" s="1237"/>
      <c r="K76" s="1246"/>
      <c r="L76" s="1246"/>
      <c r="M76" s="1246"/>
      <c r="N76" s="1246"/>
      <c r="AM76" s="1236"/>
      <c r="AN76" s="1247"/>
      <c r="AO76" s="1247"/>
      <c r="AP76" s="1247"/>
      <c r="AQ76" s="1247"/>
      <c r="AR76" s="1247"/>
      <c r="AS76" s="1247"/>
      <c r="AT76" s="1247"/>
      <c r="AU76" s="1247"/>
      <c r="AV76" s="1247"/>
      <c r="AW76" s="1247"/>
      <c r="AX76" s="1247"/>
      <c r="AY76" s="1247"/>
      <c r="AZ76" s="1247"/>
      <c r="BA76" s="1247"/>
      <c r="BB76" s="1247"/>
      <c r="BC76" s="1247"/>
      <c r="BD76" s="1247"/>
      <c r="BE76" s="1247"/>
      <c r="BF76" s="1247"/>
      <c r="BG76" s="1247"/>
      <c r="BH76" s="1247"/>
      <c r="BI76" s="1247"/>
      <c r="BJ76" s="1247"/>
      <c r="BK76" s="1247"/>
      <c r="BL76" s="1247"/>
      <c r="BM76" s="1247"/>
      <c r="BN76" s="1247"/>
      <c r="BO76" s="1247"/>
      <c r="BP76" s="1248"/>
      <c r="BQ76" s="1248"/>
      <c r="BR76" s="1248"/>
      <c r="BS76" s="1248"/>
      <c r="BT76" s="1248"/>
      <c r="BU76" s="1248"/>
      <c r="BV76" s="1248"/>
      <c r="BW76" s="1248"/>
      <c r="BX76" s="1248"/>
      <c r="BY76" s="1248"/>
      <c r="BZ76" s="1248"/>
      <c r="CA76" s="1248"/>
      <c r="CB76" s="1248"/>
      <c r="CC76" s="1248"/>
      <c r="CD76" s="1248"/>
      <c r="CE76" s="1248"/>
      <c r="CF76" s="1248"/>
      <c r="CG76" s="1248"/>
      <c r="CH76" s="1248"/>
      <c r="CI76" s="1248"/>
      <c r="CJ76" s="1248"/>
      <c r="CK76" s="1248"/>
      <c r="CL76" s="1248"/>
      <c r="CM76" s="1248"/>
      <c r="CN76" s="1248"/>
      <c r="CO76" s="1248"/>
      <c r="CP76" s="1248"/>
      <c r="CQ76" s="1248"/>
      <c r="CR76" s="1248"/>
      <c r="CS76" s="1248"/>
      <c r="CT76" s="1248"/>
      <c r="CU76" s="1248"/>
      <c r="CV76" s="1248"/>
      <c r="CW76" s="1248"/>
      <c r="CX76" s="1248"/>
      <c r="CY76" s="1248"/>
      <c r="CZ76" s="1248"/>
      <c r="DA76" s="1248"/>
      <c r="DB76" s="1248"/>
      <c r="DC76" s="1248"/>
    </row>
    <row r="77" spans="2:107" ht="12.9" x14ac:dyDescent="0.2">
      <c r="B77" s="1218"/>
      <c r="G77" s="1237"/>
      <c r="H77" s="1237"/>
      <c r="I77" s="1237"/>
      <c r="J77" s="1237"/>
      <c r="K77" s="1265"/>
      <c r="L77" s="1265"/>
      <c r="M77" s="1265"/>
      <c r="N77" s="1265"/>
      <c r="AN77" s="1243" t="s">
        <v>560</v>
      </c>
      <c r="AO77" s="1243"/>
      <c r="AP77" s="1243"/>
      <c r="AQ77" s="1243"/>
      <c r="AR77" s="1243"/>
      <c r="AS77" s="1243"/>
      <c r="AT77" s="1243"/>
      <c r="AU77" s="1243"/>
      <c r="AV77" s="1243"/>
      <c r="AW77" s="1243"/>
      <c r="AX77" s="1243"/>
      <c r="AY77" s="1243"/>
      <c r="AZ77" s="1243"/>
      <c r="BA77" s="1243"/>
      <c r="BB77" s="1247" t="s">
        <v>558</v>
      </c>
      <c r="BC77" s="1247"/>
      <c r="BD77" s="1247"/>
      <c r="BE77" s="1247"/>
      <c r="BF77" s="1247"/>
      <c r="BG77" s="1247"/>
      <c r="BH77" s="1247"/>
      <c r="BI77" s="1247"/>
      <c r="BJ77" s="1247"/>
      <c r="BK77" s="1247"/>
      <c r="BL77" s="1247"/>
      <c r="BM77" s="1247"/>
      <c r="BN77" s="1247"/>
      <c r="BO77" s="1247"/>
      <c r="BP77" s="1248">
        <v>3.4</v>
      </c>
      <c r="BQ77" s="1248"/>
      <c r="BR77" s="1248"/>
      <c r="BS77" s="1248"/>
      <c r="BT77" s="1248"/>
      <c r="BU77" s="1248"/>
      <c r="BV77" s="1248"/>
      <c r="BW77" s="1248"/>
      <c r="BX77" s="1248">
        <v>0</v>
      </c>
      <c r="BY77" s="1248"/>
      <c r="BZ77" s="1248"/>
      <c r="CA77" s="1248"/>
      <c r="CB77" s="1248"/>
      <c r="CC77" s="1248"/>
      <c r="CD77" s="1248"/>
      <c r="CE77" s="1248"/>
      <c r="CF77" s="1248">
        <v>0</v>
      </c>
      <c r="CG77" s="1248"/>
      <c r="CH77" s="1248"/>
      <c r="CI77" s="1248"/>
      <c r="CJ77" s="1248"/>
      <c r="CK77" s="1248"/>
      <c r="CL77" s="1248"/>
      <c r="CM77" s="1248"/>
      <c r="CN77" s="1248">
        <v>0</v>
      </c>
      <c r="CO77" s="1248"/>
      <c r="CP77" s="1248"/>
      <c r="CQ77" s="1248"/>
      <c r="CR77" s="1248"/>
      <c r="CS77" s="1248"/>
      <c r="CT77" s="1248"/>
      <c r="CU77" s="1248"/>
      <c r="CV77" s="1248">
        <v>0</v>
      </c>
      <c r="CW77" s="1248"/>
      <c r="CX77" s="1248"/>
      <c r="CY77" s="1248"/>
      <c r="CZ77" s="1248"/>
      <c r="DA77" s="1248"/>
      <c r="DB77" s="1248"/>
      <c r="DC77" s="1248"/>
    </row>
    <row r="78" spans="2:107" ht="12.9" x14ac:dyDescent="0.2">
      <c r="B78" s="1218"/>
      <c r="G78" s="1237"/>
      <c r="H78" s="1237"/>
      <c r="I78" s="1237"/>
      <c r="J78" s="1237"/>
      <c r="K78" s="1265"/>
      <c r="L78" s="1265"/>
      <c r="M78" s="1265"/>
      <c r="N78" s="1265"/>
      <c r="AN78" s="1243"/>
      <c r="AO78" s="1243"/>
      <c r="AP78" s="1243"/>
      <c r="AQ78" s="1243"/>
      <c r="AR78" s="1243"/>
      <c r="AS78" s="1243"/>
      <c r="AT78" s="1243"/>
      <c r="AU78" s="1243"/>
      <c r="AV78" s="1243"/>
      <c r="AW78" s="1243"/>
      <c r="AX78" s="1243"/>
      <c r="AY78" s="1243"/>
      <c r="AZ78" s="1243"/>
      <c r="BA78" s="1243"/>
      <c r="BB78" s="1247"/>
      <c r="BC78" s="1247"/>
      <c r="BD78" s="1247"/>
      <c r="BE78" s="1247"/>
      <c r="BF78" s="1247"/>
      <c r="BG78" s="1247"/>
      <c r="BH78" s="1247"/>
      <c r="BI78" s="1247"/>
      <c r="BJ78" s="1247"/>
      <c r="BK78" s="1247"/>
      <c r="BL78" s="1247"/>
      <c r="BM78" s="1247"/>
      <c r="BN78" s="1247"/>
      <c r="BO78" s="1247"/>
      <c r="BP78" s="1248"/>
      <c r="BQ78" s="1248"/>
      <c r="BR78" s="1248"/>
      <c r="BS78" s="1248"/>
      <c r="BT78" s="1248"/>
      <c r="BU78" s="1248"/>
      <c r="BV78" s="1248"/>
      <c r="BW78" s="1248"/>
      <c r="BX78" s="1248"/>
      <c r="BY78" s="1248"/>
      <c r="BZ78" s="1248"/>
      <c r="CA78" s="1248"/>
      <c r="CB78" s="1248"/>
      <c r="CC78" s="1248"/>
      <c r="CD78" s="1248"/>
      <c r="CE78" s="1248"/>
      <c r="CF78" s="1248"/>
      <c r="CG78" s="1248"/>
      <c r="CH78" s="1248"/>
      <c r="CI78" s="1248"/>
      <c r="CJ78" s="1248"/>
      <c r="CK78" s="1248"/>
      <c r="CL78" s="1248"/>
      <c r="CM78" s="1248"/>
      <c r="CN78" s="1248"/>
      <c r="CO78" s="1248"/>
      <c r="CP78" s="1248"/>
      <c r="CQ78" s="1248"/>
      <c r="CR78" s="1248"/>
      <c r="CS78" s="1248"/>
      <c r="CT78" s="1248"/>
      <c r="CU78" s="1248"/>
      <c r="CV78" s="1248"/>
      <c r="CW78" s="1248"/>
      <c r="CX78" s="1248"/>
      <c r="CY78" s="1248"/>
      <c r="CZ78" s="1248"/>
      <c r="DA78" s="1248"/>
      <c r="DB78" s="1248"/>
      <c r="DC78" s="1248"/>
    </row>
    <row r="79" spans="2:107" ht="12.9" x14ac:dyDescent="0.2">
      <c r="B79" s="1218"/>
      <c r="G79" s="1237"/>
      <c r="H79" s="1237"/>
      <c r="I79" s="1250"/>
      <c r="J79" s="1250"/>
      <c r="K79" s="1266"/>
      <c r="L79" s="1266"/>
      <c r="M79" s="1266"/>
      <c r="N79" s="1266"/>
      <c r="AN79" s="1243"/>
      <c r="AO79" s="1243"/>
      <c r="AP79" s="1243"/>
      <c r="AQ79" s="1243"/>
      <c r="AR79" s="1243"/>
      <c r="AS79" s="1243"/>
      <c r="AT79" s="1243"/>
      <c r="AU79" s="1243"/>
      <c r="AV79" s="1243"/>
      <c r="AW79" s="1243"/>
      <c r="AX79" s="1243"/>
      <c r="AY79" s="1243"/>
      <c r="AZ79" s="1243"/>
      <c r="BA79" s="1243"/>
      <c r="BB79" s="1247" t="s">
        <v>563</v>
      </c>
      <c r="BC79" s="1247"/>
      <c r="BD79" s="1247"/>
      <c r="BE79" s="1247"/>
      <c r="BF79" s="1247"/>
      <c r="BG79" s="1247"/>
      <c r="BH79" s="1247"/>
      <c r="BI79" s="1247"/>
      <c r="BJ79" s="1247"/>
      <c r="BK79" s="1247"/>
      <c r="BL79" s="1247"/>
      <c r="BM79" s="1247"/>
      <c r="BN79" s="1247"/>
      <c r="BO79" s="1247"/>
      <c r="BP79" s="1248">
        <v>8.8000000000000007</v>
      </c>
      <c r="BQ79" s="1248"/>
      <c r="BR79" s="1248"/>
      <c r="BS79" s="1248"/>
      <c r="BT79" s="1248"/>
      <c r="BU79" s="1248"/>
      <c r="BV79" s="1248"/>
      <c r="BW79" s="1248"/>
      <c r="BX79" s="1248">
        <v>8.3000000000000007</v>
      </c>
      <c r="BY79" s="1248"/>
      <c r="BZ79" s="1248"/>
      <c r="CA79" s="1248"/>
      <c r="CB79" s="1248"/>
      <c r="CC79" s="1248"/>
      <c r="CD79" s="1248"/>
      <c r="CE79" s="1248"/>
      <c r="CF79" s="1248">
        <v>8.1</v>
      </c>
      <c r="CG79" s="1248"/>
      <c r="CH79" s="1248"/>
      <c r="CI79" s="1248"/>
      <c r="CJ79" s="1248"/>
      <c r="CK79" s="1248"/>
      <c r="CL79" s="1248"/>
      <c r="CM79" s="1248"/>
      <c r="CN79" s="1248">
        <v>8.1999999999999993</v>
      </c>
      <c r="CO79" s="1248"/>
      <c r="CP79" s="1248"/>
      <c r="CQ79" s="1248"/>
      <c r="CR79" s="1248"/>
      <c r="CS79" s="1248"/>
      <c r="CT79" s="1248"/>
      <c r="CU79" s="1248"/>
      <c r="CV79" s="1248">
        <v>8.3000000000000007</v>
      </c>
      <c r="CW79" s="1248"/>
      <c r="CX79" s="1248"/>
      <c r="CY79" s="1248"/>
      <c r="CZ79" s="1248"/>
      <c r="DA79" s="1248"/>
      <c r="DB79" s="1248"/>
      <c r="DC79" s="1248"/>
    </row>
    <row r="80" spans="2:107" ht="12.9" x14ac:dyDescent="0.2">
      <c r="B80" s="1218"/>
      <c r="G80" s="1237"/>
      <c r="H80" s="1237"/>
      <c r="I80" s="1250"/>
      <c r="J80" s="1250"/>
      <c r="K80" s="1266"/>
      <c r="L80" s="1266"/>
      <c r="M80" s="1266"/>
      <c r="N80" s="1266"/>
      <c r="AN80" s="1243"/>
      <c r="AO80" s="1243"/>
      <c r="AP80" s="1243"/>
      <c r="AQ80" s="1243"/>
      <c r="AR80" s="1243"/>
      <c r="AS80" s="1243"/>
      <c r="AT80" s="1243"/>
      <c r="AU80" s="1243"/>
      <c r="AV80" s="1243"/>
      <c r="AW80" s="1243"/>
      <c r="AX80" s="1243"/>
      <c r="AY80" s="1243"/>
      <c r="AZ80" s="1243"/>
      <c r="BA80" s="1243"/>
      <c r="BB80" s="1247"/>
      <c r="BC80" s="1247"/>
      <c r="BD80" s="1247"/>
      <c r="BE80" s="1247"/>
      <c r="BF80" s="1247"/>
      <c r="BG80" s="1247"/>
      <c r="BH80" s="1247"/>
      <c r="BI80" s="1247"/>
      <c r="BJ80" s="1247"/>
      <c r="BK80" s="1247"/>
      <c r="BL80" s="1247"/>
      <c r="BM80" s="1247"/>
      <c r="BN80" s="1247"/>
      <c r="BO80" s="1247"/>
      <c r="BP80" s="1248"/>
      <c r="BQ80" s="1248"/>
      <c r="BR80" s="1248"/>
      <c r="BS80" s="1248"/>
      <c r="BT80" s="1248"/>
      <c r="BU80" s="1248"/>
      <c r="BV80" s="1248"/>
      <c r="BW80" s="1248"/>
      <c r="BX80" s="1248"/>
      <c r="BY80" s="1248"/>
      <c r="BZ80" s="1248"/>
      <c r="CA80" s="1248"/>
      <c r="CB80" s="1248"/>
      <c r="CC80" s="1248"/>
      <c r="CD80" s="1248"/>
      <c r="CE80" s="1248"/>
      <c r="CF80" s="1248"/>
      <c r="CG80" s="1248"/>
      <c r="CH80" s="1248"/>
      <c r="CI80" s="1248"/>
      <c r="CJ80" s="1248"/>
      <c r="CK80" s="1248"/>
      <c r="CL80" s="1248"/>
      <c r="CM80" s="1248"/>
      <c r="CN80" s="1248"/>
      <c r="CO80" s="1248"/>
      <c r="CP80" s="1248"/>
      <c r="CQ80" s="1248"/>
      <c r="CR80" s="1248"/>
      <c r="CS80" s="1248"/>
      <c r="CT80" s="1248"/>
      <c r="CU80" s="1248"/>
      <c r="CV80" s="1248"/>
      <c r="CW80" s="1248"/>
      <c r="CX80" s="1248"/>
      <c r="CY80" s="1248"/>
      <c r="CZ80" s="1248"/>
      <c r="DA80" s="1248"/>
      <c r="DB80" s="1248"/>
      <c r="DC80" s="1248"/>
    </row>
    <row r="81" spans="2:109" ht="12.9" x14ac:dyDescent="0.2">
      <c r="B81" s="1218"/>
    </row>
    <row r="82" spans="2:109" ht="16.7" x14ac:dyDescent="0.2">
      <c r="B82" s="1218"/>
      <c r="K82" s="1267"/>
      <c r="L82" s="1267"/>
      <c r="M82" s="1267"/>
      <c r="N82" s="1267"/>
      <c r="AQ82" s="1267"/>
      <c r="AR82" s="1267"/>
      <c r="AS82" s="1267"/>
      <c r="AT82" s="1267"/>
      <c r="BC82" s="1267"/>
      <c r="BD82" s="1267"/>
      <c r="BE82" s="1267"/>
      <c r="BF82" s="1267"/>
      <c r="BO82" s="1267"/>
      <c r="BP82" s="1267"/>
      <c r="BQ82" s="1267"/>
      <c r="BR82" s="1267"/>
      <c r="CA82" s="1267"/>
      <c r="CB82" s="1267"/>
      <c r="CC82" s="1267"/>
      <c r="CD82" s="1267"/>
      <c r="CM82" s="1267"/>
      <c r="CN82" s="1267"/>
      <c r="CO82" s="1267"/>
      <c r="CP82" s="1267"/>
      <c r="CY82" s="1267"/>
      <c r="CZ82" s="1267"/>
      <c r="DA82" s="1267"/>
      <c r="DB82" s="1267"/>
      <c r="DC82" s="1267"/>
    </row>
    <row r="83" spans="2:109" ht="12.9" x14ac:dyDescent="0.2">
      <c r="B83" s="1220"/>
      <c r="C83" s="1221"/>
      <c r="D83" s="1221"/>
      <c r="E83" s="1221"/>
      <c r="F83" s="1221"/>
      <c r="G83" s="1221"/>
      <c r="H83" s="1221"/>
      <c r="I83" s="1221"/>
      <c r="J83" s="1221"/>
      <c r="K83" s="1221"/>
      <c r="L83" s="1221"/>
      <c r="M83" s="1221"/>
      <c r="N83" s="1221"/>
      <c r="O83" s="1221"/>
      <c r="P83" s="1221"/>
      <c r="Q83" s="1221"/>
      <c r="R83" s="1221"/>
      <c r="S83" s="1221"/>
      <c r="T83" s="1221"/>
      <c r="U83" s="1221"/>
      <c r="V83" s="1221"/>
      <c r="W83" s="1221"/>
      <c r="X83" s="1221"/>
      <c r="Y83" s="1221"/>
      <c r="Z83" s="1221"/>
      <c r="AA83" s="1221"/>
      <c r="AB83" s="1221"/>
      <c r="AC83" s="1221"/>
      <c r="AD83" s="1221"/>
      <c r="AE83" s="1221"/>
      <c r="AF83" s="1221"/>
      <c r="AG83" s="1221"/>
      <c r="AH83" s="1221"/>
      <c r="AI83" s="1221"/>
      <c r="AJ83" s="1221"/>
      <c r="AK83" s="1221"/>
      <c r="AL83" s="1221"/>
      <c r="AM83" s="1221"/>
      <c r="AN83" s="1221"/>
      <c r="AO83" s="1221"/>
      <c r="AP83" s="1221"/>
      <c r="AQ83" s="1221"/>
      <c r="AR83" s="1221"/>
      <c r="AS83" s="1221"/>
      <c r="AT83" s="1221"/>
      <c r="AU83" s="1221"/>
      <c r="AV83" s="1221"/>
      <c r="AW83" s="1221"/>
      <c r="AX83" s="1221"/>
      <c r="AY83" s="1221"/>
      <c r="AZ83" s="1221"/>
      <c r="BA83" s="1221"/>
      <c r="BB83" s="1221"/>
      <c r="BC83" s="1221"/>
      <c r="BD83" s="1221"/>
      <c r="BE83" s="1221"/>
      <c r="BF83" s="1221"/>
      <c r="BG83" s="1221"/>
      <c r="BH83" s="1221"/>
      <c r="BI83" s="1221"/>
      <c r="BJ83" s="1221"/>
      <c r="BK83" s="1221"/>
      <c r="BL83" s="1221"/>
      <c r="BM83" s="1221"/>
      <c r="BN83" s="1221"/>
      <c r="BO83" s="1221"/>
      <c r="BP83" s="1221"/>
      <c r="BQ83" s="1221"/>
      <c r="BR83" s="1221"/>
      <c r="BS83" s="1221"/>
      <c r="BT83" s="1221"/>
      <c r="BU83" s="1221"/>
      <c r="BV83" s="1221"/>
      <c r="BW83" s="1221"/>
      <c r="BX83" s="1221"/>
      <c r="BY83" s="1221"/>
      <c r="BZ83" s="1221"/>
      <c r="CA83" s="1221"/>
      <c r="CB83" s="1221"/>
      <c r="CC83" s="1221"/>
      <c r="CD83" s="1221"/>
      <c r="CE83" s="1221"/>
      <c r="CF83" s="1221"/>
      <c r="CG83" s="1221"/>
      <c r="CH83" s="1221"/>
      <c r="CI83" s="1221"/>
      <c r="CJ83" s="1221"/>
      <c r="CK83" s="1221"/>
      <c r="CL83" s="1221"/>
      <c r="CM83" s="1221"/>
      <c r="CN83" s="1221"/>
      <c r="CO83" s="1221"/>
      <c r="CP83" s="1221"/>
      <c r="CQ83" s="1221"/>
      <c r="CR83" s="1221"/>
      <c r="CS83" s="1221"/>
      <c r="CT83" s="1221"/>
      <c r="CU83" s="1221"/>
      <c r="CV83" s="1221"/>
      <c r="CW83" s="1221"/>
      <c r="CX83" s="1221"/>
      <c r="CY83" s="1221"/>
      <c r="CZ83" s="1221"/>
      <c r="DA83" s="1221"/>
      <c r="DB83" s="1221"/>
      <c r="DC83" s="1221"/>
      <c r="DD83" s="1222"/>
    </row>
    <row r="84" spans="2:109" ht="12.9" x14ac:dyDescent="0.2">
      <c r="DD84" s="1212"/>
      <c r="DE84" s="1212"/>
    </row>
    <row r="85" spans="2:109" ht="12.9" x14ac:dyDescent="0.2">
      <c r="DD85" s="1212"/>
      <c r="DE85" s="1212"/>
    </row>
  </sheetData>
  <sheetProtection algorithmName="SHA-512" hashValue="L+aqUHzJTCSrEMVsxMN6gK71FiC/96eNacKSy7Mxpwcfi++FBgVGZKvRPWLP07Y+I5I4D1+v2xk/h3WQ6bqnDA==" saltValue="34py5SYOucdyk1iOm/MOz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4"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2A801-2D67-44F7-856E-C8223574B5A4}">
  <sheetPr>
    <pageSetUpPr fitToPage="1"/>
  </sheetPr>
  <dimension ref="A1:DR125"/>
  <sheetViews>
    <sheetView showGridLines="0" zoomScale="55" zoomScaleNormal="55" zoomScaleSheetLayoutView="70" workbookViewId="0">
      <selection activeCell="BB51" sqref="BB51:BO52"/>
    </sheetView>
  </sheetViews>
  <sheetFormatPr defaultColWidth="0" defaultRowHeight="13.6" customHeight="1" zeroHeight="1" x14ac:dyDescent="0.2"/>
  <cols>
    <col min="1" max="34" width="2.5" style="248" customWidth="1"/>
    <col min="35" max="122" width="2.5" style="247" customWidth="1"/>
    <col min="123" max="16384" width="2.5" style="247" hidden="1"/>
  </cols>
  <sheetData>
    <row r="1" spans="1:34" ht="13.6"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2.9" x14ac:dyDescent="0.2">
      <c r="S2" s="247"/>
      <c r="AH2" s="247"/>
    </row>
    <row r="3" spans="1:34" ht="12.9"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2.9" x14ac:dyDescent="0.2"/>
    <row r="5" spans="1:34" ht="12.9" x14ac:dyDescent="0.2"/>
    <row r="6" spans="1:34" ht="12.9" x14ac:dyDescent="0.2"/>
    <row r="7" spans="1:34" ht="12.9" x14ac:dyDescent="0.2"/>
    <row r="8" spans="1:34" ht="12.9" x14ac:dyDescent="0.2"/>
    <row r="9" spans="1:34" ht="12.9" x14ac:dyDescent="0.2">
      <c r="AH9" s="247"/>
    </row>
    <row r="10" spans="1:34" ht="12.9" x14ac:dyDescent="0.2"/>
    <row r="11" spans="1:34" ht="12.9" x14ac:dyDescent="0.2"/>
    <row r="12" spans="1:34" ht="12.9" x14ac:dyDescent="0.2"/>
    <row r="13" spans="1:34" ht="12.9" x14ac:dyDescent="0.2"/>
    <row r="14" spans="1:34" ht="12.9" x14ac:dyDescent="0.2"/>
    <row r="15" spans="1:34" ht="12.9" x14ac:dyDescent="0.2"/>
    <row r="16" spans="1:34" ht="12.9" x14ac:dyDescent="0.2"/>
    <row r="17" spans="12:34" ht="12.9" x14ac:dyDescent="0.2">
      <c r="AH17" s="247"/>
    </row>
    <row r="18" spans="12:34" ht="12.9" x14ac:dyDescent="0.2"/>
    <row r="19" spans="12:34" ht="12.9" x14ac:dyDescent="0.2"/>
    <row r="20" spans="12:34" ht="12.9" x14ac:dyDescent="0.2">
      <c r="AH20" s="247"/>
    </row>
    <row r="21" spans="12:34" ht="12.9" x14ac:dyDescent="0.2">
      <c r="AH21" s="247"/>
    </row>
    <row r="22" spans="12:34" ht="12.9" x14ac:dyDescent="0.2"/>
    <row r="23" spans="12:34" ht="12.9" x14ac:dyDescent="0.2"/>
    <row r="24" spans="12:34" ht="12.9" x14ac:dyDescent="0.2">
      <c r="Q24" s="247"/>
    </row>
    <row r="25" spans="12:34" ht="12.9" x14ac:dyDescent="0.2"/>
    <row r="26" spans="12:34" ht="12.9" x14ac:dyDescent="0.2"/>
    <row r="27" spans="12:34" ht="12.9" x14ac:dyDescent="0.2"/>
    <row r="28" spans="12:34" ht="12.9" x14ac:dyDescent="0.2">
      <c r="O28" s="247"/>
      <c r="T28" s="247"/>
      <c r="AH28" s="247"/>
    </row>
    <row r="29" spans="12:34" ht="12.9" x14ac:dyDescent="0.2"/>
    <row r="30" spans="12:34" ht="12.9" x14ac:dyDescent="0.2"/>
    <row r="31" spans="12:34" ht="12.9" x14ac:dyDescent="0.2">
      <c r="Q31" s="247"/>
    </row>
    <row r="32" spans="12:34" ht="12.9" x14ac:dyDescent="0.2">
      <c r="L32" s="247"/>
    </row>
    <row r="33" spans="2:34" ht="12.9" x14ac:dyDescent="0.2">
      <c r="C33" s="247"/>
      <c r="E33" s="247"/>
      <c r="G33" s="247"/>
      <c r="I33" s="247"/>
      <c r="X33" s="247"/>
    </row>
    <row r="34" spans="2:34" ht="12.9" x14ac:dyDescent="0.2">
      <c r="B34" s="247"/>
      <c r="P34" s="247"/>
      <c r="R34" s="247"/>
      <c r="T34" s="247"/>
    </row>
    <row r="35" spans="2:34" ht="12.9" x14ac:dyDescent="0.2">
      <c r="D35" s="247"/>
      <c r="W35" s="247"/>
      <c r="AC35" s="247"/>
      <c r="AD35" s="247"/>
      <c r="AE35" s="247"/>
      <c r="AF35" s="247"/>
      <c r="AG35" s="247"/>
      <c r="AH35" s="247"/>
    </row>
    <row r="36" spans="2:34" ht="12.9" x14ac:dyDescent="0.2">
      <c r="H36" s="247"/>
      <c r="J36" s="247"/>
      <c r="K36" s="247"/>
      <c r="M36" s="247"/>
      <c r="Y36" s="247"/>
      <c r="Z36" s="247"/>
      <c r="AA36" s="247"/>
      <c r="AB36" s="247"/>
      <c r="AC36" s="247"/>
      <c r="AD36" s="247"/>
      <c r="AE36" s="247"/>
      <c r="AF36" s="247"/>
      <c r="AG36" s="247"/>
      <c r="AH36" s="247"/>
    </row>
    <row r="37" spans="2:34" ht="12.9" x14ac:dyDescent="0.2">
      <c r="AH37" s="247"/>
    </row>
    <row r="38" spans="2:34" ht="12.9" x14ac:dyDescent="0.2">
      <c r="AG38" s="247"/>
      <c r="AH38" s="247"/>
    </row>
    <row r="39" spans="2:34" ht="12.9" x14ac:dyDescent="0.2"/>
    <row r="40" spans="2:34" ht="12.9" x14ac:dyDescent="0.2">
      <c r="X40" s="247"/>
    </row>
    <row r="41" spans="2:34" ht="12.9" x14ac:dyDescent="0.2">
      <c r="R41" s="247"/>
    </row>
    <row r="42" spans="2:34" ht="12.9" x14ac:dyDescent="0.2">
      <c r="W42" s="247"/>
    </row>
    <row r="43" spans="2:34" ht="12.9" x14ac:dyDescent="0.2">
      <c r="Y43" s="247"/>
      <c r="Z43" s="247"/>
      <c r="AA43" s="247"/>
      <c r="AB43" s="247"/>
      <c r="AC43" s="247"/>
      <c r="AD43" s="247"/>
      <c r="AE43" s="247"/>
      <c r="AF43" s="247"/>
      <c r="AG43" s="247"/>
      <c r="AH43" s="247"/>
    </row>
    <row r="44" spans="2:34" ht="12.9" x14ac:dyDescent="0.2">
      <c r="AH44" s="247"/>
    </row>
    <row r="45" spans="2:34" ht="12.9" x14ac:dyDescent="0.2">
      <c r="X45" s="247"/>
    </row>
    <row r="46" spans="2:34" ht="12.9" x14ac:dyDescent="0.2"/>
    <row r="47" spans="2:34" ht="12.9" x14ac:dyDescent="0.2"/>
    <row r="48" spans="2:34" ht="12.9" x14ac:dyDescent="0.2">
      <c r="W48" s="247"/>
      <c r="Y48" s="247"/>
      <c r="Z48" s="247"/>
      <c r="AA48" s="247"/>
      <c r="AB48" s="247"/>
      <c r="AC48" s="247"/>
      <c r="AD48" s="247"/>
      <c r="AE48" s="247"/>
      <c r="AF48" s="247"/>
      <c r="AG48" s="247"/>
      <c r="AH48" s="247"/>
    </row>
    <row r="49" spans="28:34" ht="12.9" x14ac:dyDescent="0.2"/>
    <row r="50" spans="28:34" ht="12.9" x14ac:dyDescent="0.2">
      <c r="AE50" s="247"/>
      <c r="AF50" s="247"/>
      <c r="AG50" s="247"/>
      <c r="AH50" s="247"/>
    </row>
    <row r="51" spans="28:34" ht="12.9" x14ac:dyDescent="0.2">
      <c r="AC51" s="247"/>
      <c r="AD51" s="247"/>
      <c r="AE51" s="247"/>
      <c r="AF51" s="247"/>
      <c r="AG51" s="247"/>
      <c r="AH51" s="247"/>
    </row>
    <row r="52" spans="28:34" ht="12.9" x14ac:dyDescent="0.2"/>
    <row r="53" spans="28:34" ht="12.9" x14ac:dyDescent="0.2">
      <c r="AF53" s="247"/>
      <c r="AG53" s="247"/>
      <c r="AH53" s="247"/>
    </row>
    <row r="54" spans="28:34" ht="12.9" x14ac:dyDescent="0.2">
      <c r="AH54" s="247"/>
    </row>
    <row r="55" spans="28:34" ht="12.9" x14ac:dyDescent="0.2"/>
    <row r="56" spans="28:34" ht="12.9" x14ac:dyDescent="0.2">
      <c r="AB56" s="247"/>
      <c r="AC56" s="247"/>
      <c r="AD56" s="247"/>
      <c r="AE56" s="247"/>
      <c r="AF56" s="247"/>
      <c r="AG56" s="247"/>
      <c r="AH56" s="247"/>
    </row>
    <row r="57" spans="28:34" ht="12.9" x14ac:dyDescent="0.2">
      <c r="AH57" s="247"/>
    </row>
    <row r="58" spans="28:34" ht="12.9" x14ac:dyDescent="0.2">
      <c r="AH58" s="247"/>
    </row>
    <row r="59" spans="28:34" ht="12.9" x14ac:dyDescent="0.2"/>
    <row r="60" spans="28:34" ht="12.9" x14ac:dyDescent="0.2"/>
    <row r="61" spans="28:34" ht="12.9" x14ac:dyDescent="0.2"/>
    <row r="62" spans="28:34" ht="12.9" x14ac:dyDescent="0.2"/>
    <row r="63" spans="28:34" ht="12.9" x14ac:dyDescent="0.2">
      <c r="AH63" s="247"/>
    </row>
    <row r="64" spans="28:34" ht="12.9" x14ac:dyDescent="0.2">
      <c r="AG64" s="247"/>
      <c r="AH64" s="247"/>
    </row>
    <row r="65" spans="28:34" ht="12.9" x14ac:dyDescent="0.2"/>
    <row r="66" spans="28:34" ht="12.9" x14ac:dyDescent="0.2"/>
    <row r="67" spans="28:34" ht="12.9" x14ac:dyDescent="0.2"/>
    <row r="68" spans="28:34" ht="12.9" x14ac:dyDescent="0.2">
      <c r="AB68" s="247"/>
      <c r="AC68" s="247"/>
      <c r="AD68" s="247"/>
      <c r="AE68" s="247"/>
      <c r="AF68" s="247"/>
      <c r="AG68" s="247"/>
      <c r="AH68" s="247"/>
    </row>
    <row r="69" spans="28:34" ht="12.9" x14ac:dyDescent="0.2">
      <c r="AF69" s="247"/>
      <c r="AG69" s="247"/>
      <c r="AH69" s="247"/>
    </row>
    <row r="70" spans="28:34" ht="12.9" x14ac:dyDescent="0.2"/>
    <row r="71" spans="28:34" ht="12.9" x14ac:dyDescent="0.2"/>
    <row r="72" spans="28:34" ht="12.9" x14ac:dyDescent="0.2"/>
    <row r="73" spans="28:34" ht="12.9" x14ac:dyDescent="0.2"/>
    <row r="74" spans="28:34" ht="12.9" x14ac:dyDescent="0.2"/>
    <row r="75" spans="28:34" ht="12.9" x14ac:dyDescent="0.2">
      <c r="AH75" s="247"/>
    </row>
    <row r="76" spans="28:34" ht="12.9" x14ac:dyDescent="0.2">
      <c r="AF76" s="247"/>
      <c r="AG76" s="247"/>
      <c r="AH76" s="247"/>
    </row>
    <row r="77" spans="28:34" ht="12.9" x14ac:dyDescent="0.2">
      <c r="AG77" s="247"/>
      <c r="AH77" s="247"/>
    </row>
    <row r="78" spans="28:34" ht="12.9" x14ac:dyDescent="0.2"/>
    <row r="79" spans="28:34" ht="12.9" x14ac:dyDescent="0.2"/>
    <row r="80" spans="28:34" ht="12.9" x14ac:dyDescent="0.2"/>
    <row r="81" spans="25:34" ht="12.9" x14ac:dyDescent="0.2"/>
    <row r="82" spans="25:34" ht="12.9" x14ac:dyDescent="0.2">
      <c r="Y82" s="247"/>
    </row>
    <row r="83" spans="25:34" ht="12.9" x14ac:dyDescent="0.2">
      <c r="Y83" s="247"/>
      <c r="Z83" s="247"/>
      <c r="AA83" s="247"/>
      <c r="AB83" s="247"/>
      <c r="AC83" s="247"/>
      <c r="AD83" s="247"/>
      <c r="AE83" s="247"/>
      <c r="AF83" s="247"/>
      <c r="AG83" s="247"/>
      <c r="AH83" s="247"/>
    </row>
    <row r="84" spans="25:34" ht="12.9" x14ac:dyDescent="0.2"/>
    <row r="85" spans="25:34" ht="12.9" x14ac:dyDescent="0.2"/>
    <row r="86" spans="25:34" ht="12.9" x14ac:dyDescent="0.2"/>
    <row r="87" spans="25:34" ht="12.9" x14ac:dyDescent="0.2"/>
    <row r="88" spans="25:34" ht="12.9" x14ac:dyDescent="0.2">
      <c r="AH88" s="247"/>
    </row>
    <row r="89" spans="25:34" ht="12.9" x14ac:dyDescent="0.2"/>
    <row r="90" spans="25:34" ht="12.9" x14ac:dyDescent="0.2"/>
    <row r="91" spans="25:34" ht="12.9" x14ac:dyDescent="0.2"/>
    <row r="92" spans="25:34" ht="13.6" customHeight="1" x14ac:dyDescent="0.2"/>
    <row r="93" spans="25:34" ht="13.6" customHeight="1" x14ac:dyDescent="0.2"/>
    <row r="94" spans="25:34" ht="13.6" customHeight="1" x14ac:dyDescent="0.2">
      <c r="AF94" s="247"/>
      <c r="AG94" s="247"/>
      <c r="AH94" s="247"/>
    </row>
    <row r="95" spans="25:34" ht="13.6" customHeight="1" x14ac:dyDescent="0.2">
      <c r="AH95" s="247"/>
    </row>
    <row r="96" spans="25:34" ht="13.6" customHeight="1" x14ac:dyDescent="0.2"/>
    <row r="97" spans="33:34" ht="13.6" customHeight="1" x14ac:dyDescent="0.2"/>
    <row r="98" spans="33:34" ht="13.6" customHeight="1" x14ac:dyDescent="0.2"/>
    <row r="99" spans="33:34" ht="13.6" customHeight="1" x14ac:dyDescent="0.2"/>
    <row r="100" spans="33:34" ht="13.6" customHeight="1" x14ac:dyDescent="0.2"/>
    <row r="101" spans="33:34" ht="13.6" customHeight="1" x14ac:dyDescent="0.2">
      <c r="AH101" s="247"/>
    </row>
    <row r="102" spans="33:34" ht="13.6" customHeight="1" x14ac:dyDescent="0.2"/>
    <row r="103" spans="33:34" ht="13.6" customHeight="1" x14ac:dyDescent="0.2"/>
    <row r="104" spans="33:34" ht="13.6" customHeight="1" x14ac:dyDescent="0.2">
      <c r="AG104" s="247"/>
      <c r="AH104" s="247"/>
    </row>
    <row r="105" spans="33:34" ht="13.6" customHeight="1" x14ac:dyDescent="0.2"/>
    <row r="106" spans="33:34" ht="13.6" customHeight="1" x14ac:dyDescent="0.2"/>
    <row r="107" spans="33:34" ht="13.6" customHeight="1" x14ac:dyDescent="0.2"/>
    <row r="108" spans="33:34" ht="13.6" customHeight="1" x14ac:dyDescent="0.2"/>
    <row r="109" spans="33:34" ht="13.6" customHeight="1" x14ac:dyDescent="0.2"/>
    <row r="110" spans="33:34" ht="13.6" customHeight="1" x14ac:dyDescent="0.2"/>
    <row r="111" spans="33:34" ht="13.6" customHeight="1" x14ac:dyDescent="0.2"/>
    <row r="112" spans="33:34" ht="13.6" customHeight="1" x14ac:dyDescent="0.2"/>
    <row r="113" spans="34:122" ht="13.6" customHeight="1" x14ac:dyDescent="0.2"/>
    <row r="114" spans="34:122" ht="13.6" customHeight="1" x14ac:dyDescent="0.2"/>
    <row r="115" spans="34:122" ht="13.6" customHeight="1" x14ac:dyDescent="0.2"/>
    <row r="116" spans="34:122" ht="13.6" customHeight="1" x14ac:dyDescent="0.2">
      <c r="AH116" s="247"/>
    </row>
    <row r="117" spans="34:122" ht="13.6" customHeight="1" x14ac:dyDescent="0.2"/>
    <row r="118" spans="34:122" ht="13.6" customHeight="1" x14ac:dyDescent="0.2"/>
    <row r="119" spans="34:122" ht="13.6" customHeight="1" x14ac:dyDescent="0.2"/>
    <row r="120" spans="34:122" ht="13.6" customHeight="1" x14ac:dyDescent="0.2">
      <c r="AH120" s="247"/>
    </row>
    <row r="121" spans="34:122" ht="13.6" customHeight="1" x14ac:dyDescent="0.2">
      <c r="AH121" s="247"/>
    </row>
    <row r="122" spans="34:122" ht="13.6" customHeight="1" x14ac:dyDescent="0.2"/>
    <row r="123" spans="34:122" ht="13.6" customHeight="1" x14ac:dyDescent="0.2"/>
    <row r="124" spans="34:122" ht="13.6" customHeight="1" x14ac:dyDescent="0.2"/>
    <row r="125" spans="34:122" ht="13.6" customHeight="1" x14ac:dyDescent="0.2">
      <c r="DR125" s="247" t="s">
        <v>471</v>
      </c>
    </row>
  </sheetData>
  <sheetProtection algorithmName="SHA-512" hashValue="MzgMor74rtVbZTy3TyQiqtDNMfnR9gT/tjXh0XzHSN0CCh6xUE1IySBvycOhvrw2ZHYAzIyoUTPHeI4bRzNQCg==" saltValue="t3Nx0p858Bg0fpZYxl/XDQ==" spinCount="100000" sheet="1" objects="1" scenarios="1"/>
  <dataConsolidate/>
  <phoneticPr fontId="2"/>
  <printOptions horizontalCentered="1" verticalCentered="1"/>
  <pageMargins left="0" right="0" top="0.19685039370078741" bottom="0.31496062992125984" header="0.39370078740157483" footer="0"/>
  <pageSetup paperSize="8" scale="51"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37101-ED69-4978-BACF-4E3CB9065167}">
  <sheetPr>
    <pageSetUpPr fitToPage="1"/>
  </sheetPr>
  <dimension ref="A1:DR125"/>
  <sheetViews>
    <sheetView showGridLines="0" zoomScale="55" zoomScaleNormal="55" zoomScaleSheetLayoutView="55" workbookViewId="0">
      <selection activeCell="BB51" sqref="BB51:BO52"/>
    </sheetView>
  </sheetViews>
  <sheetFormatPr defaultColWidth="0" defaultRowHeight="13.6" customHeight="1" zeroHeight="1" x14ac:dyDescent="0.2"/>
  <cols>
    <col min="1" max="34" width="2.5" style="248" customWidth="1"/>
    <col min="35" max="122" width="2.5" style="247" customWidth="1"/>
    <col min="123" max="16384" width="2.5" style="247" hidden="1"/>
  </cols>
  <sheetData>
    <row r="1" spans="2:34" ht="13.6"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2.9" x14ac:dyDescent="0.2">
      <c r="S2" s="247"/>
      <c r="AH2" s="247"/>
    </row>
    <row r="3" spans="2:34" ht="12.9"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2.9" x14ac:dyDescent="0.2"/>
    <row r="5" spans="2:34" ht="12.9" x14ac:dyDescent="0.2"/>
    <row r="6" spans="2:34" ht="12.9" x14ac:dyDescent="0.2"/>
    <row r="7" spans="2:34" ht="12.9" x14ac:dyDescent="0.2"/>
    <row r="8" spans="2:34" ht="12.9" x14ac:dyDescent="0.2"/>
    <row r="9" spans="2:34" ht="12.9" x14ac:dyDescent="0.2">
      <c r="AH9" s="247"/>
    </row>
    <row r="10" spans="2:34" ht="12.9" x14ac:dyDescent="0.2"/>
    <row r="11" spans="2:34" ht="12.9" x14ac:dyDescent="0.2"/>
    <row r="12" spans="2:34" ht="12.9" x14ac:dyDescent="0.2"/>
    <row r="13" spans="2:34" ht="12.9" x14ac:dyDescent="0.2"/>
    <row r="14" spans="2:34" ht="12.9" x14ac:dyDescent="0.2"/>
    <row r="15" spans="2:34" ht="12.9" x14ac:dyDescent="0.2"/>
    <row r="16" spans="2:34" ht="12.9" x14ac:dyDescent="0.2"/>
    <row r="17" spans="12:34" ht="12.9" x14ac:dyDescent="0.2">
      <c r="AH17" s="247"/>
    </row>
    <row r="18" spans="12:34" ht="12.9" x14ac:dyDescent="0.2"/>
    <row r="19" spans="12:34" ht="12.9" x14ac:dyDescent="0.2"/>
    <row r="20" spans="12:34" ht="12.9" x14ac:dyDescent="0.2">
      <c r="AH20" s="247"/>
    </row>
    <row r="21" spans="12:34" ht="12.9" x14ac:dyDescent="0.2">
      <c r="AH21" s="247"/>
    </row>
    <row r="22" spans="12:34" ht="12.9" x14ac:dyDescent="0.2"/>
    <row r="23" spans="12:34" ht="12.9" x14ac:dyDescent="0.2"/>
    <row r="24" spans="12:34" ht="12.9" x14ac:dyDescent="0.2">
      <c r="Q24" s="247"/>
    </row>
    <row r="25" spans="12:34" ht="12.9" x14ac:dyDescent="0.2"/>
    <row r="26" spans="12:34" ht="12.9" x14ac:dyDescent="0.2"/>
    <row r="27" spans="12:34" ht="12.9" x14ac:dyDescent="0.2"/>
    <row r="28" spans="12:34" ht="12.9" x14ac:dyDescent="0.2">
      <c r="O28" s="247"/>
      <c r="T28" s="247"/>
      <c r="AH28" s="247"/>
    </row>
    <row r="29" spans="12:34" ht="12.9" x14ac:dyDescent="0.2"/>
    <row r="30" spans="12:34" ht="12.9" x14ac:dyDescent="0.2"/>
    <row r="31" spans="12:34" ht="12.9" x14ac:dyDescent="0.2">
      <c r="Q31" s="247"/>
    </row>
    <row r="32" spans="12:34" ht="12.9" x14ac:dyDescent="0.2">
      <c r="L32" s="247"/>
    </row>
    <row r="33" spans="2:34" ht="12.9" x14ac:dyDescent="0.2">
      <c r="C33" s="247"/>
      <c r="E33" s="247"/>
      <c r="G33" s="247"/>
      <c r="I33" s="247"/>
      <c r="X33" s="247"/>
    </row>
    <row r="34" spans="2:34" ht="12.9" x14ac:dyDescent="0.2">
      <c r="B34" s="247"/>
      <c r="P34" s="247"/>
      <c r="R34" s="247"/>
      <c r="T34" s="247"/>
    </row>
    <row r="35" spans="2:34" ht="12.9" x14ac:dyDescent="0.2">
      <c r="D35" s="247"/>
      <c r="W35" s="247"/>
      <c r="AC35" s="247"/>
      <c r="AD35" s="247"/>
      <c r="AE35" s="247"/>
      <c r="AF35" s="247"/>
      <c r="AG35" s="247"/>
      <c r="AH35" s="247"/>
    </row>
    <row r="36" spans="2:34" ht="12.9" x14ac:dyDescent="0.2">
      <c r="H36" s="247"/>
      <c r="J36" s="247"/>
      <c r="K36" s="247"/>
      <c r="M36" s="247"/>
      <c r="Y36" s="247"/>
      <c r="Z36" s="247"/>
      <c r="AA36" s="247"/>
      <c r="AB36" s="247"/>
      <c r="AC36" s="247"/>
      <c r="AD36" s="247"/>
      <c r="AE36" s="247"/>
      <c r="AF36" s="247"/>
      <c r="AG36" s="247"/>
      <c r="AH36" s="247"/>
    </row>
    <row r="37" spans="2:34" ht="12.9" x14ac:dyDescent="0.2">
      <c r="AH37" s="247"/>
    </row>
    <row r="38" spans="2:34" ht="12.9" x14ac:dyDescent="0.2">
      <c r="AG38" s="247"/>
      <c r="AH38" s="247"/>
    </row>
    <row r="39" spans="2:34" ht="12.9" x14ac:dyDescent="0.2"/>
    <row r="40" spans="2:34" ht="12.9" x14ac:dyDescent="0.2">
      <c r="X40" s="247"/>
    </row>
    <row r="41" spans="2:34" ht="12.9" x14ac:dyDescent="0.2">
      <c r="R41" s="247"/>
    </row>
    <row r="42" spans="2:34" ht="12.9" x14ac:dyDescent="0.2">
      <c r="W42" s="247"/>
    </row>
    <row r="43" spans="2:34" ht="12.9" x14ac:dyDescent="0.2">
      <c r="Y43" s="247"/>
      <c r="Z43" s="247"/>
      <c r="AA43" s="247"/>
      <c r="AB43" s="247"/>
      <c r="AC43" s="247"/>
      <c r="AD43" s="247"/>
      <c r="AE43" s="247"/>
      <c r="AF43" s="247"/>
      <c r="AG43" s="247"/>
      <c r="AH43" s="247"/>
    </row>
    <row r="44" spans="2:34" ht="12.9" x14ac:dyDescent="0.2">
      <c r="AH44" s="247"/>
    </row>
    <row r="45" spans="2:34" ht="12.9" x14ac:dyDescent="0.2">
      <c r="X45" s="247"/>
    </row>
    <row r="46" spans="2:34" ht="12.9" x14ac:dyDescent="0.2"/>
    <row r="47" spans="2:34" ht="12.9" x14ac:dyDescent="0.2"/>
    <row r="48" spans="2:34" ht="12.9" x14ac:dyDescent="0.2">
      <c r="W48" s="247"/>
      <c r="Y48" s="247"/>
      <c r="Z48" s="247"/>
      <c r="AA48" s="247"/>
      <c r="AB48" s="247"/>
      <c r="AC48" s="247"/>
      <c r="AD48" s="247"/>
      <c r="AE48" s="247"/>
      <c r="AF48" s="247"/>
      <c r="AG48" s="247"/>
      <c r="AH48" s="247"/>
    </row>
    <row r="49" spans="28:34" ht="12.9" x14ac:dyDescent="0.2"/>
    <row r="50" spans="28:34" ht="12.9" x14ac:dyDescent="0.2">
      <c r="AE50" s="247"/>
      <c r="AF50" s="247"/>
      <c r="AG50" s="247"/>
      <c r="AH50" s="247"/>
    </row>
    <row r="51" spans="28:34" ht="12.9" x14ac:dyDescent="0.2">
      <c r="AC51" s="247"/>
      <c r="AD51" s="247"/>
      <c r="AE51" s="247"/>
      <c r="AF51" s="247"/>
      <c r="AG51" s="247"/>
      <c r="AH51" s="247"/>
    </row>
    <row r="52" spans="28:34" ht="12.9" x14ac:dyDescent="0.2"/>
    <row r="53" spans="28:34" ht="12.9" x14ac:dyDescent="0.2">
      <c r="AF53" s="247"/>
      <c r="AG53" s="247"/>
      <c r="AH53" s="247"/>
    </row>
    <row r="54" spans="28:34" ht="12.9" x14ac:dyDescent="0.2">
      <c r="AH54" s="247"/>
    </row>
    <row r="55" spans="28:34" ht="12.9" x14ac:dyDescent="0.2"/>
    <row r="56" spans="28:34" ht="12.9" x14ac:dyDescent="0.2">
      <c r="AB56" s="247"/>
      <c r="AC56" s="247"/>
      <c r="AD56" s="247"/>
      <c r="AE56" s="247"/>
      <c r="AF56" s="247"/>
      <c r="AG56" s="247"/>
      <c r="AH56" s="247"/>
    </row>
    <row r="57" spans="28:34" ht="12.9" x14ac:dyDescent="0.2">
      <c r="AH57" s="247"/>
    </row>
    <row r="58" spans="28:34" ht="12.9" x14ac:dyDescent="0.2">
      <c r="AH58" s="247"/>
    </row>
    <row r="59" spans="28:34" ht="12.9" x14ac:dyDescent="0.2">
      <c r="AG59" s="247"/>
      <c r="AH59" s="247"/>
    </row>
    <row r="60" spans="28:34" ht="12.9" x14ac:dyDescent="0.2"/>
    <row r="61" spans="28:34" ht="12.9" x14ac:dyDescent="0.2"/>
    <row r="62" spans="28:34" ht="12.9" x14ac:dyDescent="0.2"/>
    <row r="63" spans="28:34" ht="12.9" x14ac:dyDescent="0.2">
      <c r="AH63" s="247"/>
    </row>
    <row r="64" spans="28:34" ht="12.9" x14ac:dyDescent="0.2">
      <c r="AG64" s="247"/>
      <c r="AH64" s="247"/>
    </row>
    <row r="65" spans="28:34" ht="12.9" x14ac:dyDescent="0.2"/>
    <row r="66" spans="28:34" ht="12.9" x14ac:dyDescent="0.2"/>
    <row r="67" spans="28:34" ht="12.9" x14ac:dyDescent="0.2"/>
    <row r="68" spans="28:34" ht="12.9" x14ac:dyDescent="0.2">
      <c r="AB68" s="247"/>
      <c r="AC68" s="247"/>
      <c r="AD68" s="247"/>
      <c r="AE68" s="247"/>
      <c r="AF68" s="247"/>
      <c r="AG68" s="247"/>
      <c r="AH68" s="247"/>
    </row>
    <row r="69" spans="28:34" ht="12.9" x14ac:dyDescent="0.2">
      <c r="AF69" s="247"/>
      <c r="AG69" s="247"/>
      <c r="AH69" s="247"/>
    </row>
    <row r="70" spans="28:34" ht="12.9" x14ac:dyDescent="0.2"/>
    <row r="71" spans="28:34" ht="12.9" x14ac:dyDescent="0.2"/>
    <row r="72" spans="28:34" ht="12.9" x14ac:dyDescent="0.2"/>
    <row r="73" spans="28:34" ht="12.9" x14ac:dyDescent="0.2"/>
    <row r="74" spans="28:34" ht="12.9" x14ac:dyDescent="0.2"/>
    <row r="75" spans="28:34" ht="12.9" x14ac:dyDescent="0.2">
      <c r="AH75" s="247"/>
    </row>
    <row r="76" spans="28:34" ht="12.9" x14ac:dyDescent="0.2">
      <c r="AF76" s="247"/>
      <c r="AG76" s="247"/>
      <c r="AH76" s="247"/>
    </row>
    <row r="77" spans="28:34" ht="12.9" x14ac:dyDescent="0.2">
      <c r="AG77" s="247"/>
      <c r="AH77" s="247"/>
    </row>
    <row r="78" spans="28:34" ht="12.9" x14ac:dyDescent="0.2"/>
    <row r="79" spans="28:34" ht="12.9" x14ac:dyDescent="0.2"/>
    <row r="80" spans="28:34" ht="12.9" x14ac:dyDescent="0.2"/>
    <row r="81" spans="25:34" ht="12.9" x14ac:dyDescent="0.2"/>
    <row r="82" spans="25:34" ht="12.9" x14ac:dyDescent="0.2">
      <c r="Y82" s="247"/>
    </row>
    <row r="83" spans="25:34" ht="12.9" x14ac:dyDescent="0.2">
      <c r="Y83" s="247"/>
      <c r="Z83" s="247"/>
      <c r="AA83" s="247"/>
      <c r="AB83" s="247"/>
      <c r="AC83" s="247"/>
      <c r="AD83" s="247"/>
      <c r="AE83" s="247"/>
      <c r="AF83" s="247"/>
      <c r="AG83" s="247"/>
      <c r="AH83" s="247"/>
    </row>
    <row r="84" spans="25:34" ht="12.9" x14ac:dyDescent="0.2"/>
    <row r="85" spans="25:34" ht="12.9" x14ac:dyDescent="0.2"/>
    <row r="86" spans="25:34" ht="12.9" x14ac:dyDescent="0.2"/>
    <row r="87" spans="25:34" ht="12.9" x14ac:dyDescent="0.2"/>
    <row r="88" spans="25:34" ht="12.9" x14ac:dyDescent="0.2">
      <c r="AH88" s="247"/>
    </row>
    <row r="89" spans="25:34" ht="12.9" x14ac:dyDescent="0.2"/>
    <row r="90" spans="25:34" ht="12.9" x14ac:dyDescent="0.2"/>
    <row r="91" spans="25:34" ht="12.9" x14ac:dyDescent="0.2"/>
    <row r="92" spans="25:34" ht="13.6" customHeight="1" x14ac:dyDescent="0.2"/>
    <row r="93" spans="25:34" ht="13.6" customHeight="1" x14ac:dyDescent="0.2"/>
    <row r="94" spans="25:34" ht="13.6" customHeight="1" x14ac:dyDescent="0.2">
      <c r="AF94" s="247"/>
      <c r="AG94" s="247"/>
      <c r="AH94" s="247"/>
    </row>
    <row r="95" spans="25:34" ht="13.6" customHeight="1" x14ac:dyDescent="0.2">
      <c r="AH95" s="247"/>
    </row>
    <row r="96" spans="25:34" ht="13.6" customHeight="1" x14ac:dyDescent="0.2"/>
    <row r="97" spans="33:34" ht="13.6" customHeight="1" x14ac:dyDescent="0.2"/>
    <row r="98" spans="33:34" ht="13.6" customHeight="1" x14ac:dyDescent="0.2"/>
    <row r="99" spans="33:34" ht="13.6" customHeight="1" x14ac:dyDescent="0.2"/>
    <row r="100" spans="33:34" ht="13.6" customHeight="1" x14ac:dyDescent="0.2"/>
    <row r="101" spans="33:34" ht="13.6" customHeight="1" x14ac:dyDescent="0.2">
      <c r="AH101" s="247"/>
    </row>
    <row r="102" spans="33:34" ht="13.6" customHeight="1" x14ac:dyDescent="0.2"/>
    <row r="103" spans="33:34" ht="13.6" customHeight="1" x14ac:dyDescent="0.2"/>
    <row r="104" spans="33:34" ht="13.6" customHeight="1" x14ac:dyDescent="0.2">
      <c r="AG104" s="247"/>
      <c r="AH104" s="247"/>
    </row>
    <row r="105" spans="33:34" ht="13.6" customHeight="1" x14ac:dyDescent="0.2"/>
    <row r="106" spans="33:34" ht="13.6" customHeight="1" x14ac:dyDescent="0.2"/>
    <row r="107" spans="33:34" ht="13.6" customHeight="1" x14ac:dyDescent="0.2"/>
    <row r="108" spans="33:34" ht="13.6" customHeight="1" x14ac:dyDescent="0.2"/>
    <row r="109" spans="33:34" ht="13.6" customHeight="1" x14ac:dyDescent="0.2"/>
    <row r="110" spans="33:34" ht="13.6" customHeight="1" x14ac:dyDescent="0.2"/>
    <row r="111" spans="33:34" ht="13.6" customHeight="1" x14ac:dyDescent="0.2"/>
    <row r="112" spans="33:34" ht="13.6" customHeight="1" x14ac:dyDescent="0.2"/>
    <row r="113" spans="34:122" ht="13.6" customHeight="1" x14ac:dyDescent="0.2"/>
    <row r="114" spans="34:122" ht="13.6" customHeight="1" x14ac:dyDescent="0.2"/>
    <row r="115" spans="34:122" ht="13.6" customHeight="1" x14ac:dyDescent="0.2"/>
    <row r="116" spans="34:122" ht="13.6" customHeight="1" x14ac:dyDescent="0.2">
      <c r="AH116" s="247"/>
    </row>
    <row r="117" spans="34:122" ht="13.6" customHeight="1" x14ac:dyDescent="0.2"/>
    <row r="118" spans="34:122" ht="13.6" customHeight="1" x14ac:dyDescent="0.2"/>
    <row r="119" spans="34:122" ht="13.6" customHeight="1" x14ac:dyDescent="0.2"/>
    <row r="120" spans="34:122" ht="13.6" customHeight="1" x14ac:dyDescent="0.2">
      <c r="AH120" s="247"/>
    </row>
    <row r="121" spans="34:122" ht="13.6" customHeight="1" x14ac:dyDescent="0.2">
      <c r="AH121" s="247"/>
    </row>
    <row r="122" spans="34:122" ht="13.6" customHeight="1" x14ac:dyDescent="0.2"/>
    <row r="123" spans="34:122" ht="13.6" customHeight="1" x14ac:dyDescent="0.2"/>
    <row r="124" spans="34:122" ht="13.6" customHeight="1" x14ac:dyDescent="0.2"/>
    <row r="125" spans="34:122" ht="13.6" customHeight="1" x14ac:dyDescent="0.2">
      <c r="DR125" s="247" t="s">
        <v>471</v>
      </c>
    </row>
  </sheetData>
  <sheetProtection algorithmName="SHA-512" hashValue="E8CswXDz3bUcbnSba/9cUhKwtxwPCwOvh2xog7oyJaQLKFx206Y7RFS+RlBic+WDDh0p/IlllYbuuHwcwBikBQ==" saltValue="YkKhAzpldCVr8tvBqxGf5A==" spinCount="100000" sheet="1" objects="1" scenarios="1"/>
  <dataConsolidate/>
  <phoneticPr fontId="2"/>
  <printOptions horizontalCentered="1" verticalCentered="1"/>
  <pageMargins left="0" right="0" top="0.19685039370078741" bottom="0.31496062992125984" header="0.39370078740157483" footer="0"/>
  <pageSetup paperSize="8" scale="51"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9765625" defaultRowHeight="12.9" x14ac:dyDescent="0.2"/>
  <cols>
    <col min="1" max="1" width="45.8984375" style="132" customWidth="1"/>
    <col min="2" max="8" width="13.3984375" style="132" customWidth="1"/>
    <col min="9" max="16384" width="11.09765625" style="132"/>
  </cols>
  <sheetData>
    <row r="1" spans="1:8" x14ac:dyDescent="0.2">
      <c r="A1" s="126"/>
      <c r="B1" s="127"/>
      <c r="C1" s="128"/>
      <c r="D1" s="129"/>
      <c r="E1" s="130"/>
      <c r="F1" s="130"/>
      <c r="G1" s="130"/>
      <c r="H1" s="131"/>
    </row>
    <row r="2" spans="1:8" x14ac:dyDescent="0.2">
      <c r="A2" s="133"/>
      <c r="B2" s="134"/>
      <c r="C2" s="135"/>
      <c r="D2" s="136" t="s">
        <v>50</v>
      </c>
      <c r="E2" s="137"/>
      <c r="F2" s="138" t="s">
        <v>520</v>
      </c>
      <c r="G2" s="139"/>
      <c r="H2" s="140"/>
    </row>
    <row r="3" spans="1:8" x14ac:dyDescent="0.2">
      <c r="A3" s="136" t="s">
        <v>513</v>
      </c>
      <c r="B3" s="141"/>
      <c r="C3" s="142"/>
      <c r="D3" s="143">
        <v>34254</v>
      </c>
      <c r="E3" s="144"/>
      <c r="F3" s="145">
        <v>125391</v>
      </c>
      <c r="G3" s="146"/>
      <c r="H3" s="147"/>
    </row>
    <row r="4" spans="1:8" x14ac:dyDescent="0.2">
      <c r="A4" s="148"/>
      <c r="B4" s="149"/>
      <c r="C4" s="150"/>
      <c r="D4" s="151">
        <v>26515</v>
      </c>
      <c r="E4" s="152"/>
      <c r="F4" s="153">
        <v>68516</v>
      </c>
      <c r="G4" s="154"/>
      <c r="H4" s="155"/>
    </row>
    <row r="5" spans="1:8" x14ac:dyDescent="0.2">
      <c r="A5" s="136" t="s">
        <v>515</v>
      </c>
      <c r="B5" s="141"/>
      <c r="C5" s="142"/>
      <c r="D5" s="143">
        <v>19981</v>
      </c>
      <c r="E5" s="144"/>
      <c r="F5" s="145">
        <v>138402</v>
      </c>
      <c r="G5" s="146"/>
      <c r="H5" s="147"/>
    </row>
    <row r="6" spans="1:8" x14ac:dyDescent="0.2">
      <c r="A6" s="148"/>
      <c r="B6" s="149"/>
      <c r="C6" s="150"/>
      <c r="D6" s="151">
        <v>17929</v>
      </c>
      <c r="E6" s="152"/>
      <c r="F6" s="153">
        <v>70652</v>
      </c>
      <c r="G6" s="154"/>
      <c r="H6" s="155"/>
    </row>
    <row r="7" spans="1:8" x14ac:dyDescent="0.2">
      <c r="A7" s="136" t="s">
        <v>516</v>
      </c>
      <c r="B7" s="141"/>
      <c r="C7" s="142"/>
      <c r="D7" s="143">
        <v>27405</v>
      </c>
      <c r="E7" s="144"/>
      <c r="F7" s="145">
        <v>146367</v>
      </c>
      <c r="G7" s="146"/>
      <c r="H7" s="147"/>
    </row>
    <row r="8" spans="1:8" x14ac:dyDescent="0.2">
      <c r="A8" s="148"/>
      <c r="B8" s="149"/>
      <c r="C8" s="150"/>
      <c r="D8" s="151">
        <v>23568</v>
      </c>
      <c r="E8" s="152"/>
      <c r="F8" s="153">
        <v>79441</v>
      </c>
      <c r="G8" s="154"/>
      <c r="H8" s="155"/>
    </row>
    <row r="9" spans="1:8" x14ac:dyDescent="0.2">
      <c r="A9" s="136" t="s">
        <v>517</v>
      </c>
      <c r="B9" s="141"/>
      <c r="C9" s="142"/>
      <c r="D9" s="143">
        <v>25183</v>
      </c>
      <c r="E9" s="144"/>
      <c r="F9" s="145">
        <v>165181</v>
      </c>
      <c r="G9" s="146"/>
      <c r="H9" s="147"/>
    </row>
    <row r="10" spans="1:8" x14ac:dyDescent="0.2">
      <c r="A10" s="148"/>
      <c r="B10" s="149"/>
      <c r="C10" s="150"/>
      <c r="D10" s="151">
        <v>22408</v>
      </c>
      <c r="E10" s="152"/>
      <c r="F10" s="153">
        <v>82246</v>
      </c>
      <c r="G10" s="154"/>
      <c r="H10" s="155"/>
    </row>
    <row r="11" spans="1:8" x14ac:dyDescent="0.2">
      <c r="A11" s="136" t="s">
        <v>518</v>
      </c>
      <c r="B11" s="141"/>
      <c r="C11" s="142"/>
      <c r="D11" s="143">
        <v>26358</v>
      </c>
      <c r="E11" s="144"/>
      <c r="F11" s="145">
        <v>166234</v>
      </c>
      <c r="G11" s="146"/>
      <c r="H11" s="147"/>
    </row>
    <row r="12" spans="1:8" x14ac:dyDescent="0.2">
      <c r="A12" s="148"/>
      <c r="B12" s="149"/>
      <c r="C12" s="156"/>
      <c r="D12" s="151">
        <v>24228</v>
      </c>
      <c r="E12" s="152"/>
      <c r="F12" s="153">
        <v>89789</v>
      </c>
      <c r="G12" s="154"/>
      <c r="H12" s="155"/>
    </row>
    <row r="13" spans="1:8" x14ac:dyDescent="0.2">
      <c r="A13" s="136"/>
      <c r="B13" s="141"/>
      <c r="C13" s="157"/>
      <c r="D13" s="158">
        <v>26636</v>
      </c>
      <c r="E13" s="159"/>
      <c r="F13" s="160">
        <v>148315</v>
      </c>
      <c r="G13" s="161"/>
      <c r="H13" s="147"/>
    </row>
    <row r="14" spans="1:8" x14ac:dyDescent="0.2">
      <c r="A14" s="148"/>
      <c r="B14" s="149"/>
      <c r="C14" s="150"/>
      <c r="D14" s="151">
        <v>22930</v>
      </c>
      <c r="E14" s="152"/>
      <c r="F14" s="153">
        <v>78129</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7.39</v>
      </c>
      <c r="C19" s="162">
        <f>ROUND(VALUE(SUBSTITUTE(実質収支比率等に係る経年分析!G$48,"▲","-")),2)</f>
        <v>5.99</v>
      </c>
      <c r="D19" s="162">
        <f>ROUND(VALUE(SUBSTITUTE(実質収支比率等に係る経年分析!H$48,"▲","-")),2)</f>
        <v>4.07</v>
      </c>
      <c r="E19" s="162">
        <f>ROUND(VALUE(SUBSTITUTE(実質収支比率等に係る経年分析!I$48,"▲","-")),2)</f>
        <v>6.01</v>
      </c>
      <c r="F19" s="162">
        <f>ROUND(VALUE(SUBSTITUTE(実質収支比率等に係る経年分析!J$48,"▲","-")),2)</f>
        <v>3.92</v>
      </c>
    </row>
    <row r="20" spans="1:11" x14ac:dyDescent="0.2">
      <c r="A20" s="162" t="s">
        <v>53</v>
      </c>
      <c r="B20" s="162">
        <f>ROUND(VALUE(SUBSTITUTE(実質収支比率等に係る経年分析!F$47,"▲","-")),2)</f>
        <v>17.940000000000001</v>
      </c>
      <c r="C20" s="162">
        <f>ROUND(VALUE(SUBSTITUTE(実質収支比率等に係る経年分析!G$47,"▲","-")),2)</f>
        <v>32.49</v>
      </c>
      <c r="D20" s="162">
        <f>ROUND(VALUE(SUBSTITUTE(実質収支比率等に係る経年分析!H$47,"▲","-")),2)</f>
        <v>37.130000000000003</v>
      </c>
      <c r="E20" s="162">
        <f>ROUND(VALUE(SUBSTITUTE(実質収支比率等に係る経年分析!I$47,"▲","-")),2)</f>
        <v>36.61</v>
      </c>
      <c r="F20" s="162">
        <f>ROUND(VALUE(SUBSTITUTE(実質収支比率等に係る経年分析!J$47,"▲","-")),2)</f>
        <v>41.74</v>
      </c>
    </row>
    <row r="21" spans="1:11" x14ac:dyDescent="0.2">
      <c r="A21" s="162" t="s">
        <v>54</v>
      </c>
      <c r="B21" s="162">
        <f>IF(ISNUMBER(VALUE(SUBSTITUTE(実質収支比率等に係る経年分析!F$49,"▲","-"))),ROUND(VALUE(SUBSTITUTE(実質収支比率等に係る経年分析!F$49,"▲","-")),2),NA())</f>
        <v>2.94</v>
      </c>
      <c r="C21" s="162">
        <f>IF(ISNUMBER(VALUE(SUBSTITUTE(実質収支比率等に係る経年分析!G$49,"▲","-"))),ROUND(VALUE(SUBSTITUTE(実質収支比率等に係る経年分析!G$49,"▲","-")),2),NA())</f>
        <v>15.05</v>
      </c>
      <c r="D21" s="162">
        <f>IF(ISNUMBER(VALUE(SUBSTITUTE(実質収支比率等に係る経年分析!H$49,"▲","-"))),ROUND(VALUE(SUBSTITUTE(実質収支比率等に係る経年分析!H$49,"▲","-")),2),NA())</f>
        <v>2.0299999999999998</v>
      </c>
      <c r="E21" s="162">
        <f>IF(ISNUMBER(VALUE(SUBSTITUTE(実質収支比率等に係る経年分析!I$49,"▲","-"))),ROUND(VALUE(SUBSTITUTE(実質収支比率等に係る経年分析!I$49,"▲","-")),2),NA())</f>
        <v>1.46</v>
      </c>
      <c r="F21" s="162">
        <f>IF(ISNUMBER(VALUE(SUBSTITUTE(実質収支比率等に係る経年分析!J$49,"▲","-"))),ROUND(VALUE(SUBSTITUTE(実質収支比率等に係る経年分析!J$49,"▲","-")),2),NA())</f>
        <v>4.03</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2">
      <c r="A31" s="163" t="e">
        <f>IF(連結実質赤字比率に係る赤字・黒字の構成分析!C$39="",NA(),連結実質赤字比率に係る赤字・黒字の構成分析!C$39)</f>
        <v>#N/A</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#VALUE!</v>
      </c>
      <c r="K31" s="163" t="e">
        <f>IF(ROUND(VALUE(SUBSTITUTE(連結実質赤字比率に係る赤字・黒字の構成分析!J$39,"▲", "-")), 2) &gt;= 0, ABS(ROUND(VALUE(SUBSTITUTE(連結実質赤字比率に係る赤字・黒字の構成分析!J$39,"▲", "-")), 2)), NA())</f>
        <v>#VALUE!</v>
      </c>
    </row>
    <row r="32" spans="1:11" x14ac:dyDescent="0.2">
      <c r="A32" s="163" t="e">
        <f>IF(連結実質赤字比率に係る赤字・黒字の構成分析!C$38="",NA(),連結実質赤字比率に係る赤字・黒字の構成分析!C$38)</f>
        <v>#N/A</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#VALUE!</v>
      </c>
      <c r="I32" s="163" t="e">
        <f>IF(ROUND(VALUE(SUBSTITUTE(連結実質赤字比率に係る赤字・黒字の構成分析!I$38,"▲", "-")), 2) &gt;= 0, ABS(ROUND(VALUE(SUBSTITUTE(連結実質赤字比率に係る赤字・黒字の構成分析!I$38,"▲", "-")), 2)), NA())</f>
        <v>#VALUE!</v>
      </c>
      <c r="J32" s="163" t="e">
        <f>IF(ROUND(VALUE(SUBSTITUTE(連結実質赤字比率に係る赤字・黒字の構成分析!J$38,"▲", "-")), 2) &lt; 0, ABS(ROUND(VALUE(SUBSTITUTE(連結実質赤字比率に係る赤字・黒字の構成分析!J$38,"▲", "-")), 2)), NA())</f>
        <v>#VALUE!</v>
      </c>
      <c r="K32" s="163" t="e">
        <f>IF(ROUND(VALUE(SUBSTITUTE(連結実質赤字比率に係る赤字・黒字の構成分析!J$38,"▲", "-")), 2) &gt;= 0, ABS(ROUND(VALUE(SUBSTITUTE(連結実質赤字比率に係る赤字・黒字の構成分析!J$38,"▲", "-")), 2)), NA())</f>
        <v>#VALUE!</v>
      </c>
    </row>
    <row r="33" spans="1:16" x14ac:dyDescent="0.2">
      <c r="A33" s="163" t="str">
        <f>IF(連結実質赤字比率に係る赤字・黒字の構成分析!C$37="",NA(),連結実質赤字比率に係る赤字・黒字の構成分析!C$37)</f>
        <v>後期高齢者医療特別会計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0.03</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0.04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0.06</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0.06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0.06</v>
      </c>
    </row>
    <row r="34" spans="1:16" x14ac:dyDescent="0.2">
      <c r="A34" s="163" t="str">
        <f>IF(連結実質赤字比率に係る赤字・黒字の構成分析!C$36="",NA(),連結実質赤字比率に係る赤字・黒字の構成分析!C$36)</f>
        <v>国民健康保険特別会計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2.15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1.59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0.87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1.07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1.28</v>
      </c>
    </row>
    <row r="35" spans="1:16" x14ac:dyDescent="0.2">
      <c r="A35" s="163" t="str">
        <f>IF(連結実質赤字比率に係る赤字・黒字の構成分析!C$35="",NA(),連結実質赤字比率に係る赤字・黒字の構成分析!C$35)</f>
        <v>介護保険特別会計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1.87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2.2799999999999998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2.76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1.35</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1.7</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7.38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5.98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4.0599999999999996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6.01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3.92</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380</v>
      </c>
      <c r="E42" s="164"/>
      <c r="F42" s="164"/>
      <c r="G42" s="164">
        <f>'実質公債費比率（分子）の構造'!L$52</f>
        <v>375</v>
      </c>
      <c r="H42" s="164"/>
      <c r="I42" s="164"/>
      <c r="J42" s="164">
        <f>'実質公債費比率（分子）の構造'!M$52</f>
        <v>367</v>
      </c>
      <c r="K42" s="164"/>
      <c r="L42" s="164"/>
      <c r="M42" s="164">
        <f>'実質公債費比率（分子）の構造'!N$52</f>
        <v>344</v>
      </c>
      <c r="N42" s="164"/>
      <c r="O42" s="164"/>
      <c r="P42" s="164">
        <f>'実質公債費比率（分子）の構造'!O$52</f>
        <v>328</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221</v>
      </c>
      <c r="C45" s="164"/>
      <c r="D45" s="164"/>
      <c r="E45" s="164">
        <f>'実質公債費比率（分子）の構造'!L$49</f>
        <v>216</v>
      </c>
      <c r="F45" s="164"/>
      <c r="G45" s="164"/>
      <c r="H45" s="164">
        <f>'実質公債費比率（分子）の構造'!M$49</f>
        <v>212</v>
      </c>
      <c r="I45" s="164"/>
      <c r="J45" s="164"/>
      <c r="K45" s="164">
        <f>'実質公債費比率（分子）の構造'!N$49</f>
        <v>214</v>
      </c>
      <c r="L45" s="164"/>
      <c r="M45" s="164"/>
      <c r="N45" s="164">
        <f>'実質公債費比率（分子）の構造'!O$49</f>
        <v>208</v>
      </c>
      <c r="O45" s="164"/>
      <c r="P45" s="164"/>
    </row>
    <row r="46" spans="1:16" x14ac:dyDescent="0.2">
      <c r="A46" s="164" t="s">
        <v>64</v>
      </c>
      <c r="B46" s="164" t="str">
        <f>'実質公債費比率（分子）の構造'!K$48</f>
        <v>-</v>
      </c>
      <c r="C46" s="164"/>
      <c r="D46" s="164"/>
      <c r="E46" s="164" t="str">
        <f>'実質公債費比率（分子）の構造'!L$48</f>
        <v>-</v>
      </c>
      <c r="F46" s="164"/>
      <c r="G46" s="164"/>
      <c r="H46" s="164" t="str">
        <f>'実質公債費比率（分子）の構造'!M$48</f>
        <v>-</v>
      </c>
      <c r="I46" s="164"/>
      <c r="J46" s="164"/>
      <c r="K46" s="164" t="str">
        <f>'実質公債費比率（分子）の構造'!N$48</f>
        <v>-</v>
      </c>
      <c r="L46" s="164"/>
      <c r="M46" s="164"/>
      <c r="N46" s="164" t="str">
        <f>'実質公債費比率（分子）の構造'!O$48</f>
        <v>-</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335</v>
      </c>
      <c r="C49" s="164"/>
      <c r="D49" s="164"/>
      <c r="E49" s="164">
        <f>'実質公債費比率（分子）の構造'!L$45</f>
        <v>331</v>
      </c>
      <c r="F49" s="164"/>
      <c r="G49" s="164"/>
      <c r="H49" s="164">
        <f>'実質公債費比率（分子）の構造'!M$45</f>
        <v>325</v>
      </c>
      <c r="I49" s="164"/>
      <c r="J49" s="164"/>
      <c r="K49" s="164">
        <f>'実質公債費比率（分子）の構造'!N$45</f>
        <v>313</v>
      </c>
      <c r="L49" s="164"/>
      <c r="M49" s="164"/>
      <c r="N49" s="164">
        <f>'実質公債費比率（分子）の構造'!O$45</f>
        <v>289</v>
      </c>
      <c r="O49" s="164"/>
      <c r="P49" s="164"/>
    </row>
    <row r="50" spans="1:16" x14ac:dyDescent="0.2">
      <c r="A50" s="164" t="s">
        <v>67</v>
      </c>
      <c r="B50" s="164" t="e">
        <f>NA()</f>
        <v>#N/A</v>
      </c>
      <c r="C50" s="164">
        <f>IF(ISNUMBER('実質公債費比率（分子）の構造'!K$53),'実質公債費比率（分子）の構造'!K$53,NA())</f>
        <v>176</v>
      </c>
      <c r="D50" s="164" t="e">
        <f>NA()</f>
        <v>#N/A</v>
      </c>
      <c r="E50" s="164" t="e">
        <f>NA()</f>
        <v>#N/A</v>
      </c>
      <c r="F50" s="164">
        <f>IF(ISNUMBER('実質公債費比率（分子）の構造'!L$53),'実質公債費比率（分子）の構造'!L$53,NA())</f>
        <v>172</v>
      </c>
      <c r="G50" s="164" t="e">
        <f>NA()</f>
        <v>#N/A</v>
      </c>
      <c r="H50" s="164" t="e">
        <f>NA()</f>
        <v>#N/A</v>
      </c>
      <c r="I50" s="164">
        <f>IF(ISNUMBER('実質公債費比率（分子）の構造'!M$53),'実質公債費比率（分子）の構造'!M$53,NA())</f>
        <v>170</v>
      </c>
      <c r="J50" s="164" t="e">
        <f>NA()</f>
        <v>#N/A</v>
      </c>
      <c r="K50" s="164" t="e">
        <f>NA()</f>
        <v>#N/A</v>
      </c>
      <c r="L50" s="164">
        <f>IF(ISNUMBER('実質公債費比率（分子）の構造'!N$53),'実質公債費比率（分子）の構造'!N$53,NA())</f>
        <v>183</v>
      </c>
      <c r="M50" s="164" t="e">
        <f>NA()</f>
        <v>#N/A</v>
      </c>
      <c r="N50" s="164" t="e">
        <f>NA()</f>
        <v>#N/A</v>
      </c>
      <c r="O50" s="164">
        <f>IF(ISNUMBER('実質公債費比率（分子）の構造'!O$53),'実質公債費比率（分子）の構造'!O$53,NA())</f>
        <v>169</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3756</v>
      </c>
      <c r="E56" s="163"/>
      <c r="F56" s="163"/>
      <c r="G56" s="163">
        <f>'将来負担比率（分子）の構造'!J$52</f>
        <v>3625</v>
      </c>
      <c r="H56" s="163"/>
      <c r="I56" s="163"/>
      <c r="J56" s="163">
        <f>'将来負担比率（分子）の構造'!K$52</f>
        <v>3465</v>
      </c>
      <c r="K56" s="163"/>
      <c r="L56" s="163"/>
      <c r="M56" s="163">
        <f>'将来負担比率（分子）の構造'!L$52</f>
        <v>3299</v>
      </c>
      <c r="N56" s="163"/>
      <c r="O56" s="163"/>
      <c r="P56" s="163">
        <f>'将来負担比率（分子）の構造'!M$52</f>
        <v>2907</v>
      </c>
    </row>
    <row r="57" spans="1:16" x14ac:dyDescent="0.2">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2">
      <c r="A58" s="163" t="s">
        <v>41</v>
      </c>
      <c r="B58" s="163"/>
      <c r="C58" s="163"/>
      <c r="D58" s="163">
        <f>'将来負担比率（分子）の構造'!I$50</f>
        <v>2028</v>
      </c>
      <c r="E58" s="163"/>
      <c r="F58" s="163"/>
      <c r="G58" s="163">
        <f>'将来負担比率（分子）の構造'!J$50</f>
        <v>2584</v>
      </c>
      <c r="H58" s="163"/>
      <c r="I58" s="163"/>
      <c r="J58" s="163">
        <f>'将来負担比率（分子）の構造'!K$50</f>
        <v>2916</v>
      </c>
      <c r="K58" s="163"/>
      <c r="L58" s="163"/>
      <c r="M58" s="163">
        <f>'将来負担比率（分子）の構造'!L$50</f>
        <v>2862</v>
      </c>
      <c r="N58" s="163"/>
      <c r="O58" s="163"/>
      <c r="P58" s="163">
        <f>'将来負担比率（分子）の構造'!M$50</f>
        <v>3008</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952</v>
      </c>
      <c r="C62" s="163"/>
      <c r="D62" s="163"/>
      <c r="E62" s="163">
        <f>'将来負担比率（分子）の構造'!J$45</f>
        <v>926</v>
      </c>
      <c r="F62" s="163"/>
      <c r="G62" s="163"/>
      <c r="H62" s="163">
        <f>'将来負担比率（分子）の構造'!K$45</f>
        <v>921</v>
      </c>
      <c r="I62" s="163"/>
      <c r="J62" s="163"/>
      <c r="K62" s="163">
        <f>'将来負担比率（分子）の構造'!L$45</f>
        <v>908</v>
      </c>
      <c r="L62" s="163"/>
      <c r="M62" s="163"/>
      <c r="N62" s="163">
        <f>'将来負担比率（分子）の構造'!M$45</f>
        <v>901</v>
      </c>
      <c r="O62" s="163"/>
      <c r="P62" s="163"/>
    </row>
    <row r="63" spans="1:16" x14ac:dyDescent="0.2">
      <c r="A63" s="163" t="s">
        <v>34</v>
      </c>
      <c r="B63" s="163">
        <f>'将来負担比率（分子）の構造'!I$44</f>
        <v>1636</v>
      </c>
      <c r="C63" s="163"/>
      <c r="D63" s="163"/>
      <c r="E63" s="163">
        <f>'将来負担比率（分子）の構造'!J$44</f>
        <v>1463</v>
      </c>
      <c r="F63" s="163"/>
      <c r="G63" s="163"/>
      <c r="H63" s="163">
        <f>'将来負担比率（分子）の構造'!K$44</f>
        <v>1302</v>
      </c>
      <c r="I63" s="163"/>
      <c r="J63" s="163"/>
      <c r="K63" s="163">
        <f>'将来負担比率（分子）の構造'!L$44</f>
        <v>1164</v>
      </c>
      <c r="L63" s="163"/>
      <c r="M63" s="163"/>
      <c r="N63" s="163">
        <f>'将来負担比率（分子）の構造'!M$44</f>
        <v>1063</v>
      </c>
      <c r="O63" s="163"/>
      <c r="P63" s="163"/>
    </row>
    <row r="64" spans="1:16" x14ac:dyDescent="0.2">
      <c r="A64" s="163" t="s">
        <v>33</v>
      </c>
      <c r="B64" s="163" t="str">
        <f>'将来負担比率（分子）の構造'!I$43</f>
        <v>-</v>
      </c>
      <c r="C64" s="163"/>
      <c r="D64" s="163"/>
      <c r="E64" s="163" t="str">
        <f>'将来負担比率（分子）の構造'!J$43</f>
        <v>-</v>
      </c>
      <c r="F64" s="163"/>
      <c r="G64" s="163"/>
      <c r="H64" s="163" t="str">
        <f>'将来負担比率（分子）の構造'!K$43</f>
        <v>-</v>
      </c>
      <c r="I64" s="163"/>
      <c r="J64" s="163"/>
      <c r="K64" s="163" t="str">
        <f>'将来負担比率（分子）の構造'!L$43</f>
        <v>-</v>
      </c>
      <c r="L64" s="163"/>
      <c r="M64" s="163"/>
      <c r="N64" s="163" t="str">
        <f>'将来負担比率（分子）の構造'!M$43</f>
        <v>-</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2993</v>
      </c>
      <c r="C66" s="163"/>
      <c r="D66" s="163"/>
      <c r="E66" s="163">
        <f>'将来負担比率（分子）の構造'!J$41</f>
        <v>2922</v>
      </c>
      <c r="F66" s="163"/>
      <c r="G66" s="163"/>
      <c r="H66" s="163">
        <f>'将来負担比率（分子）の構造'!K$41</f>
        <v>2783</v>
      </c>
      <c r="I66" s="163"/>
      <c r="J66" s="163"/>
      <c r="K66" s="163">
        <f>'将来負担比率（分子）の構造'!L$41</f>
        <v>2643</v>
      </c>
      <c r="L66" s="163"/>
      <c r="M66" s="163"/>
      <c r="N66" s="163">
        <f>'将来負担比率（分子）の構造'!M$41</f>
        <v>2582</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1176</v>
      </c>
      <c r="C72" s="167">
        <f>基金残高に係る経年分析!G55</f>
        <v>1161</v>
      </c>
      <c r="D72" s="167">
        <f>基金残高に係る経年分析!H55</f>
        <v>1355</v>
      </c>
    </row>
    <row r="73" spans="1:16" x14ac:dyDescent="0.2">
      <c r="A73" s="166" t="s">
        <v>74</v>
      </c>
      <c r="B73" s="167">
        <f>基金残高に係る経年分析!F56</f>
        <v>490</v>
      </c>
      <c r="C73" s="167">
        <f>基金残高に係る経年分析!G56</f>
        <v>490</v>
      </c>
      <c r="D73" s="167">
        <f>基金残高に係る経年分析!H56</f>
        <v>509</v>
      </c>
    </row>
    <row r="74" spans="1:16" x14ac:dyDescent="0.2">
      <c r="A74" s="166" t="s">
        <v>75</v>
      </c>
      <c r="B74" s="167">
        <f>基金残高に係る経年分析!F57</f>
        <v>969</v>
      </c>
      <c r="C74" s="167">
        <f>基金残高に係る経年分析!G57</f>
        <v>992</v>
      </c>
      <c r="D74" s="167">
        <f>基金残高に係る経年分析!H57</f>
        <v>990</v>
      </c>
    </row>
  </sheetData>
  <sheetProtection algorithmName="SHA-512" hashValue="riOKdFhW3VIEo/ySxl/WxCqBydMz8Y9RO4nY9GRKoiQSmgABs22ThL49n+fiN/ZicoK2DcUWj7rlf5AVU1kjag==" saltValue="OB/nvi7RJV6++m1+Rlwe0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引間 伸明</cp:lastModifiedBy>
  <cp:lastPrinted>2026-03-13T01:26:39Z</cp:lastPrinted>
  <dcterms:created xsi:type="dcterms:W3CDTF">2026-02-23T05:34:19Z</dcterms:created>
  <dcterms:modified xsi:type="dcterms:W3CDTF">2026-09-29T07:12:51Z</dcterms:modified>
  <cp:category/>
</cp:coreProperties>
</file>