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3896" firstSheet="14"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<sst xmlns="http://schemas.openxmlformats.org/spreadsheetml/2006/main" xmlns:r="http://schemas.openxmlformats.org/officeDocument/2006/relationships" count="546" uniqueCount="546">
  <si>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</si>
  <si>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</si>
  <si>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</si>
  <si>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</si>
  <si>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</si>
  <si>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</si>
  <si>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</si>
  <si>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</si>
  <si>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</si>
  <si>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</si>
  <si>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</si>
  <si>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</si>
  <si>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</si>
  <si>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</si>
  <si>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</si>
  <si>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</si>
  <si>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</si>
  <si>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</si>
  <si>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</si>
  <si>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</si>
  <si>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</si>
  <si>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</si>
  <si>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</si>
  <si>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</si>
  <si>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</si>
  <si>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</si>
  <si>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</si>
  <si>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</si>
  <si>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</si>
  <si>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</si>
  <si>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</si>
  <si>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</si>
  <si>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</si>
  <si>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</si>
  <si>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</si>
  <si>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</si>
  <si>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</si>
  <si>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</si>
  <si>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ふるさとづくり基金</t>
    <rPh sb="7" eb="9">
      <t>キキン</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</si>
  <si>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</si>
  <si>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</si>
  <si>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</si>
  <si>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</si>
  <si>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</si>
  <si>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</si>
  <si>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</si>
  <si>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</si>
  <si>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</si>
  <si>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</si>
  <si>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</si>
  <si>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</si>
  <si>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</si>
  <si>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</si>
  <si>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</si>
  <si>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</si>
  <si>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</si>
  <si>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</si>
  <si>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</si>
  <si>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</si>
  <si>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</si>
  <si>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</si>
  <si>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</si>
  <si>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庁舎等改修基金</t>
    <rPh sb="0" eb="3">
      <t>チョウシャトウ</t>
    </rPh>
    <rPh sb="3" eb="7">
      <t>カイシュウキキン</t>
    </rPh>
    <phoneticPr fontId="6"/>
  </si>
  <si>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</si>
  <si>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8"/>
  </si>
  <si>
    <t>PFI事業に係るもの</t>
    <rPh sb="3" eb="5">
      <t>ジギョウ</t>
    </rPh>
    <rPh sb="6" eb="7">
      <t>カカ</t>
    </rPh>
    <phoneticPr fontId="3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</si>
  <si>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</si>
  <si>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</si>
  <si>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</si>
  <si>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</si>
  <si>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</si>
  <si>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</si>
  <si>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</si>
  <si>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</si>
  <si>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</si>
  <si>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</si>
  <si>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</si>
  <si>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</si>
  <si>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埼玉県鳩山町</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</si>
  <si>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</si>
  <si>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</si>
  <si>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</si>
  <si>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</si>
  <si>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</si>
  <si>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</si>
  <si>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</si>
  <si>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</si>
  <si>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</si>
  <si>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</si>
  <si>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</si>
  <si>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</si>
  <si>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</si>
  <si>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</si>
  <si>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</si>
  <si>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</si>
  <si>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</si>
  <si>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</si>
  <si>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</si>
  <si>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6"/>
  </si>
  <si>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</si>
  <si>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</si>
  <si>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</si>
  <si>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</si>
  <si>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</si>
  <si>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</si>
  <si>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将来負担比率は、令和4年度以降減少傾向ではあるが、未だ類似団体と比べて極めて高い水準で推移している。有形固定資産原価償却率についても、類似団体と比べて高い水準であり、高止まりとなっている。令和2年度に策定した町債残高削減計画に基づき、今後も町債発行の抑制を継続して取り組むとともに、財政調整基金等の各種基金の残高を確保することで、本比率の改善を図りたい。</t>
    <rPh sb="13" eb="15">
      <t>イコウ</t>
    </rPh>
    <rPh sb="17" eb="19">
      <t>ケイコウ</t>
    </rPh>
    <rPh sb="25" eb="26">
      <t>イマ</t>
    </rPh>
    <rPh sb="83" eb="85">
      <t>タカド</t>
    </rPh>
    <phoneticPr fontId="34"/>
  </si>
  <si>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</si>
  <si>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</si>
  <si>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</si>
  <si>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</si>
  <si>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</si>
  <si>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</si>
  <si>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</si>
  <si>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</si>
  <si>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</si>
  <si>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</si>
  <si>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</si>
  <si>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</si>
  <si>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</si>
  <si>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</si>
  <si>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</si>
  <si>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1"/>
  </si>
  <si>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</si>
  <si>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</si>
  <si>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</si>
  <si>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</si>
  <si>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</si>
  <si>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</si>
  <si>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</si>
  <si>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</si>
  <si>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</si>
  <si>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</si>
  <si>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</si>
  <si>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</si>
  <si>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</si>
  <si>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</si>
  <si>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 R04</t>
  </si>
  <si>
    <t>いわゆる五省協定等に係るもの</t>
    <rPh sb="4" eb="6">
      <t>ゴショウ</t>
    </rPh>
    <rPh sb="6" eb="9">
      <t>キョウテイトウ</t>
    </rPh>
    <rPh sb="10" eb="11">
      <t>カカ</t>
    </rPh>
    <phoneticPr fontId="36"/>
  </si>
  <si>
    <t>埼玉県</t>
  </si>
  <si>
    <t>地方債</t>
  </si>
  <si>
    <t>地方道路公社に係る将来負担額</t>
    <rPh sb="0" eb="2">
      <t>チホウ</t>
    </rPh>
    <rPh sb="2" eb="4">
      <t>ドウロ</t>
    </rPh>
    <rPh sb="4" eb="6">
      <t>コウシャ</t>
    </rPh>
    <rPh sb="7" eb="8">
      <t>カカ</t>
    </rPh>
    <rPh sb="9" eb="11">
      <t>ショウライ</t>
    </rPh>
    <rPh sb="11" eb="14">
      <t>フタンガク</t>
    </rPh>
    <phoneticPr fontId="36"/>
  </si>
  <si>
    <t>市町村類型</t>
  </si>
  <si>
    <t>Ⅲ－２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</si>
  <si>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</si>
  <si>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</si>
  <si>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</si>
  <si>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</si>
  <si>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</si>
  <si>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</si>
  <si>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</si>
  <si>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</si>
  <si>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</si>
  <si>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6"/>
  </si>
  <si>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</si>
  <si>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</si>
  <si>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</si>
  <si>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</si>
  <si>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</si>
  <si>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</si>
  <si>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</si>
  <si>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実質収支</t>
  </si>
  <si>
    <t>鳩山町</t>
  </si>
  <si>
    <t>地方交付税種地</t>
    <rPh sb="0" eb="2">
      <t>チホウ</t>
    </rPh>
    <rPh sb="2" eb="5">
      <t>コウフゼイ</t>
    </rPh>
    <rPh sb="5" eb="6">
      <t>シュ</t>
    </rPh>
    <rPh sb="6" eb="7">
      <t>チ</t>
    </rPh>
    <phoneticPr fontId="6"/>
  </si>
  <si>
    <t>2-4</t>
  </si>
  <si>
    <t>(　参考　）</t>
    <rPh sb="2" eb="4">
      <t>サンコウ</t>
    </rPh>
    <phoneticPr fontId="34"/>
  </si>
  <si>
    <t>会計名</t>
    <rPh sb="0" eb="2">
      <t>カイケイ</t>
    </rPh>
    <rPh sb="2" eb="3">
      <t>メイ</t>
    </rPh>
    <phoneticPr fontId="6"/>
  </si>
  <si>
    <t>(Ｅ)</t>
  </si>
  <si>
    <t>歳入歳出差引</t>
  </si>
  <si>
    <t>　　(※1)</t>
  </si>
  <si>
    <t>参考</t>
    <rPh sb="0" eb="2">
      <t>サンコウ</t>
    </rPh>
    <phoneticPr fontId="6"/>
  </si>
  <si>
    <t>○</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</si>
  <si>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</si>
  <si>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</si>
  <si>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</si>
  <si>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</si>
  <si>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</si>
  <si>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財政力指数</t>
    <rPh sb="0" eb="3">
      <t>ザイセイリョク</t>
    </rPh>
    <rPh sb="3" eb="5">
      <t>シスウ</t>
    </rPh>
    <phoneticPr fontId="6"/>
  </si>
  <si>
    <t>埼玉西部環境保全組合</t>
    <rPh sb="0" eb="10">
      <t>サイタマセイブカンキョウホゼンクミアイ</t>
    </rPh>
    <phoneticPr fontId="6"/>
  </si>
  <si>
    <t>歳入</t>
    <rPh sb="0" eb="2">
      <t>サイニュウ</t>
    </rPh>
    <phoneticPr fontId="36"/>
  </si>
  <si>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</si>
  <si>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</si>
  <si>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</si>
  <si>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</si>
  <si>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</si>
  <si>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</si>
  <si>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</si>
  <si>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</si>
  <si>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</si>
  <si>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-5.4</t>
  </si>
  <si>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</si>
  <si>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</si>
  <si>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</si>
  <si>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</si>
  <si>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</si>
  <si>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</si>
  <si>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</si>
  <si>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</si>
  <si>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</si>
  <si>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</si>
  <si>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</si>
  <si>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</si>
  <si>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</si>
  <si>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6"/>
  </si>
  <si>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</si>
  <si>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</si>
  <si>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</si>
  <si>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</si>
  <si>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</si>
  <si>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</si>
  <si>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</si>
  <si>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</si>
  <si>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</si>
  <si>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6"/>
  </si>
  <si>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</si>
  <si>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</si>
  <si>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</si>
  <si>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</si>
  <si>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</si>
  <si>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</si>
  <si>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</si>
  <si>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</si>
  <si>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</si>
  <si>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</si>
  <si>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</si>
  <si>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</si>
  <si>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北部地域活性化基金</t>
    <rPh sb="0" eb="2">
      <t>ホクブ</t>
    </rPh>
    <rPh sb="2" eb="4">
      <t>チイキ</t>
    </rPh>
    <rPh sb="4" eb="7">
      <t>カッセイカ</t>
    </rPh>
    <rPh sb="7" eb="9">
      <t>キキン</t>
    </rPh>
    <phoneticPr fontId="6"/>
  </si>
  <si>
    <t>労働費</t>
  </si>
  <si>
    <t>増減率  (％)</t>
    <rPh sb="0" eb="2">
      <t>ゾウゲン</t>
    </rPh>
    <rPh sb="2" eb="3">
      <t>リツ</t>
    </rPh>
    <phoneticPr fontId="6"/>
  </si>
  <si>
    <t>-1.4</t>
  </si>
  <si>
    <t>一般職員</t>
    <rPh sb="0" eb="2">
      <t>イッパン</t>
    </rPh>
    <rPh sb="2" eb="4">
      <t>ショクイン</t>
    </rPh>
    <phoneticPr fontId="6"/>
  </si>
  <si>
    <t>-1.6</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</si>
  <si>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</si>
  <si>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</si>
  <si>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</si>
  <si>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</si>
  <si>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</si>
  <si>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</si>
  <si>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</si>
  <si>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</si>
  <si>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8"/>
  </si>
  <si>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</si>
  <si>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</si>
  <si>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</si>
  <si>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</si>
  <si>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</si>
  <si>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</si>
  <si>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</si>
  <si>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</si>
  <si>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</si>
  <si>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</si>
  <si>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</si>
  <si>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</si>
  <si>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</si>
  <si>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</si>
  <si>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</si>
  <si>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</si>
  <si>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</si>
  <si>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</si>
  <si>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毛呂山・越生・鳩山公共下水道組合</t>
    <rPh sb="0" eb="3">
      <t>モロヤマ</t>
    </rPh>
    <rPh sb="4" eb="6">
      <t>オゴセ</t>
    </rPh>
    <rPh sb="7" eb="9">
      <t>ハトヤマ</t>
    </rPh>
    <rPh sb="9" eb="11">
      <t>コウキョウ</t>
    </rPh>
    <rPh sb="11" eb="14">
      <t>ゲスイドウ</t>
    </rPh>
    <rPh sb="14" eb="16">
      <t>クミアイ</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</si>
  <si>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</si>
  <si>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</si>
  <si>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</si>
  <si>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</si>
  <si>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</si>
  <si>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</si>
  <si>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</si>
  <si>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</si>
  <si>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</si>
  <si>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</si>
  <si>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</si>
  <si>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</si>
  <si>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</si>
  <si>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</si>
  <si>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</si>
  <si>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</si>
  <si>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</si>
  <si>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</si>
  <si>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</si>
  <si>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</si>
  <si>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</si>
  <si>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</si>
  <si>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</si>
  <si>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</si>
  <si>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</si>
  <si>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広域静苑組合</t>
    <rPh sb="0" eb="2">
      <t>コウイキ</t>
    </rPh>
    <rPh sb="2" eb="3">
      <t>シズ</t>
    </rPh>
    <rPh sb="3" eb="4">
      <t>エン</t>
    </rPh>
    <rPh sb="4" eb="6">
      <t>クミアイ</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</si>
  <si>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</si>
  <si>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</si>
  <si>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</si>
  <si>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</si>
  <si>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</si>
  <si>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</si>
  <si>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</si>
  <si>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</si>
  <si>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西入間広域消防組合</t>
    <rPh sb="0" eb="3">
      <t>ニシイルマ</t>
    </rPh>
    <rPh sb="3" eb="9">
      <t>コウイキショウボウクミアイ</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</si>
  <si>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</si>
  <si>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</si>
  <si>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</si>
  <si>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</si>
  <si>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</si>
  <si>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</si>
  <si>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</si>
  <si>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</si>
  <si>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</si>
  <si>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</si>
  <si>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</si>
  <si>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</si>
  <si>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</si>
  <si>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</si>
  <si>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</si>
  <si>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</si>
  <si>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</si>
  <si>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</si>
  <si>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</si>
  <si>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</si>
  <si>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</si>
  <si>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</si>
  <si>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</si>
  <si>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</si>
  <si>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</si>
  <si>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</si>
  <si>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</si>
  <si>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</si>
  <si>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</si>
  <si>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</si>
  <si>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</si>
  <si>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</si>
  <si>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</si>
  <si>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</si>
  <si>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</si>
  <si>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</si>
  <si>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</si>
  <si>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</si>
  <si>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</si>
  <si>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</si>
  <si>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</si>
  <si>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</si>
  <si>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</si>
  <si>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</si>
  <si>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</si>
  <si>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</si>
  <si>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</si>
  <si>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</si>
  <si>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</si>
  <si>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</si>
  <si>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</si>
  <si>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</si>
  <si>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</si>
  <si>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</si>
  <si>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</si>
  <si>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</si>
  <si>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</si>
  <si>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</si>
  <si>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</si>
  <si>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</si>
  <si>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</si>
  <si>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</si>
  <si>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</si>
  <si>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</si>
  <si>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</si>
  <si>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</si>
  <si>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</si>
  <si>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</si>
  <si>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</si>
  <si>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</si>
  <si>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</si>
  <si>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</si>
  <si>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</si>
  <si>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</si>
  <si>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</si>
  <si>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</si>
  <si>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</si>
  <si>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</si>
  <si>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</si>
  <si>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</si>
  <si>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</si>
  <si>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</si>
  <si>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</si>
  <si>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</si>
  <si>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</si>
  <si>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</si>
  <si>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</si>
  <si>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</si>
  <si>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</si>
  <si>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</si>
  <si>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</si>
  <si>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</si>
  <si>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</si>
  <si>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</si>
  <si>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</si>
  <si>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</si>
  <si>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</si>
  <si>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</si>
  <si>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</si>
  <si>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</si>
  <si>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</si>
  <si>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</si>
  <si>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</si>
  <si>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</si>
  <si>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</si>
  <si>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</si>
  <si>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</si>
  <si>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</si>
  <si>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6"/>
  </si>
  <si>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</si>
  <si>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</si>
  <si>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</si>
  <si>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</si>
  <si>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</si>
  <si>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</si>
  <si>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</si>
  <si>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</si>
  <si>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</si>
  <si>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</si>
  <si>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</si>
  <si>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</si>
  <si>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</si>
  <si>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</si>
  <si>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</si>
  <si>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</si>
  <si>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加入世帯数(世帯)</t>
  </si>
  <si>
    <t>　繰出金</t>
  </si>
  <si>
    <t>　うち減収補塡債(特例分)</t>
    <rPh sb="4" eb="5">
      <t>シュウ</t>
    </rPh>
    <rPh sb="9" eb="10">
      <t>トク</t>
    </rPh>
    <rPh sb="10" eb="11">
      <t>レイ</t>
    </rPh>
    <rPh sb="11" eb="12">
      <t>ブン</t>
    </rPh>
    <phoneticPr fontId="1"/>
  </si>
  <si>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</si>
  <si>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</si>
  <si>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</si>
  <si>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</si>
  <si>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積立金</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</si>
  <si>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</si>
  <si>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</si>
  <si>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</si>
  <si>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</si>
  <si>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</si>
  <si>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</si>
  <si>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</si>
  <si>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</si>
  <si>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</si>
  <si>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</si>
  <si>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</si>
  <si>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</si>
  <si>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8"/>
  </si>
  <si>
    <t>災害復旧事業費</t>
  </si>
  <si>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</si>
  <si>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</si>
  <si>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</si>
  <si>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</si>
  <si>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</si>
  <si>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</si>
  <si>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</si>
  <si>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</si>
  <si>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</si>
  <si>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</si>
  <si>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</si>
  <si>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</si>
  <si>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</si>
  <si>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</si>
  <si>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</si>
  <si>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</si>
  <si>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</si>
  <si>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</si>
  <si>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</si>
  <si>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</si>
  <si>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</si>
  <si>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</si>
  <si>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</si>
  <si>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</si>
  <si>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</si>
  <si>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</si>
  <si>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連結実質赤字額</t>
    <rPh sb="0" eb="2">
      <t>レンケツ</t>
    </rPh>
    <rPh sb="2" eb="4">
      <t>ジッシツ</t>
    </rPh>
    <rPh sb="4" eb="7">
      <t>アカジガク</t>
    </rPh>
    <phoneticPr fontId="6"/>
  </si>
  <si>
    <t>左のうち
一般会計等
負担見込額</t>
  </si>
  <si>
    <t>地域福祉基金</t>
    <rPh sb="0" eb="4">
      <t>チイキフクシ</t>
    </rPh>
    <rPh sb="4" eb="6">
      <t>キキン</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</si>
  <si>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</si>
  <si>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</si>
  <si>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</si>
  <si>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</si>
  <si>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</si>
  <si>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</si>
  <si>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</si>
  <si>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</si>
  <si>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</si>
  <si>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</si>
  <si>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</si>
  <si>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</si>
  <si>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</si>
  <si>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</si>
  <si>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</si>
  <si>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</si>
  <si>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</si>
  <si>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</si>
  <si>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</si>
  <si>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</si>
  <si>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</si>
  <si>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</si>
  <si>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</si>
  <si>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</si>
  <si>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</si>
  <si>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</si>
  <si>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</si>
  <si>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</si>
  <si>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</si>
  <si>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</si>
  <si>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</si>
  <si>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</si>
  <si>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</si>
  <si>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</si>
  <si>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</si>
  <si>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</si>
  <si>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</si>
  <si>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</si>
  <si>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</si>
  <si>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</si>
  <si>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</si>
  <si>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</si>
  <si>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</si>
  <si>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</si>
  <si>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</si>
  <si>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</si>
  <si>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</si>
  <si>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</si>
  <si>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</si>
  <si>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</si>
  <si>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</si>
  <si>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</si>
  <si>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</si>
  <si>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</si>
  <si>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</si>
  <si>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彩の国さいたま人づくり広域連合</t>
    <rPh sb="0" eb="1">
      <t>サイ</t>
    </rPh>
    <rPh sb="2" eb="3">
      <t>クニ</t>
    </rPh>
    <rPh sb="7" eb="8">
      <t>ヒト</t>
    </rPh>
    <rPh sb="11" eb="15">
      <t>コウイキレンゴウ</t>
    </rPh>
    <phoneticPr fontId="6"/>
  </si>
  <si>
    <t xml:space="preserve"> R06</t>
  </si>
  <si>
    <t>坂戸地区衛生組合</t>
    <rPh sb="0" eb="2">
      <t>サカド</t>
    </rPh>
    <rPh sb="2" eb="4">
      <t>チク</t>
    </rPh>
    <rPh sb="4" eb="6">
      <t>エイセイ</t>
    </rPh>
    <rPh sb="6" eb="8">
      <t>クミアイ</t>
    </rPh>
    <phoneticPr fontId="6"/>
  </si>
  <si>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</si>
  <si>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</si>
  <si>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</si>
  <si>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</si>
  <si>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</si>
  <si>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</si>
  <si>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その他会計（赤字）</t>
  </si>
  <si>
    <t>埼玉県後期高齢者医療広域組合</t>
    <rPh sb="0" eb="3">
      <t>サイタマケン</t>
    </rPh>
    <rPh sb="3" eb="8">
      <t>コウキコウレイシャ</t>
    </rPh>
    <rPh sb="8" eb="12">
      <t>イリョウコウイキ</t>
    </rPh>
    <rPh sb="12" eb="14">
      <t>クミアイ</t>
    </rPh>
    <phoneticPr fontId="6"/>
  </si>
  <si>
    <t>埼玉県市町村総合事務組合</t>
    <rPh sb="0" eb="3">
      <t>サイタマケン</t>
    </rPh>
    <rPh sb="3" eb="6">
      <t>シチョウソン</t>
    </rPh>
    <rPh sb="6" eb="12">
      <t>ソウゴウジムクミアイ</t>
    </rPh>
    <phoneticPr fontId="6"/>
  </si>
  <si>
    <t>一般会計</t>
    <rPh sb="0" eb="4">
      <t>イッパンカイケイ</t>
    </rPh>
    <phoneticPr fontId="6"/>
  </si>
  <si>
    <t>特別会計</t>
    <rPh sb="0" eb="4">
      <t>トクベツカイケイ</t>
    </rPh>
    <phoneticPr fontId="6"/>
  </si>
  <si>
    <t>交通災害特別会計</t>
    <rPh sb="0" eb="4">
      <t>コウツウサイガイ</t>
    </rPh>
    <rPh sb="4" eb="8">
      <t>トクベツカイケイ</t>
    </rPh>
    <phoneticPr fontId="6"/>
  </si>
  <si>
    <t>まちづくり応援基金</t>
    <rPh sb="5" eb="9">
      <t>オウエンキキン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</si>
  <si>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</si>
  <si>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分析欄</t>
    <rPh sb="0" eb="2">
      <t>ブンセキ</t>
    </rPh>
    <rPh sb="2" eb="3">
      <t>ラン</t>
    </rPh>
    <phoneticPr fontId="34"/>
  </si>
  <si>
    <t>当該団体値</t>
    <rPh sb="0" eb="2">
      <t>トウガイ</t>
    </rPh>
    <rPh sb="2" eb="4">
      <t>ダンタイ</t>
    </rPh>
    <rPh sb="4" eb="5">
      <t>アタイ</t>
    </rPh>
    <phoneticPr fontId="34"/>
  </si>
  <si>
    <t>実質公債費率は、類似団体と比べて高くなっており上昇傾向にある。主な要因として、近年借入れを行った起債の償還が始まったことにより、分子である元利償還金が増加したことが挙げられる。今後も、元利償還金額はしばらく高止まりが続くと見込まれるため、これまで以上に公債費の適正化に取り組んでいく必要がある。</t>
    <rPh sb="0" eb="6">
      <t>ジッシツコウサイヒリツ</t>
    </rPh>
    <rPh sb="8" eb="12">
      <t>ルイジダンタイ</t>
    </rPh>
    <rPh sb="13" eb="14">
      <t>クラ</t>
    </rPh>
    <rPh sb="16" eb="17">
      <t>タカ</t>
    </rPh>
    <rPh sb="23" eb="27">
      <t>ジョウショウケイコウ</t>
    </rPh>
    <rPh sb="31" eb="32">
      <t>オモ</t>
    </rPh>
    <rPh sb="33" eb="35">
      <t>ヨウイン</t>
    </rPh>
    <rPh sb="39" eb="42">
      <t>キンネンカ</t>
    </rPh>
    <rPh sb="42" eb="43">
      <t>イ</t>
    </rPh>
    <rPh sb="45" eb="46">
      <t>オコナ</t>
    </rPh>
    <rPh sb="48" eb="50">
      <t>キサイ</t>
    </rPh>
    <rPh sb="51" eb="53">
      <t>ショウカン</t>
    </rPh>
    <rPh sb="54" eb="55">
      <t>ハジ</t>
    </rPh>
    <rPh sb="64" eb="66">
      <t>ブンシ</t>
    </rPh>
    <rPh sb="69" eb="74">
      <t>ガンリショウカンキン</t>
    </rPh>
    <rPh sb="75" eb="77">
      <t>ゾウカ</t>
    </rPh>
    <rPh sb="82" eb="83">
      <t>ア</t>
    </rPh>
    <rPh sb="88" eb="90">
      <t>コンゴ</t>
    </rPh>
    <rPh sb="92" eb="98">
      <t>ガンリショウカンキンガク</t>
    </rPh>
    <rPh sb="123" eb="125">
      <t>イジョウ</t>
    </rPh>
    <rPh sb="126" eb="129">
      <t>コウサイヒ</t>
    </rPh>
    <rPh sb="130" eb="133">
      <t>テキセイカ</t>
    </rPh>
    <rPh sb="134" eb="135">
      <t>ト</t>
    </rPh>
    <rPh sb="136" eb="137">
      <t>ク</t>
    </rPh>
    <rPh sb="141" eb="143">
      <t>ヒツヨウ</t>
    </rPh>
    <phoneticPr fontId="34"/>
  </si>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</sst>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3">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6"/>
      <color auto="1"/>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101722</c:v>
                </c:pt>
                <c:pt idx="1">
                  <c:v>23714</c:v>
                </c:pt>
                <c:pt idx="2">
                  <c:v>22773</c:v>
                </c:pt>
                <c:pt idx="3">
                  <c:v>24589</c:v>
                </c:pt>
                <c:pt idx="4">
                  <c:v>16335</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73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4.67</c:v>
                </c:pt>
                <c:pt idx="1">
                  <c:v>5.64</c:v>
                </c:pt>
                <c:pt idx="2">
                  <c:v>6.82</c:v>
                </c:pt>
                <c:pt idx="3">
                  <c:v>5.41</c:v>
                </c:pt>
                <c:pt idx="4">
                  <c:v>6.51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8.68</c:v>
                </c:pt>
                <c:pt idx="1">
                  <c:v>15.71</c:v>
                </c:pt>
                <c:pt idx="2">
                  <c:v>17.23</c:v>
                </c:pt>
                <c:pt idx="3">
                  <c:v>21.2</c:v>
                </c:pt>
                <c:pt idx="4">
                  <c:v>20.190000000000001</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4.5199999999999996</c:v>
                </c:pt>
                <c:pt idx="1">
                  <c:v>8.9499999999999993</c:v>
                </c:pt>
                <c:pt idx="2">
                  <c:v>2.15</c:v>
                </c:pt>
                <c:pt idx="3">
                  <c:v>2.7</c:v>
                </c:pt>
                <c:pt idx="4">
                  <c:v>0.74</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7.0000000000000007e-002</c:v>
                </c:pt>
                <c:pt idx="2">
                  <c:v>#N/A</c:v>
                </c:pt>
                <c:pt idx="3">
                  <c:v>3.e-002</c:v>
                </c:pt>
                <c:pt idx="4">
                  <c:v>#N/A</c:v>
                </c:pt>
                <c:pt idx="5">
                  <c:v>4.e-002</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2.e-002</c:v>
                </c:pt>
                <c:pt idx="2">
                  <c:v>#N/A</c:v>
                </c:pt>
                <c:pt idx="3">
                  <c:v>3.e-002</c:v>
                </c:pt>
                <c:pt idx="4">
                  <c:v>#N/A</c:v>
                </c:pt>
                <c:pt idx="5">
                  <c:v>3.e-002</c:v>
                </c:pt>
                <c:pt idx="6">
                  <c:v>#N/A</c:v>
                </c:pt>
                <c:pt idx="7">
                  <c:v>3.e-002</c:v>
                </c:pt>
                <c:pt idx="8">
                  <c:v>#N/A</c:v>
                </c:pt>
                <c:pt idx="9">
                  <c:v>2.e-002</c:v>
                </c:pt>
              </c:numCache>
            </c:numRef>
          </c:val>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3.16</c:v>
                </c:pt>
                <c:pt idx="2">
                  <c:v>#N/A</c:v>
                </c:pt>
                <c:pt idx="3">
                  <c:v>1.66</c:v>
                </c:pt>
                <c:pt idx="4">
                  <c:v>#N/A</c:v>
                </c:pt>
                <c:pt idx="5">
                  <c:v>1.0900000000000001</c:v>
                </c:pt>
                <c:pt idx="6">
                  <c:v>#N/A</c:v>
                </c:pt>
                <c:pt idx="7">
                  <c:v>1.34</c:v>
                </c:pt>
                <c:pt idx="8">
                  <c:v>#N/A</c:v>
                </c:pt>
                <c:pt idx="9">
                  <c:v>0.93</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0.74</c:v>
                </c:pt>
                <c:pt idx="8">
                  <c:v>#N/A</c:v>
                </c:pt>
                <c:pt idx="9">
                  <c:v>1.42</c:v>
                </c:pt>
              </c:numCache>
            </c:numRef>
          </c:val>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1.72</c:v>
                </c:pt>
                <c:pt idx="2">
                  <c:v>#N/A</c:v>
                </c:pt>
                <c:pt idx="3">
                  <c:v>1.74</c:v>
                </c:pt>
                <c:pt idx="4">
                  <c:v>#N/A</c:v>
                </c:pt>
                <c:pt idx="5">
                  <c:v>2.6</c:v>
                </c:pt>
                <c:pt idx="6">
                  <c:v>#N/A</c:v>
                </c:pt>
                <c:pt idx="7">
                  <c:v>2.13</c:v>
                </c:pt>
                <c:pt idx="8">
                  <c:v>#N/A</c:v>
                </c:pt>
                <c:pt idx="9">
                  <c:v>1.43</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4.67</c:v>
                </c:pt>
                <c:pt idx="2">
                  <c:v>#N/A</c:v>
                </c:pt>
                <c:pt idx="3">
                  <c:v>5.64</c:v>
                </c:pt>
                <c:pt idx="4">
                  <c:v>#N/A</c:v>
                </c:pt>
                <c:pt idx="5">
                  <c:v>6.81</c:v>
                </c:pt>
                <c:pt idx="6">
                  <c:v>#N/A</c:v>
                </c:pt>
                <c:pt idx="7">
                  <c:v>5.4</c:v>
                </c:pt>
                <c:pt idx="8">
                  <c:v>#N/A</c:v>
                </c:pt>
                <c:pt idx="9">
                  <c:v>6.5</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17.84</c:v>
                </c:pt>
                <c:pt idx="2">
                  <c:v>#N/A</c:v>
                </c:pt>
                <c:pt idx="3">
                  <c:v>16.75</c:v>
                </c:pt>
                <c:pt idx="4">
                  <c:v>#N/A</c:v>
                </c:pt>
                <c:pt idx="5">
                  <c:v>16.53</c:v>
                </c:pt>
                <c:pt idx="6">
                  <c:v>#N/A</c:v>
                </c:pt>
                <c:pt idx="7">
                  <c:v>15.91</c:v>
                </c:pt>
                <c:pt idx="8">
                  <c:v>#N/A</c:v>
                </c:pt>
                <c:pt idx="9">
                  <c:v>16.190000000000001</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442</c:v>
                </c:pt>
                <c:pt idx="5">
                  <c:v>445</c:v>
                </c:pt>
                <c:pt idx="8">
                  <c:v>452</c:v>
                </c:pt>
                <c:pt idx="11">
                  <c:v>410</c:v>
                </c:pt>
                <c:pt idx="14">
                  <c:v>404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152</c:v>
                </c:pt>
                <c:pt idx="3">
                  <c:v>156</c:v>
                </c:pt>
                <c:pt idx="6">
                  <c:v>152</c:v>
                </c:pt>
                <c:pt idx="9">
                  <c:v>151</c:v>
                </c:pt>
                <c:pt idx="12">
                  <c:v>179</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c:v>
                </c:pt>
                <c:pt idx="3">
                  <c:v>28</c:v>
                </c:pt>
                <c:pt idx="6">
                  <c:v>30</c:v>
                </c:pt>
                <c:pt idx="9">
                  <c:v>31</c:v>
                </c:pt>
                <c:pt idx="12">
                  <c:v>18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632</c:v>
                </c:pt>
                <c:pt idx="3">
                  <c:v>651</c:v>
                </c:pt>
                <c:pt idx="6">
                  <c:v>664</c:v>
                </c:pt>
                <c:pt idx="9">
                  <c:v>677</c:v>
                </c:pt>
                <c:pt idx="12">
                  <c:v>609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368</c:v>
                </c:pt>
                <c:pt idx="2">
                  <c:v>#N/A</c:v>
                </c:pt>
                <c:pt idx="3">
                  <c:v>#N/A</c:v>
                </c:pt>
                <c:pt idx="4">
                  <c:v>390</c:v>
                </c:pt>
                <c:pt idx="5">
                  <c:v>#N/A</c:v>
                </c:pt>
                <c:pt idx="6">
                  <c:v>#N/A</c:v>
                </c:pt>
                <c:pt idx="7">
                  <c:v>394</c:v>
                </c:pt>
                <c:pt idx="8">
                  <c:v>#N/A</c:v>
                </c:pt>
                <c:pt idx="9">
                  <c:v>#N/A</c:v>
                </c:pt>
                <c:pt idx="10">
                  <c:v>449</c:v>
                </c:pt>
                <c:pt idx="11">
                  <c:v>#N/A</c:v>
                </c:pt>
                <c:pt idx="12">
                  <c:v>#N/A</c:v>
                </c:pt>
                <c:pt idx="13">
                  <c:v>402</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4823</c:v>
                </c:pt>
                <c:pt idx="5">
                  <c:v>4795</c:v>
                </c:pt>
                <c:pt idx="8">
                  <c:v>4732</c:v>
                </c:pt>
                <c:pt idx="11">
                  <c:v>4539</c:v>
                </c:pt>
                <c:pt idx="14">
                  <c:v>4205</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1051</c:v>
                </c:pt>
                <c:pt idx="5">
                  <c:v>1653</c:v>
                </c:pt>
                <c:pt idx="8">
                  <c:v>1733</c:v>
                </c:pt>
                <c:pt idx="11">
                  <c:v>1871</c:v>
                </c:pt>
                <c:pt idx="14">
                  <c:v>1771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692</c:v>
                </c:pt>
                <c:pt idx="3">
                  <c:v>652</c:v>
                </c:pt>
                <c:pt idx="6">
                  <c:v>678</c:v>
                </c:pt>
                <c:pt idx="9">
                  <c:v>632</c:v>
                </c:pt>
                <c:pt idx="12">
                  <c:v>666</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1438</c:v>
                </c:pt>
                <c:pt idx="3">
                  <c:v>1674</c:v>
                </c:pt>
                <c:pt idx="6">
                  <c:v>2046</c:v>
                </c:pt>
                <c:pt idx="9">
                  <c:v>2024</c:v>
                </c:pt>
                <c:pt idx="12">
                  <c:v>1956</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265</c:v>
                </c:pt>
                <c:pt idx="3">
                  <c:v>268</c:v>
                </c:pt>
                <c:pt idx="6">
                  <c:v>285</c:v>
                </c:pt>
                <c:pt idx="9">
                  <c:v>287</c:v>
                </c:pt>
                <c:pt idx="12">
                  <c:v>227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7372</c:v>
                </c:pt>
                <c:pt idx="3">
                  <c:v>7052</c:v>
                </c:pt>
                <c:pt idx="6">
                  <c:v>6561</c:v>
                </c:pt>
                <c:pt idx="9">
                  <c:v>6151</c:v>
                </c:pt>
                <c:pt idx="12">
                  <c:v>5709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3893</c:v>
                </c:pt>
                <c:pt idx="2">
                  <c:v>#N/A</c:v>
                </c:pt>
                <c:pt idx="3">
                  <c:v>#N/A</c:v>
                </c:pt>
                <c:pt idx="4">
                  <c:v>3197</c:v>
                </c:pt>
                <c:pt idx="5">
                  <c:v>#N/A</c:v>
                </c:pt>
                <c:pt idx="6">
                  <c:v>#N/A</c:v>
                </c:pt>
                <c:pt idx="7">
                  <c:v>3106</c:v>
                </c:pt>
                <c:pt idx="8">
                  <c:v>#N/A</c:v>
                </c:pt>
                <c:pt idx="9">
                  <c:v>#N/A</c:v>
                </c:pt>
                <c:pt idx="10">
                  <c:v>2685</c:v>
                </c:pt>
                <c:pt idx="11">
                  <c:v>#N/A</c:v>
                </c:pt>
                <c:pt idx="12">
                  <c:v>#N/A</c:v>
                </c:pt>
                <c:pt idx="13">
                  <c:v>2582</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670</c:v>
                </c:pt>
                <c:pt idx="1">
                  <c:v>830</c:v>
                </c:pt>
                <c:pt idx="2">
                  <c:v>810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111</c:v>
                </c:pt>
                <c:pt idx="1">
                  <c:v>132</c:v>
                </c:pt>
                <c:pt idx="2">
                  <c:v>139</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411</c:v>
                </c:pt>
                <c:pt idx="1">
                  <c:v>463</c:v>
                </c:pt>
                <c:pt idx="2">
                  <c:v>485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{47108F5F-4778-4228-82B5-8146580ACDEA}</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{F92F553C-11BC-4FF4-8266-F6D0A58E5110}</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{67FD06B1-44F0-496B-95D7-C2B3E377C115}</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{F194DCA4-2CAF-4F0C-8D9F-3569FEA8F857}</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{6B2D1AF8-B41A-479F-A6FD-64925DC0EFCF}</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{394B63F7-5E4A-4664-A30B-355A61B87B0D}</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{A7C83C40-663C-45E5-85A1-5C6E8FEE529A}</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{0D8B3FFA-74EE-4DDC-9CE8-C5BA50AB8B8B}</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{6E7E2AEB-8556-4F39-BE1D-D4DCB749B799}</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72</c:v>
                </c:pt>
                <c:pt idx="8">
                  <c:v>71.7</c:v>
                </c:pt>
                <c:pt idx="16">
                  <c:v>73.3</c:v>
                </c:pt>
                <c:pt idx="24">
                  <c:v>75.900000000000006</c:v>
                </c:pt>
                <c:pt idx="32">
                  <c:v>74.400000000000006</c:v>
                </c:pt>
              </c:numCache>
            </c:numRef>
          </c:xVal>
          <c:yVal>
            <c:numRef>
              <c:f>'公会計指標分析・財政指標組合せ分析表'!$BP$51:$DC$51</c:f>
              <c:numCache>
                <c:formatCode>#,##0.0;"▲ "#,##0.0</c:formatCode>
                <c:ptCount val="40"/>
                <c:pt idx="0">
                  <c:v>119.2</c:v>
                </c:pt>
                <c:pt idx="8">
                  <c:v>90.1</c:v>
                </c:pt>
                <c:pt idx="16">
                  <c:v>90.3</c:v>
                </c:pt>
                <c:pt idx="24">
                  <c:v>76.599999999999994</c:v>
                </c:pt>
                <c:pt idx="32">
                  <c:v>71.3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{742A5557-AD7C-4735-B94D-99C6C7C696AA}</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{F51F97B2-CB1F-43F7-BFB9-D282C07AFCA9}</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{06C6C755-D9AB-4812-9854-3073B8F3E260}</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{4A980315-AB0F-4CBC-80A8-FB4F53877482}</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{476989B6-58F4-40F7-9E3D-92147474F925}</c15:txfldGUID>
                      <c15:f>#REF!</c15:f>
                      <c15:dlblFieldTableCache>
                        <c:ptCount val="1"/>
                        <c:pt idx="0">
                          <c:v>#REF!</c:v>
                        </c:pt>
                      </c15:dlblFieldTableCache>
                    </c15:dlblFTEntry>
                  </c15:dlblFieldTable>
                </c:ext>
              </c:extLst>
            </c:dLbl>
            <c:dLbl>
              <c:idx val="8"/>
              <c:layout>
                <c:manualLayout>
                  <c:x val="-2.7070447203257766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{790516FB-0CCE-40D7-90C4-73B9A3C19751}</c15:txfldGUID>
                      <c15:f>'公会計指標分析・財政指標組合せ分析表'!$BX$50</c15:f>
                      <c15:dlblFieldTableCache>
                        <c:ptCount val="1"/>
                        <c:pt idx="0">
                          <c:v>R03</c:v>
                        </c:pt>
                      </c15:dlblFieldTableCache>
                    </c15:dlblFTEntry>
                  </c15:dlblFieldTable>
                </c:ext>
              </c:extLst>
            </c:dLbl>
            <c:dLbl>
              <c:idx val="16"/>
              <c:layout>
                <c:manualLayout>
                  <c:x val="-3.6961054097210552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{AC58D513-F4E8-49DE-B97F-296D64ED18D9}</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{BA203EE5-E6AC-4E6E-8BCF-D47AFB193984}</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{713AEFBB-220D-4E9F-A8F6-31F40528A54F}</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31337708998"/>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4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0385188338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3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{0D376DAC-A1DF-4731-8C5B-109D82CE18D6}</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{41E02DD2-DC17-4D89-BD12-C4E87B9FD9B4}</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{A88380FF-DC42-4FCC-A9FF-548EF1761EBC}</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{F2437858-6A83-42EC-8F73-678D9BBB9FD7}</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{6C29B195-5D61-4537-9711-5132DB8BB85C}</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{88F5DD13-925F-400F-B67A-62FF7DCEF406}</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{DCB623AC-33D4-444E-B7C2-0EC2CB904337}</c15:txfldGUID>
                      <c15:f>'公会計指標分析・財政指標組合せ分析表'!$CF$72</c15:f>
                      <c15:dlblFieldTableCache>
                        <c:ptCount val="1"/>
                        <c:pt idx="0">
                          <c:v>R04</c:v>
                        </c:pt>
                      </c15:dlblFieldTableCache>
                    </c15:dlblFTEntry>
                  </c15:dlblFieldTable>
                </c:ext>
              </c:extLst>
            </c:dLbl>
            <c:dLbl>
              <c:idx val="24"/>
              <c:layout>
                <c:manualLayout>
                  <c:x val="-4.4905057365901176e-002"/>
                  <c:y val="-5.5641215502083355e-00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{8E10B3AA-9FC9-412D-B58E-8F557700F398}</c15:txfldGUID>
                      <c15:f>'公会計指標分析・財政指標組合せ分析表'!$CN$72</c15:f>
                      <c15:dlblFieldTableCache>
                        <c:ptCount val="1"/>
                        <c:pt idx="0">
                          <c:v>R05</c:v>
                        </c:pt>
                      </c15:dlblFieldTableCache>
                    </c15:dlblFTEntry>
                  </c15:dlblFieldTable>
                </c:ext>
              </c:extLst>
            </c:dLbl>
            <c:dLbl>
              <c:idx val="32"/>
              <c:layout>
                <c:manualLayout>
                  <c:x val="-1.8235628084250027e-002"/>
                  <c:y val="-6.9192078673504548e-00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{D6FB045E-D827-463A-859A-0C57B47FA612}</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10.6</c:v>
                </c:pt>
                <c:pt idx="8">
                  <c:v>10.9</c:v>
                </c:pt>
                <c:pt idx="16">
                  <c:v>11.2</c:v>
                </c:pt>
                <c:pt idx="24">
                  <c:v>11.7</c:v>
                </c:pt>
                <c:pt idx="32">
                  <c:v>11.7</c:v>
                </c:pt>
              </c:numCache>
            </c:numRef>
          </c:xVal>
          <c:yVal>
            <c:numRef>
              <c:f>'公会計指標分析・財政指標組合せ分析表'!$BP$73:$DC$73</c:f>
              <c:numCache>
                <c:formatCode>#,##0.0;"▲ "#,##0.0</c:formatCode>
                <c:ptCount val="40"/>
                <c:pt idx="0">
                  <c:v>119.2</c:v>
                </c:pt>
                <c:pt idx="8">
                  <c:v>90.1</c:v>
                </c:pt>
                <c:pt idx="16">
                  <c:v>90.3</c:v>
                </c:pt>
                <c:pt idx="24">
                  <c:v>76.599999999999994</c:v>
                </c:pt>
                <c:pt idx="32">
                  <c:v>71.3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0"/>
                  <c:y val="1.63820366639792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{58381F6A-5B7B-463B-AD9A-DAA346983D1E}</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{1AB5290B-A7A5-42C2-9A4E-2E36685413B8}</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{9D4EE375-7EBC-4D8B-89C0-7AFD91559B31}</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{331F23C4-76E9-4982-81D7-3AD6B8452422}</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{6B6AB74D-2EFD-4AD0-86E3-5FC2384F3D74}</c15:txfldGUID>
                      <c15:f>#REF!</c15:f>
                      <c15:dlblFieldTableCache>
                        <c:ptCount val="1"/>
                        <c:pt idx="0">
                          <c:v>#REF!</c:v>
                        </c:pt>
                      </c15:dlblFieldTableCache>
                    </c15:dlblFTEntry>
                  </c15:dlblFieldTable>
                </c:ext>
              </c:extLst>
            </c:dLbl>
            <c:dLbl>
              <c:idx val="8"/>
              <c:layout>
                <c:manualLayout>
                  <c:x val="0"/>
                  <c:y val="2.377103473029446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{D64C779E-EA2B-4377-A27B-DA7CDE89F839}</c15:txfldGUID>
                      <c15:f>'公会計指標分析・財政指標組合せ分析表'!$BX$72</c15:f>
                      <c15:dlblFieldTableCache>
                        <c:ptCount val="1"/>
                        <c:pt idx="0">
                          <c:v>R03</c:v>
                        </c:pt>
                      </c15:dlblFieldTableCache>
                    </c15:dlblFTEntry>
                  </c15:dlblFieldTable>
                </c:ext>
              </c:extLst>
            </c:dLbl>
            <c:dLbl>
              <c:idx val="16"/>
              <c:layout>
                <c:manualLayout>
                  <c:x val="0"/>
                  <c:y val="-4.259517900797790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{FE739451-1055-4040-81DD-3823999ECB8D}</c15:txfldGUID>
                      <c15:f>'公会計指標分析・財政指標組合せ分析表'!$CF$72</c15:f>
                      <c15:dlblFieldTableCache>
                        <c:ptCount val="1"/>
                        <c:pt idx="0">
                          <c:v>R04</c:v>
                        </c:pt>
                      </c15:dlblFieldTableCache>
                    </c15:dlblFTEntry>
                  </c15:dlblFieldTable>
                </c:ext>
              </c:extLst>
            </c:dLbl>
            <c:dLbl>
              <c:idx val="24"/>
              <c:layout>
                <c:manualLayout>
                  <c:x val="0"/>
                  <c:y val="-1.769890136837485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{50DC2D08-B16A-41B6-93D6-83D8915A8934}</c15:txfldGUID>
                      <c15:f>'公会計指標分析・財政指標組合せ分析表'!$CN$72</c15:f>
                      <c15:dlblFieldTableCache>
                        <c:ptCount val="1"/>
                        <c:pt idx="0">
                          <c:v>R05</c:v>
                        </c:pt>
                      </c15:dlblFieldTableCache>
                    </c15:dlblFTEntry>
                  </c15:dlblFieldTable>
                </c:ext>
              </c:extLst>
            </c:dLbl>
            <c:dLbl>
              <c:idx val="32"/>
              <c:layout>
                <c:manualLayout>
                  <c:x val="0"/>
                  <c:y val="2.0142550176141336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{C7ED5CF3-1DE2-4516-A22A-EE083A0B1324}</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2"/>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4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56389514239e-002"/>
              <c:y val="0.2511559670676344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3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892925" y="4591050"/>
          <a:ext cx="31940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9129395" y="5886450"/>
          <a:ext cx="1358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9615" y="411480"/>
          <a:ext cx="12816205"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375880" y="398780"/>
          <a:ext cx="396684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401280" y="424180"/>
          <a:ext cx="392239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426680" y="449580"/>
          <a:ext cx="386334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埼玉県鳩山町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557115" y="398780"/>
          <a:ext cx="26835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582515" y="424180"/>
          <a:ext cx="26390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607915" y="449580"/>
          <a:ext cx="25819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31215" y="1179830"/>
          <a:ext cx="9741535"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60120" y="1211580"/>
          <a:ext cx="14103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305050" y="1211580"/>
          <a:ext cx="128143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12,782
12,615
25.73
5,926,976
5,633,726
261,125
4,013,064
5,709,178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51885" y="1211580"/>
          <a:ext cx="15373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89220" y="1230630"/>
          <a:ext cx="20510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240270" y="1230630"/>
          <a:ext cx="128143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11.7
71.3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85200" y="1230630"/>
          <a:ext cx="64071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89220" y="2049780"/>
          <a:ext cx="20510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303770" y="2049780"/>
          <a:ext cx="345948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815955" y="1179830"/>
          <a:ext cx="1448435"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1052810" y="124333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1052810" y="15062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1052810" y="1828800"/>
          <a:ext cx="128143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892155" y="1332230"/>
          <a:ext cx="1733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974705" y="180340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892155" y="180340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974705" y="203390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892155" y="217678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927080" y="128143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927080" y="154051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0625" cy="259080"/>
    <xdr:sp macro="" textlink="">
      <xdr:nvSpPr>
        <xdr:cNvPr id="29" name="テキスト ボックス 28"/>
        <xdr:cNvSpPr txBox="1"/>
      </xdr:nvSpPr>
      <xdr:spPr>
        <a:xfrm>
          <a:off x="767715" y="2945130"/>
          <a:ext cx="8810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180" cy="259080"/>
    <xdr:sp macro="" textlink="">
      <xdr:nvSpPr>
        <xdr:cNvPr id="30" name="テキスト ボックス 29"/>
        <xdr:cNvSpPr txBox="1"/>
      </xdr:nvSpPr>
      <xdr:spPr>
        <a:xfrm>
          <a:off x="767715" y="3191510"/>
          <a:ext cx="57581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4900" cy="258445"/>
    <xdr:sp macro="" textlink="">
      <xdr:nvSpPr>
        <xdr:cNvPr id="31" name="テキスト ボックス 30"/>
        <xdr:cNvSpPr txBox="1"/>
      </xdr:nvSpPr>
      <xdr:spPr>
        <a:xfrm>
          <a:off x="767715" y="3441700"/>
          <a:ext cx="8724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0745" cy="259080"/>
    <xdr:sp macro="" textlink="">
      <xdr:nvSpPr>
        <xdr:cNvPr id="32" name="テキスト ボックス 31"/>
        <xdr:cNvSpPr txBox="1"/>
      </xdr:nvSpPr>
      <xdr:spPr>
        <a:xfrm>
          <a:off x="767715" y="3688080"/>
          <a:ext cx="5960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5780" cy="259080"/>
    <xdr:sp macro="" textlink="">
      <xdr:nvSpPr>
        <xdr:cNvPr id="33" name="テキスト ボックス 32"/>
        <xdr:cNvSpPr txBox="1"/>
      </xdr:nvSpPr>
      <xdr:spPr>
        <a:xfrm>
          <a:off x="767715" y="3938270"/>
          <a:ext cx="814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190" cy="424815"/>
    <xdr:sp macro="" textlink="">
      <xdr:nvSpPr>
        <xdr:cNvPr id="34" name="テキスト ボックス 33"/>
        <xdr:cNvSpPr txBox="1"/>
      </xdr:nvSpPr>
      <xdr:spPr>
        <a:xfrm>
          <a:off x="767715" y="4188460"/>
          <a:ext cx="8759190" cy="4248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150" cy="259080"/>
    <xdr:sp macro="" textlink="">
      <xdr:nvSpPr>
        <xdr:cNvPr id="35" name="テキスト ボックス 34"/>
        <xdr:cNvSpPr txBox="1"/>
      </xdr:nvSpPr>
      <xdr:spPr>
        <a:xfrm>
          <a:off x="767715" y="443484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7715" y="490601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1905" cy="309245"/>
    <xdr:sp macro="" textlink="">
      <xdr:nvSpPr>
        <xdr:cNvPr id="37" name="テキスト ボックス 36"/>
        <xdr:cNvSpPr txBox="1"/>
      </xdr:nvSpPr>
      <xdr:spPr>
        <a:xfrm>
          <a:off x="1791970" y="5260340"/>
          <a:ext cx="1271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1000" cy="358775"/>
    <xdr:sp macro="" textlink="">
      <xdr:nvSpPr>
        <xdr:cNvPr id="38" name="テキスト ボックス 37"/>
        <xdr:cNvSpPr txBox="1"/>
      </xdr:nvSpPr>
      <xdr:spPr>
        <a:xfrm>
          <a:off x="320484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58840" y="515620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58840" y="534289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625080"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625080"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98915"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98915"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7715" y="565277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85840" y="565277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85840" y="565277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214745" y="5962650"/>
          <a:ext cx="582993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　当町の財政力指数は類似団体平均を上回っており、近年は横ばいで推移している。</a:t>
          </a:r>
          <a:endParaRPr kumimoji="1" lang="en-US" altLang="ja-JP" sz="1300" baseline="0">
            <a:latin typeface="ＭＳ Ｐゴシック"/>
            <a:ea typeface="ＭＳ Ｐゴシック"/>
          </a:endParaRPr>
        </a:p>
        <a:p>
          <a:r>
            <a:rPr kumimoji="1" lang="ja-JP" altLang="en-US" sz="1300" baseline="0">
              <a:latin typeface="ＭＳ Ｐゴシック"/>
              <a:ea typeface="ＭＳ Ｐゴシック"/>
            </a:rPr>
            <a:t>　しかし、近年は基幹財源である町税収入が若年層等の人口流出による給与所得の減少等により、今後も継続的な減少が見込まれる。</a:t>
          </a:r>
          <a:endParaRPr kumimoji="1" lang="en-US" altLang="ja-JP" sz="1300" baseline="0">
            <a:latin typeface="ＭＳ Ｐゴシック"/>
            <a:ea typeface="ＭＳ Ｐゴシック"/>
          </a:endParaRPr>
        </a:p>
        <a:p>
          <a:r>
            <a:rPr kumimoji="1" lang="ja-JP" altLang="en-US" sz="1300" baseline="0">
              <a:latin typeface="ＭＳ Ｐゴシック"/>
              <a:ea typeface="ＭＳ Ｐゴシック"/>
            </a:rPr>
            <a:t>　そのため、若年層の人口の確保や、企業誘致の推進、地域の活性化等による新たな税収確保を検討するなど、より一層の歳入確保に努める必要がある。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7715" y="80124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46</xdr:row>
      <xdr:rowOff>3175</xdr:rowOff>
    </xdr:from>
    <xdr:to xmlns:xdr="http://schemas.openxmlformats.org/drawingml/2006/spreadsheetDrawing">
      <xdr:col>27</xdr:col>
      <xdr:colOff>184150</xdr:colOff>
      <xdr:row>46</xdr:row>
      <xdr:rowOff>3175</xdr:rowOff>
    </xdr:to>
    <xdr:cxnSp macro="">
      <xdr:nvCxnSpPr>
        <xdr:cNvPr id="50" name="直線コネクタ 49"/>
        <xdr:cNvCxnSpPr/>
      </xdr:nvCxnSpPr>
      <xdr:spPr>
        <a:xfrm>
          <a:off x="767715" y="771461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45</xdr:row>
      <xdr:rowOff>32385</xdr:rowOff>
    </xdr:from>
    <xdr:ext cx="762000" cy="258445"/>
    <xdr:sp macro="" textlink="">
      <xdr:nvSpPr>
        <xdr:cNvPr id="51" name="テキスト ボックス 50"/>
        <xdr:cNvSpPr txBox="1"/>
      </xdr:nvSpPr>
      <xdr:spPr>
        <a:xfrm>
          <a:off x="0" y="7576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44450</xdr:rowOff>
    </xdr:from>
    <xdr:to xmlns:xdr="http://schemas.openxmlformats.org/drawingml/2006/spreadsheetDrawing">
      <xdr:col>27</xdr:col>
      <xdr:colOff>184150</xdr:colOff>
      <xdr:row>44</xdr:row>
      <xdr:rowOff>44450</xdr:rowOff>
    </xdr:to>
    <xdr:cxnSp macro="">
      <xdr:nvCxnSpPr>
        <xdr:cNvPr id="52" name="直線コネクタ 51"/>
        <xdr:cNvCxnSpPr/>
      </xdr:nvCxnSpPr>
      <xdr:spPr>
        <a:xfrm>
          <a:off x="767715" y="74206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43</xdr:row>
      <xdr:rowOff>73660</xdr:rowOff>
    </xdr:from>
    <xdr:ext cx="762000" cy="258445"/>
    <xdr:sp macro="" textlink="">
      <xdr:nvSpPr>
        <xdr:cNvPr id="53" name="テキスト ボックス 52"/>
        <xdr:cNvSpPr txBox="1"/>
      </xdr:nvSpPr>
      <xdr:spPr>
        <a:xfrm>
          <a:off x="0" y="7282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85725</xdr:rowOff>
    </xdr:from>
    <xdr:to xmlns:xdr="http://schemas.openxmlformats.org/drawingml/2006/spreadsheetDrawing">
      <xdr:col>27</xdr:col>
      <xdr:colOff>184150</xdr:colOff>
      <xdr:row>42</xdr:row>
      <xdr:rowOff>85725</xdr:rowOff>
    </xdr:to>
    <xdr:cxnSp macro="">
      <xdr:nvCxnSpPr>
        <xdr:cNvPr id="54" name="直線コネクタ 53"/>
        <xdr:cNvCxnSpPr/>
      </xdr:nvCxnSpPr>
      <xdr:spPr>
        <a:xfrm>
          <a:off x="767715" y="71266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114935</xdr:rowOff>
    </xdr:from>
    <xdr:ext cx="762000" cy="259080"/>
    <xdr:sp macro="" textlink="">
      <xdr:nvSpPr>
        <xdr:cNvPr id="55" name="テキスト ボックス 54"/>
        <xdr:cNvSpPr txBox="1"/>
      </xdr:nvSpPr>
      <xdr:spPr>
        <a:xfrm>
          <a:off x="0" y="6988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6" name="直線コネクタ 55"/>
        <xdr:cNvCxnSpPr/>
      </xdr:nvCxnSpPr>
      <xdr:spPr>
        <a:xfrm>
          <a:off x="767715" y="68326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9080"/>
    <xdr:sp macro="" textlink="">
      <xdr:nvSpPr>
        <xdr:cNvPr id="57" name="テキスト ボックス 56"/>
        <xdr:cNvSpPr txBox="1"/>
      </xdr:nvSpPr>
      <xdr:spPr>
        <a:xfrm>
          <a:off x="0" y="669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167640</xdr:rowOff>
    </xdr:from>
    <xdr:to xmlns:xdr="http://schemas.openxmlformats.org/drawingml/2006/spreadsheetDrawing">
      <xdr:col>27</xdr:col>
      <xdr:colOff>184150</xdr:colOff>
      <xdr:row>38</xdr:row>
      <xdr:rowOff>167640</xdr:rowOff>
    </xdr:to>
    <xdr:cxnSp macro="">
      <xdr:nvCxnSpPr>
        <xdr:cNvPr id="58" name="直線コネクタ 57"/>
        <xdr:cNvCxnSpPr/>
      </xdr:nvCxnSpPr>
      <xdr:spPr>
        <a:xfrm>
          <a:off x="767715" y="65379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26035</xdr:rowOff>
    </xdr:from>
    <xdr:ext cx="762000" cy="259080"/>
    <xdr:sp macro="" textlink="">
      <xdr:nvSpPr>
        <xdr:cNvPr id="59" name="テキスト ボックス 58"/>
        <xdr:cNvSpPr txBox="1"/>
      </xdr:nvSpPr>
      <xdr:spPr>
        <a:xfrm>
          <a:off x="0" y="6396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38100</xdr:rowOff>
    </xdr:from>
    <xdr:to xmlns:xdr="http://schemas.openxmlformats.org/drawingml/2006/spreadsheetDrawing">
      <xdr:col>27</xdr:col>
      <xdr:colOff>184150</xdr:colOff>
      <xdr:row>37</xdr:row>
      <xdr:rowOff>38100</xdr:rowOff>
    </xdr:to>
    <xdr:cxnSp macro="">
      <xdr:nvCxnSpPr>
        <xdr:cNvPr id="60" name="直線コネクタ 59"/>
        <xdr:cNvCxnSpPr/>
      </xdr:nvCxnSpPr>
      <xdr:spPr>
        <a:xfrm>
          <a:off x="767715" y="62407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67310</xdr:rowOff>
    </xdr:from>
    <xdr:ext cx="762000" cy="259080"/>
    <xdr:sp macro="" textlink="">
      <xdr:nvSpPr>
        <xdr:cNvPr id="61" name="テキスト ボックス 60"/>
        <xdr:cNvSpPr txBox="1"/>
      </xdr:nvSpPr>
      <xdr:spPr>
        <a:xfrm>
          <a:off x="0" y="6102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79375</xdr:rowOff>
    </xdr:from>
    <xdr:to xmlns:xdr="http://schemas.openxmlformats.org/drawingml/2006/spreadsheetDrawing">
      <xdr:col>27</xdr:col>
      <xdr:colOff>184150</xdr:colOff>
      <xdr:row>35</xdr:row>
      <xdr:rowOff>79375</xdr:rowOff>
    </xdr:to>
    <xdr:cxnSp macro="">
      <xdr:nvCxnSpPr>
        <xdr:cNvPr id="62" name="直線コネクタ 61"/>
        <xdr:cNvCxnSpPr/>
      </xdr:nvCxnSpPr>
      <xdr:spPr>
        <a:xfrm>
          <a:off x="767715" y="59467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108585</xdr:rowOff>
    </xdr:from>
    <xdr:ext cx="762000" cy="258445"/>
    <xdr:sp macro="" textlink="">
      <xdr:nvSpPr>
        <xdr:cNvPr id="63" name="テキスト ボックス 62"/>
        <xdr:cNvSpPr txBox="1"/>
      </xdr:nvSpPr>
      <xdr:spPr>
        <a:xfrm>
          <a:off x="0" y="5808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4" name="直線コネクタ 63"/>
        <xdr:cNvCxnSpPr/>
      </xdr:nvCxnSpPr>
      <xdr:spPr>
        <a:xfrm>
          <a:off x="767715" y="56527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5" name="テキスト ボックス 64"/>
        <xdr:cNvSpPr txBox="1"/>
      </xdr:nvSpPr>
      <xdr:spPr>
        <a:xfrm>
          <a:off x="0" y="551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6" name="財政力グラフ枠"/>
        <xdr:cNvSpPr/>
      </xdr:nvSpPr>
      <xdr:spPr>
        <a:xfrm>
          <a:off x="767715" y="565277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59055</xdr:rowOff>
    </xdr:from>
    <xdr:to xmlns:xdr="http://schemas.openxmlformats.org/drawingml/2006/spreadsheetDrawing">
      <xdr:col>23</xdr:col>
      <xdr:colOff>133350</xdr:colOff>
      <xdr:row>44</xdr:row>
      <xdr:rowOff>144780</xdr:rowOff>
    </xdr:to>
    <xdr:cxnSp macro="">
      <xdr:nvCxnSpPr>
        <xdr:cNvPr id="67" name="直線コネクタ 66"/>
        <xdr:cNvCxnSpPr/>
      </xdr:nvCxnSpPr>
      <xdr:spPr>
        <a:xfrm flipV="1">
          <a:off x="4996815" y="6094095"/>
          <a:ext cx="0" cy="14268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116840</xdr:rowOff>
    </xdr:from>
    <xdr:ext cx="761365" cy="259080"/>
    <xdr:sp macro="" textlink="">
      <xdr:nvSpPr>
        <xdr:cNvPr id="68" name="財政力最小値テキスト"/>
        <xdr:cNvSpPr txBox="1"/>
      </xdr:nvSpPr>
      <xdr:spPr>
        <a:xfrm>
          <a:off x="5087620" y="7493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144780</xdr:rowOff>
    </xdr:from>
    <xdr:to xmlns:xdr="http://schemas.openxmlformats.org/drawingml/2006/spreadsheetDrawing">
      <xdr:col>24</xdr:col>
      <xdr:colOff>12700</xdr:colOff>
      <xdr:row>44</xdr:row>
      <xdr:rowOff>144780</xdr:rowOff>
    </xdr:to>
    <xdr:cxnSp macro="">
      <xdr:nvCxnSpPr>
        <xdr:cNvPr id="69" name="直線コネクタ 68"/>
        <xdr:cNvCxnSpPr/>
      </xdr:nvCxnSpPr>
      <xdr:spPr>
        <a:xfrm>
          <a:off x="4907915" y="75209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145415</xdr:rowOff>
    </xdr:from>
    <xdr:ext cx="761365" cy="258445"/>
    <xdr:sp macro="" textlink="">
      <xdr:nvSpPr>
        <xdr:cNvPr id="70" name="財政力最大値テキスト"/>
        <xdr:cNvSpPr txBox="1"/>
      </xdr:nvSpPr>
      <xdr:spPr>
        <a:xfrm>
          <a:off x="5087620" y="58451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59055</xdr:rowOff>
    </xdr:from>
    <xdr:to xmlns:xdr="http://schemas.openxmlformats.org/drawingml/2006/spreadsheetDrawing">
      <xdr:col>24</xdr:col>
      <xdr:colOff>12700</xdr:colOff>
      <xdr:row>36</xdr:row>
      <xdr:rowOff>59055</xdr:rowOff>
    </xdr:to>
    <xdr:cxnSp macro="">
      <xdr:nvCxnSpPr>
        <xdr:cNvPr id="71" name="直線コネクタ 70"/>
        <xdr:cNvCxnSpPr/>
      </xdr:nvCxnSpPr>
      <xdr:spPr>
        <a:xfrm>
          <a:off x="4907915" y="609409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5080</xdr:rowOff>
    </xdr:from>
    <xdr:to xmlns:xdr="http://schemas.openxmlformats.org/drawingml/2006/spreadsheetDrawing">
      <xdr:col>23</xdr:col>
      <xdr:colOff>133350</xdr:colOff>
      <xdr:row>43</xdr:row>
      <xdr:rowOff>14605</xdr:rowOff>
    </xdr:to>
    <xdr:cxnSp macro="">
      <xdr:nvCxnSpPr>
        <xdr:cNvPr id="72" name="直線コネクタ 71"/>
        <xdr:cNvCxnSpPr/>
      </xdr:nvCxnSpPr>
      <xdr:spPr>
        <a:xfrm>
          <a:off x="4150995" y="7213600"/>
          <a:ext cx="84582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167640</xdr:rowOff>
    </xdr:from>
    <xdr:ext cx="761365" cy="259080"/>
    <xdr:sp macro="" textlink="">
      <xdr:nvSpPr>
        <xdr:cNvPr id="73" name="財政力平均値テキスト"/>
        <xdr:cNvSpPr txBox="1"/>
      </xdr:nvSpPr>
      <xdr:spPr>
        <a:xfrm>
          <a:off x="5087620" y="720852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24130</xdr:rowOff>
    </xdr:from>
    <xdr:to xmlns:xdr="http://schemas.openxmlformats.org/drawingml/2006/spreadsheetDrawing">
      <xdr:col>23</xdr:col>
      <xdr:colOff>184150</xdr:colOff>
      <xdr:row>43</xdr:row>
      <xdr:rowOff>125730</xdr:rowOff>
    </xdr:to>
    <xdr:sp macro="" textlink="">
      <xdr:nvSpPr>
        <xdr:cNvPr id="74" name="フローチャート: 判断 73"/>
        <xdr:cNvSpPr/>
      </xdr:nvSpPr>
      <xdr:spPr>
        <a:xfrm>
          <a:off x="4946015" y="723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156210</xdr:rowOff>
    </xdr:from>
    <xdr:to xmlns:xdr="http://schemas.openxmlformats.org/drawingml/2006/spreadsheetDrawing">
      <xdr:col>19</xdr:col>
      <xdr:colOff>133350</xdr:colOff>
      <xdr:row>43</xdr:row>
      <xdr:rowOff>5080</xdr:rowOff>
    </xdr:to>
    <xdr:cxnSp macro="">
      <xdr:nvCxnSpPr>
        <xdr:cNvPr id="75" name="直線コネクタ 74"/>
        <xdr:cNvCxnSpPr/>
      </xdr:nvCxnSpPr>
      <xdr:spPr>
        <a:xfrm>
          <a:off x="3254375" y="7197090"/>
          <a:ext cx="89662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34290</xdr:rowOff>
    </xdr:from>
    <xdr:to xmlns:xdr="http://schemas.openxmlformats.org/drawingml/2006/spreadsheetDrawing">
      <xdr:col>19</xdr:col>
      <xdr:colOff>184150</xdr:colOff>
      <xdr:row>43</xdr:row>
      <xdr:rowOff>135890</xdr:rowOff>
    </xdr:to>
    <xdr:sp macro="" textlink="">
      <xdr:nvSpPr>
        <xdr:cNvPr id="76" name="フローチャート: 判断 75"/>
        <xdr:cNvSpPr/>
      </xdr:nvSpPr>
      <xdr:spPr>
        <a:xfrm>
          <a:off x="4100195"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120650</xdr:rowOff>
    </xdr:from>
    <xdr:ext cx="735965" cy="259080"/>
    <xdr:sp macro="" textlink="">
      <xdr:nvSpPr>
        <xdr:cNvPr id="77" name="テキスト ボックス 76"/>
        <xdr:cNvSpPr txBox="1"/>
      </xdr:nvSpPr>
      <xdr:spPr>
        <a:xfrm>
          <a:off x="3766185" y="73291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125730</xdr:rowOff>
    </xdr:from>
    <xdr:to xmlns:xdr="http://schemas.openxmlformats.org/drawingml/2006/spreadsheetDrawing">
      <xdr:col>15</xdr:col>
      <xdr:colOff>82550</xdr:colOff>
      <xdr:row>42</xdr:row>
      <xdr:rowOff>156210</xdr:rowOff>
    </xdr:to>
    <xdr:cxnSp macro="">
      <xdr:nvCxnSpPr>
        <xdr:cNvPr id="78" name="直線コネクタ 77"/>
        <xdr:cNvCxnSpPr/>
      </xdr:nvCxnSpPr>
      <xdr:spPr>
        <a:xfrm>
          <a:off x="2357755" y="7166610"/>
          <a:ext cx="89662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43</xdr:row>
      <xdr:rowOff>34290</xdr:rowOff>
    </xdr:from>
    <xdr:to xmlns:xdr="http://schemas.openxmlformats.org/drawingml/2006/spreadsheetDrawing">
      <xdr:col>15</xdr:col>
      <xdr:colOff>133350</xdr:colOff>
      <xdr:row>43</xdr:row>
      <xdr:rowOff>135890</xdr:rowOff>
    </xdr:to>
    <xdr:sp macro="" textlink="">
      <xdr:nvSpPr>
        <xdr:cNvPr id="79" name="フローチャート: 判断 78"/>
        <xdr:cNvSpPr/>
      </xdr:nvSpPr>
      <xdr:spPr>
        <a:xfrm>
          <a:off x="3203575"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120650</xdr:rowOff>
    </xdr:from>
    <xdr:ext cx="762000" cy="259080"/>
    <xdr:sp macro="" textlink="">
      <xdr:nvSpPr>
        <xdr:cNvPr id="80" name="テキスト ボックス 79"/>
        <xdr:cNvSpPr txBox="1"/>
      </xdr:nvSpPr>
      <xdr:spPr>
        <a:xfrm>
          <a:off x="2869565" y="7329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42</xdr:row>
      <xdr:rowOff>95885</xdr:rowOff>
    </xdr:from>
    <xdr:to xmlns:xdr="http://schemas.openxmlformats.org/drawingml/2006/spreadsheetDrawing">
      <xdr:col>11</xdr:col>
      <xdr:colOff>31750</xdr:colOff>
      <xdr:row>42</xdr:row>
      <xdr:rowOff>125730</xdr:rowOff>
    </xdr:to>
    <xdr:cxnSp macro="">
      <xdr:nvCxnSpPr>
        <xdr:cNvPr id="81" name="直線コネクタ 80"/>
        <xdr:cNvCxnSpPr/>
      </xdr:nvCxnSpPr>
      <xdr:spPr>
        <a:xfrm>
          <a:off x="1459230" y="7136765"/>
          <a:ext cx="89852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43</xdr:row>
      <xdr:rowOff>24130</xdr:rowOff>
    </xdr:from>
    <xdr:to xmlns:xdr="http://schemas.openxmlformats.org/drawingml/2006/spreadsheetDrawing">
      <xdr:col>11</xdr:col>
      <xdr:colOff>82550</xdr:colOff>
      <xdr:row>43</xdr:row>
      <xdr:rowOff>125730</xdr:rowOff>
    </xdr:to>
    <xdr:sp macro="" textlink="">
      <xdr:nvSpPr>
        <xdr:cNvPr id="82" name="フローチャート: 判断 81"/>
        <xdr:cNvSpPr/>
      </xdr:nvSpPr>
      <xdr:spPr>
        <a:xfrm>
          <a:off x="2305050" y="723265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110490</xdr:rowOff>
    </xdr:from>
    <xdr:ext cx="762000" cy="258445"/>
    <xdr:sp macro="" textlink="">
      <xdr:nvSpPr>
        <xdr:cNvPr id="83" name="テキスト ボックス 82"/>
        <xdr:cNvSpPr txBox="1"/>
      </xdr:nvSpPr>
      <xdr:spPr>
        <a:xfrm>
          <a:off x="1972945" y="7319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4445</xdr:rowOff>
    </xdr:from>
    <xdr:to xmlns:xdr="http://schemas.openxmlformats.org/drawingml/2006/spreadsheetDrawing">
      <xdr:col>7</xdr:col>
      <xdr:colOff>31750</xdr:colOff>
      <xdr:row>43</xdr:row>
      <xdr:rowOff>106045</xdr:rowOff>
    </xdr:to>
    <xdr:sp macro="" textlink="">
      <xdr:nvSpPr>
        <xdr:cNvPr id="84" name="フローチャート: 判断 83"/>
        <xdr:cNvSpPr/>
      </xdr:nvSpPr>
      <xdr:spPr>
        <a:xfrm>
          <a:off x="1408430" y="721296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90805</xdr:rowOff>
    </xdr:from>
    <xdr:ext cx="761365" cy="258445"/>
    <xdr:sp macro="" textlink="">
      <xdr:nvSpPr>
        <xdr:cNvPr id="85" name="テキスト ボックス 84"/>
        <xdr:cNvSpPr txBox="1"/>
      </xdr:nvSpPr>
      <xdr:spPr>
        <a:xfrm>
          <a:off x="1076325" y="72993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1365" cy="259080"/>
    <xdr:sp macro="" textlink="">
      <xdr:nvSpPr>
        <xdr:cNvPr id="86" name="テキスト ボックス 85"/>
        <xdr:cNvSpPr txBox="1"/>
      </xdr:nvSpPr>
      <xdr:spPr>
        <a:xfrm>
          <a:off x="477901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1365" cy="259080"/>
    <xdr:sp macro="" textlink="">
      <xdr:nvSpPr>
        <xdr:cNvPr id="87" name="テキスト ボックス 86"/>
        <xdr:cNvSpPr txBox="1"/>
      </xdr:nvSpPr>
      <xdr:spPr>
        <a:xfrm>
          <a:off x="393319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8" name="テキスト ボックス 87"/>
        <xdr:cNvSpPr txBox="1"/>
      </xdr:nvSpPr>
      <xdr:spPr>
        <a:xfrm>
          <a:off x="303657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9" name="テキスト ボックス 88"/>
        <xdr:cNvSpPr txBox="1"/>
      </xdr:nvSpPr>
      <xdr:spPr>
        <a:xfrm>
          <a:off x="213995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90" name="テキスト ボックス 89"/>
        <xdr:cNvSpPr txBox="1"/>
      </xdr:nvSpPr>
      <xdr:spPr>
        <a:xfrm>
          <a:off x="124142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135255</xdr:rowOff>
    </xdr:from>
    <xdr:to xmlns:xdr="http://schemas.openxmlformats.org/drawingml/2006/spreadsheetDrawing">
      <xdr:col>23</xdr:col>
      <xdr:colOff>184150</xdr:colOff>
      <xdr:row>43</xdr:row>
      <xdr:rowOff>64770</xdr:rowOff>
    </xdr:to>
    <xdr:sp macro="" textlink="">
      <xdr:nvSpPr>
        <xdr:cNvPr id="91" name="楕円 90"/>
        <xdr:cNvSpPr/>
      </xdr:nvSpPr>
      <xdr:spPr>
        <a:xfrm>
          <a:off x="4946015" y="71761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151765</xdr:rowOff>
    </xdr:from>
    <xdr:ext cx="761365" cy="259080"/>
    <xdr:sp macro="" textlink="">
      <xdr:nvSpPr>
        <xdr:cNvPr id="92" name="財政力該当値テキスト"/>
        <xdr:cNvSpPr txBox="1"/>
      </xdr:nvSpPr>
      <xdr:spPr>
        <a:xfrm>
          <a:off x="5087620" y="70250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125730</xdr:rowOff>
    </xdr:from>
    <xdr:to xmlns:xdr="http://schemas.openxmlformats.org/drawingml/2006/spreadsheetDrawing">
      <xdr:col>19</xdr:col>
      <xdr:colOff>184150</xdr:colOff>
      <xdr:row>43</xdr:row>
      <xdr:rowOff>55880</xdr:rowOff>
    </xdr:to>
    <xdr:sp macro="" textlink="">
      <xdr:nvSpPr>
        <xdr:cNvPr id="93" name="楕円 92"/>
        <xdr:cNvSpPr/>
      </xdr:nvSpPr>
      <xdr:spPr>
        <a:xfrm>
          <a:off x="4100195" y="7166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66040</xdr:rowOff>
    </xdr:from>
    <xdr:ext cx="735965" cy="258445"/>
    <xdr:sp macro="" textlink="">
      <xdr:nvSpPr>
        <xdr:cNvPr id="94" name="テキスト ボックス 93"/>
        <xdr:cNvSpPr txBox="1"/>
      </xdr:nvSpPr>
      <xdr:spPr>
        <a:xfrm>
          <a:off x="3766185" y="693928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105410</xdr:rowOff>
    </xdr:from>
    <xdr:to xmlns:xdr="http://schemas.openxmlformats.org/drawingml/2006/spreadsheetDrawing">
      <xdr:col>15</xdr:col>
      <xdr:colOff>133350</xdr:colOff>
      <xdr:row>43</xdr:row>
      <xdr:rowOff>35560</xdr:rowOff>
    </xdr:to>
    <xdr:sp macro="" textlink="">
      <xdr:nvSpPr>
        <xdr:cNvPr id="95" name="楕円 94"/>
        <xdr:cNvSpPr/>
      </xdr:nvSpPr>
      <xdr:spPr>
        <a:xfrm>
          <a:off x="3203575" y="7146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45720</xdr:rowOff>
    </xdr:from>
    <xdr:ext cx="762000" cy="259080"/>
    <xdr:sp macro="" textlink="">
      <xdr:nvSpPr>
        <xdr:cNvPr id="96" name="テキスト ボックス 95"/>
        <xdr:cNvSpPr txBox="1"/>
      </xdr:nvSpPr>
      <xdr:spPr>
        <a:xfrm>
          <a:off x="2869565" y="691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74930</xdr:rowOff>
    </xdr:from>
    <xdr:to xmlns:xdr="http://schemas.openxmlformats.org/drawingml/2006/spreadsheetDrawing">
      <xdr:col>11</xdr:col>
      <xdr:colOff>82550</xdr:colOff>
      <xdr:row>43</xdr:row>
      <xdr:rowOff>5080</xdr:rowOff>
    </xdr:to>
    <xdr:sp macro="" textlink="">
      <xdr:nvSpPr>
        <xdr:cNvPr id="97" name="楕円 96"/>
        <xdr:cNvSpPr/>
      </xdr:nvSpPr>
      <xdr:spPr>
        <a:xfrm>
          <a:off x="2305050" y="711581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15240</xdr:rowOff>
    </xdr:from>
    <xdr:ext cx="762000" cy="258445"/>
    <xdr:sp macro="" textlink="">
      <xdr:nvSpPr>
        <xdr:cNvPr id="98" name="テキスト ボックス 97"/>
        <xdr:cNvSpPr txBox="1"/>
      </xdr:nvSpPr>
      <xdr:spPr>
        <a:xfrm>
          <a:off x="1972945" y="68884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45085</xdr:rowOff>
    </xdr:from>
    <xdr:to xmlns:xdr="http://schemas.openxmlformats.org/drawingml/2006/spreadsheetDrawing">
      <xdr:col>7</xdr:col>
      <xdr:colOff>31750</xdr:colOff>
      <xdr:row>42</xdr:row>
      <xdr:rowOff>146685</xdr:rowOff>
    </xdr:to>
    <xdr:sp macro="" textlink="">
      <xdr:nvSpPr>
        <xdr:cNvPr id="99" name="楕円 98"/>
        <xdr:cNvSpPr/>
      </xdr:nvSpPr>
      <xdr:spPr>
        <a:xfrm>
          <a:off x="1408430" y="7085965"/>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156845</xdr:rowOff>
    </xdr:from>
    <xdr:ext cx="761365" cy="259080"/>
    <xdr:sp macro="" textlink="">
      <xdr:nvSpPr>
        <xdr:cNvPr id="100" name="テキスト ボックス 99"/>
        <xdr:cNvSpPr txBox="1"/>
      </xdr:nvSpPr>
      <xdr:spPr>
        <a:xfrm>
          <a:off x="1076325" y="68624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1" name="正方形/長方形 100"/>
        <xdr:cNvSpPr/>
      </xdr:nvSpPr>
      <xdr:spPr>
        <a:xfrm>
          <a:off x="767715" y="863219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9245"/>
    <xdr:sp macro="" textlink="">
      <xdr:nvSpPr>
        <xdr:cNvPr id="102" name="テキスト ボックス 101"/>
        <xdr:cNvSpPr txBox="1"/>
      </xdr:nvSpPr>
      <xdr:spPr>
        <a:xfrm>
          <a:off x="1708785" y="898652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775"/>
    <xdr:sp macro="" textlink="">
      <xdr:nvSpPr>
        <xdr:cNvPr id="103" name="テキスト ボックス 102"/>
        <xdr:cNvSpPr txBox="1"/>
      </xdr:nvSpPr>
      <xdr:spPr>
        <a:xfrm>
          <a:off x="3288030"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4" name="正方形/長方形 103"/>
        <xdr:cNvSpPr/>
      </xdr:nvSpPr>
      <xdr:spPr>
        <a:xfrm>
          <a:off x="5958840" y="888238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5" name="正方形/長方形 104"/>
        <xdr:cNvSpPr/>
      </xdr:nvSpPr>
      <xdr:spPr>
        <a:xfrm>
          <a:off x="5958840" y="906526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6" name="正方形/長方形 105"/>
        <xdr:cNvSpPr/>
      </xdr:nvSpPr>
      <xdr:spPr>
        <a:xfrm>
          <a:off x="7625080"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7" name="正方形/長方形 106"/>
        <xdr:cNvSpPr/>
      </xdr:nvSpPr>
      <xdr:spPr>
        <a:xfrm>
          <a:off x="7625080"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8" name="正方形/長方形 107"/>
        <xdr:cNvSpPr/>
      </xdr:nvSpPr>
      <xdr:spPr>
        <a:xfrm>
          <a:off x="9098915"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9" name="正方形/長方形 108"/>
        <xdr:cNvSpPr/>
      </xdr:nvSpPr>
      <xdr:spPr>
        <a:xfrm>
          <a:off x="9098915"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10" name="正方形/長方形 109"/>
        <xdr:cNvSpPr/>
      </xdr:nvSpPr>
      <xdr:spPr>
        <a:xfrm>
          <a:off x="767715" y="9378950"/>
          <a:ext cx="512572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1" name="正方形/長方形 110"/>
        <xdr:cNvSpPr/>
      </xdr:nvSpPr>
      <xdr:spPr>
        <a:xfrm>
          <a:off x="6085840" y="9378950"/>
          <a:ext cx="608774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2" name="正方形/長方形 111"/>
        <xdr:cNvSpPr/>
      </xdr:nvSpPr>
      <xdr:spPr>
        <a:xfrm>
          <a:off x="6085840" y="937895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3" name="テキスト ボックス 112"/>
        <xdr:cNvSpPr txBox="1"/>
      </xdr:nvSpPr>
      <xdr:spPr>
        <a:xfrm>
          <a:off x="6214745" y="9688830"/>
          <a:ext cx="582993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経常収支比率は、類似団体平均を</a:t>
          </a:r>
          <a:r>
            <a:rPr kumimoji="1" lang="en-US" altLang="ja-JP" sz="1300">
              <a:latin typeface="ＭＳ Ｐゴシック"/>
              <a:ea typeface="ＭＳ Ｐゴシック"/>
            </a:rPr>
            <a:t>2.9</a:t>
          </a:r>
          <a:r>
            <a:rPr kumimoji="1" lang="ja-JP" altLang="en-US" sz="1300">
              <a:latin typeface="ＭＳ Ｐゴシック"/>
              <a:ea typeface="ＭＳ Ｐゴシック"/>
            </a:rPr>
            <a:t>ポイント下回っており、前年比で</a:t>
          </a:r>
          <a:r>
            <a:rPr kumimoji="1" lang="en-US" altLang="ja-JP" sz="1300">
              <a:latin typeface="ＭＳ Ｐゴシック"/>
              <a:ea typeface="ＭＳ Ｐゴシック"/>
            </a:rPr>
            <a:t>0.9</a:t>
          </a:r>
          <a:r>
            <a:rPr kumimoji="1" lang="ja-JP" altLang="en-US" sz="1300">
              <a:latin typeface="ＭＳ Ｐゴシック"/>
              <a:ea typeface="ＭＳ Ｐゴシック"/>
            </a:rPr>
            <a:t>ポイント悪化してしまった。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今後も引き続き、歳入においては新たな歳入確保策を検討し、歳出においては事務事業の見直しを行うなど、経常経費の削減・圧縮を図っていく必要がある。</a:t>
          </a:r>
        </a:p>
      </xdr:txBody>
    </xdr:sp>
    <xdr:clientData/>
  </xdr:twoCellAnchor>
  <xdr:oneCellAnchor>
    <xdr:from xmlns:xdr="http://schemas.openxmlformats.org/drawingml/2006/spreadsheetDrawing">
      <xdr:col>3</xdr:col>
      <xdr:colOff>95250</xdr:colOff>
      <xdr:row>54</xdr:row>
      <xdr:rowOff>140335</xdr:rowOff>
    </xdr:from>
    <xdr:ext cx="298450" cy="224790"/>
    <xdr:sp macro="" textlink="">
      <xdr:nvSpPr>
        <xdr:cNvPr id="114" name="テキスト ボックス 113"/>
        <xdr:cNvSpPr txBox="1"/>
      </xdr:nvSpPr>
      <xdr:spPr>
        <a:xfrm>
          <a:off x="729615" y="9192895"/>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5" name="直線コネクタ 114"/>
        <xdr:cNvCxnSpPr/>
      </xdr:nvCxnSpPr>
      <xdr:spPr>
        <a:xfrm>
          <a:off x="767715" y="117348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6" name="テキスト ボックス 115"/>
        <xdr:cNvSpPr txBox="1"/>
      </xdr:nvSpPr>
      <xdr:spPr>
        <a:xfrm>
          <a:off x="0" y="11596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7" name="直線コネクタ 116"/>
        <xdr:cNvCxnSpPr/>
      </xdr:nvCxnSpPr>
      <xdr:spPr>
        <a:xfrm>
          <a:off x="767715" y="113442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8445"/>
    <xdr:sp macro="" textlink="">
      <xdr:nvSpPr>
        <xdr:cNvPr id="118" name="テキスト ボックス 117"/>
        <xdr:cNvSpPr txBox="1"/>
      </xdr:nvSpPr>
      <xdr:spPr>
        <a:xfrm>
          <a:off x="0" y="11205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9" name="直線コネクタ 118"/>
        <xdr:cNvCxnSpPr/>
      </xdr:nvCxnSpPr>
      <xdr:spPr>
        <a:xfrm>
          <a:off x="767715" y="109493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20" name="テキスト ボックス 119"/>
        <xdr:cNvSpPr txBox="1"/>
      </xdr:nvSpPr>
      <xdr:spPr>
        <a:xfrm>
          <a:off x="0" y="10810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21" name="直線コネクタ 120"/>
        <xdr:cNvCxnSpPr/>
      </xdr:nvCxnSpPr>
      <xdr:spPr>
        <a:xfrm>
          <a:off x="767715" y="105587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22" name="テキスト ボックス 121"/>
        <xdr:cNvSpPr txBox="1"/>
      </xdr:nvSpPr>
      <xdr:spPr>
        <a:xfrm>
          <a:off x="0" y="10416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3" name="直線コネクタ 122"/>
        <xdr:cNvCxnSpPr/>
      </xdr:nvCxnSpPr>
      <xdr:spPr>
        <a:xfrm>
          <a:off x="767715" y="101644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9080"/>
    <xdr:sp macro="" textlink="">
      <xdr:nvSpPr>
        <xdr:cNvPr id="124" name="テキスト ボックス 123"/>
        <xdr:cNvSpPr txBox="1"/>
      </xdr:nvSpPr>
      <xdr:spPr>
        <a:xfrm>
          <a:off x="0" y="10026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46990</xdr:rowOff>
    </xdr:from>
    <xdr:to xmlns:xdr="http://schemas.openxmlformats.org/drawingml/2006/spreadsheetDrawing">
      <xdr:col>27</xdr:col>
      <xdr:colOff>184150</xdr:colOff>
      <xdr:row>58</xdr:row>
      <xdr:rowOff>46990</xdr:rowOff>
    </xdr:to>
    <xdr:cxnSp macro="">
      <xdr:nvCxnSpPr>
        <xdr:cNvPr id="125" name="直線コネクタ 124"/>
        <xdr:cNvCxnSpPr/>
      </xdr:nvCxnSpPr>
      <xdr:spPr>
        <a:xfrm>
          <a:off x="767715" y="97701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9080"/>
    <xdr:sp macro="" textlink="">
      <xdr:nvSpPr>
        <xdr:cNvPr id="126" name="テキスト ボックス 125"/>
        <xdr:cNvSpPr txBox="1"/>
      </xdr:nvSpPr>
      <xdr:spPr>
        <a:xfrm>
          <a:off x="0" y="9631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7" name="直線コネクタ 126"/>
        <xdr:cNvCxnSpPr/>
      </xdr:nvCxnSpPr>
      <xdr:spPr>
        <a:xfrm>
          <a:off x="767715" y="93789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8445"/>
    <xdr:sp macro="" textlink="">
      <xdr:nvSpPr>
        <xdr:cNvPr id="128" name="テキスト ボックス 127"/>
        <xdr:cNvSpPr txBox="1"/>
      </xdr:nvSpPr>
      <xdr:spPr>
        <a:xfrm>
          <a:off x="0" y="9236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9" name="財政構造の弾力性グラフ枠"/>
        <xdr:cNvSpPr/>
      </xdr:nvSpPr>
      <xdr:spPr>
        <a:xfrm>
          <a:off x="767715" y="9378950"/>
          <a:ext cx="512572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70485</xdr:rowOff>
    </xdr:from>
    <xdr:to xmlns:xdr="http://schemas.openxmlformats.org/drawingml/2006/spreadsheetDrawing">
      <xdr:col>23</xdr:col>
      <xdr:colOff>133350</xdr:colOff>
      <xdr:row>67</xdr:row>
      <xdr:rowOff>107950</xdr:rowOff>
    </xdr:to>
    <xdr:cxnSp macro="">
      <xdr:nvCxnSpPr>
        <xdr:cNvPr id="130" name="直線コネクタ 129"/>
        <xdr:cNvCxnSpPr/>
      </xdr:nvCxnSpPr>
      <xdr:spPr>
        <a:xfrm flipV="1">
          <a:off x="4996815" y="9793605"/>
          <a:ext cx="0" cy="15462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80010</xdr:rowOff>
    </xdr:from>
    <xdr:ext cx="761365" cy="259080"/>
    <xdr:sp macro="" textlink="">
      <xdr:nvSpPr>
        <xdr:cNvPr id="131" name="財政構造の弾力性最小値テキスト"/>
        <xdr:cNvSpPr txBox="1"/>
      </xdr:nvSpPr>
      <xdr:spPr>
        <a:xfrm>
          <a:off x="5087620" y="11311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107950</xdr:rowOff>
    </xdr:from>
    <xdr:to xmlns:xdr="http://schemas.openxmlformats.org/drawingml/2006/spreadsheetDrawing">
      <xdr:col>24</xdr:col>
      <xdr:colOff>12700</xdr:colOff>
      <xdr:row>67</xdr:row>
      <xdr:rowOff>107950</xdr:rowOff>
    </xdr:to>
    <xdr:cxnSp macro="">
      <xdr:nvCxnSpPr>
        <xdr:cNvPr id="132" name="直線コネクタ 131"/>
        <xdr:cNvCxnSpPr/>
      </xdr:nvCxnSpPr>
      <xdr:spPr>
        <a:xfrm>
          <a:off x="4907915" y="1133983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156845</xdr:rowOff>
    </xdr:from>
    <xdr:ext cx="761365" cy="259080"/>
    <xdr:sp macro="" textlink="">
      <xdr:nvSpPr>
        <xdr:cNvPr id="133" name="財政構造の弾力性最大値テキスト"/>
        <xdr:cNvSpPr txBox="1"/>
      </xdr:nvSpPr>
      <xdr:spPr>
        <a:xfrm>
          <a:off x="5087620" y="95446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70485</xdr:rowOff>
    </xdr:from>
    <xdr:to xmlns:xdr="http://schemas.openxmlformats.org/drawingml/2006/spreadsheetDrawing">
      <xdr:col>24</xdr:col>
      <xdr:colOff>12700</xdr:colOff>
      <xdr:row>58</xdr:row>
      <xdr:rowOff>70485</xdr:rowOff>
    </xdr:to>
    <xdr:cxnSp macro="">
      <xdr:nvCxnSpPr>
        <xdr:cNvPr id="134" name="直線コネクタ 133"/>
        <xdr:cNvCxnSpPr/>
      </xdr:nvCxnSpPr>
      <xdr:spPr>
        <a:xfrm>
          <a:off x="4907915" y="979360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65</xdr:row>
      <xdr:rowOff>100965</xdr:rowOff>
    </xdr:from>
    <xdr:to xmlns:xdr="http://schemas.openxmlformats.org/drawingml/2006/spreadsheetDrawing">
      <xdr:col>23</xdr:col>
      <xdr:colOff>133350</xdr:colOff>
      <xdr:row>65</xdr:row>
      <xdr:rowOff>137160</xdr:rowOff>
    </xdr:to>
    <xdr:cxnSp macro="">
      <xdr:nvCxnSpPr>
        <xdr:cNvPr id="135" name="直線コネクタ 134"/>
        <xdr:cNvCxnSpPr/>
      </xdr:nvCxnSpPr>
      <xdr:spPr>
        <a:xfrm>
          <a:off x="4150995" y="10997565"/>
          <a:ext cx="84582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158750</xdr:rowOff>
    </xdr:from>
    <xdr:ext cx="761365" cy="258445"/>
    <xdr:sp macro="" textlink="">
      <xdr:nvSpPr>
        <xdr:cNvPr id="136" name="財政構造の弾力性平均値テキスト"/>
        <xdr:cNvSpPr txBox="1"/>
      </xdr:nvSpPr>
      <xdr:spPr>
        <a:xfrm>
          <a:off x="5087620" y="1072007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141605</xdr:rowOff>
    </xdr:from>
    <xdr:to xmlns:xdr="http://schemas.openxmlformats.org/drawingml/2006/spreadsheetDrawing">
      <xdr:col>23</xdr:col>
      <xdr:colOff>184150</xdr:colOff>
      <xdr:row>65</xdr:row>
      <xdr:rowOff>71755</xdr:rowOff>
    </xdr:to>
    <xdr:sp macro="" textlink="">
      <xdr:nvSpPr>
        <xdr:cNvPr id="137" name="フローチャート: 判断 136"/>
        <xdr:cNvSpPr/>
      </xdr:nvSpPr>
      <xdr:spPr>
        <a:xfrm>
          <a:off x="4946015" y="10870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64</xdr:row>
      <xdr:rowOff>111760</xdr:rowOff>
    </xdr:from>
    <xdr:to xmlns:xdr="http://schemas.openxmlformats.org/drawingml/2006/spreadsheetDrawing">
      <xdr:col>19</xdr:col>
      <xdr:colOff>133350</xdr:colOff>
      <xdr:row>65</xdr:row>
      <xdr:rowOff>100965</xdr:rowOff>
    </xdr:to>
    <xdr:cxnSp macro="">
      <xdr:nvCxnSpPr>
        <xdr:cNvPr id="138" name="直線コネクタ 137"/>
        <xdr:cNvCxnSpPr/>
      </xdr:nvCxnSpPr>
      <xdr:spPr>
        <a:xfrm>
          <a:off x="3254375" y="10840720"/>
          <a:ext cx="89662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64</xdr:row>
      <xdr:rowOff>141605</xdr:rowOff>
    </xdr:from>
    <xdr:to xmlns:xdr="http://schemas.openxmlformats.org/drawingml/2006/spreadsheetDrawing">
      <xdr:col>19</xdr:col>
      <xdr:colOff>184150</xdr:colOff>
      <xdr:row>65</xdr:row>
      <xdr:rowOff>71755</xdr:rowOff>
    </xdr:to>
    <xdr:sp macro="" textlink="">
      <xdr:nvSpPr>
        <xdr:cNvPr id="139" name="フローチャート: 判断 138"/>
        <xdr:cNvSpPr/>
      </xdr:nvSpPr>
      <xdr:spPr>
        <a:xfrm>
          <a:off x="4100195" y="10870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81915</xdr:rowOff>
    </xdr:from>
    <xdr:ext cx="735965" cy="259080"/>
    <xdr:sp macro="" textlink="">
      <xdr:nvSpPr>
        <xdr:cNvPr id="140" name="テキスト ボックス 139"/>
        <xdr:cNvSpPr txBox="1"/>
      </xdr:nvSpPr>
      <xdr:spPr>
        <a:xfrm>
          <a:off x="3766185" y="1064323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63</xdr:row>
      <xdr:rowOff>13970</xdr:rowOff>
    </xdr:from>
    <xdr:to xmlns:xdr="http://schemas.openxmlformats.org/drawingml/2006/spreadsheetDrawing">
      <xdr:col>15</xdr:col>
      <xdr:colOff>82550</xdr:colOff>
      <xdr:row>64</xdr:row>
      <xdr:rowOff>111760</xdr:rowOff>
    </xdr:to>
    <xdr:cxnSp macro="">
      <xdr:nvCxnSpPr>
        <xdr:cNvPr id="141" name="直線コネクタ 140"/>
        <xdr:cNvCxnSpPr/>
      </xdr:nvCxnSpPr>
      <xdr:spPr>
        <a:xfrm>
          <a:off x="2357755" y="10575290"/>
          <a:ext cx="89662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64</xdr:row>
      <xdr:rowOff>73025</xdr:rowOff>
    </xdr:from>
    <xdr:to xmlns:xdr="http://schemas.openxmlformats.org/drawingml/2006/spreadsheetDrawing">
      <xdr:col>15</xdr:col>
      <xdr:colOff>133350</xdr:colOff>
      <xdr:row>65</xdr:row>
      <xdr:rowOff>3175</xdr:rowOff>
    </xdr:to>
    <xdr:sp macro="" textlink="">
      <xdr:nvSpPr>
        <xdr:cNvPr id="142" name="フローチャート: 判断 141"/>
        <xdr:cNvSpPr/>
      </xdr:nvSpPr>
      <xdr:spPr>
        <a:xfrm>
          <a:off x="3203575" y="10801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64</xdr:row>
      <xdr:rowOff>159385</xdr:rowOff>
    </xdr:from>
    <xdr:ext cx="762000" cy="258445"/>
    <xdr:sp macro="" textlink="">
      <xdr:nvSpPr>
        <xdr:cNvPr id="143" name="テキスト ボックス 142"/>
        <xdr:cNvSpPr txBox="1"/>
      </xdr:nvSpPr>
      <xdr:spPr>
        <a:xfrm>
          <a:off x="2869565" y="10888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63</xdr:row>
      <xdr:rowOff>13970</xdr:rowOff>
    </xdr:from>
    <xdr:to xmlns:xdr="http://schemas.openxmlformats.org/drawingml/2006/spreadsheetDrawing">
      <xdr:col>11</xdr:col>
      <xdr:colOff>31750</xdr:colOff>
      <xdr:row>65</xdr:row>
      <xdr:rowOff>81280</xdr:rowOff>
    </xdr:to>
    <xdr:cxnSp macro="">
      <xdr:nvCxnSpPr>
        <xdr:cNvPr id="144" name="直線コネクタ 143"/>
        <xdr:cNvCxnSpPr/>
      </xdr:nvCxnSpPr>
      <xdr:spPr>
        <a:xfrm flipV="1">
          <a:off x="1459230" y="10575290"/>
          <a:ext cx="898525" cy="402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63</xdr:row>
      <xdr:rowOff>115570</xdr:rowOff>
    </xdr:from>
    <xdr:to xmlns:xdr="http://schemas.openxmlformats.org/drawingml/2006/spreadsheetDrawing">
      <xdr:col>11</xdr:col>
      <xdr:colOff>82550</xdr:colOff>
      <xdr:row>64</xdr:row>
      <xdr:rowOff>45720</xdr:rowOff>
    </xdr:to>
    <xdr:sp macro="" textlink="">
      <xdr:nvSpPr>
        <xdr:cNvPr id="145" name="フローチャート: 判断 144"/>
        <xdr:cNvSpPr/>
      </xdr:nvSpPr>
      <xdr:spPr>
        <a:xfrm>
          <a:off x="2305050" y="1067689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64</xdr:row>
      <xdr:rowOff>30480</xdr:rowOff>
    </xdr:from>
    <xdr:ext cx="762000" cy="257810"/>
    <xdr:sp macro="" textlink="">
      <xdr:nvSpPr>
        <xdr:cNvPr id="146" name="テキスト ボックス 145"/>
        <xdr:cNvSpPr txBox="1"/>
      </xdr:nvSpPr>
      <xdr:spPr>
        <a:xfrm>
          <a:off x="1972945" y="107594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157480</xdr:rowOff>
    </xdr:from>
    <xdr:to xmlns:xdr="http://schemas.openxmlformats.org/drawingml/2006/spreadsheetDrawing">
      <xdr:col>7</xdr:col>
      <xdr:colOff>31750</xdr:colOff>
      <xdr:row>65</xdr:row>
      <xdr:rowOff>87630</xdr:rowOff>
    </xdr:to>
    <xdr:sp macro="" textlink="">
      <xdr:nvSpPr>
        <xdr:cNvPr id="147" name="フローチャート: 判断 146"/>
        <xdr:cNvSpPr/>
      </xdr:nvSpPr>
      <xdr:spPr>
        <a:xfrm>
          <a:off x="1408430" y="1088644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97790</xdr:rowOff>
    </xdr:from>
    <xdr:ext cx="761365" cy="259080"/>
    <xdr:sp macro="" textlink="">
      <xdr:nvSpPr>
        <xdr:cNvPr id="148" name="テキスト ボックス 147"/>
        <xdr:cNvSpPr txBox="1"/>
      </xdr:nvSpPr>
      <xdr:spPr>
        <a:xfrm>
          <a:off x="1076325" y="106591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167640</xdr:rowOff>
    </xdr:from>
    <xdr:ext cx="761365" cy="259080"/>
    <xdr:sp macro="" textlink="">
      <xdr:nvSpPr>
        <xdr:cNvPr id="149" name="テキスト ボックス 148"/>
        <xdr:cNvSpPr txBox="1"/>
      </xdr:nvSpPr>
      <xdr:spPr>
        <a:xfrm>
          <a:off x="477901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167640</xdr:rowOff>
    </xdr:from>
    <xdr:ext cx="761365" cy="259080"/>
    <xdr:sp macro="" textlink="">
      <xdr:nvSpPr>
        <xdr:cNvPr id="150" name="テキスト ボックス 149"/>
        <xdr:cNvSpPr txBox="1"/>
      </xdr:nvSpPr>
      <xdr:spPr>
        <a:xfrm>
          <a:off x="393319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167640</xdr:rowOff>
    </xdr:from>
    <xdr:ext cx="762000" cy="259080"/>
    <xdr:sp macro="" textlink="">
      <xdr:nvSpPr>
        <xdr:cNvPr id="151" name="テキスト ボックス 150"/>
        <xdr:cNvSpPr txBox="1"/>
      </xdr:nvSpPr>
      <xdr:spPr>
        <a:xfrm>
          <a:off x="303657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167640</xdr:rowOff>
    </xdr:from>
    <xdr:ext cx="762000" cy="259080"/>
    <xdr:sp macro="" textlink="">
      <xdr:nvSpPr>
        <xdr:cNvPr id="152" name="テキスト ボックス 151"/>
        <xdr:cNvSpPr txBox="1"/>
      </xdr:nvSpPr>
      <xdr:spPr>
        <a:xfrm>
          <a:off x="213995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167640</xdr:rowOff>
    </xdr:from>
    <xdr:ext cx="762000" cy="259080"/>
    <xdr:sp macro="" textlink="">
      <xdr:nvSpPr>
        <xdr:cNvPr id="153" name="テキスト ボックス 152"/>
        <xdr:cNvSpPr txBox="1"/>
      </xdr:nvSpPr>
      <xdr:spPr>
        <a:xfrm>
          <a:off x="124142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86360</xdr:rowOff>
    </xdr:from>
    <xdr:to xmlns:xdr="http://schemas.openxmlformats.org/drawingml/2006/spreadsheetDrawing">
      <xdr:col>23</xdr:col>
      <xdr:colOff>184150</xdr:colOff>
      <xdr:row>66</xdr:row>
      <xdr:rowOff>16510</xdr:rowOff>
    </xdr:to>
    <xdr:sp macro="" textlink="">
      <xdr:nvSpPr>
        <xdr:cNvPr id="154" name="楕円 153"/>
        <xdr:cNvSpPr/>
      </xdr:nvSpPr>
      <xdr:spPr>
        <a:xfrm>
          <a:off x="4946015" y="10982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65</xdr:row>
      <xdr:rowOff>58420</xdr:rowOff>
    </xdr:from>
    <xdr:ext cx="761365" cy="259080"/>
    <xdr:sp macro="" textlink="">
      <xdr:nvSpPr>
        <xdr:cNvPr id="155" name="財政構造の弾力性該当値テキスト"/>
        <xdr:cNvSpPr txBox="1"/>
      </xdr:nvSpPr>
      <xdr:spPr>
        <a:xfrm>
          <a:off x="5087620" y="109550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65</xdr:row>
      <xdr:rowOff>50165</xdr:rowOff>
    </xdr:from>
    <xdr:to xmlns:xdr="http://schemas.openxmlformats.org/drawingml/2006/spreadsheetDrawing">
      <xdr:col>19</xdr:col>
      <xdr:colOff>184150</xdr:colOff>
      <xdr:row>65</xdr:row>
      <xdr:rowOff>151765</xdr:rowOff>
    </xdr:to>
    <xdr:sp macro="" textlink="">
      <xdr:nvSpPr>
        <xdr:cNvPr id="156" name="楕円 155"/>
        <xdr:cNvSpPr/>
      </xdr:nvSpPr>
      <xdr:spPr>
        <a:xfrm>
          <a:off x="4100195" y="1094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136525</xdr:rowOff>
    </xdr:from>
    <xdr:ext cx="735965" cy="259080"/>
    <xdr:sp macro="" textlink="">
      <xdr:nvSpPr>
        <xdr:cNvPr id="157" name="テキスト ボックス 156"/>
        <xdr:cNvSpPr txBox="1"/>
      </xdr:nvSpPr>
      <xdr:spPr>
        <a:xfrm>
          <a:off x="3766185" y="1103312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64</xdr:row>
      <xdr:rowOff>60960</xdr:rowOff>
    </xdr:from>
    <xdr:to xmlns:xdr="http://schemas.openxmlformats.org/drawingml/2006/spreadsheetDrawing">
      <xdr:col>15</xdr:col>
      <xdr:colOff>133350</xdr:colOff>
      <xdr:row>64</xdr:row>
      <xdr:rowOff>162560</xdr:rowOff>
    </xdr:to>
    <xdr:sp macro="" textlink="">
      <xdr:nvSpPr>
        <xdr:cNvPr id="158" name="楕円 157"/>
        <xdr:cNvSpPr/>
      </xdr:nvSpPr>
      <xdr:spPr>
        <a:xfrm>
          <a:off x="3203575" y="1078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1270</xdr:rowOff>
    </xdr:from>
    <xdr:ext cx="762000" cy="259080"/>
    <xdr:sp macro="" textlink="">
      <xdr:nvSpPr>
        <xdr:cNvPr id="159" name="テキスト ボックス 158"/>
        <xdr:cNvSpPr txBox="1"/>
      </xdr:nvSpPr>
      <xdr:spPr>
        <a:xfrm>
          <a:off x="2869565" y="10562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62</xdr:row>
      <xdr:rowOff>134620</xdr:rowOff>
    </xdr:from>
    <xdr:to xmlns:xdr="http://schemas.openxmlformats.org/drawingml/2006/spreadsheetDrawing">
      <xdr:col>11</xdr:col>
      <xdr:colOff>82550</xdr:colOff>
      <xdr:row>63</xdr:row>
      <xdr:rowOff>64770</xdr:rowOff>
    </xdr:to>
    <xdr:sp macro="" textlink="">
      <xdr:nvSpPr>
        <xdr:cNvPr id="160" name="楕円 159"/>
        <xdr:cNvSpPr/>
      </xdr:nvSpPr>
      <xdr:spPr>
        <a:xfrm>
          <a:off x="2305050" y="1052830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74930</xdr:rowOff>
    </xdr:from>
    <xdr:ext cx="762000" cy="259080"/>
    <xdr:sp macro="" textlink="">
      <xdr:nvSpPr>
        <xdr:cNvPr id="161" name="テキスト ボックス 160"/>
        <xdr:cNvSpPr txBox="1"/>
      </xdr:nvSpPr>
      <xdr:spPr>
        <a:xfrm>
          <a:off x="1972945" y="10300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65</xdr:row>
      <xdr:rowOff>30480</xdr:rowOff>
    </xdr:from>
    <xdr:to xmlns:xdr="http://schemas.openxmlformats.org/drawingml/2006/spreadsheetDrawing">
      <xdr:col>7</xdr:col>
      <xdr:colOff>31750</xdr:colOff>
      <xdr:row>65</xdr:row>
      <xdr:rowOff>132080</xdr:rowOff>
    </xdr:to>
    <xdr:sp macro="" textlink="">
      <xdr:nvSpPr>
        <xdr:cNvPr id="162" name="楕円 161"/>
        <xdr:cNvSpPr/>
      </xdr:nvSpPr>
      <xdr:spPr>
        <a:xfrm>
          <a:off x="1408430" y="1092708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65</xdr:row>
      <xdr:rowOff>116840</xdr:rowOff>
    </xdr:from>
    <xdr:ext cx="761365" cy="259080"/>
    <xdr:sp macro="" textlink="">
      <xdr:nvSpPr>
        <xdr:cNvPr id="163" name="テキスト ボックス 162"/>
        <xdr:cNvSpPr txBox="1"/>
      </xdr:nvSpPr>
      <xdr:spPr>
        <a:xfrm>
          <a:off x="1076325" y="110134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4" name="正方形/長方形 163"/>
        <xdr:cNvSpPr/>
      </xdr:nvSpPr>
      <xdr:spPr>
        <a:xfrm>
          <a:off x="767715" y="1235837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140335</xdr:rowOff>
    </xdr:from>
    <xdr:ext cx="3218815" cy="308610"/>
    <xdr:sp macro="" textlink="">
      <xdr:nvSpPr>
        <xdr:cNvPr id="165" name="テキスト ボックス 164"/>
        <xdr:cNvSpPr txBox="1"/>
      </xdr:nvSpPr>
      <xdr:spPr>
        <a:xfrm>
          <a:off x="809625" y="12713335"/>
          <a:ext cx="32188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6" name="テキスト ボックス 165"/>
        <xdr:cNvSpPr txBox="1"/>
      </xdr:nvSpPr>
      <xdr:spPr>
        <a:xfrm>
          <a:off x="418528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[144,407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7" name="正方形/長方形 166"/>
        <xdr:cNvSpPr/>
      </xdr:nvSpPr>
      <xdr:spPr>
        <a:xfrm>
          <a:off x="5958840" y="1260475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8" name="正方形/長方形 167"/>
        <xdr:cNvSpPr/>
      </xdr:nvSpPr>
      <xdr:spPr>
        <a:xfrm>
          <a:off x="5958840" y="1279144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9" name="正方形/長方形 168"/>
        <xdr:cNvSpPr/>
      </xdr:nvSpPr>
      <xdr:spPr>
        <a:xfrm>
          <a:off x="7625080"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70" name="正方形/長方形 169"/>
        <xdr:cNvSpPr/>
      </xdr:nvSpPr>
      <xdr:spPr>
        <a:xfrm>
          <a:off x="7625080"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71" name="正方形/長方形 170"/>
        <xdr:cNvSpPr/>
      </xdr:nvSpPr>
      <xdr:spPr>
        <a:xfrm>
          <a:off x="9098915"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72" name="正方形/長方形 171"/>
        <xdr:cNvSpPr/>
      </xdr:nvSpPr>
      <xdr:spPr>
        <a:xfrm>
          <a:off x="9098915"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3" name="正方形/長方形 172"/>
        <xdr:cNvSpPr/>
      </xdr:nvSpPr>
      <xdr:spPr>
        <a:xfrm>
          <a:off x="767715" y="1310132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4" name="正方形/長方形 173"/>
        <xdr:cNvSpPr/>
      </xdr:nvSpPr>
      <xdr:spPr>
        <a:xfrm>
          <a:off x="6085840" y="1310132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5" name="正方形/長方形 174"/>
        <xdr:cNvSpPr/>
      </xdr:nvSpPr>
      <xdr:spPr>
        <a:xfrm>
          <a:off x="6085840" y="1310132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6" name="テキスト ボックス 175"/>
        <xdr:cNvSpPr txBox="1"/>
      </xdr:nvSpPr>
      <xdr:spPr>
        <a:xfrm>
          <a:off x="6214745" y="13411200"/>
          <a:ext cx="5829935"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については、人口減少が進んでいることから、町の規模にあった定員管理を行うために組織改正等で継続的な職員数の見直しを行ってきた。また、物件費についても、年度により臨時的費用による増減はあるものの、経常的費用については継続的に削減・圧縮に努め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類似団体平均を</a:t>
          </a:r>
          <a:r>
            <a:rPr kumimoji="1" lang="en-US" altLang="ja-JP" sz="1300">
              <a:latin typeface="ＭＳ Ｐゴシック"/>
              <a:ea typeface="ＭＳ Ｐゴシック"/>
            </a:rPr>
            <a:t>91.040</a:t>
          </a:r>
          <a:r>
            <a:rPr kumimoji="1" lang="ja-JP" altLang="en-US" sz="1300">
              <a:latin typeface="ＭＳ Ｐゴシック"/>
              <a:ea typeface="ＭＳ Ｐゴシック"/>
            </a:rPr>
            <a:t>円下回っているが、経常的経費である人件費・物件費については、事務事業の優先度を見直し、計画的に事業の廃止・縮小を進めながらも、町民サービスの低下につながることのないように注視ししながら、引き続き事務事業の精査に努めたい。</a:t>
          </a:r>
          <a:endParaRPr kumimoji="1" lang="en-US" altLang="ja-JP"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5425"/>
    <xdr:sp macro="" textlink="">
      <xdr:nvSpPr>
        <xdr:cNvPr id="177" name="テキスト ボックス 176"/>
        <xdr:cNvSpPr txBox="1"/>
      </xdr:nvSpPr>
      <xdr:spPr>
        <a:xfrm>
          <a:off x="729615" y="1291463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8" name="直線コネクタ 177"/>
        <xdr:cNvCxnSpPr/>
      </xdr:nvCxnSpPr>
      <xdr:spPr>
        <a:xfrm>
          <a:off x="767715" y="154609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9" name="テキスト ボックス 178"/>
        <xdr:cNvSpPr txBox="1"/>
      </xdr:nvSpPr>
      <xdr:spPr>
        <a:xfrm>
          <a:off x="0"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80" name="直線コネクタ 179"/>
        <xdr:cNvCxnSpPr/>
      </xdr:nvCxnSpPr>
      <xdr:spPr>
        <a:xfrm>
          <a:off x="767715" y="150704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9080"/>
    <xdr:sp macro="" textlink="">
      <xdr:nvSpPr>
        <xdr:cNvPr id="181" name="テキスト ボックス 180"/>
        <xdr:cNvSpPr txBox="1"/>
      </xdr:nvSpPr>
      <xdr:spPr>
        <a:xfrm>
          <a:off x="0" y="1492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82" name="直線コネクタ 181"/>
        <xdr:cNvCxnSpPr/>
      </xdr:nvCxnSpPr>
      <xdr:spPr>
        <a:xfrm>
          <a:off x="767715" y="146754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120015</xdr:rowOff>
    </xdr:from>
    <xdr:ext cx="762000" cy="259080"/>
    <xdr:sp macro="" textlink="">
      <xdr:nvSpPr>
        <xdr:cNvPr id="183" name="テキスト ボックス 182"/>
        <xdr:cNvSpPr txBox="1"/>
      </xdr:nvSpPr>
      <xdr:spPr>
        <a:xfrm>
          <a:off x="0" y="14537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84" name="直線コネクタ 183"/>
        <xdr:cNvCxnSpPr/>
      </xdr:nvCxnSpPr>
      <xdr:spPr>
        <a:xfrm>
          <a:off x="767715" y="142811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5" name="テキスト ボックス 184"/>
        <xdr:cNvSpPr txBox="1"/>
      </xdr:nvSpPr>
      <xdr:spPr>
        <a:xfrm>
          <a:off x="0" y="14142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6" name="直線コネクタ 185"/>
        <xdr:cNvCxnSpPr/>
      </xdr:nvCxnSpPr>
      <xdr:spPr>
        <a:xfrm>
          <a:off x="767715" y="138906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7" name="テキスト ボックス 186"/>
        <xdr:cNvSpPr txBox="1"/>
      </xdr:nvSpPr>
      <xdr:spPr>
        <a:xfrm>
          <a:off x="0" y="13748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8" name="直線コネクタ 187"/>
        <xdr:cNvCxnSpPr/>
      </xdr:nvCxnSpPr>
      <xdr:spPr>
        <a:xfrm>
          <a:off x="767715" y="134956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9080"/>
    <xdr:sp macro="" textlink="">
      <xdr:nvSpPr>
        <xdr:cNvPr id="189" name="テキスト ボックス 188"/>
        <xdr:cNvSpPr txBox="1"/>
      </xdr:nvSpPr>
      <xdr:spPr>
        <a:xfrm>
          <a:off x="0" y="13357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90" name="直線コネクタ 189"/>
        <xdr:cNvCxnSpPr/>
      </xdr:nvCxnSpPr>
      <xdr:spPr>
        <a:xfrm>
          <a:off x="767715" y="13101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91" name="人件費・物件費等の状況グラフ枠"/>
        <xdr:cNvSpPr/>
      </xdr:nvSpPr>
      <xdr:spPr>
        <a:xfrm>
          <a:off x="767715" y="1310132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163195</xdr:rowOff>
    </xdr:from>
    <xdr:to xmlns:xdr="http://schemas.openxmlformats.org/drawingml/2006/spreadsheetDrawing">
      <xdr:col>23</xdr:col>
      <xdr:colOff>133350</xdr:colOff>
      <xdr:row>88</xdr:row>
      <xdr:rowOff>29845</xdr:rowOff>
    </xdr:to>
    <xdr:cxnSp macro="">
      <xdr:nvCxnSpPr>
        <xdr:cNvPr id="192" name="直線コネクタ 191"/>
        <xdr:cNvCxnSpPr/>
      </xdr:nvCxnSpPr>
      <xdr:spPr>
        <a:xfrm flipV="1">
          <a:off x="4996815" y="13742035"/>
          <a:ext cx="0" cy="10401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1905</xdr:rowOff>
    </xdr:from>
    <xdr:ext cx="761365" cy="259080"/>
    <xdr:sp macro="" textlink="">
      <xdr:nvSpPr>
        <xdr:cNvPr id="193" name="人件費・物件費等の状況最小値テキスト"/>
        <xdr:cNvSpPr txBox="1"/>
      </xdr:nvSpPr>
      <xdr:spPr>
        <a:xfrm>
          <a:off x="5087620" y="147542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654,753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29845</xdr:rowOff>
    </xdr:from>
    <xdr:to xmlns:xdr="http://schemas.openxmlformats.org/drawingml/2006/spreadsheetDrawing">
      <xdr:col>24</xdr:col>
      <xdr:colOff>12700</xdr:colOff>
      <xdr:row>88</xdr:row>
      <xdr:rowOff>29845</xdr:rowOff>
    </xdr:to>
    <xdr:cxnSp macro="">
      <xdr:nvCxnSpPr>
        <xdr:cNvPr id="194" name="直線コネクタ 193"/>
        <xdr:cNvCxnSpPr/>
      </xdr:nvCxnSpPr>
      <xdr:spPr>
        <a:xfrm>
          <a:off x="4907915" y="1478216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78105</xdr:rowOff>
    </xdr:from>
    <xdr:ext cx="761365" cy="259080"/>
    <xdr:sp macro="" textlink="">
      <xdr:nvSpPr>
        <xdr:cNvPr id="195" name="人件費・物件費等の状況最大値テキスト"/>
        <xdr:cNvSpPr txBox="1"/>
      </xdr:nvSpPr>
      <xdr:spPr>
        <a:xfrm>
          <a:off x="5087620" y="134893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163195</xdr:rowOff>
    </xdr:from>
    <xdr:to xmlns:xdr="http://schemas.openxmlformats.org/drawingml/2006/spreadsheetDrawing">
      <xdr:col>24</xdr:col>
      <xdr:colOff>12700</xdr:colOff>
      <xdr:row>81</xdr:row>
      <xdr:rowOff>163195</xdr:rowOff>
    </xdr:to>
    <xdr:cxnSp macro="">
      <xdr:nvCxnSpPr>
        <xdr:cNvPr id="196" name="直線コネクタ 195"/>
        <xdr:cNvCxnSpPr/>
      </xdr:nvCxnSpPr>
      <xdr:spPr>
        <a:xfrm>
          <a:off x="4907915" y="1374203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82</xdr:row>
      <xdr:rowOff>26670</xdr:rowOff>
    </xdr:from>
    <xdr:to xmlns:xdr="http://schemas.openxmlformats.org/drawingml/2006/spreadsheetDrawing">
      <xdr:col>23</xdr:col>
      <xdr:colOff>133350</xdr:colOff>
      <xdr:row>82</xdr:row>
      <xdr:rowOff>32385</xdr:rowOff>
    </xdr:to>
    <xdr:cxnSp macro="">
      <xdr:nvCxnSpPr>
        <xdr:cNvPr id="197" name="直線コネクタ 196"/>
        <xdr:cNvCxnSpPr/>
      </xdr:nvCxnSpPr>
      <xdr:spPr>
        <a:xfrm>
          <a:off x="4150995" y="13773150"/>
          <a:ext cx="84582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136525</xdr:rowOff>
    </xdr:from>
    <xdr:ext cx="761365" cy="259080"/>
    <xdr:sp macro="" textlink="">
      <xdr:nvSpPr>
        <xdr:cNvPr id="198" name="人件費・物件費等の状況平均値テキスト"/>
        <xdr:cNvSpPr txBox="1"/>
      </xdr:nvSpPr>
      <xdr:spPr>
        <a:xfrm>
          <a:off x="5087620" y="1388300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235,447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164465</xdr:rowOff>
    </xdr:from>
    <xdr:to xmlns:xdr="http://schemas.openxmlformats.org/drawingml/2006/spreadsheetDrawing">
      <xdr:col>23</xdr:col>
      <xdr:colOff>184150</xdr:colOff>
      <xdr:row>83</xdr:row>
      <xdr:rowOff>94615</xdr:rowOff>
    </xdr:to>
    <xdr:sp macro="" textlink="">
      <xdr:nvSpPr>
        <xdr:cNvPr id="199" name="フローチャート: 判断 198"/>
        <xdr:cNvSpPr/>
      </xdr:nvSpPr>
      <xdr:spPr>
        <a:xfrm>
          <a:off x="4946015" y="13910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82</xdr:row>
      <xdr:rowOff>26035</xdr:rowOff>
    </xdr:from>
    <xdr:to xmlns:xdr="http://schemas.openxmlformats.org/drawingml/2006/spreadsheetDrawing">
      <xdr:col>19</xdr:col>
      <xdr:colOff>133350</xdr:colOff>
      <xdr:row>82</xdr:row>
      <xdr:rowOff>26670</xdr:rowOff>
    </xdr:to>
    <xdr:cxnSp macro="">
      <xdr:nvCxnSpPr>
        <xdr:cNvPr id="200" name="直線コネクタ 199"/>
        <xdr:cNvCxnSpPr/>
      </xdr:nvCxnSpPr>
      <xdr:spPr>
        <a:xfrm>
          <a:off x="3254375" y="13772515"/>
          <a:ext cx="8966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127635</xdr:rowOff>
    </xdr:from>
    <xdr:to xmlns:xdr="http://schemas.openxmlformats.org/drawingml/2006/spreadsheetDrawing">
      <xdr:col>19</xdr:col>
      <xdr:colOff>184150</xdr:colOff>
      <xdr:row>83</xdr:row>
      <xdr:rowOff>57785</xdr:rowOff>
    </xdr:to>
    <xdr:sp macro="" textlink="">
      <xdr:nvSpPr>
        <xdr:cNvPr id="201" name="フローチャート: 判断 200"/>
        <xdr:cNvSpPr/>
      </xdr:nvSpPr>
      <xdr:spPr>
        <a:xfrm>
          <a:off x="4100195" y="13874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42545</xdr:rowOff>
    </xdr:from>
    <xdr:ext cx="735965" cy="259080"/>
    <xdr:sp macro="" textlink="">
      <xdr:nvSpPr>
        <xdr:cNvPr id="202" name="テキスト ボックス 201"/>
        <xdr:cNvSpPr txBox="1"/>
      </xdr:nvSpPr>
      <xdr:spPr>
        <a:xfrm>
          <a:off x="3766185" y="1395666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13335</xdr:rowOff>
    </xdr:from>
    <xdr:to xmlns:xdr="http://schemas.openxmlformats.org/drawingml/2006/spreadsheetDrawing">
      <xdr:col>15</xdr:col>
      <xdr:colOff>82550</xdr:colOff>
      <xdr:row>82</xdr:row>
      <xdr:rowOff>26035</xdr:rowOff>
    </xdr:to>
    <xdr:cxnSp macro="">
      <xdr:nvCxnSpPr>
        <xdr:cNvPr id="203" name="直線コネクタ 202"/>
        <xdr:cNvCxnSpPr/>
      </xdr:nvCxnSpPr>
      <xdr:spPr>
        <a:xfrm>
          <a:off x="2357755" y="13759815"/>
          <a:ext cx="89662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123190</xdr:rowOff>
    </xdr:from>
    <xdr:to xmlns:xdr="http://schemas.openxmlformats.org/drawingml/2006/spreadsheetDrawing">
      <xdr:col>15</xdr:col>
      <xdr:colOff>133350</xdr:colOff>
      <xdr:row>83</xdr:row>
      <xdr:rowOff>53340</xdr:rowOff>
    </xdr:to>
    <xdr:sp macro="" textlink="">
      <xdr:nvSpPr>
        <xdr:cNvPr id="204" name="フローチャート: 判断 203"/>
        <xdr:cNvSpPr/>
      </xdr:nvSpPr>
      <xdr:spPr>
        <a:xfrm>
          <a:off x="3203575" y="13869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38100</xdr:rowOff>
    </xdr:from>
    <xdr:ext cx="762000" cy="259080"/>
    <xdr:sp macro="" textlink="">
      <xdr:nvSpPr>
        <xdr:cNvPr id="205" name="テキスト ボックス 204"/>
        <xdr:cNvSpPr txBox="1"/>
      </xdr:nvSpPr>
      <xdr:spPr>
        <a:xfrm>
          <a:off x="2869565" y="13952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214,969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5715</xdr:rowOff>
    </xdr:from>
    <xdr:to xmlns:xdr="http://schemas.openxmlformats.org/drawingml/2006/spreadsheetDrawing">
      <xdr:col>11</xdr:col>
      <xdr:colOff>31750</xdr:colOff>
      <xdr:row>82</xdr:row>
      <xdr:rowOff>13335</xdr:rowOff>
    </xdr:to>
    <xdr:cxnSp macro="">
      <xdr:nvCxnSpPr>
        <xdr:cNvPr id="206" name="直線コネクタ 205"/>
        <xdr:cNvCxnSpPr/>
      </xdr:nvCxnSpPr>
      <xdr:spPr>
        <a:xfrm>
          <a:off x="1459230" y="13752195"/>
          <a:ext cx="8985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101600</xdr:rowOff>
    </xdr:from>
    <xdr:to xmlns:xdr="http://schemas.openxmlformats.org/drawingml/2006/spreadsheetDrawing">
      <xdr:col>11</xdr:col>
      <xdr:colOff>82550</xdr:colOff>
      <xdr:row>83</xdr:row>
      <xdr:rowOff>31750</xdr:rowOff>
    </xdr:to>
    <xdr:sp macro="" textlink="">
      <xdr:nvSpPr>
        <xdr:cNvPr id="207" name="フローチャート: 判断 206"/>
        <xdr:cNvSpPr/>
      </xdr:nvSpPr>
      <xdr:spPr>
        <a:xfrm>
          <a:off x="2305050" y="1384808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16510</xdr:rowOff>
    </xdr:from>
    <xdr:ext cx="762000" cy="258445"/>
    <xdr:sp macro="" textlink="">
      <xdr:nvSpPr>
        <xdr:cNvPr id="208" name="テキスト ボックス 207"/>
        <xdr:cNvSpPr txBox="1"/>
      </xdr:nvSpPr>
      <xdr:spPr>
        <a:xfrm>
          <a:off x="1972945" y="13930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204,199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95250</xdr:rowOff>
    </xdr:from>
    <xdr:to xmlns:xdr="http://schemas.openxmlformats.org/drawingml/2006/spreadsheetDrawing">
      <xdr:col>7</xdr:col>
      <xdr:colOff>31750</xdr:colOff>
      <xdr:row>83</xdr:row>
      <xdr:rowOff>25400</xdr:rowOff>
    </xdr:to>
    <xdr:sp macro="" textlink="">
      <xdr:nvSpPr>
        <xdr:cNvPr id="209" name="フローチャート: 判断 208"/>
        <xdr:cNvSpPr/>
      </xdr:nvSpPr>
      <xdr:spPr>
        <a:xfrm>
          <a:off x="1408430" y="1384173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10160</xdr:rowOff>
    </xdr:from>
    <xdr:ext cx="761365" cy="258445"/>
    <xdr:sp macro="" textlink="">
      <xdr:nvSpPr>
        <xdr:cNvPr id="210" name="テキスト ボックス 209"/>
        <xdr:cNvSpPr txBox="1"/>
      </xdr:nvSpPr>
      <xdr:spPr>
        <a:xfrm>
          <a:off x="1076325" y="139242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1365" cy="258445"/>
    <xdr:sp macro="" textlink="">
      <xdr:nvSpPr>
        <xdr:cNvPr id="211" name="テキスト ボックス 210"/>
        <xdr:cNvSpPr txBox="1"/>
      </xdr:nvSpPr>
      <xdr:spPr>
        <a:xfrm>
          <a:off x="477901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1365" cy="258445"/>
    <xdr:sp macro="" textlink="">
      <xdr:nvSpPr>
        <xdr:cNvPr id="212" name="テキスト ボックス 211"/>
        <xdr:cNvSpPr txBox="1"/>
      </xdr:nvSpPr>
      <xdr:spPr>
        <a:xfrm>
          <a:off x="393319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8445"/>
    <xdr:sp macro="" textlink="">
      <xdr:nvSpPr>
        <xdr:cNvPr id="213" name="テキスト ボックス 212"/>
        <xdr:cNvSpPr txBox="1"/>
      </xdr:nvSpPr>
      <xdr:spPr>
        <a:xfrm>
          <a:off x="303657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8445"/>
    <xdr:sp macro="" textlink="">
      <xdr:nvSpPr>
        <xdr:cNvPr id="214" name="テキスト ボックス 213"/>
        <xdr:cNvSpPr txBox="1"/>
      </xdr:nvSpPr>
      <xdr:spPr>
        <a:xfrm>
          <a:off x="213995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8445"/>
    <xdr:sp macro="" textlink="">
      <xdr:nvSpPr>
        <xdr:cNvPr id="215" name="テキスト ボックス 214"/>
        <xdr:cNvSpPr txBox="1"/>
      </xdr:nvSpPr>
      <xdr:spPr>
        <a:xfrm>
          <a:off x="124142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153035</xdr:rowOff>
    </xdr:from>
    <xdr:to xmlns:xdr="http://schemas.openxmlformats.org/drawingml/2006/spreadsheetDrawing">
      <xdr:col>23</xdr:col>
      <xdr:colOff>184150</xdr:colOff>
      <xdr:row>82</xdr:row>
      <xdr:rowOff>83185</xdr:rowOff>
    </xdr:to>
    <xdr:sp macro="" textlink="">
      <xdr:nvSpPr>
        <xdr:cNvPr id="216" name="楕円 215"/>
        <xdr:cNvSpPr/>
      </xdr:nvSpPr>
      <xdr:spPr>
        <a:xfrm>
          <a:off x="4946015" y="13731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74295</xdr:rowOff>
    </xdr:from>
    <xdr:ext cx="761365" cy="258445"/>
    <xdr:sp macro="" textlink="">
      <xdr:nvSpPr>
        <xdr:cNvPr id="217" name="人件費・物件費等の状況該当値テキスト"/>
        <xdr:cNvSpPr txBox="1"/>
      </xdr:nvSpPr>
      <xdr:spPr>
        <a:xfrm>
          <a:off x="5087620" y="136531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144,407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147320</xdr:rowOff>
    </xdr:from>
    <xdr:to xmlns:xdr="http://schemas.openxmlformats.org/drawingml/2006/spreadsheetDrawing">
      <xdr:col>19</xdr:col>
      <xdr:colOff>184150</xdr:colOff>
      <xdr:row>82</xdr:row>
      <xdr:rowOff>77470</xdr:rowOff>
    </xdr:to>
    <xdr:sp macro="" textlink="">
      <xdr:nvSpPr>
        <xdr:cNvPr id="218" name="楕円 217"/>
        <xdr:cNvSpPr/>
      </xdr:nvSpPr>
      <xdr:spPr>
        <a:xfrm>
          <a:off x="4100195" y="13726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87630</xdr:rowOff>
    </xdr:from>
    <xdr:ext cx="735965" cy="258445"/>
    <xdr:sp macro="" textlink="">
      <xdr:nvSpPr>
        <xdr:cNvPr id="219" name="テキスト ボックス 218"/>
        <xdr:cNvSpPr txBox="1"/>
      </xdr:nvSpPr>
      <xdr:spPr>
        <a:xfrm>
          <a:off x="3766185" y="1349883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146685</xdr:rowOff>
    </xdr:from>
    <xdr:to xmlns:xdr="http://schemas.openxmlformats.org/drawingml/2006/spreadsheetDrawing">
      <xdr:col>15</xdr:col>
      <xdr:colOff>133350</xdr:colOff>
      <xdr:row>82</xdr:row>
      <xdr:rowOff>76835</xdr:rowOff>
    </xdr:to>
    <xdr:sp macro="" textlink="">
      <xdr:nvSpPr>
        <xdr:cNvPr id="220" name="楕円 219"/>
        <xdr:cNvSpPr/>
      </xdr:nvSpPr>
      <xdr:spPr>
        <a:xfrm>
          <a:off x="3203575" y="13725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86995</xdr:rowOff>
    </xdr:from>
    <xdr:ext cx="762000" cy="258445"/>
    <xdr:sp macro="" textlink="">
      <xdr:nvSpPr>
        <xdr:cNvPr id="221" name="テキスト ボックス 220"/>
        <xdr:cNvSpPr txBox="1"/>
      </xdr:nvSpPr>
      <xdr:spPr>
        <a:xfrm>
          <a:off x="2869565" y="134981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133985</xdr:rowOff>
    </xdr:from>
    <xdr:to xmlns:xdr="http://schemas.openxmlformats.org/drawingml/2006/spreadsheetDrawing">
      <xdr:col>11</xdr:col>
      <xdr:colOff>82550</xdr:colOff>
      <xdr:row>82</xdr:row>
      <xdr:rowOff>64135</xdr:rowOff>
    </xdr:to>
    <xdr:sp macro="" textlink="">
      <xdr:nvSpPr>
        <xdr:cNvPr id="222" name="楕円 221"/>
        <xdr:cNvSpPr/>
      </xdr:nvSpPr>
      <xdr:spPr>
        <a:xfrm>
          <a:off x="2305050" y="1371282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74295</xdr:rowOff>
    </xdr:from>
    <xdr:ext cx="762000" cy="258445"/>
    <xdr:sp macro="" textlink="">
      <xdr:nvSpPr>
        <xdr:cNvPr id="223" name="テキスト ボックス 222"/>
        <xdr:cNvSpPr txBox="1"/>
      </xdr:nvSpPr>
      <xdr:spPr>
        <a:xfrm>
          <a:off x="1972945" y="1348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126365</xdr:rowOff>
    </xdr:from>
    <xdr:to xmlns:xdr="http://schemas.openxmlformats.org/drawingml/2006/spreadsheetDrawing">
      <xdr:col>7</xdr:col>
      <xdr:colOff>31750</xdr:colOff>
      <xdr:row>82</xdr:row>
      <xdr:rowOff>56515</xdr:rowOff>
    </xdr:to>
    <xdr:sp macro="" textlink="">
      <xdr:nvSpPr>
        <xdr:cNvPr id="224" name="楕円 223"/>
        <xdr:cNvSpPr/>
      </xdr:nvSpPr>
      <xdr:spPr>
        <a:xfrm>
          <a:off x="1408430" y="1370520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66675</xdr:rowOff>
    </xdr:from>
    <xdr:ext cx="761365" cy="258445"/>
    <xdr:sp macro="" textlink="">
      <xdr:nvSpPr>
        <xdr:cNvPr id="225" name="テキスト ボックス 224"/>
        <xdr:cNvSpPr txBox="1"/>
      </xdr:nvSpPr>
      <xdr:spPr>
        <a:xfrm>
          <a:off x="1076325" y="134778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6" name="正方形/長方形 225"/>
        <xdr:cNvSpPr/>
      </xdr:nvSpPr>
      <xdr:spPr>
        <a:xfrm>
          <a:off x="12943205" y="1235837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140335</xdr:rowOff>
    </xdr:from>
    <xdr:ext cx="1652905" cy="308610"/>
    <xdr:sp macro="" textlink="">
      <xdr:nvSpPr>
        <xdr:cNvPr id="227" name="テキスト ボックス 226"/>
        <xdr:cNvSpPr txBox="1"/>
      </xdr:nvSpPr>
      <xdr:spPr>
        <a:xfrm>
          <a:off x="13775055" y="12713335"/>
          <a:ext cx="1652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8" name="テキスト ボックス 227"/>
        <xdr:cNvSpPr txBox="1"/>
      </xdr:nvSpPr>
      <xdr:spPr>
        <a:xfrm>
          <a:off x="1557083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9" name="正方形/長方形 228"/>
        <xdr:cNvSpPr/>
      </xdr:nvSpPr>
      <xdr:spPr>
        <a:xfrm>
          <a:off x="18132425" y="1260475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30" name="正方形/長方形 229"/>
        <xdr:cNvSpPr/>
      </xdr:nvSpPr>
      <xdr:spPr>
        <a:xfrm>
          <a:off x="18132425" y="1279144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31" name="正方形/長方形 230"/>
        <xdr:cNvSpPr/>
      </xdr:nvSpPr>
      <xdr:spPr>
        <a:xfrm>
          <a:off x="19798665"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2" name="正方形/長方形 231"/>
        <xdr:cNvSpPr/>
      </xdr:nvSpPr>
      <xdr:spPr>
        <a:xfrm>
          <a:off x="19798665"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3" name="正方形/長方形 232"/>
        <xdr:cNvSpPr/>
      </xdr:nvSpPr>
      <xdr:spPr>
        <a:xfrm>
          <a:off x="21272500"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4" name="正方形/長方形 233"/>
        <xdr:cNvSpPr/>
      </xdr:nvSpPr>
      <xdr:spPr>
        <a:xfrm>
          <a:off x="21272500"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5" name="正方形/長方形 234"/>
        <xdr:cNvSpPr/>
      </xdr:nvSpPr>
      <xdr:spPr>
        <a:xfrm>
          <a:off x="12943205" y="1310132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6" name="正方形/長方形 235"/>
        <xdr:cNvSpPr/>
      </xdr:nvSpPr>
      <xdr:spPr>
        <a:xfrm>
          <a:off x="18261330" y="1310132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7" name="正方形/長方形 236"/>
        <xdr:cNvSpPr/>
      </xdr:nvSpPr>
      <xdr:spPr>
        <a:xfrm>
          <a:off x="18261330" y="1310132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8" name="テキスト ボックス 237"/>
        <xdr:cNvSpPr txBox="1"/>
      </xdr:nvSpPr>
      <xdr:spPr>
        <a:xfrm>
          <a:off x="18388330" y="13411200"/>
          <a:ext cx="5831840"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0.4</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ポイント増加したが、概ね全国町村平均と同水準となっている。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他自治体との比較を当該数値のみで行うのは困難なため、単純に数値を下げるためを目的にするのではなく、適正な給与水準を維持できるよう今後も給与体系や各種手当等において、随時見直しを行っていく。</a:t>
          </a: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9" name="直線コネクタ 238"/>
        <xdr:cNvCxnSpPr/>
      </xdr:nvCxnSpPr>
      <xdr:spPr>
        <a:xfrm>
          <a:off x="12943205" y="154609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40" name="テキスト ボックス 239"/>
        <xdr:cNvSpPr txBox="1"/>
      </xdr:nvSpPr>
      <xdr:spPr>
        <a:xfrm>
          <a:off x="12173585"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41" name="直線コネクタ 240"/>
        <xdr:cNvCxnSpPr/>
      </xdr:nvCxnSpPr>
      <xdr:spPr>
        <a:xfrm>
          <a:off x="12943205" y="150704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9080"/>
    <xdr:sp macro="" textlink="">
      <xdr:nvSpPr>
        <xdr:cNvPr id="242" name="テキスト ボックス 241"/>
        <xdr:cNvSpPr txBox="1"/>
      </xdr:nvSpPr>
      <xdr:spPr>
        <a:xfrm>
          <a:off x="12173585" y="1492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43" name="直線コネクタ 242"/>
        <xdr:cNvCxnSpPr/>
      </xdr:nvCxnSpPr>
      <xdr:spPr>
        <a:xfrm>
          <a:off x="12943205" y="146754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120015</xdr:rowOff>
    </xdr:from>
    <xdr:ext cx="762000" cy="259080"/>
    <xdr:sp macro="" textlink="">
      <xdr:nvSpPr>
        <xdr:cNvPr id="244" name="テキスト ボックス 243"/>
        <xdr:cNvSpPr txBox="1"/>
      </xdr:nvSpPr>
      <xdr:spPr>
        <a:xfrm>
          <a:off x="12173585" y="14537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5" name="直線コネクタ 244"/>
        <xdr:cNvCxnSpPr/>
      </xdr:nvCxnSpPr>
      <xdr:spPr>
        <a:xfrm>
          <a:off x="12943205" y="142811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6" name="テキスト ボックス 245"/>
        <xdr:cNvSpPr txBox="1"/>
      </xdr:nvSpPr>
      <xdr:spPr>
        <a:xfrm>
          <a:off x="12173585" y="14142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7" name="直線コネクタ 246"/>
        <xdr:cNvCxnSpPr/>
      </xdr:nvCxnSpPr>
      <xdr:spPr>
        <a:xfrm>
          <a:off x="12943205" y="138906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48" name="テキスト ボックス 247"/>
        <xdr:cNvSpPr txBox="1"/>
      </xdr:nvSpPr>
      <xdr:spPr>
        <a:xfrm>
          <a:off x="12173585" y="13748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9" name="直線コネクタ 248"/>
        <xdr:cNvCxnSpPr/>
      </xdr:nvCxnSpPr>
      <xdr:spPr>
        <a:xfrm>
          <a:off x="12943205" y="134956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9080"/>
    <xdr:sp macro="" textlink="">
      <xdr:nvSpPr>
        <xdr:cNvPr id="250" name="テキスト ボックス 249"/>
        <xdr:cNvSpPr txBox="1"/>
      </xdr:nvSpPr>
      <xdr:spPr>
        <a:xfrm>
          <a:off x="12173585" y="13357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51" name="直線コネクタ 250"/>
        <xdr:cNvCxnSpPr/>
      </xdr:nvCxnSpPr>
      <xdr:spPr>
        <a:xfrm>
          <a:off x="12943205" y="13101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52" name="テキスト ボックス 251"/>
        <xdr:cNvSpPr txBox="1"/>
      </xdr:nvSpPr>
      <xdr:spPr>
        <a:xfrm>
          <a:off x="12173585" y="12962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3" name="給与水準   （国との比較）グラフ枠"/>
        <xdr:cNvSpPr/>
      </xdr:nvSpPr>
      <xdr:spPr>
        <a:xfrm>
          <a:off x="12943205" y="1310132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165100</xdr:rowOff>
    </xdr:from>
    <xdr:to xmlns:xdr="http://schemas.openxmlformats.org/drawingml/2006/spreadsheetDrawing">
      <xdr:col>81</xdr:col>
      <xdr:colOff>44450</xdr:colOff>
      <xdr:row>89</xdr:row>
      <xdr:rowOff>56515</xdr:rowOff>
    </xdr:to>
    <xdr:cxnSp macro="">
      <xdr:nvCxnSpPr>
        <xdr:cNvPr id="254" name="直線コネクタ 253"/>
        <xdr:cNvCxnSpPr/>
      </xdr:nvCxnSpPr>
      <xdr:spPr>
        <a:xfrm flipV="1">
          <a:off x="17172305" y="13576300"/>
          <a:ext cx="0" cy="14001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28575</xdr:rowOff>
    </xdr:from>
    <xdr:ext cx="761365" cy="258445"/>
    <xdr:sp macro="" textlink="">
      <xdr:nvSpPr>
        <xdr:cNvPr id="255" name="給与水準   （国との比較）最小値テキスト"/>
        <xdr:cNvSpPr txBox="1"/>
      </xdr:nvSpPr>
      <xdr:spPr>
        <a:xfrm>
          <a:off x="17261205" y="149485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56515</xdr:rowOff>
    </xdr:from>
    <xdr:to xmlns:xdr="http://schemas.openxmlformats.org/drawingml/2006/spreadsheetDrawing">
      <xdr:col>81</xdr:col>
      <xdr:colOff>133350</xdr:colOff>
      <xdr:row>89</xdr:row>
      <xdr:rowOff>56515</xdr:rowOff>
    </xdr:to>
    <xdr:cxnSp macro="">
      <xdr:nvCxnSpPr>
        <xdr:cNvPr id="256" name="直線コネクタ 255"/>
        <xdr:cNvCxnSpPr/>
      </xdr:nvCxnSpPr>
      <xdr:spPr>
        <a:xfrm>
          <a:off x="17081500" y="1497647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80010</xdr:rowOff>
    </xdr:from>
    <xdr:ext cx="761365" cy="259080"/>
    <xdr:sp macro="" textlink="">
      <xdr:nvSpPr>
        <xdr:cNvPr id="257" name="給与水準   （国との比較）最大値テキスト"/>
        <xdr:cNvSpPr txBox="1"/>
      </xdr:nvSpPr>
      <xdr:spPr>
        <a:xfrm>
          <a:off x="17261205" y="133235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165100</xdr:rowOff>
    </xdr:from>
    <xdr:to xmlns:xdr="http://schemas.openxmlformats.org/drawingml/2006/spreadsheetDrawing">
      <xdr:col>81</xdr:col>
      <xdr:colOff>133350</xdr:colOff>
      <xdr:row>80</xdr:row>
      <xdr:rowOff>165100</xdr:rowOff>
    </xdr:to>
    <xdr:cxnSp macro="">
      <xdr:nvCxnSpPr>
        <xdr:cNvPr id="258" name="直線コネクタ 257"/>
        <xdr:cNvCxnSpPr/>
      </xdr:nvCxnSpPr>
      <xdr:spPr>
        <a:xfrm>
          <a:off x="17081500" y="1357630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31750</xdr:rowOff>
    </xdr:from>
    <xdr:to xmlns:xdr="http://schemas.openxmlformats.org/drawingml/2006/spreadsheetDrawing">
      <xdr:col>81</xdr:col>
      <xdr:colOff>44450</xdr:colOff>
      <xdr:row>85</xdr:row>
      <xdr:rowOff>85090</xdr:rowOff>
    </xdr:to>
    <xdr:cxnSp macro="">
      <xdr:nvCxnSpPr>
        <xdr:cNvPr id="259" name="直線コネクタ 258"/>
        <xdr:cNvCxnSpPr/>
      </xdr:nvCxnSpPr>
      <xdr:spPr>
        <a:xfrm>
          <a:off x="16326485" y="14281150"/>
          <a:ext cx="84582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20320</xdr:rowOff>
    </xdr:from>
    <xdr:ext cx="761365" cy="259080"/>
    <xdr:sp macro="" textlink="">
      <xdr:nvSpPr>
        <xdr:cNvPr id="260" name="給与水準   （国との比較）平均値テキスト"/>
        <xdr:cNvSpPr txBox="1"/>
      </xdr:nvSpPr>
      <xdr:spPr>
        <a:xfrm>
          <a:off x="17261205" y="1426972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48260</xdr:rowOff>
    </xdr:from>
    <xdr:to xmlns:xdr="http://schemas.openxmlformats.org/drawingml/2006/spreadsheetDrawing">
      <xdr:col>81</xdr:col>
      <xdr:colOff>95250</xdr:colOff>
      <xdr:row>85</xdr:row>
      <xdr:rowOff>149860</xdr:rowOff>
    </xdr:to>
    <xdr:sp macro="" textlink="">
      <xdr:nvSpPr>
        <xdr:cNvPr id="261" name="フローチャート: 判断 260"/>
        <xdr:cNvSpPr/>
      </xdr:nvSpPr>
      <xdr:spPr>
        <a:xfrm>
          <a:off x="17119600" y="1429766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84</xdr:row>
      <xdr:rowOff>95885</xdr:rowOff>
    </xdr:from>
    <xdr:to xmlns:xdr="http://schemas.openxmlformats.org/drawingml/2006/spreadsheetDrawing">
      <xdr:col>77</xdr:col>
      <xdr:colOff>44450</xdr:colOff>
      <xdr:row>85</xdr:row>
      <xdr:rowOff>31750</xdr:rowOff>
    </xdr:to>
    <xdr:cxnSp macro="">
      <xdr:nvCxnSpPr>
        <xdr:cNvPr id="262" name="直線コネクタ 261"/>
        <xdr:cNvCxnSpPr/>
      </xdr:nvCxnSpPr>
      <xdr:spPr>
        <a:xfrm>
          <a:off x="15427960" y="14177645"/>
          <a:ext cx="898525"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7620</xdr:rowOff>
    </xdr:from>
    <xdr:to xmlns:xdr="http://schemas.openxmlformats.org/drawingml/2006/spreadsheetDrawing">
      <xdr:col>77</xdr:col>
      <xdr:colOff>95250</xdr:colOff>
      <xdr:row>85</xdr:row>
      <xdr:rowOff>109220</xdr:rowOff>
    </xdr:to>
    <xdr:sp macro="" textlink="">
      <xdr:nvSpPr>
        <xdr:cNvPr id="263" name="フローチャート: 判断 262"/>
        <xdr:cNvSpPr/>
      </xdr:nvSpPr>
      <xdr:spPr>
        <a:xfrm>
          <a:off x="16273780" y="1425702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93980</xdr:rowOff>
    </xdr:from>
    <xdr:ext cx="735965" cy="259080"/>
    <xdr:sp macro="" textlink="">
      <xdr:nvSpPr>
        <xdr:cNvPr id="264" name="テキスト ボックス 263"/>
        <xdr:cNvSpPr txBox="1"/>
      </xdr:nvSpPr>
      <xdr:spPr>
        <a:xfrm>
          <a:off x="15941675" y="143433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84</xdr:row>
      <xdr:rowOff>95885</xdr:rowOff>
    </xdr:from>
    <xdr:to xmlns:xdr="http://schemas.openxmlformats.org/drawingml/2006/spreadsheetDrawing">
      <xdr:col>72</xdr:col>
      <xdr:colOff>203200</xdr:colOff>
      <xdr:row>85</xdr:row>
      <xdr:rowOff>125730</xdr:rowOff>
    </xdr:to>
    <xdr:cxnSp macro="">
      <xdr:nvCxnSpPr>
        <xdr:cNvPr id="265" name="直線コネクタ 264"/>
        <xdr:cNvCxnSpPr/>
      </xdr:nvCxnSpPr>
      <xdr:spPr>
        <a:xfrm flipV="1">
          <a:off x="14531340" y="14177645"/>
          <a:ext cx="896620"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20955</xdr:rowOff>
    </xdr:from>
    <xdr:to xmlns:xdr="http://schemas.openxmlformats.org/drawingml/2006/spreadsheetDrawing">
      <xdr:col>73</xdr:col>
      <xdr:colOff>44450</xdr:colOff>
      <xdr:row>85</xdr:row>
      <xdr:rowOff>122555</xdr:rowOff>
    </xdr:to>
    <xdr:sp macro="" textlink="">
      <xdr:nvSpPr>
        <xdr:cNvPr id="266" name="フローチャート: 判断 265"/>
        <xdr:cNvSpPr/>
      </xdr:nvSpPr>
      <xdr:spPr>
        <a:xfrm>
          <a:off x="15377160" y="1427035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107315</xdr:rowOff>
    </xdr:from>
    <xdr:ext cx="762000" cy="258445"/>
    <xdr:sp macro="" textlink="">
      <xdr:nvSpPr>
        <xdr:cNvPr id="267" name="テキスト ボックス 266"/>
        <xdr:cNvSpPr txBox="1"/>
      </xdr:nvSpPr>
      <xdr:spPr>
        <a:xfrm>
          <a:off x="15045055" y="14356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18415</xdr:rowOff>
    </xdr:from>
    <xdr:to xmlns:xdr="http://schemas.openxmlformats.org/drawingml/2006/spreadsheetDrawing">
      <xdr:col>68</xdr:col>
      <xdr:colOff>152400</xdr:colOff>
      <xdr:row>85</xdr:row>
      <xdr:rowOff>125730</xdr:rowOff>
    </xdr:to>
    <xdr:cxnSp macro="">
      <xdr:nvCxnSpPr>
        <xdr:cNvPr id="268" name="直線コネクタ 267"/>
        <xdr:cNvCxnSpPr/>
      </xdr:nvCxnSpPr>
      <xdr:spPr>
        <a:xfrm>
          <a:off x="13634720" y="14267815"/>
          <a:ext cx="89662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20955</xdr:rowOff>
    </xdr:from>
    <xdr:to xmlns:xdr="http://schemas.openxmlformats.org/drawingml/2006/spreadsheetDrawing">
      <xdr:col>68</xdr:col>
      <xdr:colOff>203200</xdr:colOff>
      <xdr:row>85</xdr:row>
      <xdr:rowOff>122555</xdr:rowOff>
    </xdr:to>
    <xdr:sp macro="" textlink="">
      <xdr:nvSpPr>
        <xdr:cNvPr id="269" name="フローチャート: 判断 268"/>
        <xdr:cNvSpPr/>
      </xdr:nvSpPr>
      <xdr:spPr>
        <a:xfrm>
          <a:off x="14480540" y="142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132715</xdr:rowOff>
    </xdr:from>
    <xdr:ext cx="762000" cy="259080"/>
    <xdr:sp macro="" textlink="">
      <xdr:nvSpPr>
        <xdr:cNvPr id="270" name="テキスト ボックス 269"/>
        <xdr:cNvSpPr txBox="1"/>
      </xdr:nvSpPr>
      <xdr:spPr>
        <a:xfrm>
          <a:off x="14146530" y="14046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74930</xdr:rowOff>
    </xdr:from>
    <xdr:to xmlns:xdr="http://schemas.openxmlformats.org/drawingml/2006/spreadsheetDrawing">
      <xdr:col>64</xdr:col>
      <xdr:colOff>152400</xdr:colOff>
      <xdr:row>86</xdr:row>
      <xdr:rowOff>5080</xdr:rowOff>
    </xdr:to>
    <xdr:sp macro="" textlink="">
      <xdr:nvSpPr>
        <xdr:cNvPr id="271" name="フローチャート: 判断 270"/>
        <xdr:cNvSpPr/>
      </xdr:nvSpPr>
      <xdr:spPr>
        <a:xfrm>
          <a:off x="13583920" y="14324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161290</xdr:rowOff>
    </xdr:from>
    <xdr:ext cx="762000" cy="258445"/>
    <xdr:sp macro="" textlink="">
      <xdr:nvSpPr>
        <xdr:cNvPr id="272" name="テキスト ボックス 271"/>
        <xdr:cNvSpPr txBox="1"/>
      </xdr:nvSpPr>
      <xdr:spPr>
        <a:xfrm>
          <a:off x="13249910" y="144106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1365" cy="258445"/>
    <xdr:sp macro="" textlink="">
      <xdr:nvSpPr>
        <xdr:cNvPr id="273" name="テキスト ボックス 272"/>
        <xdr:cNvSpPr txBox="1"/>
      </xdr:nvSpPr>
      <xdr:spPr>
        <a:xfrm>
          <a:off x="1695450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1365" cy="258445"/>
    <xdr:sp macro="" textlink="">
      <xdr:nvSpPr>
        <xdr:cNvPr id="274" name="テキスト ボックス 273"/>
        <xdr:cNvSpPr txBox="1"/>
      </xdr:nvSpPr>
      <xdr:spPr>
        <a:xfrm>
          <a:off x="1610868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1365" cy="258445"/>
    <xdr:sp macro="" textlink="">
      <xdr:nvSpPr>
        <xdr:cNvPr id="275" name="テキスト ボックス 274"/>
        <xdr:cNvSpPr txBox="1"/>
      </xdr:nvSpPr>
      <xdr:spPr>
        <a:xfrm>
          <a:off x="15210155"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8445"/>
    <xdr:sp macro="" textlink="">
      <xdr:nvSpPr>
        <xdr:cNvPr id="276" name="テキスト ボックス 275"/>
        <xdr:cNvSpPr txBox="1"/>
      </xdr:nvSpPr>
      <xdr:spPr>
        <a:xfrm>
          <a:off x="1431353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8445"/>
    <xdr:sp macro="" textlink="">
      <xdr:nvSpPr>
        <xdr:cNvPr id="277" name="テキスト ボックス 276"/>
        <xdr:cNvSpPr txBox="1"/>
      </xdr:nvSpPr>
      <xdr:spPr>
        <a:xfrm>
          <a:off x="1341691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34290</xdr:rowOff>
    </xdr:from>
    <xdr:to xmlns:xdr="http://schemas.openxmlformats.org/drawingml/2006/spreadsheetDrawing">
      <xdr:col>81</xdr:col>
      <xdr:colOff>95250</xdr:colOff>
      <xdr:row>85</xdr:row>
      <xdr:rowOff>135890</xdr:rowOff>
    </xdr:to>
    <xdr:sp macro="" textlink="">
      <xdr:nvSpPr>
        <xdr:cNvPr id="278" name="楕円 277"/>
        <xdr:cNvSpPr/>
      </xdr:nvSpPr>
      <xdr:spPr>
        <a:xfrm>
          <a:off x="17119600" y="1428369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84</xdr:row>
      <xdr:rowOff>50800</xdr:rowOff>
    </xdr:from>
    <xdr:ext cx="761365" cy="258445"/>
    <xdr:sp macro="" textlink="">
      <xdr:nvSpPr>
        <xdr:cNvPr id="279" name="給与水準   （国との比較）該当値テキスト"/>
        <xdr:cNvSpPr txBox="1"/>
      </xdr:nvSpPr>
      <xdr:spPr>
        <a:xfrm>
          <a:off x="17261205" y="141325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84</xdr:row>
      <xdr:rowOff>152400</xdr:rowOff>
    </xdr:from>
    <xdr:to xmlns:xdr="http://schemas.openxmlformats.org/drawingml/2006/spreadsheetDrawing">
      <xdr:col>77</xdr:col>
      <xdr:colOff>95250</xdr:colOff>
      <xdr:row>85</xdr:row>
      <xdr:rowOff>82550</xdr:rowOff>
    </xdr:to>
    <xdr:sp macro="" textlink="">
      <xdr:nvSpPr>
        <xdr:cNvPr id="280" name="楕円 279"/>
        <xdr:cNvSpPr/>
      </xdr:nvSpPr>
      <xdr:spPr>
        <a:xfrm>
          <a:off x="16273780" y="1423416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92710</xdr:rowOff>
    </xdr:from>
    <xdr:ext cx="735965" cy="258445"/>
    <xdr:sp macro="" textlink="">
      <xdr:nvSpPr>
        <xdr:cNvPr id="281" name="テキスト ボックス 280"/>
        <xdr:cNvSpPr txBox="1"/>
      </xdr:nvSpPr>
      <xdr:spPr>
        <a:xfrm>
          <a:off x="15941675" y="1400683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84</xdr:row>
      <xdr:rowOff>45085</xdr:rowOff>
    </xdr:from>
    <xdr:to xmlns:xdr="http://schemas.openxmlformats.org/drawingml/2006/spreadsheetDrawing">
      <xdr:col>73</xdr:col>
      <xdr:colOff>44450</xdr:colOff>
      <xdr:row>84</xdr:row>
      <xdr:rowOff>146685</xdr:rowOff>
    </xdr:to>
    <xdr:sp macro="" textlink="">
      <xdr:nvSpPr>
        <xdr:cNvPr id="282" name="楕円 281"/>
        <xdr:cNvSpPr/>
      </xdr:nvSpPr>
      <xdr:spPr>
        <a:xfrm>
          <a:off x="15377160" y="14126845"/>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156845</xdr:rowOff>
    </xdr:from>
    <xdr:ext cx="762000" cy="259080"/>
    <xdr:sp macro="" textlink="">
      <xdr:nvSpPr>
        <xdr:cNvPr id="283" name="テキスト ボックス 282"/>
        <xdr:cNvSpPr txBox="1"/>
      </xdr:nvSpPr>
      <xdr:spPr>
        <a:xfrm>
          <a:off x="15045055" y="13903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74930</xdr:rowOff>
    </xdr:from>
    <xdr:to xmlns:xdr="http://schemas.openxmlformats.org/drawingml/2006/spreadsheetDrawing">
      <xdr:col>68</xdr:col>
      <xdr:colOff>203200</xdr:colOff>
      <xdr:row>86</xdr:row>
      <xdr:rowOff>5080</xdr:rowOff>
    </xdr:to>
    <xdr:sp macro="" textlink="">
      <xdr:nvSpPr>
        <xdr:cNvPr id="284" name="楕円 283"/>
        <xdr:cNvSpPr/>
      </xdr:nvSpPr>
      <xdr:spPr>
        <a:xfrm>
          <a:off x="14480540" y="1432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161290</xdr:rowOff>
    </xdr:from>
    <xdr:ext cx="762000" cy="258445"/>
    <xdr:sp macro="" textlink="">
      <xdr:nvSpPr>
        <xdr:cNvPr id="285" name="テキスト ボックス 284"/>
        <xdr:cNvSpPr txBox="1"/>
      </xdr:nvSpPr>
      <xdr:spPr>
        <a:xfrm>
          <a:off x="14146530" y="144106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139065</xdr:rowOff>
    </xdr:from>
    <xdr:to xmlns:xdr="http://schemas.openxmlformats.org/drawingml/2006/spreadsheetDrawing">
      <xdr:col>64</xdr:col>
      <xdr:colOff>152400</xdr:colOff>
      <xdr:row>85</xdr:row>
      <xdr:rowOff>69215</xdr:rowOff>
    </xdr:to>
    <xdr:sp macro="" textlink="">
      <xdr:nvSpPr>
        <xdr:cNvPr id="286" name="楕円 285"/>
        <xdr:cNvSpPr/>
      </xdr:nvSpPr>
      <xdr:spPr>
        <a:xfrm>
          <a:off x="13583920" y="14220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79375</xdr:rowOff>
    </xdr:from>
    <xdr:ext cx="762000" cy="259080"/>
    <xdr:sp macro="" textlink="">
      <xdr:nvSpPr>
        <xdr:cNvPr id="287" name="テキスト ボックス 286"/>
        <xdr:cNvSpPr txBox="1"/>
      </xdr:nvSpPr>
      <xdr:spPr>
        <a:xfrm>
          <a:off x="13249910" y="13993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8" name="正方形/長方形 287"/>
        <xdr:cNvSpPr/>
      </xdr:nvSpPr>
      <xdr:spPr>
        <a:xfrm>
          <a:off x="12943205" y="863219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2505" cy="309245"/>
    <xdr:sp macro="" textlink="">
      <xdr:nvSpPr>
        <xdr:cNvPr id="289" name="テキスト ボックス 288"/>
        <xdr:cNvSpPr txBox="1"/>
      </xdr:nvSpPr>
      <xdr:spPr>
        <a:xfrm>
          <a:off x="13466445" y="8986520"/>
          <a:ext cx="22625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775"/>
    <xdr:sp macro="" textlink="">
      <xdr:nvSpPr>
        <xdr:cNvPr id="290" name="テキスト ボックス 289"/>
        <xdr:cNvSpPr txBox="1"/>
      </xdr:nvSpPr>
      <xdr:spPr>
        <a:xfrm>
          <a:off x="15879445"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[8.37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91" name="正方形/長方形 290"/>
        <xdr:cNvSpPr/>
      </xdr:nvSpPr>
      <xdr:spPr>
        <a:xfrm>
          <a:off x="18132425" y="888238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2" name="正方形/長方形 291"/>
        <xdr:cNvSpPr/>
      </xdr:nvSpPr>
      <xdr:spPr>
        <a:xfrm>
          <a:off x="18132425" y="906526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3" name="正方形/長方形 292"/>
        <xdr:cNvSpPr/>
      </xdr:nvSpPr>
      <xdr:spPr>
        <a:xfrm>
          <a:off x="19798665"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4" name="正方形/長方形 293"/>
        <xdr:cNvSpPr/>
      </xdr:nvSpPr>
      <xdr:spPr>
        <a:xfrm>
          <a:off x="19798665"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5" name="正方形/長方形 294"/>
        <xdr:cNvSpPr/>
      </xdr:nvSpPr>
      <xdr:spPr>
        <a:xfrm>
          <a:off x="21272500"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6" name="正方形/長方形 295"/>
        <xdr:cNvSpPr/>
      </xdr:nvSpPr>
      <xdr:spPr>
        <a:xfrm>
          <a:off x="21272500"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7" name="正方形/長方形 296"/>
        <xdr:cNvSpPr/>
      </xdr:nvSpPr>
      <xdr:spPr>
        <a:xfrm>
          <a:off x="12943205" y="9378950"/>
          <a:ext cx="512572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8" name="正方形/長方形 297"/>
        <xdr:cNvSpPr/>
      </xdr:nvSpPr>
      <xdr:spPr>
        <a:xfrm>
          <a:off x="18261330" y="9378950"/>
          <a:ext cx="608774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9" name="正方形/長方形 298"/>
        <xdr:cNvSpPr/>
      </xdr:nvSpPr>
      <xdr:spPr>
        <a:xfrm>
          <a:off x="18261330" y="937895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300" name="テキスト ボックス 299"/>
        <xdr:cNvSpPr txBox="1"/>
      </xdr:nvSpPr>
      <xdr:spPr>
        <a:xfrm>
          <a:off x="18388330" y="968883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町の人口減少が進んでおり、組織改正を含めた継続的な職員数の見直しを行ってきたため近年は横ばい傾向であり、類似団体を下回っている。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埼玉県平均と比較すると、</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1.51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人上回っている状況であり、単純に数値を下げるだけの定員管理を行うのではなく、行政サービスの質を維持しつつ、適正な定員管理に努めていく必要がある。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140335</xdr:rowOff>
    </xdr:from>
    <xdr:ext cx="349885" cy="224790"/>
    <xdr:sp macro="" textlink="">
      <xdr:nvSpPr>
        <xdr:cNvPr id="301" name="テキスト ボックス 300"/>
        <xdr:cNvSpPr txBox="1"/>
      </xdr:nvSpPr>
      <xdr:spPr>
        <a:xfrm>
          <a:off x="12905105" y="9192895"/>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2" name="直線コネクタ 301"/>
        <xdr:cNvCxnSpPr/>
      </xdr:nvCxnSpPr>
      <xdr:spPr>
        <a:xfrm>
          <a:off x="12943205" y="117348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303" name="テキスト ボックス 302"/>
        <xdr:cNvSpPr txBox="1"/>
      </xdr:nvSpPr>
      <xdr:spPr>
        <a:xfrm>
          <a:off x="12173585" y="11596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31750</xdr:rowOff>
    </xdr:from>
    <xdr:to xmlns:xdr="http://schemas.openxmlformats.org/drawingml/2006/spreadsheetDrawing">
      <xdr:col>85</xdr:col>
      <xdr:colOff>95250</xdr:colOff>
      <xdr:row>67</xdr:row>
      <xdr:rowOff>31750</xdr:rowOff>
    </xdr:to>
    <xdr:cxnSp macro="">
      <xdr:nvCxnSpPr>
        <xdr:cNvPr id="304" name="直線コネクタ 303"/>
        <xdr:cNvCxnSpPr/>
      </xdr:nvCxnSpPr>
      <xdr:spPr>
        <a:xfrm>
          <a:off x="12943205" y="112636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60960</xdr:rowOff>
    </xdr:from>
    <xdr:ext cx="762000" cy="259080"/>
    <xdr:sp macro="" textlink="">
      <xdr:nvSpPr>
        <xdr:cNvPr id="305" name="テキスト ボックス 304"/>
        <xdr:cNvSpPr txBox="1"/>
      </xdr:nvSpPr>
      <xdr:spPr>
        <a:xfrm>
          <a:off x="12173585" y="1112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64</xdr:row>
      <xdr:rowOff>63500</xdr:rowOff>
    </xdr:from>
    <xdr:to xmlns:xdr="http://schemas.openxmlformats.org/drawingml/2006/spreadsheetDrawing">
      <xdr:col>85</xdr:col>
      <xdr:colOff>95250</xdr:colOff>
      <xdr:row>64</xdr:row>
      <xdr:rowOff>63500</xdr:rowOff>
    </xdr:to>
    <xdr:cxnSp macro="">
      <xdr:nvCxnSpPr>
        <xdr:cNvPr id="306" name="直線コネクタ 305"/>
        <xdr:cNvCxnSpPr/>
      </xdr:nvCxnSpPr>
      <xdr:spPr>
        <a:xfrm>
          <a:off x="12943205" y="107924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92710</xdr:rowOff>
    </xdr:from>
    <xdr:ext cx="762000" cy="258445"/>
    <xdr:sp macro="" textlink="">
      <xdr:nvSpPr>
        <xdr:cNvPr id="307" name="テキスト ボックス 306"/>
        <xdr:cNvSpPr txBox="1"/>
      </xdr:nvSpPr>
      <xdr:spPr>
        <a:xfrm>
          <a:off x="12173585" y="106540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95250</xdr:rowOff>
    </xdr:from>
    <xdr:to xmlns:xdr="http://schemas.openxmlformats.org/drawingml/2006/spreadsheetDrawing">
      <xdr:col>85</xdr:col>
      <xdr:colOff>95250</xdr:colOff>
      <xdr:row>61</xdr:row>
      <xdr:rowOff>95250</xdr:rowOff>
    </xdr:to>
    <xdr:cxnSp macro="">
      <xdr:nvCxnSpPr>
        <xdr:cNvPr id="308" name="直線コネクタ 307"/>
        <xdr:cNvCxnSpPr/>
      </xdr:nvCxnSpPr>
      <xdr:spPr>
        <a:xfrm>
          <a:off x="12943205" y="103212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60</xdr:row>
      <xdr:rowOff>124460</xdr:rowOff>
    </xdr:from>
    <xdr:ext cx="762000" cy="258445"/>
    <xdr:sp macro="" textlink="">
      <xdr:nvSpPr>
        <xdr:cNvPr id="309" name="テキスト ボックス 308"/>
        <xdr:cNvSpPr txBox="1"/>
      </xdr:nvSpPr>
      <xdr:spPr>
        <a:xfrm>
          <a:off x="12173585" y="10182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127000</xdr:rowOff>
    </xdr:from>
    <xdr:to xmlns:xdr="http://schemas.openxmlformats.org/drawingml/2006/spreadsheetDrawing">
      <xdr:col>85</xdr:col>
      <xdr:colOff>95250</xdr:colOff>
      <xdr:row>58</xdr:row>
      <xdr:rowOff>127000</xdr:rowOff>
    </xdr:to>
    <xdr:cxnSp macro="">
      <xdr:nvCxnSpPr>
        <xdr:cNvPr id="310" name="直線コネクタ 309"/>
        <xdr:cNvCxnSpPr/>
      </xdr:nvCxnSpPr>
      <xdr:spPr>
        <a:xfrm>
          <a:off x="12943205" y="98501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156210</xdr:rowOff>
    </xdr:from>
    <xdr:ext cx="762000" cy="259080"/>
    <xdr:sp macro="" textlink="">
      <xdr:nvSpPr>
        <xdr:cNvPr id="311" name="テキスト ボックス 310"/>
        <xdr:cNvSpPr txBox="1"/>
      </xdr:nvSpPr>
      <xdr:spPr>
        <a:xfrm>
          <a:off x="12173585" y="971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943205" y="93789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3" name="定員管理の状況グラフ枠"/>
        <xdr:cNvSpPr/>
      </xdr:nvSpPr>
      <xdr:spPr>
        <a:xfrm>
          <a:off x="12943205" y="9378950"/>
          <a:ext cx="512572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60</xdr:row>
      <xdr:rowOff>86360</xdr:rowOff>
    </xdr:from>
    <xdr:to xmlns:xdr="http://schemas.openxmlformats.org/drawingml/2006/spreadsheetDrawing">
      <xdr:col>81</xdr:col>
      <xdr:colOff>44450</xdr:colOff>
      <xdr:row>67</xdr:row>
      <xdr:rowOff>98425</xdr:rowOff>
    </xdr:to>
    <xdr:cxnSp macro="">
      <xdr:nvCxnSpPr>
        <xdr:cNvPr id="314" name="直線コネクタ 313"/>
        <xdr:cNvCxnSpPr/>
      </xdr:nvCxnSpPr>
      <xdr:spPr>
        <a:xfrm flipV="1">
          <a:off x="17172305" y="10144760"/>
          <a:ext cx="0" cy="1185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70485</xdr:rowOff>
    </xdr:from>
    <xdr:ext cx="761365" cy="258445"/>
    <xdr:sp macro="" textlink="">
      <xdr:nvSpPr>
        <xdr:cNvPr id="315" name="定員管理の状況最小値テキスト"/>
        <xdr:cNvSpPr txBox="1"/>
      </xdr:nvSpPr>
      <xdr:spPr>
        <a:xfrm>
          <a:off x="17261205" y="113023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98425</xdr:rowOff>
    </xdr:from>
    <xdr:to xmlns:xdr="http://schemas.openxmlformats.org/drawingml/2006/spreadsheetDrawing">
      <xdr:col>81</xdr:col>
      <xdr:colOff>133350</xdr:colOff>
      <xdr:row>67</xdr:row>
      <xdr:rowOff>98425</xdr:rowOff>
    </xdr:to>
    <xdr:cxnSp macro="">
      <xdr:nvCxnSpPr>
        <xdr:cNvPr id="316" name="直線コネクタ 315"/>
        <xdr:cNvCxnSpPr/>
      </xdr:nvCxnSpPr>
      <xdr:spPr>
        <a:xfrm>
          <a:off x="17081500" y="1133030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1270</xdr:rowOff>
    </xdr:from>
    <xdr:ext cx="761365" cy="259080"/>
    <xdr:sp macro="" textlink="">
      <xdr:nvSpPr>
        <xdr:cNvPr id="317" name="定員管理の状況最大値テキスト"/>
        <xdr:cNvSpPr txBox="1"/>
      </xdr:nvSpPr>
      <xdr:spPr>
        <a:xfrm>
          <a:off x="17261205" y="98920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60</xdr:row>
      <xdr:rowOff>86360</xdr:rowOff>
    </xdr:from>
    <xdr:to xmlns:xdr="http://schemas.openxmlformats.org/drawingml/2006/spreadsheetDrawing">
      <xdr:col>81</xdr:col>
      <xdr:colOff>133350</xdr:colOff>
      <xdr:row>60</xdr:row>
      <xdr:rowOff>86360</xdr:rowOff>
    </xdr:to>
    <xdr:cxnSp macro="">
      <xdr:nvCxnSpPr>
        <xdr:cNvPr id="318" name="直線コネクタ 317"/>
        <xdr:cNvCxnSpPr/>
      </xdr:nvCxnSpPr>
      <xdr:spPr>
        <a:xfrm>
          <a:off x="17081500" y="1014476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163830</xdr:rowOff>
    </xdr:from>
    <xdr:to xmlns:xdr="http://schemas.openxmlformats.org/drawingml/2006/spreadsheetDrawing">
      <xdr:col>81</xdr:col>
      <xdr:colOff>44450</xdr:colOff>
      <xdr:row>61</xdr:row>
      <xdr:rowOff>16510</xdr:rowOff>
    </xdr:to>
    <xdr:cxnSp macro="">
      <xdr:nvCxnSpPr>
        <xdr:cNvPr id="319" name="直線コネクタ 318"/>
        <xdr:cNvCxnSpPr/>
      </xdr:nvCxnSpPr>
      <xdr:spPr>
        <a:xfrm>
          <a:off x="16326485" y="10222230"/>
          <a:ext cx="84582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69850</xdr:rowOff>
    </xdr:from>
    <xdr:ext cx="761365" cy="258445"/>
    <xdr:sp macro="" textlink="">
      <xdr:nvSpPr>
        <xdr:cNvPr id="320" name="定員管理の状況平均値テキスト"/>
        <xdr:cNvSpPr txBox="1"/>
      </xdr:nvSpPr>
      <xdr:spPr>
        <a:xfrm>
          <a:off x="17261205" y="1029589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97790</xdr:rowOff>
    </xdr:from>
    <xdr:to xmlns:xdr="http://schemas.openxmlformats.org/drawingml/2006/spreadsheetDrawing">
      <xdr:col>81</xdr:col>
      <xdr:colOff>95250</xdr:colOff>
      <xdr:row>62</xdr:row>
      <xdr:rowOff>28575</xdr:rowOff>
    </xdr:to>
    <xdr:sp macro="" textlink="">
      <xdr:nvSpPr>
        <xdr:cNvPr id="321" name="フローチャート: 判断 320"/>
        <xdr:cNvSpPr/>
      </xdr:nvSpPr>
      <xdr:spPr>
        <a:xfrm>
          <a:off x="17119600" y="10323830"/>
          <a:ext cx="1035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151130</xdr:rowOff>
    </xdr:from>
    <xdr:to xmlns:xdr="http://schemas.openxmlformats.org/drawingml/2006/spreadsheetDrawing">
      <xdr:col>77</xdr:col>
      <xdr:colOff>44450</xdr:colOff>
      <xdr:row>60</xdr:row>
      <xdr:rowOff>163830</xdr:rowOff>
    </xdr:to>
    <xdr:cxnSp macro="">
      <xdr:nvCxnSpPr>
        <xdr:cNvPr id="322" name="直線コネクタ 321"/>
        <xdr:cNvCxnSpPr/>
      </xdr:nvCxnSpPr>
      <xdr:spPr>
        <a:xfrm>
          <a:off x="15427960" y="10209530"/>
          <a:ext cx="8985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85725</xdr:rowOff>
    </xdr:from>
    <xdr:to xmlns:xdr="http://schemas.openxmlformats.org/drawingml/2006/spreadsheetDrawing">
      <xdr:col>77</xdr:col>
      <xdr:colOff>95250</xdr:colOff>
      <xdr:row>62</xdr:row>
      <xdr:rowOff>15875</xdr:rowOff>
    </xdr:to>
    <xdr:sp macro="" textlink="">
      <xdr:nvSpPr>
        <xdr:cNvPr id="323" name="フローチャート: 判断 322"/>
        <xdr:cNvSpPr/>
      </xdr:nvSpPr>
      <xdr:spPr>
        <a:xfrm>
          <a:off x="16273780" y="1031176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635</xdr:rowOff>
    </xdr:from>
    <xdr:ext cx="735965" cy="259080"/>
    <xdr:sp macro="" textlink="">
      <xdr:nvSpPr>
        <xdr:cNvPr id="324" name="テキスト ボックス 323"/>
        <xdr:cNvSpPr txBox="1"/>
      </xdr:nvSpPr>
      <xdr:spPr>
        <a:xfrm>
          <a:off x="15941675" y="1039431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151130</xdr:rowOff>
    </xdr:from>
    <xdr:to xmlns:xdr="http://schemas.openxmlformats.org/drawingml/2006/spreadsheetDrawing">
      <xdr:col>72</xdr:col>
      <xdr:colOff>203200</xdr:colOff>
      <xdr:row>60</xdr:row>
      <xdr:rowOff>151130</xdr:rowOff>
    </xdr:to>
    <xdr:cxnSp macro="">
      <xdr:nvCxnSpPr>
        <xdr:cNvPr id="325" name="直線コネクタ 324"/>
        <xdr:cNvCxnSpPr/>
      </xdr:nvCxnSpPr>
      <xdr:spPr>
        <a:xfrm>
          <a:off x="14531340" y="10209530"/>
          <a:ext cx="896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81915</xdr:rowOff>
    </xdr:from>
    <xdr:to xmlns:xdr="http://schemas.openxmlformats.org/drawingml/2006/spreadsheetDrawing">
      <xdr:col>73</xdr:col>
      <xdr:colOff>44450</xdr:colOff>
      <xdr:row>62</xdr:row>
      <xdr:rowOff>12065</xdr:rowOff>
    </xdr:to>
    <xdr:sp macro="" textlink="">
      <xdr:nvSpPr>
        <xdr:cNvPr id="326" name="フローチャート: 判断 325"/>
        <xdr:cNvSpPr/>
      </xdr:nvSpPr>
      <xdr:spPr>
        <a:xfrm>
          <a:off x="15377160" y="1030795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167640</xdr:rowOff>
    </xdr:from>
    <xdr:ext cx="762000" cy="259080"/>
    <xdr:sp macro="" textlink="">
      <xdr:nvSpPr>
        <xdr:cNvPr id="327" name="テキスト ボックス 326"/>
        <xdr:cNvSpPr txBox="1"/>
      </xdr:nvSpPr>
      <xdr:spPr>
        <a:xfrm>
          <a:off x="15045055" y="10393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146685</xdr:rowOff>
    </xdr:from>
    <xdr:to xmlns:xdr="http://schemas.openxmlformats.org/drawingml/2006/spreadsheetDrawing">
      <xdr:col>68</xdr:col>
      <xdr:colOff>152400</xdr:colOff>
      <xdr:row>60</xdr:row>
      <xdr:rowOff>151130</xdr:rowOff>
    </xdr:to>
    <xdr:cxnSp macro="">
      <xdr:nvCxnSpPr>
        <xdr:cNvPr id="328" name="直線コネクタ 327"/>
        <xdr:cNvCxnSpPr/>
      </xdr:nvCxnSpPr>
      <xdr:spPr>
        <a:xfrm>
          <a:off x="13634720" y="10205085"/>
          <a:ext cx="8966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76200</xdr:rowOff>
    </xdr:from>
    <xdr:to xmlns:xdr="http://schemas.openxmlformats.org/drawingml/2006/spreadsheetDrawing">
      <xdr:col>68</xdr:col>
      <xdr:colOff>203200</xdr:colOff>
      <xdr:row>62</xdr:row>
      <xdr:rowOff>6350</xdr:rowOff>
    </xdr:to>
    <xdr:sp macro="" textlink="">
      <xdr:nvSpPr>
        <xdr:cNvPr id="329" name="フローチャート: 判断 328"/>
        <xdr:cNvSpPr/>
      </xdr:nvSpPr>
      <xdr:spPr>
        <a:xfrm>
          <a:off x="14480540" y="10302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162560</xdr:rowOff>
    </xdr:from>
    <xdr:ext cx="762000" cy="258445"/>
    <xdr:sp macro="" textlink="">
      <xdr:nvSpPr>
        <xdr:cNvPr id="330" name="テキスト ボックス 329"/>
        <xdr:cNvSpPr txBox="1"/>
      </xdr:nvSpPr>
      <xdr:spPr>
        <a:xfrm>
          <a:off x="14146530" y="10388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75565</xdr:rowOff>
    </xdr:from>
    <xdr:to xmlns:xdr="http://schemas.openxmlformats.org/drawingml/2006/spreadsheetDrawing">
      <xdr:col>64</xdr:col>
      <xdr:colOff>152400</xdr:colOff>
      <xdr:row>62</xdr:row>
      <xdr:rowOff>5715</xdr:rowOff>
    </xdr:to>
    <xdr:sp macro="" textlink="">
      <xdr:nvSpPr>
        <xdr:cNvPr id="331" name="フローチャート: 判断 330"/>
        <xdr:cNvSpPr/>
      </xdr:nvSpPr>
      <xdr:spPr>
        <a:xfrm>
          <a:off x="13583920" y="10301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161925</xdr:rowOff>
    </xdr:from>
    <xdr:ext cx="762000" cy="258445"/>
    <xdr:sp macro="" textlink="">
      <xdr:nvSpPr>
        <xdr:cNvPr id="332" name="テキスト ボックス 331"/>
        <xdr:cNvSpPr txBox="1"/>
      </xdr:nvSpPr>
      <xdr:spPr>
        <a:xfrm>
          <a:off x="13249910" y="103879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167640</xdr:rowOff>
    </xdr:from>
    <xdr:ext cx="761365" cy="259080"/>
    <xdr:sp macro="" textlink="">
      <xdr:nvSpPr>
        <xdr:cNvPr id="333" name="テキスト ボックス 332"/>
        <xdr:cNvSpPr txBox="1"/>
      </xdr:nvSpPr>
      <xdr:spPr>
        <a:xfrm>
          <a:off x="1695450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167640</xdr:rowOff>
    </xdr:from>
    <xdr:ext cx="761365" cy="259080"/>
    <xdr:sp macro="" textlink="">
      <xdr:nvSpPr>
        <xdr:cNvPr id="334" name="テキスト ボックス 333"/>
        <xdr:cNvSpPr txBox="1"/>
      </xdr:nvSpPr>
      <xdr:spPr>
        <a:xfrm>
          <a:off x="1610868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167640</xdr:rowOff>
    </xdr:from>
    <xdr:ext cx="761365" cy="259080"/>
    <xdr:sp macro="" textlink="">
      <xdr:nvSpPr>
        <xdr:cNvPr id="335" name="テキスト ボックス 334"/>
        <xdr:cNvSpPr txBox="1"/>
      </xdr:nvSpPr>
      <xdr:spPr>
        <a:xfrm>
          <a:off x="15210155"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167640</xdr:rowOff>
    </xdr:from>
    <xdr:ext cx="762000" cy="259080"/>
    <xdr:sp macro="" textlink="">
      <xdr:nvSpPr>
        <xdr:cNvPr id="336" name="テキスト ボックス 335"/>
        <xdr:cNvSpPr txBox="1"/>
      </xdr:nvSpPr>
      <xdr:spPr>
        <a:xfrm>
          <a:off x="1431353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167640</xdr:rowOff>
    </xdr:from>
    <xdr:ext cx="762000" cy="259080"/>
    <xdr:sp macro="" textlink="">
      <xdr:nvSpPr>
        <xdr:cNvPr id="337" name="テキスト ボックス 336"/>
        <xdr:cNvSpPr txBox="1"/>
      </xdr:nvSpPr>
      <xdr:spPr>
        <a:xfrm>
          <a:off x="1341691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137160</xdr:rowOff>
    </xdr:from>
    <xdr:to xmlns:xdr="http://schemas.openxmlformats.org/drawingml/2006/spreadsheetDrawing">
      <xdr:col>81</xdr:col>
      <xdr:colOff>95250</xdr:colOff>
      <xdr:row>61</xdr:row>
      <xdr:rowOff>67310</xdr:rowOff>
    </xdr:to>
    <xdr:sp macro="" textlink="">
      <xdr:nvSpPr>
        <xdr:cNvPr id="338" name="楕円 337"/>
        <xdr:cNvSpPr/>
      </xdr:nvSpPr>
      <xdr:spPr>
        <a:xfrm>
          <a:off x="17119600" y="1019556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60</xdr:row>
      <xdr:rowOff>58420</xdr:rowOff>
    </xdr:from>
    <xdr:ext cx="761365" cy="259080"/>
    <xdr:sp macro="" textlink="">
      <xdr:nvSpPr>
        <xdr:cNvPr id="339" name="定員管理の状況該当値テキスト"/>
        <xdr:cNvSpPr txBox="1"/>
      </xdr:nvSpPr>
      <xdr:spPr>
        <a:xfrm>
          <a:off x="17261205" y="101168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113030</xdr:rowOff>
    </xdr:from>
    <xdr:to xmlns:xdr="http://schemas.openxmlformats.org/drawingml/2006/spreadsheetDrawing">
      <xdr:col>77</xdr:col>
      <xdr:colOff>95250</xdr:colOff>
      <xdr:row>61</xdr:row>
      <xdr:rowOff>43180</xdr:rowOff>
    </xdr:to>
    <xdr:sp macro="" textlink="">
      <xdr:nvSpPr>
        <xdr:cNvPr id="340" name="楕円 339"/>
        <xdr:cNvSpPr/>
      </xdr:nvSpPr>
      <xdr:spPr>
        <a:xfrm>
          <a:off x="16273780" y="1017143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53340</xdr:rowOff>
    </xdr:from>
    <xdr:ext cx="735965" cy="258445"/>
    <xdr:sp macro="" textlink="">
      <xdr:nvSpPr>
        <xdr:cNvPr id="341" name="テキスト ボックス 340"/>
        <xdr:cNvSpPr txBox="1"/>
      </xdr:nvSpPr>
      <xdr:spPr>
        <a:xfrm>
          <a:off x="15941675" y="994410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100330</xdr:rowOff>
    </xdr:from>
    <xdr:to xmlns:xdr="http://schemas.openxmlformats.org/drawingml/2006/spreadsheetDrawing">
      <xdr:col>73</xdr:col>
      <xdr:colOff>44450</xdr:colOff>
      <xdr:row>61</xdr:row>
      <xdr:rowOff>30480</xdr:rowOff>
    </xdr:to>
    <xdr:sp macro="" textlink="">
      <xdr:nvSpPr>
        <xdr:cNvPr id="342" name="楕円 341"/>
        <xdr:cNvSpPr/>
      </xdr:nvSpPr>
      <xdr:spPr>
        <a:xfrm>
          <a:off x="15377160" y="1015873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40640</xdr:rowOff>
    </xdr:from>
    <xdr:ext cx="762000" cy="259080"/>
    <xdr:sp macro="" textlink="">
      <xdr:nvSpPr>
        <xdr:cNvPr id="343" name="テキスト ボックス 342"/>
        <xdr:cNvSpPr txBox="1"/>
      </xdr:nvSpPr>
      <xdr:spPr>
        <a:xfrm>
          <a:off x="15045055" y="9931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100330</xdr:rowOff>
    </xdr:from>
    <xdr:to xmlns:xdr="http://schemas.openxmlformats.org/drawingml/2006/spreadsheetDrawing">
      <xdr:col>68</xdr:col>
      <xdr:colOff>203200</xdr:colOff>
      <xdr:row>61</xdr:row>
      <xdr:rowOff>30480</xdr:rowOff>
    </xdr:to>
    <xdr:sp macro="" textlink="">
      <xdr:nvSpPr>
        <xdr:cNvPr id="344" name="楕円 343"/>
        <xdr:cNvSpPr/>
      </xdr:nvSpPr>
      <xdr:spPr>
        <a:xfrm>
          <a:off x="14480540" y="1015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40640</xdr:rowOff>
    </xdr:from>
    <xdr:ext cx="762000" cy="259080"/>
    <xdr:sp macro="" textlink="">
      <xdr:nvSpPr>
        <xdr:cNvPr id="345" name="テキスト ボックス 344"/>
        <xdr:cNvSpPr txBox="1"/>
      </xdr:nvSpPr>
      <xdr:spPr>
        <a:xfrm>
          <a:off x="14146530" y="9931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95885</xdr:rowOff>
    </xdr:from>
    <xdr:to xmlns:xdr="http://schemas.openxmlformats.org/drawingml/2006/spreadsheetDrawing">
      <xdr:col>64</xdr:col>
      <xdr:colOff>152400</xdr:colOff>
      <xdr:row>61</xdr:row>
      <xdr:rowOff>26035</xdr:rowOff>
    </xdr:to>
    <xdr:sp macro="" textlink="">
      <xdr:nvSpPr>
        <xdr:cNvPr id="346" name="楕円 345"/>
        <xdr:cNvSpPr/>
      </xdr:nvSpPr>
      <xdr:spPr>
        <a:xfrm>
          <a:off x="13583920" y="10154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36195</xdr:rowOff>
    </xdr:from>
    <xdr:ext cx="762000" cy="258445"/>
    <xdr:sp macro="" textlink="">
      <xdr:nvSpPr>
        <xdr:cNvPr id="347" name="テキスト ボックス 346"/>
        <xdr:cNvSpPr txBox="1"/>
      </xdr:nvSpPr>
      <xdr:spPr>
        <a:xfrm>
          <a:off x="13249910" y="9926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8" name="正方形/長方形 347"/>
        <xdr:cNvSpPr/>
      </xdr:nvSpPr>
      <xdr:spPr>
        <a:xfrm>
          <a:off x="12943205" y="490601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280" cy="309245"/>
    <xdr:sp macro="" textlink="">
      <xdr:nvSpPr>
        <xdr:cNvPr id="349" name="テキスト ボックス 348"/>
        <xdr:cNvSpPr txBox="1"/>
      </xdr:nvSpPr>
      <xdr:spPr>
        <a:xfrm>
          <a:off x="13799185" y="5260340"/>
          <a:ext cx="16052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1000" cy="358775"/>
    <xdr:sp macro="" textlink="">
      <xdr:nvSpPr>
        <xdr:cNvPr id="350" name="テキスト ボックス 349"/>
        <xdr:cNvSpPr txBox="1"/>
      </xdr:nvSpPr>
      <xdr:spPr>
        <a:xfrm>
          <a:off x="1554670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1" name="正方形/長方形 350"/>
        <xdr:cNvSpPr/>
      </xdr:nvSpPr>
      <xdr:spPr>
        <a:xfrm>
          <a:off x="18132425" y="515620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2" name="正方形/長方形 351"/>
        <xdr:cNvSpPr/>
      </xdr:nvSpPr>
      <xdr:spPr>
        <a:xfrm>
          <a:off x="18132425" y="534289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3" name="正方形/長方形 352"/>
        <xdr:cNvSpPr/>
      </xdr:nvSpPr>
      <xdr:spPr>
        <a:xfrm>
          <a:off x="19798665"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4" name="正方形/長方形 353"/>
        <xdr:cNvSpPr/>
      </xdr:nvSpPr>
      <xdr:spPr>
        <a:xfrm>
          <a:off x="19798665"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5" name="正方形/長方形 354"/>
        <xdr:cNvSpPr/>
      </xdr:nvSpPr>
      <xdr:spPr>
        <a:xfrm>
          <a:off x="21272500"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6" name="正方形/長方形 355"/>
        <xdr:cNvSpPr/>
      </xdr:nvSpPr>
      <xdr:spPr>
        <a:xfrm>
          <a:off x="21272500"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7" name="正方形/長方形 356"/>
        <xdr:cNvSpPr/>
      </xdr:nvSpPr>
      <xdr:spPr>
        <a:xfrm>
          <a:off x="12943205" y="565277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8" name="正方形/長方形 357"/>
        <xdr:cNvSpPr/>
      </xdr:nvSpPr>
      <xdr:spPr>
        <a:xfrm>
          <a:off x="18261330" y="565277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9" name="正方形/長方形 358"/>
        <xdr:cNvSpPr/>
      </xdr:nvSpPr>
      <xdr:spPr>
        <a:xfrm>
          <a:off x="18261330" y="565277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0" name="テキスト ボックス 359"/>
        <xdr:cNvSpPr txBox="1"/>
      </xdr:nvSpPr>
      <xdr:spPr>
        <a:xfrm>
          <a:off x="18388330" y="596265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近年実施している大規模な事業に伴い、実質公債費比率は増加傾向にあり、類似団体平均は</a:t>
          </a:r>
          <a:r>
            <a:rPr kumimoji="1" lang="en-US" altLang="ja-JP" sz="1300">
              <a:latin typeface="ＭＳ Ｐゴシック"/>
              <a:ea typeface="ＭＳ Ｐゴシック"/>
            </a:rPr>
            <a:t>3.6</a:t>
          </a:r>
          <a:r>
            <a:rPr kumimoji="1" lang="ja-JP" altLang="en-US" sz="1300">
              <a:latin typeface="ＭＳ Ｐゴシック"/>
              <a:ea typeface="ＭＳ Ｐゴシック"/>
            </a:rPr>
            <a:t>ポイント、埼玉県平均を</a:t>
          </a:r>
          <a:r>
            <a:rPr kumimoji="1" lang="en-US" altLang="ja-JP" sz="1300">
              <a:latin typeface="ＭＳ Ｐゴシック"/>
              <a:ea typeface="ＭＳ Ｐゴシック"/>
            </a:rPr>
            <a:t>6.7</a:t>
          </a:r>
          <a:r>
            <a:rPr kumimoji="1" lang="ja-JP" altLang="en-US" sz="1300">
              <a:latin typeface="ＭＳ Ｐゴシック"/>
              <a:ea typeface="ＭＳ Ｐゴシック"/>
            </a:rPr>
            <a:t>ポイント上回る結果となった。近年実施した建設事業による地方債の増加により元利償還金が増加していることが要因として挙げられる。</a:t>
          </a:r>
        </a:p>
        <a:p>
          <a:r>
            <a:rPr kumimoji="1" lang="ja-JP" altLang="en-US" sz="1300">
              <a:latin typeface="ＭＳ Ｐゴシック"/>
              <a:ea typeface="ＭＳ Ｐゴシック"/>
            </a:rPr>
            <a:t>　今後は、国庫補助金の活用、交付税措置のある地方債の活用だけでなく、町債残高削減計画に基づき、町債の抑制する財政運営に努めていく必要がある。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5425"/>
    <xdr:sp macro="" textlink="">
      <xdr:nvSpPr>
        <xdr:cNvPr id="361" name="テキスト ボックス 360"/>
        <xdr:cNvSpPr txBox="1"/>
      </xdr:nvSpPr>
      <xdr:spPr>
        <a:xfrm>
          <a:off x="12905105" y="546608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2" name="直線コネクタ 361"/>
        <xdr:cNvCxnSpPr/>
      </xdr:nvCxnSpPr>
      <xdr:spPr>
        <a:xfrm>
          <a:off x="12943205" y="80124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8445"/>
    <xdr:sp macro="" textlink="">
      <xdr:nvSpPr>
        <xdr:cNvPr id="363" name="テキスト ボックス 362"/>
        <xdr:cNvSpPr txBox="1"/>
      </xdr:nvSpPr>
      <xdr:spPr>
        <a:xfrm>
          <a:off x="12173585" y="7874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4" name="直線コネクタ 363"/>
        <xdr:cNvCxnSpPr/>
      </xdr:nvCxnSpPr>
      <xdr:spPr>
        <a:xfrm>
          <a:off x="12943205" y="75412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5" name="テキスト ボックス 364"/>
        <xdr:cNvSpPr txBox="1"/>
      </xdr:nvSpPr>
      <xdr:spPr>
        <a:xfrm>
          <a:off x="12173585" y="7399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6" name="直線コネクタ 365"/>
        <xdr:cNvCxnSpPr/>
      </xdr:nvCxnSpPr>
      <xdr:spPr>
        <a:xfrm>
          <a:off x="12943205" y="70662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58445"/>
    <xdr:sp macro="" textlink="">
      <xdr:nvSpPr>
        <xdr:cNvPr id="367" name="テキスト ボックス 366"/>
        <xdr:cNvSpPr txBox="1"/>
      </xdr:nvSpPr>
      <xdr:spPr>
        <a:xfrm>
          <a:off x="12173585" y="6927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8" name="直線コネクタ 367"/>
        <xdr:cNvCxnSpPr/>
      </xdr:nvCxnSpPr>
      <xdr:spPr>
        <a:xfrm>
          <a:off x="12943205" y="65951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7810"/>
    <xdr:sp macro="" textlink="">
      <xdr:nvSpPr>
        <xdr:cNvPr id="369" name="テキスト ボックス 368"/>
        <xdr:cNvSpPr txBox="1"/>
      </xdr:nvSpPr>
      <xdr:spPr>
        <a:xfrm>
          <a:off x="12173585" y="64566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70" name="直線コネクタ 369"/>
        <xdr:cNvCxnSpPr/>
      </xdr:nvCxnSpPr>
      <xdr:spPr>
        <a:xfrm>
          <a:off x="12943205" y="61239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118110</xdr:rowOff>
    </xdr:from>
    <xdr:ext cx="762000" cy="259080"/>
    <xdr:sp macro="" textlink="">
      <xdr:nvSpPr>
        <xdr:cNvPr id="371" name="テキスト ボックス 370"/>
        <xdr:cNvSpPr txBox="1"/>
      </xdr:nvSpPr>
      <xdr:spPr>
        <a:xfrm>
          <a:off x="12173585" y="5985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2" name="直線コネクタ 371"/>
        <xdr:cNvCxnSpPr/>
      </xdr:nvCxnSpPr>
      <xdr:spPr>
        <a:xfrm>
          <a:off x="12943205" y="56527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3" name="公債費負担の状況グラフ枠"/>
        <xdr:cNvSpPr/>
      </xdr:nvSpPr>
      <xdr:spPr>
        <a:xfrm>
          <a:off x="12943205" y="565277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88900</xdr:rowOff>
    </xdr:from>
    <xdr:to xmlns:xdr="http://schemas.openxmlformats.org/drawingml/2006/spreadsheetDrawing">
      <xdr:col>81</xdr:col>
      <xdr:colOff>44450</xdr:colOff>
      <xdr:row>45</xdr:row>
      <xdr:rowOff>12700</xdr:rowOff>
    </xdr:to>
    <xdr:cxnSp macro="">
      <xdr:nvCxnSpPr>
        <xdr:cNvPr id="374" name="直線コネクタ 373"/>
        <xdr:cNvCxnSpPr/>
      </xdr:nvCxnSpPr>
      <xdr:spPr>
        <a:xfrm flipV="1">
          <a:off x="17172305" y="6123940"/>
          <a:ext cx="0" cy="14325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156210</xdr:rowOff>
    </xdr:from>
    <xdr:ext cx="761365" cy="259080"/>
    <xdr:sp macro="" textlink="">
      <xdr:nvSpPr>
        <xdr:cNvPr id="375" name="公債費負担の状況最小値テキスト"/>
        <xdr:cNvSpPr txBox="1"/>
      </xdr:nvSpPr>
      <xdr:spPr>
        <a:xfrm>
          <a:off x="17261205" y="75323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12700</xdr:rowOff>
    </xdr:from>
    <xdr:to xmlns:xdr="http://schemas.openxmlformats.org/drawingml/2006/spreadsheetDrawing">
      <xdr:col>81</xdr:col>
      <xdr:colOff>133350</xdr:colOff>
      <xdr:row>45</xdr:row>
      <xdr:rowOff>12700</xdr:rowOff>
    </xdr:to>
    <xdr:cxnSp macro="">
      <xdr:nvCxnSpPr>
        <xdr:cNvPr id="376" name="直線コネクタ 375"/>
        <xdr:cNvCxnSpPr/>
      </xdr:nvCxnSpPr>
      <xdr:spPr>
        <a:xfrm>
          <a:off x="17081500" y="755650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3810</xdr:rowOff>
    </xdr:from>
    <xdr:ext cx="761365" cy="259080"/>
    <xdr:sp macro="" textlink="">
      <xdr:nvSpPr>
        <xdr:cNvPr id="377" name="公債費負担の状況最大値テキスト"/>
        <xdr:cNvSpPr txBox="1"/>
      </xdr:nvSpPr>
      <xdr:spPr>
        <a:xfrm>
          <a:off x="17261205" y="5871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88900</xdr:rowOff>
    </xdr:from>
    <xdr:to xmlns:xdr="http://schemas.openxmlformats.org/drawingml/2006/spreadsheetDrawing">
      <xdr:col>81</xdr:col>
      <xdr:colOff>133350</xdr:colOff>
      <xdr:row>36</xdr:row>
      <xdr:rowOff>88900</xdr:rowOff>
    </xdr:to>
    <xdr:cxnSp macro="">
      <xdr:nvCxnSpPr>
        <xdr:cNvPr id="378" name="直線コネクタ 377"/>
        <xdr:cNvCxnSpPr/>
      </xdr:nvCxnSpPr>
      <xdr:spPr>
        <a:xfrm>
          <a:off x="17081500" y="61239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43</xdr:row>
      <xdr:rowOff>17780</xdr:rowOff>
    </xdr:from>
    <xdr:to xmlns:xdr="http://schemas.openxmlformats.org/drawingml/2006/spreadsheetDrawing">
      <xdr:col>81</xdr:col>
      <xdr:colOff>44450</xdr:colOff>
      <xdr:row>43</xdr:row>
      <xdr:rowOff>17780</xdr:rowOff>
    </xdr:to>
    <xdr:cxnSp macro="">
      <xdr:nvCxnSpPr>
        <xdr:cNvPr id="379" name="直線コネクタ 378"/>
        <xdr:cNvCxnSpPr/>
      </xdr:nvCxnSpPr>
      <xdr:spPr>
        <a:xfrm>
          <a:off x="16326485" y="7226300"/>
          <a:ext cx="8458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150495</xdr:rowOff>
    </xdr:from>
    <xdr:ext cx="761365" cy="259080"/>
    <xdr:sp macro="" textlink="">
      <xdr:nvSpPr>
        <xdr:cNvPr id="380" name="公債費負担の状況平均値テキスト"/>
        <xdr:cNvSpPr txBox="1"/>
      </xdr:nvSpPr>
      <xdr:spPr>
        <a:xfrm>
          <a:off x="17261205" y="668845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133985</xdr:rowOff>
    </xdr:from>
    <xdr:to xmlns:xdr="http://schemas.openxmlformats.org/drawingml/2006/spreadsheetDrawing">
      <xdr:col>81</xdr:col>
      <xdr:colOff>95250</xdr:colOff>
      <xdr:row>41</xdr:row>
      <xdr:rowOff>64135</xdr:rowOff>
    </xdr:to>
    <xdr:sp macro="" textlink="">
      <xdr:nvSpPr>
        <xdr:cNvPr id="381" name="フローチャート: 判断 380"/>
        <xdr:cNvSpPr/>
      </xdr:nvSpPr>
      <xdr:spPr>
        <a:xfrm>
          <a:off x="17119600" y="683958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42</xdr:row>
      <xdr:rowOff>140970</xdr:rowOff>
    </xdr:from>
    <xdr:to xmlns:xdr="http://schemas.openxmlformats.org/drawingml/2006/spreadsheetDrawing">
      <xdr:col>77</xdr:col>
      <xdr:colOff>44450</xdr:colOff>
      <xdr:row>43</xdr:row>
      <xdr:rowOff>17780</xdr:rowOff>
    </xdr:to>
    <xdr:cxnSp macro="">
      <xdr:nvCxnSpPr>
        <xdr:cNvPr id="382" name="直線コネクタ 381"/>
        <xdr:cNvCxnSpPr/>
      </xdr:nvCxnSpPr>
      <xdr:spPr>
        <a:xfrm>
          <a:off x="15427960" y="7181850"/>
          <a:ext cx="8985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133985</xdr:rowOff>
    </xdr:from>
    <xdr:to xmlns:xdr="http://schemas.openxmlformats.org/drawingml/2006/spreadsheetDrawing">
      <xdr:col>77</xdr:col>
      <xdr:colOff>95250</xdr:colOff>
      <xdr:row>41</xdr:row>
      <xdr:rowOff>64135</xdr:rowOff>
    </xdr:to>
    <xdr:sp macro="" textlink="">
      <xdr:nvSpPr>
        <xdr:cNvPr id="383" name="フローチャート: 判断 382"/>
        <xdr:cNvSpPr/>
      </xdr:nvSpPr>
      <xdr:spPr>
        <a:xfrm>
          <a:off x="16273780" y="683958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74295</xdr:rowOff>
    </xdr:from>
    <xdr:ext cx="735965" cy="258445"/>
    <xdr:sp macro="" textlink="">
      <xdr:nvSpPr>
        <xdr:cNvPr id="384" name="テキスト ボックス 383"/>
        <xdr:cNvSpPr txBox="1"/>
      </xdr:nvSpPr>
      <xdr:spPr>
        <a:xfrm>
          <a:off x="15941675" y="661225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42</xdr:row>
      <xdr:rowOff>112395</xdr:rowOff>
    </xdr:from>
    <xdr:to xmlns:xdr="http://schemas.openxmlformats.org/drawingml/2006/spreadsheetDrawing">
      <xdr:col>72</xdr:col>
      <xdr:colOff>203200</xdr:colOff>
      <xdr:row>42</xdr:row>
      <xdr:rowOff>140970</xdr:rowOff>
    </xdr:to>
    <xdr:cxnSp macro="">
      <xdr:nvCxnSpPr>
        <xdr:cNvPr id="385" name="直線コネクタ 384"/>
        <xdr:cNvCxnSpPr/>
      </xdr:nvCxnSpPr>
      <xdr:spPr>
        <a:xfrm>
          <a:off x="14531340" y="7153275"/>
          <a:ext cx="8966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124460</xdr:rowOff>
    </xdr:from>
    <xdr:to xmlns:xdr="http://schemas.openxmlformats.org/drawingml/2006/spreadsheetDrawing">
      <xdr:col>73</xdr:col>
      <xdr:colOff>44450</xdr:colOff>
      <xdr:row>41</xdr:row>
      <xdr:rowOff>54610</xdr:rowOff>
    </xdr:to>
    <xdr:sp macro="" textlink="">
      <xdr:nvSpPr>
        <xdr:cNvPr id="386" name="フローチャート: 判断 385"/>
        <xdr:cNvSpPr/>
      </xdr:nvSpPr>
      <xdr:spPr>
        <a:xfrm>
          <a:off x="15377160" y="683006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64770</xdr:rowOff>
    </xdr:from>
    <xdr:ext cx="762000" cy="259080"/>
    <xdr:sp macro="" textlink="">
      <xdr:nvSpPr>
        <xdr:cNvPr id="387" name="テキスト ボックス 386"/>
        <xdr:cNvSpPr txBox="1"/>
      </xdr:nvSpPr>
      <xdr:spPr>
        <a:xfrm>
          <a:off x="15045055" y="6602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42</xdr:row>
      <xdr:rowOff>83185</xdr:rowOff>
    </xdr:from>
    <xdr:to xmlns:xdr="http://schemas.openxmlformats.org/drawingml/2006/spreadsheetDrawing">
      <xdr:col>68</xdr:col>
      <xdr:colOff>152400</xdr:colOff>
      <xdr:row>42</xdr:row>
      <xdr:rowOff>112395</xdr:rowOff>
    </xdr:to>
    <xdr:cxnSp macro="">
      <xdr:nvCxnSpPr>
        <xdr:cNvPr id="388" name="直線コネクタ 387"/>
        <xdr:cNvCxnSpPr/>
      </xdr:nvCxnSpPr>
      <xdr:spPr>
        <a:xfrm>
          <a:off x="13634720" y="7124065"/>
          <a:ext cx="89662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124460</xdr:rowOff>
    </xdr:from>
    <xdr:to xmlns:xdr="http://schemas.openxmlformats.org/drawingml/2006/spreadsheetDrawing">
      <xdr:col>68</xdr:col>
      <xdr:colOff>203200</xdr:colOff>
      <xdr:row>41</xdr:row>
      <xdr:rowOff>54610</xdr:rowOff>
    </xdr:to>
    <xdr:sp macro="" textlink="">
      <xdr:nvSpPr>
        <xdr:cNvPr id="389" name="フローチャート: 判断 388"/>
        <xdr:cNvSpPr/>
      </xdr:nvSpPr>
      <xdr:spPr>
        <a:xfrm>
          <a:off x="14480540" y="6830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64770</xdr:rowOff>
    </xdr:from>
    <xdr:ext cx="762000" cy="259080"/>
    <xdr:sp macro="" textlink="">
      <xdr:nvSpPr>
        <xdr:cNvPr id="390" name="テキスト ボックス 389"/>
        <xdr:cNvSpPr txBox="1"/>
      </xdr:nvSpPr>
      <xdr:spPr>
        <a:xfrm>
          <a:off x="14146530" y="6602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114935</xdr:rowOff>
    </xdr:from>
    <xdr:to xmlns:xdr="http://schemas.openxmlformats.org/drawingml/2006/spreadsheetDrawing">
      <xdr:col>64</xdr:col>
      <xdr:colOff>152400</xdr:colOff>
      <xdr:row>41</xdr:row>
      <xdr:rowOff>45085</xdr:rowOff>
    </xdr:to>
    <xdr:sp macro="" textlink="">
      <xdr:nvSpPr>
        <xdr:cNvPr id="391" name="フローチャート: 判断 390"/>
        <xdr:cNvSpPr/>
      </xdr:nvSpPr>
      <xdr:spPr>
        <a:xfrm>
          <a:off x="13583920" y="6820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55245</xdr:rowOff>
    </xdr:from>
    <xdr:ext cx="762000" cy="258445"/>
    <xdr:sp macro="" textlink="">
      <xdr:nvSpPr>
        <xdr:cNvPr id="392" name="テキスト ボックス 391"/>
        <xdr:cNvSpPr txBox="1"/>
      </xdr:nvSpPr>
      <xdr:spPr>
        <a:xfrm>
          <a:off x="13249910" y="6593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1365" cy="259080"/>
    <xdr:sp macro="" textlink="">
      <xdr:nvSpPr>
        <xdr:cNvPr id="393" name="テキスト ボックス 392"/>
        <xdr:cNvSpPr txBox="1"/>
      </xdr:nvSpPr>
      <xdr:spPr>
        <a:xfrm>
          <a:off x="1695450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1365" cy="259080"/>
    <xdr:sp macro="" textlink="">
      <xdr:nvSpPr>
        <xdr:cNvPr id="394" name="テキスト ボックス 393"/>
        <xdr:cNvSpPr txBox="1"/>
      </xdr:nvSpPr>
      <xdr:spPr>
        <a:xfrm>
          <a:off x="1610868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1365" cy="259080"/>
    <xdr:sp macro="" textlink="">
      <xdr:nvSpPr>
        <xdr:cNvPr id="395" name="テキスト ボックス 394"/>
        <xdr:cNvSpPr txBox="1"/>
      </xdr:nvSpPr>
      <xdr:spPr>
        <a:xfrm>
          <a:off x="15210155"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6" name="テキスト ボックス 395"/>
        <xdr:cNvSpPr txBox="1"/>
      </xdr:nvSpPr>
      <xdr:spPr>
        <a:xfrm>
          <a:off x="1431353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7" name="テキスト ボックス 396"/>
        <xdr:cNvSpPr txBox="1"/>
      </xdr:nvSpPr>
      <xdr:spPr>
        <a:xfrm>
          <a:off x="1341691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42</xdr:row>
      <xdr:rowOff>138430</xdr:rowOff>
    </xdr:from>
    <xdr:to xmlns:xdr="http://schemas.openxmlformats.org/drawingml/2006/spreadsheetDrawing">
      <xdr:col>81</xdr:col>
      <xdr:colOff>95250</xdr:colOff>
      <xdr:row>43</xdr:row>
      <xdr:rowOff>68580</xdr:rowOff>
    </xdr:to>
    <xdr:sp macro="" textlink="">
      <xdr:nvSpPr>
        <xdr:cNvPr id="398" name="楕円 397"/>
        <xdr:cNvSpPr/>
      </xdr:nvSpPr>
      <xdr:spPr>
        <a:xfrm>
          <a:off x="17119600" y="717931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42</xdr:row>
      <xdr:rowOff>110490</xdr:rowOff>
    </xdr:from>
    <xdr:ext cx="761365" cy="258445"/>
    <xdr:sp macro="" textlink="">
      <xdr:nvSpPr>
        <xdr:cNvPr id="399" name="公債費負担の状況該当値テキスト"/>
        <xdr:cNvSpPr txBox="1"/>
      </xdr:nvSpPr>
      <xdr:spPr>
        <a:xfrm>
          <a:off x="17261205" y="71513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42</xdr:row>
      <xdr:rowOff>138430</xdr:rowOff>
    </xdr:from>
    <xdr:to xmlns:xdr="http://schemas.openxmlformats.org/drawingml/2006/spreadsheetDrawing">
      <xdr:col>77</xdr:col>
      <xdr:colOff>95250</xdr:colOff>
      <xdr:row>43</xdr:row>
      <xdr:rowOff>68580</xdr:rowOff>
    </xdr:to>
    <xdr:sp macro="" textlink="">
      <xdr:nvSpPr>
        <xdr:cNvPr id="400" name="楕円 399"/>
        <xdr:cNvSpPr/>
      </xdr:nvSpPr>
      <xdr:spPr>
        <a:xfrm>
          <a:off x="16273780" y="717931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43</xdr:row>
      <xdr:rowOff>53340</xdr:rowOff>
    </xdr:from>
    <xdr:ext cx="735965" cy="258445"/>
    <xdr:sp macro="" textlink="">
      <xdr:nvSpPr>
        <xdr:cNvPr id="401" name="テキスト ボックス 400"/>
        <xdr:cNvSpPr txBox="1"/>
      </xdr:nvSpPr>
      <xdr:spPr>
        <a:xfrm>
          <a:off x="15941675" y="72618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90170</xdr:rowOff>
    </xdr:from>
    <xdr:to xmlns:xdr="http://schemas.openxmlformats.org/drawingml/2006/spreadsheetDrawing">
      <xdr:col>73</xdr:col>
      <xdr:colOff>44450</xdr:colOff>
      <xdr:row>43</xdr:row>
      <xdr:rowOff>20320</xdr:rowOff>
    </xdr:to>
    <xdr:sp macro="" textlink="">
      <xdr:nvSpPr>
        <xdr:cNvPr id="402" name="楕円 401"/>
        <xdr:cNvSpPr/>
      </xdr:nvSpPr>
      <xdr:spPr>
        <a:xfrm>
          <a:off x="15377160" y="713105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43</xdr:row>
      <xdr:rowOff>5080</xdr:rowOff>
    </xdr:from>
    <xdr:ext cx="762000" cy="259080"/>
    <xdr:sp macro="" textlink="">
      <xdr:nvSpPr>
        <xdr:cNvPr id="403" name="テキスト ボックス 402"/>
        <xdr:cNvSpPr txBox="1"/>
      </xdr:nvSpPr>
      <xdr:spPr>
        <a:xfrm>
          <a:off x="15045055" y="7213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42</xdr:row>
      <xdr:rowOff>61595</xdr:rowOff>
    </xdr:from>
    <xdr:to xmlns:xdr="http://schemas.openxmlformats.org/drawingml/2006/spreadsheetDrawing">
      <xdr:col>68</xdr:col>
      <xdr:colOff>203200</xdr:colOff>
      <xdr:row>42</xdr:row>
      <xdr:rowOff>163195</xdr:rowOff>
    </xdr:to>
    <xdr:sp macro="" textlink="">
      <xdr:nvSpPr>
        <xdr:cNvPr id="404" name="楕円 403"/>
        <xdr:cNvSpPr/>
      </xdr:nvSpPr>
      <xdr:spPr>
        <a:xfrm>
          <a:off x="14480540" y="710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42</xdr:row>
      <xdr:rowOff>147955</xdr:rowOff>
    </xdr:from>
    <xdr:ext cx="762000" cy="258445"/>
    <xdr:sp macro="" textlink="">
      <xdr:nvSpPr>
        <xdr:cNvPr id="405" name="テキスト ボックス 404"/>
        <xdr:cNvSpPr txBox="1"/>
      </xdr:nvSpPr>
      <xdr:spPr>
        <a:xfrm>
          <a:off x="14146530" y="7188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42</xdr:row>
      <xdr:rowOff>32385</xdr:rowOff>
    </xdr:from>
    <xdr:to xmlns:xdr="http://schemas.openxmlformats.org/drawingml/2006/spreadsheetDrawing">
      <xdr:col>64</xdr:col>
      <xdr:colOff>152400</xdr:colOff>
      <xdr:row>42</xdr:row>
      <xdr:rowOff>133985</xdr:rowOff>
    </xdr:to>
    <xdr:sp macro="" textlink="">
      <xdr:nvSpPr>
        <xdr:cNvPr id="406" name="楕円 405"/>
        <xdr:cNvSpPr/>
      </xdr:nvSpPr>
      <xdr:spPr>
        <a:xfrm>
          <a:off x="13583920" y="707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118745</xdr:rowOff>
    </xdr:from>
    <xdr:ext cx="762000" cy="259080"/>
    <xdr:sp macro="" textlink="">
      <xdr:nvSpPr>
        <xdr:cNvPr id="407" name="テキスト ボックス 406"/>
        <xdr:cNvSpPr txBox="1"/>
      </xdr:nvSpPr>
      <xdr:spPr>
        <a:xfrm>
          <a:off x="13249910" y="7159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8" name="正方形/長方形 407"/>
        <xdr:cNvSpPr/>
      </xdr:nvSpPr>
      <xdr:spPr>
        <a:xfrm>
          <a:off x="12943205" y="1179830"/>
          <a:ext cx="512572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9" name="テキスト ボックス 408"/>
        <xdr:cNvSpPr txBox="1"/>
      </xdr:nvSpPr>
      <xdr:spPr>
        <a:xfrm>
          <a:off x="13882370" y="153416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0" name="テキスト ボックス 409"/>
        <xdr:cNvSpPr txBox="1"/>
      </xdr:nvSpPr>
      <xdr:spPr>
        <a:xfrm>
          <a:off x="15463520" y="150876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[71.3%]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1" name="正方形/長方形 410"/>
        <xdr:cNvSpPr/>
      </xdr:nvSpPr>
      <xdr:spPr>
        <a:xfrm>
          <a:off x="18132425" y="143002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2" name="正方形/長方形 411"/>
        <xdr:cNvSpPr/>
      </xdr:nvSpPr>
      <xdr:spPr>
        <a:xfrm>
          <a:off x="18132425" y="161671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3" name="正方形/長方形 412"/>
        <xdr:cNvSpPr/>
      </xdr:nvSpPr>
      <xdr:spPr>
        <a:xfrm>
          <a:off x="19798665" y="14300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4" name="正方形/長方形 413"/>
        <xdr:cNvSpPr/>
      </xdr:nvSpPr>
      <xdr:spPr>
        <a:xfrm>
          <a:off x="19798665" y="161671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5" name="正方形/長方形 414"/>
        <xdr:cNvSpPr/>
      </xdr:nvSpPr>
      <xdr:spPr>
        <a:xfrm>
          <a:off x="21272500" y="14300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6" name="正方形/長方形 415"/>
        <xdr:cNvSpPr/>
      </xdr:nvSpPr>
      <xdr:spPr>
        <a:xfrm>
          <a:off x="21272500" y="161671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7" name="正方形/長方形 416"/>
        <xdr:cNvSpPr/>
      </xdr:nvSpPr>
      <xdr:spPr>
        <a:xfrm>
          <a:off x="12943205" y="192659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8" name="正方形/長方形 417"/>
        <xdr:cNvSpPr/>
      </xdr:nvSpPr>
      <xdr:spPr>
        <a:xfrm>
          <a:off x="18261330" y="192659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9" name="正方形/長方形 418"/>
        <xdr:cNvSpPr/>
      </xdr:nvSpPr>
      <xdr:spPr>
        <a:xfrm>
          <a:off x="18261330" y="192659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0" name="テキスト ボックス 419"/>
        <xdr:cNvSpPr txBox="1"/>
      </xdr:nvSpPr>
      <xdr:spPr>
        <a:xfrm>
          <a:off x="18388330" y="223647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比率については、類似団体平均を大きく上回っており、近年、算出の基礎となる将来負担額が一般単独事業、地方道路整備事業等の財源として地方債を活用したため、地方債残高が増加したことが要因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地方債の活用については、後年度の償還に備え、計画的に活用していくとともに町債残高削減計画に基づく、町債の抑制に努めていく。</a:t>
          </a: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1" name="テキスト ボックス 420"/>
        <xdr:cNvSpPr txBox="1"/>
      </xdr:nvSpPr>
      <xdr:spPr>
        <a:xfrm>
          <a:off x="12905105" y="17399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2" name="直線コネクタ 421"/>
        <xdr:cNvCxnSpPr/>
      </xdr:nvCxnSpPr>
      <xdr:spPr>
        <a:xfrm>
          <a:off x="12943205" y="42862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8445"/>
    <xdr:sp macro="" textlink="">
      <xdr:nvSpPr>
        <xdr:cNvPr id="423" name="テキスト ボックス 422"/>
        <xdr:cNvSpPr txBox="1"/>
      </xdr:nvSpPr>
      <xdr:spPr>
        <a:xfrm>
          <a:off x="12173585" y="41478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127000</xdr:rowOff>
    </xdr:from>
    <xdr:to xmlns:xdr="http://schemas.openxmlformats.org/drawingml/2006/spreadsheetDrawing">
      <xdr:col>85</xdr:col>
      <xdr:colOff>95250</xdr:colOff>
      <xdr:row>22</xdr:row>
      <xdr:rowOff>127000</xdr:rowOff>
    </xdr:to>
    <xdr:cxnSp macro="">
      <xdr:nvCxnSpPr>
        <xdr:cNvPr id="424" name="直線コネクタ 423"/>
        <xdr:cNvCxnSpPr/>
      </xdr:nvCxnSpPr>
      <xdr:spPr>
        <a:xfrm>
          <a:off x="12943205" y="38150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156210</xdr:rowOff>
    </xdr:from>
    <xdr:ext cx="762000" cy="259080"/>
    <xdr:sp macro="" textlink="">
      <xdr:nvSpPr>
        <xdr:cNvPr id="425" name="テキスト ボックス 424"/>
        <xdr:cNvSpPr txBox="1"/>
      </xdr:nvSpPr>
      <xdr:spPr>
        <a:xfrm>
          <a:off x="12173585" y="3676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158750</xdr:rowOff>
    </xdr:from>
    <xdr:to xmlns:xdr="http://schemas.openxmlformats.org/drawingml/2006/spreadsheetDrawing">
      <xdr:col>85</xdr:col>
      <xdr:colOff>95250</xdr:colOff>
      <xdr:row>19</xdr:row>
      <xdr:rowOff>158750</xdr:rowOff>
    </xdr:to>
    <xdr:cxnSp macro="">
      <xdr:nvCxnSpPr>
        <xdr:cNvPr id="426" name="直線コネクタ 425"/>
        <xdr:cNvCxnSpPr/>
      </xdr:nvCxnSpPr>
      <xdr:spPr>
        <a:xfrm>
          <a:off x="12943205" y="33439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16510</xdr:rowOff>
    </xdr:from>
    <xdr:ext cx="762000" cy="258445"/>
    <xdr:sp macro="" textlink="">
      <xdr:nvSpPr>
        <xdr:cNvPr id="427" name="テキスト ボックス 426"/>
        <xdr:cNvSpPr txBox="1"/>
      </xdr:nvSpPr>
      <xdr:spPr>
        <a:xfrm>
          <a:off x="12173585" y="32016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19050</xdr:rowOff>
    </xdr:from>
    <xdr:to xmlns:xdr="http://schemas.openxmlformats.org/drawingml/2006/spreadsheetDrawing">
      <xdr:col>85</xdr:col>
      <xdr:colOff>95250</xdr:colOff>
      <xdr:row>17</xdr:row>
      <xdr:rowOff>19050</xdr:rowOff>
    </xdr:to>
    <xdr:cxnSp macro="">
      <xdr:nvCxnSpPr>
        <xdr:cNvPr id="428" name="直線コネクタ 427"/>
        <xdr:cNvCxnSpPr/>
      </xdr:nvCxnSpPr>
      <xdr:spPr>
        <a:xfrm>
          <a:off x="12943205" y="28689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48260</xdr:rowOff>
    </xdr:from>
    <xdr:ext cx="762000" cy="258445"/>
    <xdr:sp macro="" textlink="">
      <xdr:nvSpPr>
        <xdr:cNvPr id="429" name="テキスト ボックス 428"/>
        <xdr:cNvSpPr txBox="1"/>
      </xdr:nvSpPr>
      <xdr:spPr>
        <a:xfrm>
          <a:off x="12173585" y="2730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50800</xdr:rowOff>
    </xdr:from>
    <xdr:to xmlns:xdr="http://schemas.openxmlformats.org/drawingml/2006/spreadsheetDrawing">
      <xdr:col>85</xdr:col>
      <xdr:colOff>95250</xdr:colOff>
      <xdr:row>14</xdr:row>
      <xdr:rowOff>50800</xdr:rowOff>
    </xdr:to>
    <xdr:cxnSp macro="">
      <xdr:nvCxnSpPr>
        <xdr:cNvPr id="430" name="直線コネクタ 429"/>
        <xdr:cNvCxnSpPr/>
      </xdr:nvCxnSpPr>
      <xdr:spPr>
        <a:xfrm>
          <a:off x="12943205" y="23977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80010</xdr:rowOff>
    </xdr:from>
    <xdr:ext cx="762000" cy="259080"/>
    <xdr:sp macro="" textlink="">
      <xdr:nvSpPr>
        <xdr:cNvPr id="431" name="テキスト ボックス 430"/>
        <xdr:cNvSpPr txBox="1"/>
      </xdr:nvSpPr>
      <xdr:spPr>
        <a:xfrm>
          <a:off x="12173585" y="2259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2" name="直線コネクタ 431"/>
        <xdr:cNvCxnSpPr/>
      </xdr:nvCxnSpPr>
      <xdr:spPr>
        <a:xfrm>
          <a:off x="12943205" y="19265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3" name="将来負担の状況グラフ枠"/>
        <xdr:cNvSpPr/>
      </xdr:nvSpPr>
      <xdr:spPr>
        <a:xfrm>
          <a:off x="12943205" y="192659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50800</xdr:rowOff>
    </xdr:from>
    <xdr:to xmlns:xdr="http://schemas.openxmlformats.org/drawingml/2006/spreadsheetDrawing">
      <xdr:col>81</xdr:col>
      <xdr:colOff>44450</xdr:colOff>
      <xdr:row>23</xdr:row>
      <xdr:rowOff>66675</xdr:rowOff>
    </xdr:to>
    <xdr:cxnSp macro="">
      <xdr:nvCxnSpPr>
        <xdr:cNvPr id="434" name="直線コネクタ 433"/>
        <xdr:cNvCxnSpPr/>
      </xdr:nvCxnSpPr>
      <xdr:spPr>
        <a:xfrm flipV="1">
          <a:off x="17172305" y="2397760"/>
          <a:ext cx="0" cy="15246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38735</xdr:rowOff>
    </xdr:from>
    <xdr:ext cx="761365" cy="259080"/>
    <xdr:sp macro="" textlink="">
      <xdr:nvSpPr>
        <xdr:cNvPr id="435" name="将来負担の状況最小値テキスト"/>
        <xdr:cNvSpPr txBox="1"/>
      </xdr:nvSpPr>
      <xdr:spPr>
        <a:xfrm>
          <a:off x="17261205" y="38944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66675</xdr:rowOff>
    </xdr:from>
    <xdr:to xmlns:xdr="http://schemas.openxmlformats.org/drawingml/2006/spreadsheetDrawing">
      <xdr:col>81</xdr:col>
      <xdr:colOff>133350</xdr:colOff>
      <xdr:row>23</xdr:row>
      <xdr:rowOff>66675</xdr:rowOff>
    </xdr:to>
    <xdr:cxnSp macro="">
      <xdr:nvCxnSpPr>
        <xdr:cNvPr id="436" name="直線コネクタ 435"/>
        <xdr:cNvCxnSpPr/>
      </xdr:nvCxnSpPr>
      <xdr:spPr>
        <a:xfrm>
          <a:off x="17081500" y="392239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86360</xdr:rowOff>
    </xdr:from>
    <xdr:ext cx="761365" cy="257810"/>
    <xdr:sp macro="" textlink="">
      <xdr:nvSpPr>
        <xdr:cNvPr id="437" name="将来負担の状況最大値テキスト"/>
        <xdr:cNvSpPr txBox="1"/>
      </xdr:nvSpPr>
      <xdr:spPr>
        <a:xfrm>
          <a:off x="17261205" y="209804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50800</xdr:rowOff>
    </xdr:from>
    <xdr:to xmlns:xdr="http://schemas.openxmlformats.org/drawingml/2006/spreadsheetDrawing">
      <xdr:col>81</xdr:col>
      <xdr:colOff>133350</xdr:colOff>
      <xdr:row>14</xdr:row>
      <xdr:rowOff>50800</xdr:rowOff>
    </xdr:to>
    <xdr:cxnSp macro="">
      <xdr:nvCxnSpPr>
        <xdr:cNvPr id="438" name="直線コネクタ 437"/>
        <xdr:cNvCxnSpPr/>
      </xdr:nvCxnSpPr>
      <xdr:spPr>
        <a:xfrm>
          <a:off x="17081500" y="239776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18</xdr:row>
      <xdr:rowOff>53340</xdr:rowOff>
    </xdr:from>
    <xdr:to xmlns:xdr="http://schemas.openxmlformats.org/drawingml/2006/spreadsheetDrawing">
      <xdr:col>81</xdr:col>
      <xdr:colOff>44450</xdr:colOff>
      <xdr:row>18</xdr:row>
      <xdr:rowOff>104140</xdr:rowOff>
    </xdr:to>
    <xdr:cxnSp macro="">
      <xdr:nvCxnSpPr>
        <xdr:cNvPr id="439" name="直線コネクタ 438"/>
        <xdr:cNvCxnSpPr/>
      </xdr:nvCxnSpPr>
      <xdr:spPr>
        <a:xfrm flipV="1">
          <a:off x="16326485" y="3070860"/>
          <a:ext cx="8458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29210</xdr:rowOff>
    </xdr:from>
    <xdr:ext cx="761365" cy="258445"/>
    <xdr:sp macro="" textlink="">
      <xdr:nvSpPr>
        <xdr:cNvPr id="440" name="将来負担の状況平均値テキスト"/>
        <xdr:cNvSpPr txBox="1"/>
      </xdr:nvSpPr>
      <xdr:spPr>
        <a:xfrm>
          <a:off x="17261205" y="220853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0</xdr:rowOff>
    </xdr:from>
    <xdr:to xmlns:xdr="http://schemas.openxmlformats.org/drawingml/2006/spreadsheetDrawing">
      <xdr:col>81</xdr:col>
      <xdr:colOff>95250</xdr:colOff>
      <xdr:row>14</xdr:row>
      <xdr:rowOff>101600</xdr:rowOff>
    </xdr:to>
    <xdr:sp macro="" textlink="">
      <xdr:nvSpPr>
        <xdr:cNvPr id="441" name="フローチャート: 判断 440"/>
        <xdr:cNvSpPr/>
      </xdr:nvSpPr>
      <xdr:spPr>
        <a:xfrm>
          <a:off x="17119600" y="234696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18</xdr:row>
      <xdr:rowOff>104140</xdr:rowOff>
    </xdr:from>
    <xdr:to xmlns:xdr="http://schemas.openxmlformats.org/drawingml/2006/spreadsheetDrawing">
      <xdr:col>77</xdr:col>
      <xdr:colOff>44450</xdr:colOff>
      <xdr:row>19</xdr:row>
      <xdr:rowOff>64770</xdr:rowOff>
    </xdr:to>
    <xdr:cxnSp macro="">
      <xdr:nvCxnSpPr>
        <xdr:cNvPr id="442" name="直線コネクタ 441"/>
        <xdr:cNvCxnSpPr/>
      </xdr:nvCxnSpPr>
      <xdr:spPr>
        <a:xfrm flipV="1">
          <a:off x="15427960" y="3121660"/>
          <a:ext cx="898525"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0</xdr:rowOff>
    </xdr:from>
    <xdr:to xmlns:xdr="http://schemas.openxmlformats.org/drawingml/2006/spreadsheetDrawing">
      <xdr:col>77</xdr:col>
      <xdr:colOff>95250</xdr:colOff>
      <xdr:row>14</xdr:row>
      <xdr:rowOff>101600</xdr:rowOff>
    </xdr:to>
    <xdr:sp macro="" textlink="">
      <xdr:nvSpPr>
        <xdr:cNvPr id="443" name="フローチャート: 判断 442"/>
        <xdr:cNvSpPr/>
      </xdr:nvSpPr>
      <xdr:spPr>
        <a:xfrm>
          <a:off x="16273780" y="234696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111760</xdr:rowOff>
    </xdr:from>
    <xdr:ext cx="735965" cy="259080"/>
    <xdr:sp macro="" textlink="">
      <xdr:nvSpPr>
        <xdr:cNvPr id="444" name="テキスト ボックス 443"/>
        <xdr:cNvSpPr txBox="1"/>
      </xdr:nvSpPr>
      <xdr:spPr>
        <a:xfrm>
          <a:off x="15941675" y="21234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19</xdr:row>
      <xdr:rowOff>63500</xdr:rowOff>
    </xdr:from>
    <xdr:to xmlns:xdr="http://schemas.openxmlformats.org/drawingml/2006/spreadsheetDrawing">
      <xdr:col>72</xdr:col>
      <xdr:colOff>203200</xdr:colOff>
      <xdr:row>19</xdr:row>
      <xdr:rowOff>64770</xdr:rowOff>
    </xdr:to>
    <xdr:cxnSp macro="">
      <xdr:nvCxnSpPr>
        <xdr:cNvPr id="445" name="直線コネクタ 444"/>
        <xdr:cNvCxnSpPr/>
      </xdr:nvCxnSpPr>
      <xdr:spPr>
        <a:xfrm>
          <a:off x="14531340" y="3248660"/>
          <a:ext cx="8966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0</xdr:rowOff>
    </xdr:from>
    <xdr:to xmlns:xdr="http://schemas.openxmlformats.org/drawingml/2006/spreadsheetDrawing">
      <xdr:col>73</xdr:col>
      <xdr:colOff>44450</xdr:colOff>
      <xdr:row>14</xdr:row>
      <xdr:rowOff>101600</xdr:rowOff>
    </xdr:to>
    <xdr:sp macro="" textlink="">
      <xdr:nvSpPr>
        <xdr:cNvPr id="446" name="フローチャート: 判断 445"/>
        <xdr:cNvSpPr/>
      </xdr:nvSpPr>
      <xdr:spPr>
        <a:xfrm>
          <a:off x="15377160" y="234696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111760</xdr:rowOff>
    </xdr:from>
    <xdr:ext cx="762000" cy="259080"/>
    <xdr:sp macro="" textlink="">
      <xdr:nvSpPr>
        <xdr:cNvPr id="447" name="テキスト ボックス 446"/>
        <xdr:cNvSpPr txBox="1"/>
      </xdr:nvSpPr>
      <xdr:spPr>
        <a:xfrm>
          <a:off x="15045055" y="2123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19</xdr:row>
      <xdr:rowOff>63500</xdr:rowOff>
    </xdr:from>
    <xdr:to xmlns:xdr="http://schemas.openxmlformats.org/drawingml/2006/spreadsheetDrawing">
      <xdr:col>68</xdr:col>
      <xdr:colOff>152400</xdr:colOff>
      <xdr:row>21</xdr:row>
      <xdr:rowOff>1270</xdr:rowOff>
    </xdr:to>
    <xdr:cxnSp macro="">
      <xdr:nvCxnSpPr>
        <xdr:cNvPr id="448" name="直線コネクタ 447"/>
        <xdr:cNvCxnSpPr/>
      </xdr:nvCxnSpPr>
      <xdr:spPr>
        <a:xfrm flipV="1">
          <a:off x="13634720" y="3248660"/>
          <a:ext cx="896620" cy="273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14</xdr:row>
      <xdr:rowOff>66675</xdr:rowOff>
    </xdr:from>
    <xdr:to xmlns:xdr="http://schemas.openxmlformats.org/drawingml/2006/spreadsheetDrawing">
      <xdr:col>68</xdr:col>
      <xdr:colOff>203200</xdr:colOff>
      <xdr:row>14</xdr:row>
      <xdr:rowOff>167640</xdr:rowOff>
    </xdr:to>
    <xdr:sp macro="" textlink="">
      <xdr:nvSpPr>
        <xdr:cNvPr id="449" name="フローチャート: 判断 448"/>
        <xdr:cNvSpPr/>
      </xdr:nvSpPr>
      <xdr:spPr>
        <a:xfrm>
          <a:off x="14480540" y="24136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6985</xdr:rowOff>
    </xdr:from>
    <xdr:ext cx="762000" cy="259080"/>
    <xdr:sp macro="" textlink="">
      <xdr:nvSpPr>
        <xdr:cNvPr id="450" name="テキスト ボックス 449"/>
        <xdr:cNvSpPr txBox="1"/>
      </xdr:nvSpPr>
      <xdr:spPr>
        <a:xfrm>
          <a:off x="14146530" y="2186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132080</xdr:rowOff>
    </xdr:from>
    <xdr:to xmlns:xdr="http://schemas.openxmlformats.org/drawingml/2006/spreadsheetDrawing">
      <xdr:col>64</xdr:col>
      <xdr:colOff>152400</xdr:colOff>
      <xdr:row>15</xdr:row>
      <xdr:rowOff>62230</xdr:rowOff>
    </xdr:to>
    <xdr:sp macro="" textlink="">
      <xdr:nvSpPr>
        <xdr:cNvPr id="451" name="フローチャート: 判断 450"/>
        <xdr:cNvSpPr/>
      </xdr:nvSpPr>
      <xdr:spPr>
        <a:xfrm>
          <a:off x="13583920" y="2479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72390</xdr:rowOff>
    </xdr:from>
    <xdr:ext cx="762000" cy="258445"/>
    <xdr:sp macro="" textlink="">
      <xdr:nvSpPr>
        <xdr:cNvPr id="452" name="テキスト ボックス 451"/>
        <xdr:cNvSpPr txBox="1"/>
      </xdr:nvSpPr>
      <xdr:spPr>
        <a:xfrm>
          <a:off x="13249910" y="2251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1365" cy="258445"/>
    <xdr:sp macro="" textlink="">
      <xdr:nvSpPr>
        <xdr:cNvPr id="453" name="テキスト ボックス 452"/>
        <xdr:cNvSpPr txBox="1"/>
      </xdr:nvSpPr>
      <xdr:spPr>
        <a:xfrm>
          <a:off x="1695450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1365" cy="258445"/>
    <xdr:sp macro="" textlink="">
      <xdr:nvSpPr>
        <xdr:cNvPr id="454" name="テキスト ボックス 453"/>
        <xdr:cNvSpPr txBox="1"/>
      </xdr:nvSpPr>
      <xdr:spPr>
        <a:xfrm>
          <a:off x="1610868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1365" cy="258445"/>
    <xdr:sp macro="" textlink="">
      <xdr:nvSpPr>
        <xdr:cNvPr id="455" name="テキスト ボックス 454"/>
        <xdr:cNvSpPr txBox="1"/>
      </xdr:nvSpPr>
      <xdr:spPr>
        <a:xfrm>
          <a:off x="15210155"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8445"/>
    <xdr:sp macro="" textlink="">
      <xdr:nvSpPr>
        <xdr:cNvPr id="456" name="テキスト ボックス 455"/>
        <xdr:cNvSpPr txBox="1"/>
      </xdr:nvSpPr>
      <xdr:spPr>
        <a:xfrm>
          <a:off x="1431353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8445"/>
    <xdr:sp macro="" textlink="">
      <xdr:nvSpPr>
        <xdr:cNvPr id="457" name="テキスト ボックス 456"/>
        <xdr:cNvSpPr txBox="1"/>
      </xdr:nvSpPr>
      <xdr:spPr>
        <a:xfrm>
          <a:off x="1341691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18</xdr:row>
      <xdr:rowOff>2540</xdr:rowOff>
    </xdr:from>
    <xdr:to xmlns:xdr="http://schemas.openxmlformats.org/drawingml/2006/spreadsheetDrawing">
      <xdr:col>81</xdr:col>
      <xdr:colOff>95250</xdr:colOff>
      <xdr:row>18</xdr:row>
      <xdr:rowOff>104140</xdr:rowOff>
    </xdr:to>
    <xdr:sp macro="" textlink="">
      <xdr:nvSpPr>
        <xdr:cNvPr id="458" name="楕円 457"/>
        <xdr:cNvSpPr/>
      </xdr:nvSpPr>
      <xdr:spPr>
        <a:xfrm>
          <a:off x="17119600" y="302006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17</xdr:row>
      <xdr:rowOff>146050</xdr:rowOff>
    </xdr:from>
    <xdr:ext cx="761365" cy="258445"/>
    <xdr:sp macro="" textlink="">
      <xdr:nvSpPr>
        <xdr:cNvPr id="459" name="将来負担の状況該当値テキスト"/>
        <xdr:cNvSpPr txBox="1"/>
      </xdr:nvSpPr>
      <xdr:spPr>
        <a:xfrm>
          <a:off x="17261205" y="29959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18</xdr:row>
      <xdr:rowOff>53340</xdr:rowOff>
    </xdr:from>
    <xdr:to xmlns:xdr="http://schemas.openxmlformats.org/drawingml/2006/spreadsheetDrawing">
      <xdr:col>77</xdr:col>
      <xdr:colOff>95250</xdr:colOff>
      <xdr:row>18</xdr:row>
      <xdr:rowOff>154940</xdr:rowOff>
    </xdr:to>
    <xdr:sp macro="" textlink="">
      <xdr:nvSpPr>
        <xdr:cNvPr id="460" name="楕円 459"/>
        <xdr:cNvSpPr/>
      </xdr:nvSpPr>
      <xdr:spPr>
        <a:xfrm>
          <a:off x="16273780" y="307086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18</xdr:row>
      <xdr:rowOff>140335</xdr:rowOff>
    </xdr:from>
    <xdr:ext cx="735965" cy="258445"/>
    <xdr:sp macro="" textlink="">
      <xdr:nvSpPr>
        <xdr:cNvPr id="461" name="テキスト ボックス 460"/>
        <xdr:cNvSpPr txBox="1"/>
      </xdr:nvSpPr>
      <xdr:spPr>
        <a:xfrm>
          <a:off x="15941675" y="315785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19</xdr:row>
      <xdr:rowOff>14605</xdr:rowOff>
    </xdr:from>
    <xdr:to xmlns:xdr="http://schemas.openxmlformats.org/drawingml/2006/spreadsheetDrawing">
      <xdr:col>73</xdr:col>
      <xdr:colOff>44450</xdr:colOff>
      <xdr:row>19</xdr:row>
      <xdr:rowOff>116205</xdr:rowOff>
    </xdr:to>
    <xdr:sp macro="" textlink="">
      <xdr:nvSpPr>
        <xdr:cNvPr id="462" name="楕円 461"/>
        <xdr:cNvSpPr/>
      </xdr:nvSpPr>
      <xdr:spPr>
        <a:xfrm>
          <a:off x="15377160" y="3199765"/>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19</xdr:row>
      <xdr:rowOff>100965</xdr:rowOff>
    </xdr:from>
    <xdr:ext cx="762000" cy="259080"/>
    <xdr:sp macro="" textlink="">
      <xdr:nvSpPr>
        <xdr:cNvPr id="463" name="テキスト ボックス 462"/>
        <xdr:cNvSpPr txBox="1"/>
      </xdr:nvSpPr>
      <xdr:spPr>
        <a:xfrm>
          <a:off x="15045055" y="3286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19</xdr:row>
      <xdr:rowOff>12700</xdr:rowOff>
    </xdr:from>
    <xdr:to xmlns:xdr="http://schemas.openxmlformats.org/drawingml/2006/spreadsheetDrawing">
      <xdr:col>68</xdr:col>
      <xdr:colOff>203200</xdr:colOff>
      <xdr:row>19</xdr:row>
      <xdr:rowOff>114300</xdr:rowOff>
    </xdr:to>
    <xdr:sp macro="" textlink="">
      <xdr:nvSpPr>
        <xdr:cNvPr id="464" name="楕円 463"/>
        <xdr:cNvSpPr/>
      </xdr:nvSpPr>
      <xdr:spPr>
        <a:xfrm>
          <a:off x="14480540" y="319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19</xdr:row>
      <xdr:rowOff>99060</xdr:rowOff>
    </xdr:from>
    <xdr:ext cx="762000" cy="259080"/>
    <xdr:sp macro="" textlink="">
      <xdr:nvSpPr>
        <xdr:cNvPr id="465" name="テキスト ボックス 464"/>
        <xdr:cNvSpPr txBox="1"/>
      </xdr:nvSpPr>
      <xdr:spPr>
        <a:xfrm>
          <a:off x="14146530" y="3284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20</xdr:row>
      <xdr:rowOff>121920</xdr:rowOff>
    </xdr:from>
    <xdr:to xmlns:xdr="http://schemas.openxmlformats.org/drawingml/2006/spreadsheetDrawing">
      <xdr:col>64</xdr:col>
      <xdr:colOff>152400</xdr:colOff>
      <xdr:row>21</xdr:row>
      <xdr:rowOff>52070</xdr:rowOff>
    </xdr:to>
    <xdr:sp macro="" textlink="">
      <xdr:nvSpPr>
        <xdr:cNvPr id="466" name="楕円 465"/>
        <xdr:cNvSpPr/>
      </xdr:nvSpPr>
      <xdr:spPr>
        <a:xfrm>
          <a:off x="13583920" y="3474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21</xdr:row>
      <xdr:rowOff>36830</xdr:rowOff>
    </xdr:from>
    <xdr:ext cx="762000" cy="258445"/>
    <xdr:sp macro="" textlink="">
      <xdr:nvSpPr>
        <xdr:cNvPr id="467" name="テキスト ボックス 466"/>
        <xdr:cNvSpPr txBox="1"/>
      </xdr:nvSpPr>
      <xdr:spPr>
        <a:xfrm>
          <a:off x="13249910" y="35572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119.2</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860020" cy="496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354800" y="186690"/>
          <a:ext cx="39814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380200" y="212090"/>
          <a:ext cx="39370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405600" y="237490"/>
          <a:ext cx="387731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埼玉県鳩山町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525240" y="186690"/>
          <a:ext cx="269367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550640" y="212090"/>
          <a:ext cx="264922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576040" y="237490"/>
          <a:ext cx="259207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69950"/>
          <a:ext cx="23342600"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9620" y="1493520"/>
          <a:ext cx="9776460"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99160" y="1521460"/>
          <a:ext cx="141478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50440" y="1521460"/>
          <a:ext cx="12852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12,782
12,615
25.73
5,926,976
5,633,726
261,125
4,013,064
5,709,178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99180" y="1521460"/>
          <a:ext cx="15443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143500" y="1515110"/>
          <a:ext cx="205740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200900" y="1515110"/>
          <a:ext cx="128524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11.7
71.3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552180" y="1515110"/>
          <a:ext cx="64262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143500" y="2359660"/>
          <a:ext cx="205740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264400" y="2359660"/>
          <a:ext cx="347472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698480" y="1493520"/>
          <a:ext cx="1455420" cy="11163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963910" y="1553210"/>
          <a:ext cx="1285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140335</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963910" y="1816735"/>
          <a:ext cx="12852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963910" y="2138680"/>
          <a:ext cx="128524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802620" y="1642110"/>
          <a:ext cx="1739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837545" y="159131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837545" y="185039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881995" y="21132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802620" y="2113280"/>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167640</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881995" y="23469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140335</xdr:rowOff>
    </xdr:from>
    <xdr:to xmlns:xdr="http://schemas.openxmlformats.org/drawingml/2006/spreadsheetDrawing">
      <xdr:col>54</xdr:col>
      <xdr:colOff>38100</xdr:colOff>
      <xdr:row>14</xdr:row>
      <xdr:rowOff>140335</xdr:rowOff>
    </xdr:to>
    <xdr:cxnSp macro="">
      <xdr:nvCxnSpPr>
        <xdr:cNvPr id="29" name="直線コネクタ 28"/>
        <xdr:cNvCxnSpPr/>
      </xdr:nvCxnSpPr>
      <xdr:spPr>
        <a:xfrm>
          <a:off x="10802620" y="2487295"/>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9080"/>
    <xdr:sp macro="" textlink="">
      <xdr:nvSpPr>
        <xdr:cNvPr id="30" name="テキスト ボックス 29"/>
        <xdr:cNvSpPr txBox="1"/>
      </xdr:nvSpPr>
      <xdr:spPr>
        <a:xfrm>
          <a:off x="706120" y="3416300"/>
          <a:ext cx="88957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706120" y="366649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706120" y="391287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140335</xdr:rowOff>
    </xdr:from>
    <xdr:ext cx="184150" cy="258445"/>
    <xdr:sp macro="" textlink="">
      <xdr:nvSpPr>
        <xdr:cNvPr id="33" name="テキスト ボックス 32"/>
        <xdr:cNvSpPr txBox="1"/>
      </xdr:nvSpPr>
      <xdr:spPr>
        <a:xfrm>
          <a:off x="706120" y="4163695"/>
          <a:ext cx="1841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9620" y="45961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463540" y="46596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463540" y="48463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175500" y="46596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175500" y="48463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808720" y="46596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808720" y="48463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9620" y="51562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86120" y="51562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849620" y="51562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90260" y="54660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年度の数値は前年度と比較すると</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0.7</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ポイント減少しており、全国平均や埼玉県平均を下回っている状況である。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今後も町民サービスの質を維持しつつ、人件費の削減を事務事業の効率化などを図りながら進めていく。</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815" cy="224790"/>
    <xdr:sp macro="" textlink="">
      <xdr:nvSpPr>
        <xdr:cNvPr id="45" name="テキスト ボックス 44"/>
        <xdr:cNvSpPr txBox="1"/>
      </xdr:nvSpPr>
      <xdr:spPr>
        <a:xfrm>
          <a:off x="731520" y="49695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9620" y="73888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8000" cy="259080"/>
    <xdr:sp macro="" textlink="">
      <xdr:nvSpPr>
        <xdr:cNvPr id="47" name="テキスト ボックス 46"/>
        <xdr:cNvSpPr txBox="1"/>
      </xdr:nvSpPr>
      <xdr:spPr>
        <a:xfrm>
          <a:off x="256540" y="72504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9620" y="70192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8000" cy="259080"/>
    <xdr:sp macro="" textlink="">
      <xdr:nvSpPr>
        <xdr:cNvPr id="49" name="テキスト ボックス 48"/>
        <xdr:cNvSpPr txBox="1"/>
      </xdr:nvSpPr>
      <xdr:spPr>
        <a:xfrm>
          <a:off x="256540" y="68770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9620" y="66459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8000" cy="259080"/>
    <xdr:sp macro="" textlink="">
      <xdr:nvSpPr>
        <xdr:cNvPr id="51" name="テキスト ボックス 50"/>
        <xdr:cNvSpPr txBox="1"/>
      </xdr:nvSpPr>
      <xdr:spPr>
        <a:xfrm>
          <a:off x="256540" y="650748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9620" y="62725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8000" cy="259080"/>
    <xdr:sp macro="" textlink="">
      <xdr:nvSpPr>
        <xdr:cNvPr id="53" name="テキスト ボックス 52"/>
        <xdr:cNvSpPr txBox="1"/>
      </xdr:nvSpPr>
      <xdr:spPr>
        <a:xfrm>
          <a:off x="256540" y="613410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9620" y="589915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8000" cy="259080"/>
    <xdr:sp macro="" textlink="">
      <xdr:nvSpPr>
        <xdr:cNvPr id="55" name="テキスト ボックス 54"/>
        <xdr:cNvSpPr txBox="1"/>
      </xdr:nvSpPr>
      <xdr:spPr>
        <a:xfrm>
          <a:off x="256540" y="576072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9620" y="552958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8000" cy="259080"/>
    <xdr:sp macro="" textlink="">
      <xdr:nvSpPr>
        <xdr:cNvPr id="57" name="テキスト ボックス 56"/>
        <xdr:cNvSpPr txBox="1"/>
      </xdr:nvSpPr>
      <xdr:spPr>
        <a:xfrm>
          <a:off x="256540" y="538734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9620" y="51562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8000" cy="259080"/>
    <xdr:sp macro="" textlink="">
      <xdr:nvSpPr>
        <xdr:cNvPr id="59" name="テキスト ボックス 58"/>
        <xdr:cNvSpPr txBox="1"/>
      </xdr:nvSpPr>
      <xdr:spPr>
        <a:xfrm>
          <a:off x="256540" y="50177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9620" y="51562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20320</xdr:rowOff>
    </xdr:from>
    <xdr:to xmlns:xdr="http://schemas.openxmlformats.org/drawingml/2006/spreadsheetDrawing">
      <xdr:col>24</xdr:col>
      <xdr:colOff>25400</xdr:colOff>
      <xdr:row>40</xdr:row>
      <xdr:rowOff>157480</xdr:rowOff>
    </xdr:to>
    <xdr:cxnSp macro="">
      <xdr:nvCxnSpPr>
        <xdr:cNvPr id="61" name="直線コネクタ 60"/>
        <xdr:cNvCxnSpPr/>
      </xdr:nvCxnSpPr>
      <xdr:spPr>
        <a:xfrm flipV="1">
          <a:off x="4886960" y="5720080"/>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129540</xdr:rowOff>
    </xdr:from>
    <xdr:ext cx="761365" cy="258445"/>
    <xdr:sp macro="" textlink="">
      <xdr:nvSpPr>
        <xdr:cNvPr id="62" name="人件費最小値テキスト"/>
        <xdr:cNvSpPr txBox="1"/>
      </xdr:nvSpPr>
      <xdr:spPr>
        <a:xfrm>
          <a:off x="4975860" y="68351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157480</xdr:rowOff>
    </xdr:from>
    <xdr:to xmlns:xdr="http://schemas.openxmlformats.org/drawingml/2006/spreadsheetDrawing">
      <xdr:col>24</xdr:col>
      <xdr:colOff>114300</xdr:colOff>
      <xdr:row>40</xdr:row>
      <xdr:rowOff>157480</xdr:rowOff>
    </xdr:to>
    <xdr:cxnSp macro="">
      <xdr:nvCxnSpPr>
        <xdr:cNvPr id="63" name="直線コネクタ 62"/>
        <xdr:cNvCxnSpPr/>
      </xdr:nvCxnSpPr>
      <xdr:spPr>
        <a:xfrm>
          <a:off x="4795520" y="686308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106680</xdr:rowOff>
    </xdr:from>
    <xdr:ext cx="761365" cy="258445"/>
    <xdr:sp macro="" textlink="">
      <xdr:nvSpPr>
        <xdr:cNvPr id="64" name="人件費最大値テキスト"/>
        <xdr:cNvSpPr txBox="1"/>
      </xdr:nvSpPr>
      <xdr:spPr>
        <a:xfrm>
          <a:off x="4975860" y="5471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20320</xdr:rowOff>
    </xdr:from>
    <xdr:to xmlns:xdr="http://schemas.openxmlformats.org/drawingml/2006/spreadsheetDrawing">
      <xdr:col>24</xdr:col>
      <xdr:colOff>114300</xdr:colOff>
      <xdr:row>34</xdr:row>
      <xdr:rowOff>20320</xdr:rowOff>
    </xdr:to>
    <xdr:cxnSp macro="">
      <xdr:nvCxnSpPr>
        <xdr:cNvPr id="65" name="直線コネクタ 64"/>
        <xdr:cNvCxnSpPr/>
      </xdr:nvCxnSpPr>
      <xdr:spPr>
        <a:xfrm>
          <a:off x="4795520" y="572008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35</xdr:row>
      <xdr:rowOff>43180</xdr:rowOff>
    </xdr:from>
    <xdr:to xmlns:xdr="http://schemas.openxmlformats.org/drawingml/2006/spreadsheetDrawing">
      <xdr:col>24</xdr:col>
      <xdr:colOff>25400</xdr:colOff>
      <xdr:row>35</xdr:row>
      <xdr:rowOff>69850</xdr:rowOff>
    </xdr:to>
    <xdr:cxnSp macro="">
      <xdr:nvCxnSpPr>
        <xdr:cNvPr id="66" name="直線コネクタ 65"/>
        <xdr:cNvCxnSpPr/>
      </xdr:nvCxnSpPr>
      <xdr:spPr>
        <a:xfrm flipV="1">
          <a:off x="4036060" y="5910580"/>
          <a:ext cx="8509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158750</xdr:rowOff>
    </xdr:from>
    <xdr:ext cx="761365" cy="258445"/>
    <xdr:sp macro="" textlink="">
      <xdr:nvSpPr>
        <xdr:cNvPr id="67" name="人件費平均値テキスト"/>
        <xdr:cNvSpPr txBox="1"/>
      </xdr:nvSpPr>
      <xdr:spPr>
        <a:xfrm>
          <a:off x="4975860" y="602615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15240</xdr:rowOff>
    </xdr:from>
    <xdr:to xmlns:xdr="http://schemas.openxmlformats.org/drawingml/2006/spreadsheetDrawing">
      <xdr:col>24</xdr:col>
      <xdr:colOff>76200</xdr:colOff>
      <xdr:row>36</xdr:row>
      <xdr:rowOff>116840</xdr:rowOff>
    </xdr:to>
    <xdr:sp macro="" textlink="">
      <xdr:nvSpPr>
        <xdr:cNvPr id="68" name="フローチャート: 判断 67"/>
        <xdr:cNvSpPr/>
      </xdr:nvSpPr>
      <xdr:spPr>
        <a:xfrm>
          <a:off x="4833620" y="605028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35</xdr:row>
      <xdr:rowOff>66040</xdr:rowOff>
    </xdr:from>
    <xdr:to xmlns:xdr="http://schemas.openxmlformats.org/drawingml/2006/spreadsheetDrawing">
      <xdr:col>19</xdr:col>
      <xdr:colOff>187325</xdr:colOff>
      <xdr:row>35</xdr:row>
      <xdr:rowOff>69850</xdr:rowOff>
    </xdr:to>
    <xdr:cxnSp macro="">
      <xdr:nvCxnSpPr>
        <xdr:cNvPr id="69" name="直線コネクタ 68"/>
        <xdr:cNvCxnSpPr/>
      </xdr:nvCxnSpPr>
      <xdr:spPr>
        <a:xfrm>
          <a:off x="3136900" y="5933440"/>
          <a:ext cx="8991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160020</xdr:rowOff>
    </xdr:from>
    <xdr:to xmlns:xdr="http://schemas.openxmlformats.org/drawingml/2006/spreadsheetDrawing">
      <xdr:col>20</xdr:col>
      <xdr:colOff>38100</xdr:colOff>
      <xdr:row>36</xdr:row>
      <xdr:rowOff>90170</xdr:rowOff>
    </xdr:to>
    <xdr:sp macro="" textlink="">
      <xdr:nvSpPr>
        <xdr:cNvPr id="70" name="フローチャート: 判断 69"/>
        <xdr:cNvSpPr/>
      </xdr:nvSpPr>
      <xdr:spPr>
        <a:xfrm>
          <a:off x="3985260" y="6027420"/>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74930</xdr:rowOff>
    </xdr:from>
    <xdr:ext cx="735965" cy="259080"/>
    <xdr:sp macro="" textlink="">
      <xdr:nvSpPr>
        <xdr:cNvPr id="71" name="テキスト ボックス 70"/>
        <xdr:cNvSpPr txBox="1"/>
      </xdr:nvSpPr>
      <xdr:spPr>
        <a:xfrm>
          <a:off x="3652520" y="61099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28575</xdr:rowOff>
    </xdr:from>
    <xdr:to xmlns:xdr="http://schemas.openxmlformats.org/drawingml/2006/spreadsheetDrawing">
      <xdr:col>15</xdr:col>
      <xdr:colOff>98425</xdr:colOff>
      <xdr:row>35</xdr:row>
      <xdr:rowOff>66040</xdr:rowOff>
    </xdr:to>
    <xdr:cxnSp macro="">
      <xdr:nvCxnSpPr>
        <xdr:cNvPr id="72" name="直線コネクタ 71"/>
        <xdr:cNvCxnSpPr/>
      </xdr:nvCxnSpPr>
      <xdr:spPr>
        <a:xfrm>
          <a:off x="2237740" y="5895975"/>
          <a:ext cx="89916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144780</xdr:rowOff>
    </xdr:from>
    <xdr:to xmlns:xdr="http://schemas.openxmlformats.org/drawingml/2006/spreadsheetDrawing">
      <xdr:col>15</xdr:col>
      <xdr:colOff>149225</xdr:colOff>
      <xdr:row>36</xdr:row>
      <xdr:rowOff>74930</xdr:rowOff>
    </xdr:to>
    <xdr:sp macro="" textlink="">
      <xdr:nvSpPr>
        <xdr:cNvPr id="73" name="フローチャート: 判断 72"/>
        <xdr:cNvSpPr/>
      </xdr:nvSpPr>
      <xdr:spPr>
        <a:xfrm>
          <a:off x="3086100" y="6012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59690</xdr:rowOff>
    </xdr:from>
    <xdr:ext cx="761365" cy="259080"/>
    <xdr:sp macro="" textlink="">
      <xdr:nvSpPr>
        <xdr:cNvPr id="74" name="テキスト ボックス 73"/>
        <xdr:cNvSpPr txBox="1"/>
      </xdr:nvSpPr>
      <xdr:spPr>
        <a:xfrm>
          <a:off x="2750820" y="6094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28575</xdr:rowOff>
    </xdr:from>
    <xdr:to xmlns:xdr="http://schemas.openxmlformats.org/drawingml/2006/spreadsheetDrawing">
      <xdr:col>11</xdr:col>
      <xdr:colOff>9525</xdr:colOff>
      <xdr:row>35</xdr:row>
      <xdr:rowOff>138430</xdr:rowOff>
    </xdr:to>
    <xdr:cxnSp macro="">
      <xdr:nvCxnSpPr>
        <xdr:cNvPr id="75" name="直線コネクタ 74"/>
        <xdr:cNvCxnSpPr/>
      </xdr:nvCxnSpPr>
      <xdr:spPr>
        <a:xfrm flipV="1">
          <a:off x="1336040" y="5895975"/>
          <a:ext cx="9017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129540</xdr:rowOff>
    </xdr:from>
    <xdr:to xmlns:xdr="http://schemas.openxmlformats.org/drawingml/2006/spreadsheetDrawing">
      <xdr:col>11</xdr:col>
      <xdr:colOff>60325</xdr:colOff>
      <xdr:row>36</xdr:row>
      <xdr:rowOff>59690</xdr:rowOff>
    </xdr:to>
    <xdr:sp macro="" textlink="">
      <xdr:nvSpPr>
        <xdr:cNvPr id="76" name="フローチャート: 判断 75"/>
        <xdr:cNvSpPr/>
      </xdr:nvSpPr>
      <xdr:spPr>
        <a:xfrm>
          <a:off x="2184400" y="5996940"/>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44450</xdr:rowOff>
    </xdr:from>
    <xdr:ext cx="761365" cy="259080"/>
    <xdr:sp macro="" textlink="">
      <xdr:nvSpPr>
        <xdr:cNvPr id="77" name="テキスト ボックス 76"/>
        <xdr:cNvSpPr txBox="1"/>
      </xdr:nvSpPr>
      <xdr:spPr>
        <a:xfrm>
          <a:off x="1851660" y="60794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34290</xdr:rowOff>
    </xdr:from>
    <xdr:to xmlns:xdr="http://schemas.openxmlformats.org/drawingml/2006/spreadsheetDrawing">
      <xdr:col>6</xdr:col>
      <xdr:colOff>171450</xdr:colOff>
      <xdr:row>36</xdr:row>
      <xdr:rowOff>135890</xdr:rowOff>
    </xdr:to>
    <xdr:sp macro="" textlink="">
      <xdr:nvSpPr>
        <xdr:cNvPr id="78" name="フローチャート: 判断 77"/>
        <xdr:cNvSpPr/>
      </xdr:nvSpPr>
      <xdr:spPr>
        <a:xfrm>
          <a:off x="1285240" y="606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120650</xdr:rowOff>
    </xdr:from>
    <xdr:ext cx="762000" cy="259080"/>
    <xdr:sp macro="" textlink="">
      <xdr:nvSpPr>
        <xdr:cNvPr id="79" name="テキスト ボックス 78"/>
        <xdr:cNvSpPr txBox="1"/>
      </xdr:nvSpPr>
      <xdr:spPr>
        <a:xfrm>
          <a:off x="949960" y="6155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1365" cy="258445"/>
    <xdr:sp macro="" textlink="">
      <xdr:nvSpPr>
        <xdr:cNvPr id="80" name="テキスト ボックス 79"/>
        <xdr:cNvSpPr txBox="1"/>
      </xdr:nvSpPr>
      <xdr:spPr>
        <a:xfrm>
          <a:off x="466852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8445"/>
    <xdr:sp macro="" textlink="">
      <xdr:nvSpPr>
        <xdr:cNvPr id="81" name="テキスト ボックス 80"/>
        <xdr:cNvSpPr txBox="1"/>
      </xdr:nvSpPr>
      <xdr:spPr>
        <a:xfrm>
          <a:off x="381762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2000" cy="258445"/>
    <xdr:sp macro="" textlink="">
      <xdr:nvSpPr>
        <xdr:cNvPr id="82" name="テキスト ボックス 81"/>
        <xdr:cNvSpPr txBox="1"/>
      </xdr:nvSpPr>
      <xdr:spPr>
        <a:xfrm>
          <a:off x="291846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1365" cy="258445"/>
    <xdr:sp macro="" textlink="">
      <xdr:nvSpPr>
        <xdr:cNvPr id="83" name="テキスト ボックス 82"/>
        <xdr:cNvSpPr txBox="1"/>
      </xdr:nvSpPr>
      <xdr:spPr>
        <a:xfrm>
          <a:off x="201676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1365" cy="258445"/>
    <xdr:sp macro="" textlink="">
      <xdr:nvSpPr>
        <xdr:cNvPr id="84" name="テキスト ボックス 83"/>
        <xdr:cNvSpPr txBox="1"/>
      </xdr:nvSpPr>
      <xdr:spPr>
        <a:xfrm>
          <a:off x="111760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34</xdr:row>
      <xdr:rowOff>163830</xdr:rowOff>
    </xdr:from>
    <xdr:to xmlns:xdr="http://schemas.openxmlformats.org/drawingml/2006/spreadsheetDrawing">
      <xdr:col>24</xdr:col>
      <xdr:colOff>76200</xdr:colOff>
      <xdr:row>35</xdr:row>
      <xdr:rowOff>93980</xdr:rowOff>
    </xdr:to>
    <xdr:sp macro="" textlink="">
      <xdr:nvSpPr>
        <xdr:cNvPr id="85" name="楕円 84"/>
        <xdr:cNvSpPr/>
      </xdr:nvSpPr>
      <xdr:spPr>
        <a:xfrm>
          <a:off x="4833620" y="586359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8890</xdr:rowOff>
    </xdr:from>
    <xdr:ext cx="761365" cy="259080"/>
    <xdr:sp macro="" textlink="">
      <xdr:nvSpPr>
        <xdr:cNvPr id="86" name="人件費該当値テキスト"/>
        <xdr:cNvSpPr txBox="1"/>
      </xdr:nvSpPr>
      <xdr:spPr>
        <a:xfrm>
          <a:off x="4975860" y="57086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19050</xdr:rowOff>
    </xdr:from>
    <xdr:to xmlns:xdr="http://schemas.openxmlformats.org/drawingml/2006/spreadsheetDrawing">
      <xdr:col>20</xdr:col>
      <xdr:colOff>38100</xdr:colOff>
      <xdr:row>35</xdr:row>
      <xdr:rowOff>120650</xdr:rowOff>
    </xdr:to>
    <xdr:sp macro="" textlink="">
      <xdr:nvSpPr>
        <xdr:cNvPr id="87" name="楕円 86"/>
        <xdr:cNvSpPr/>
      </xdr:nvSpPr>
      <xdr:spPr>
        <a:xfrm>
          <a:off x="3985260" y="588645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33</xdr:row>
      <xdr:rowOff>130810</xdr:rowOff>
    </xdr:from>
    <xdr:ext cx="735965" cy="259080"/>
    <xdr:sp macro="" textlink="">
      <xdr:nvSpPr>
        <xdr:cNvPr id="88" name="テキスト ボックス 87"/>
        <xdr:cNvSpPr txBox="1"/>
      </xdr:nvSpPr>
      <xdr:spPr>
        <a:xfrm>
          <a:off x="3652520" y="566293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15240</xdr:rowOff>
    </xdr:from>
    <xdr:to xmlns:xdr="http://schemas.openxmlformats.org/drawingml/2006/spreadsheetDrawing">
      <xdr:col>15</xdr:col>
      <xdr:colOff>149225</xdr:colOff>
      <xdr:row>35</xdr:row>
      <xdr:rowOff>116840</xdr:rowOff>
    </xdr:to>
    <xdr:sp macro="" textlink="">
      <xdr:nvSpPr>
        <xdr:cNvPr id="89" name="楕円 88"/>
        <xdr:cNvSpPr/>
      </xdr:nvSpPr>
      <xdr:spPr>
        <a:xfrm>
          <a:off x="30861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33</xdr:row>
      <xdr:rowOff>127000</xdr:rowOff>
    </xdr:from>
    <xdr:ext cx="761365" cy="258445"/>
    <xdr:sp macro="" textlink="">
      <xdr:nvSpPr>
        <xdr:cNvPr id="90" name="テキスト ボックス 89"/>
        <xdr:cNvSpPr txBox="1"/>
      </xdr:nvSpPr>
      <xdr:spPr>
        <a:xfrm>
          <a:off x="2750820" y="565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34</xdr:row>
      <xdr:rowOff>148590</xdr:rowOff>
    </xdr:from>
    <xdr:to xmlns:xdr="http://schemas.openxmlformats.org/drawingml/2006/spreadsheetDrawing">
      <xdr:col>11</xdr:col>
      <xdr:colOff>60325</xdr:colOff>
      <xdr:row>35</xdr:row>
      <xdr:rowOff>78740</xdr:rowOff>
    </xdr:to>
    <xdr:sp macro="" textlink="">
      <xdr:nvSpPr>
        <xdr:cNvPr id="91" name="楕円 90"/>
        <xdr:cNvSpPr/>
      </xdr:nvSpPr>
      <xdr:spPr>
        <a:xfrm>
          <a:off x="2184400" y="584835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33</xdr:row>
      <xdr:rowOff>88900</xdr:rowOff>
    </xdr:from>
    <xdr:ext cx="761365" cy="258445"/>
    <xdr:sp macro="" textlink="">
      <xdr:nvSpPr>
        <xdr:cNvPr id="92" name="テキスト ボックス 91"/>
        <xdr:cNvSpPr txBox="1"/>
      </xdr:nvSpPr>
      <xdr:spPr>
        <a:xfrm>
          <a:off x="1851660" y="56210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87630</xdr:rowOff>
    </xdr:from>
    <xdr:to xmlns:xdr="http://schemas.openxmlformats.org/drawingml/2006/spreadsheetDrawing">
      <xdr:col>6</xdr:col>
      <xdr:colOff>171450</xdr:colOff>
      <xdr:row>36</xdr:row>
      <xdr:rowOff>17780</xdr:rowOff>
    </xdr:to>
    <xdr:sp macro="" textlink="">
      <xdr:nvSpPr>
        <xdr:cNvPr id="93" name="楕円 92"/>
        <xdr:cNvSpPr/>
      </xdr:nvSpPr>
      <xdr:spPr>
        <a:xfrm>
          <a:off x="1285240" y="5955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28575</xdr:rowOff>
    </xdr:from>
    <xdr:ext cx="762000" cy="258445"/>
    <xdr:sp macro="" textlink="">
      <xdr:nvSpPr>
        <xdr:cNvPr id="94" name="テキスト ボックス 93"/>
        <xdr:cNvSpPr txBox="1"/>
      </xdr:nvSpPr>
      <xdr:spPr>
        <a:xfrm>
          <a:off x="949960" y="5728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603480" y="12433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297400" y="13068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297400" y="14935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9006820" y="13068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9006820" y="14935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640040" y="13068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640040" y="14935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603480" y="18034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617440" y="18034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683480" y="18034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721580" y="21132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年度の数値は</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0.2</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ポイントの増加となり、類似団体平均や埼玉県平均を大きく下回っている。要因としては、臨時的費用による増減はあるものの、経常的経費について継続的に削減・圧縮に努めてきたことが考えられる。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歳出に占める物件費の割合は大きく、物件費の削減は経常経費削減の重要な課題であるため、今後もより一層の経費の削減・圧縮に向けた取組が必要である。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7815" cy="224790"/>
    <xdr:sp macro="" textlink="">
      <xdr:nvSpPr>
        <xdr:cNvPr id="106" name="テキスト ボックス 105"/>
        <xdr:cNvSpPr txBox="1"/>
      </xdr:nvSpPr>
      <xdr:spPr>
        <a:xfrm>
          <a:off x="12565380" y="16167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603480" y="40360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9080"/>
    <xdr:sp macro="" textlink="">
      <xdr:nvSpPr>
        <xdr:cNvPr id="108" name="テキスト ボックス 107"/>
        <xdr:cNvSpPr txBox="1"/>
      </xdr:nvSpPr>
      <xdr:spPr>
        <a:xfrm>
          <a:off x="12087860" y="38976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69850</xdr:rowOff>
    </xdr:from>
    <xdr:to xmlns:xdr="http://schemas.openxmlformats.org/drawingml/2006/spreadsheetDrawing">
      <xdr:col>85</xdr:col>
      <xdr:colOff>66675</xdr:colOff>
      <xdr:row>22</xdr:row>
      <xdr:rowOff>69850</xdr:rowOff>
    </xdr:to>
    <xdr:cxnSp macro="">
      <xdr:nvCxnSpPr>
        <xdr:cNvPr id="109" name="直線コネクタ 108"/>
        <xdr:cNvCxnSpPr/>
      </xdr:nvCxnSpPr>
      <xdr:spPr>
        <a:xfrm>
          <a:off x="12603480" y="37579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99060</xdr:rowOff>
    </xdr:from>
    <xdr:ext cx="507365" cy="259080"/>
    <xdr:sp macro="" textlink="">
      <xdr:nvSpPr>
        <xdr:cNvPr id="110" name="テキスト ボックス 109"/>
        <xdr:cNvSpPr txBox="1"/>
      </xdr:nvSpPr>
      <xdr:spPr>
        <a:xfrm>
          <a:off x="12087860" y="36195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11" name="直線コネクタ 110"/>
        <xdr:cNvCxnSpPr/>
      </xdr:nvCxnSpPr>
      <xdr:spPr>
        <a:xfrm>
          <a:off x="12603480" y="34798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7365" cy="259080"/>
    <xdr:sp macro="" textlink="">
      <xdr:nvSpPr>
        <xdr:cNvPr id="112" name="テキスト ボックス 111"/>
        <xdr:cNvSpPr txBox="1"/>
      </xdr:nvSpPr>
      <xdr:spPr>
        <a:xfrm>
          <a:off x="12087860" y="33413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12700</xdr:rowOff>
    </xdr:from>
    <xdr:to xmlns:xdr="http://schemas.openxmlformats.org/drawingml/2006/spreadsheetDrawing">
      <xdr:col>85</xdr:col>
      <xdr:colOff>66675</xdr:colOff>
      <xdr:row>19</xdr:row>
      <xdr:rowOff>12700</xdr:rowOff>
    </xdr:to>
    <xdr:cxnSp macro="">
      <xdr:nvCxnSpPr>
        <xdr:cNvPr id="113" name="直線コネクタ 112"/>
        <xdr:cNvCxnSpPr/>
      </xdr:nvCxnSpPr>
      <xdr:spPr>
        <a:xfrm>
          <a:off x="12603480" y="31978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41910</xdr:rowOff>
    </xdr:from>
    <xdr:ext cx="507365" cy="259080"/>
    <xdr:sp macro="" textlink="">
      <xdr:nvSpPr>
        <xdr:cNvPr id="114" name="テキスト ボックス 113"/>
        <xdr:cNvSpPr txBox="1"/>
      </xdr:nvSpPr>
      <xdr:spPr>
        <a:xfrm>
          <a:off x="12087860" y="30594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5" name="直線コネクタ 114"/>
        <xdr:cNvCxnSpPr/>
      </xdr:nvCxnSpPr>
      <xdr:spPr>
        <a:xfrm>
          <a:off x="12603480" y="29197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9080"/>
    <xdr:sp macro="" textlink="">
      <xdr:nvSpPr>
        <xdr:cNvPr id="116" name="テキスト ボックス 115"/>
        <xdr:cNvSpPr txBox="1"/>
      </xdr:nvSpPr>
      <xdr:spPr>
        <a:xfrm>
          <a:off x="12087860" y="27813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127000</xdr:rowOff>
    </xdr:from>
    <xdr:to xmlns:xdr="http://schemas.openxmlformats.org/drawingml/2006/spreadsheetDrawing">
      <xdr:col>85</xdr:col>
      <xdr:colOff>66675</xdr:colOff>
      <xdr:row>15</xdr:row>
      <xdr:rowOff>127000</xdr:rowOff>
    </xdr:to>
    <xdr:cxnSp macro="">
      <xdr:nvCxnSpPr>
        <xdr:cNvPr id="117" name="直線コネクタ 116"/>
        <xdr:cNvCxnSpPr/>
      </xdr:nvCxnSpPr>
      <xdr:spPr>
        <a:xfrm>
          <a:off x="12603480" y="26416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156210</xdr:rowOff>
    </xdr:from>
    <xdr:ext cx="507365" cy="259080"/>
    <xdr:sp macro="" textlink="">
      <xdr:nvSpPr>
        <xdr:cNvPr id="118" name="テキスト ボックス 117"/>
        <xdr:cNvSpPr txBox="1"/>
      </xdr:nvSpPr>
      <xdr:spPr>
        <a:xfrm>
          <a:off x="12087860" y="25031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9" name="直線コネクタ 118"/>
        <xdr:cNvCxnSpPr/>
      </xdr:nvCxnSpPr>
      <xdr:spPr>
        <a:xfrm>
          <a:off x="12603480" y="23596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7365" cy="259080"/>
    <xdr:sp macro="" textlink="">
      <xdr:nvSpPr>
        <xdr:cNvPr id="120" name="テキスト ボックス 119"/>
        <xdr:cNvSpPr txBox="1"/>
      </xdr:nvSpPr>
      <xdr:spPr>
        <a:xfrm>
          <a:off x="12087860" y="22212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69850</xdr:rowOff>
    </xdr:from>
    <xdr:to xmlns:xdr="http://schemas.openxmlformats.org/drawingml/2006/spreadsheetDrawing">
      <xdr:col>85</xdr:col>
      <xdr:colOff>66675</xdr:colOff>
      <xdr:row>12</xdr:row>
      <xdr:rowOff>69850</xdr:rowOff>
    </xdr:to>
    <xdr:cxnSp macro="">
      <xdr:nvCxnSpPr>
        <xdr:cNvPr id="121" name="直線コネクタ 120"/>
        <xdr:cNvCxnSpPr/>
      </xdr:nvCxnSpPr>
      <xdr:spPr>
        <a:xfrm>
          <a:off x="12603480" y="20815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99060</xdr:rowOff>
    </xdr:from>
    <xdr:ext cx="507365" cy="259080"/>
    <xdr:sp macro="" textlink="">
      <xdr:nvSpPr>
        <xdr:cNvPr id="122" name="テキスト ボックス 121"/>
        <xdr:cNvSpPr txBox="1"/>
      </xdr:nvSpPr>
      <xdr:spPr>
        <a:xfrm>
          <a:off x="12087860" y="19431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3" name="直線コネクタ 122"/>
        <xdr:cNvCxnSpPr/>
      </xdr:nvCxnSpPr>
      <xdr:spPr>
        <a:xfrm>
          <a:off x="12603480" y="18034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9080"/>
    <xdr:sp macro="" textlink="">
      <xdr:nvSpPr>
        <xdr:cNvPr id="124" name="テキスト ボックス 123"/>
        <xdr:cNvSpPr txBox="1"/>
      </xdr:nvSpPr>
      <xdr:spPr>
        <a:xfrm>
          <a:off x="12087860" y="16649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5" name="物件費グラフ枠"/>
        <xdr:cNvSpPr/>
      </xdr:nvSpPr>
      <xdr:spPr>
        <a:xfrm>
          <a:off x="12603480" y="18034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79375</xdr:rowOff>
    </xdr:from>
    <xdr:to xmlns:xdr="http://schemas.openxmlformats.org/drawingml/2006/spreadsheetDrawing">
      <xdr:col>82</xdr:col>
      <xdr:colOff>107950</xdr:colOff>
      <xdr:row>21</xdr:row>
      <xdr:rowOff>98425</xdr:rowOff>
    </xdr:to>
    <xdr:cxnSp macro="">
      <xdr:nvCxnSpPr>
        <xdr:cNvPr id="126" name="直線コネクタ 125"/>
        <xdr:cNvCxnSpPr/>
      </xdr:nvCxnSpPr>
      <xdr:spPr>
        <a:xfrm flipV="1">
          <a:off x="16718280" y="2258695"/>
          <a:ext cx="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70485</xdr:rowOff>
    </xdr:from>
    <xdr:ext cx="761365" cy="258445"/>
    <xdr:sp macro="" textlink="">
      <xdr:nvSpPr>
        <xdr:cNvPr id="127" name="物件費最小値テキスト"/>
        <xdr:cNvSpPr txBox="1"/>
      </xdr:nvSpPr>
      <xdr:spPr>
        <a:xfrm>
          <a:off x="16807180" y="35909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98425</xdr:rowOff>
    </xdr:from>
    <xdr:to xmlns:xdr="http://schemas.openxmlformats.org/drawingml/2006/spreadsheetDrawing">
      <xdr:col>82</xdr:col>
      <xdr:colOff>196850</xdr:colOff>
      <xdr:row>21</xdr:row>
      <xdr:rowOff>98425</xdr:rowOff>
    </xdr:to>
    <xdr:cxnSp macro="">
      <xdr:nvCxnSpPr>
        <xdr:cNvPr id="128" name="直線コネクタ 127"/>
        <xdr:cNvCxnSpPr/>
      </xdr:nvCxnSpPr>
      <xdr:spPr>
        <a:xfrm>
          <a:off x="16629380" y="3618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165735</xdr:rowOff>
    </xdr:from>
    <xdr:ext cx="761365" cy="258445"/>
    <xdr:sp macro="" textlink="">
      <xdr:nvSpPr>
        <xdr:cNvPr id="129" name="物件費最大値テキスト"/>
        <xdr:cNvSpPr txBox="1"/>
      </xdr:nvSpPr>
      <xdr:spPr>
        <a:xfrm>
          <a:off x="16807180" y="20097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79375</xdr:rowOff>
    </xdr:from>
    <xdr:to xmlns:xdr="http://schemas.openxmlformats.org/drawingml/2006/spreadsheetDrawing">
      <xdr:col>82</xdr:col>
      <xdr:colOff>196850</xdr:colOff>
      <xdr:row>13</xdr:row>
      <xdr:rowOff>79375</xdr:rowOff>
    </xdr:to>
    <xdr:cxnSp macro="">
      <xdr:nvCxnSpPr>
        <xdr:cNvPr id="130" name="直線コネクタ 129"/>
        <xdr:cNvCxnSpPr/>
      </xdr:nvCxnSpPr>
      <xdr:spPr>
        <a:xfrm>
          <a:off x="16629380" y="2258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50800</xdr:rowOff>
    </xdr:from>
    <xdr:to xmlns:xdr="http://schemas.openxmlformats.org/drawingml/2006/spreadsheetDrawing">
      <xdr:col>82</xdr:col>
      <xdr:colOff>107950</xdr:colOff>
      <xdr:row>16</xdr:row>
      <xdr:rowOff>69850</xdr:rowOff>
    </xdr:to>
    <xdr:cxnSp macro="">
      <xdr:nvCxnSpPr>
        <xdr:cNvPr id="131" name="直線コネクタ 130"/>
        <xdr:cNvCxnSpPr/>
      </xdr:nvCxnSpPr>
      <xdr:spPr>
        <a:xfrm>
          <a:off x="15869920" y="2733040"/>
          <a:ext cx="8483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133985</xdr:rowOff>
    </xdr:from>
    <xdr:ext cx="761365" cy="259080"/>
    <xdr:sp macro="" textlink="">
      <xdr:nvSpPr>
        <xdr:cNvPr id="132" name="物件費平均値テキスト"/>
        <xdr:cNvSpPr txBox="1"/>
      </xdr:nvSpPr>
      <xdr:spPr>
        <a:xfrm>
          <a:off x="16807180" y="281622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161925</xdr:rowOff>
    </xdr:from>
    <xdr:to xmlns:xdr="http://schemas.openxmlformats.org/drawingml/2006/spreadsheetDrawing">
      <xdr:col>82</xdr:col>
      <xdr:colOff>158750</xdr:colOff>
      <xdr:row>17</xdr:row>
      <xdr:rowOff>92075</xdr:rowOff>
    </xdr:to>
    <xdr:sp macro="" textlink="">
      <xdr:nvSpPr>
        <xdr:cNvPr id="133" name="フローチャート: 判断 132"/>
        <xdr:cNvSpPr/>
      </xdr:nvSpPr>
      <xdr:spPr>
        <a:xfrm>
          <a:off x="16667480" y="28441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15</xdr:row>
      <xdr:rowOff>155575</xdr:rowOff>
    </xdr:from>
    <xdr:to xmlns:xdr="http://schemas.openxmlformats.org/drawingml/2006/spreadsheetDrawing">
      <xdr:col>78</xdr:col>
      <xdr:colOff>69850</xdr:colOff>
      <xdr:row>16</xdr:row>
      <xdr:rowOff>50800</xdr:rowOff>
    </xdr:to>
    <xdr:cxnSp macro="">
      <xdr:nvCxnSpPr>
        <xdr:cNvPr id="134" name="直線コネクタ 133"/>
        <xdr:cNvCxnSpPr/>
      </xdr:nvCxnSpPr>
      <xdr:spPr>
        <a:xfrm>
          <a:off x="14968220" y="2670175"/>
          <a:ext cx="9017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133350</xdr:rowOff>
    </xdr:from>
    <xdr:to xmlns:xdr="http://schemas.openxmlformats.org/drawingml/2006/spreadsheetDrawing">
      <xdr:col>78</xdr:col>
      <xdr:colOff>120650</xdr:colOff>
      <xdr:row>17</xdr:row>
      <xdr:rowOff>63500</xdr:rowOff>
    </xdr:to>
    <xdr:sp macro="" textlink="">
      <xdr:nvSpPr>
        <xdr:cNvPr id="135" name="フローチャート: 判断 134"/>
        <xdr:cNvSpPr/>
      </xdr:nvSpPr>
      <xdr:spPr>
        <a:xfrm>
          <a:off x="15819120" y="2815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48260</xdr:rowOff>
    </xdr:from>
    <xdr:ext cx="736600" cy="258445"/>
    <xdr:sp macro="" textlink="">
      <xdr:nvSpPr>
        <xdr:cNvPr id="136" name="テキスト ボックス 135"/>
        <xdr:cNvSpPr txBox="1"/>
      </xdr:nvSpPr>
      <xdr:spPr>
        <a:xfrm>
          <a:off x="15483840" y="28981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31750</xdr:rowOff>
    </xdr:from>
    <xdr:to xmlns:xdr="http://schemas.openxmlformats.org/drawingml/2006/spreadsheetDrawing">
      <xdr:col>73</xdr:col>
      <xdr:colOff>180975</xdr:colOff>
      <xdr:row>15</xdr:row>
      <xdr:rowOff>155575</xdr:rowOff>
    </xdr:to>
    <xdr:cxnSp macro="">
      <xdr:nvCxnSpPr>
        <xdr:cNvPr id="137" name="直線コネクタ 136"/>
        <xdr:cNvCxnSpPr/>
      </xdr:nvCxnSpPr>
      <xdr:spPr>
        <a:xfrm>
          <a:off x="14069060" y="2546350"/>
          <a:ext cx="89916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123825</xdr:rowOff>
    </xdr:from>
    <xdr:to xmlns:xdr="http://schemas.openxmlformats.org/drawingml/2006/spreadsheetDrawing">
      <xdr:col>74</xdr:col>
      <xdr:colOff>31750</xdr:colOff>
      <xdr:row>17</xdr:row>
      <xdr:rowOff>53975</xdr:rowOff>
    </xdr:to>
    <xdr:sp macro="" textlink="">
      <xdr:nvSpPr>
        <xdr:cNvPr id="138" name="フローチャート: 判断 137"/>
        <xdr:cNvSpPr/>
      </xdr:nvSpPr>
      <xdr:spPr>
        <a:xfrm>
          <a:off x="14917420" y="2806065"/>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38735</xdr:rowOff>
    </xdr:from>
    <xdr:ext cx="762000" cy="259080"/>
    <xdr:sp macro="" textlink="">
      <xdr:nvSpPr>
        <xdr:cNvPr id="139" name="テキスト ボックス 138"/>
        <xdr:cNvSpPr txBox="1"/>
      </xdr:nvSpPr>
      <xdr:spPr>
        <a:xfrm>
          <a:off x="14584680" y="2888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22225</xdr:rowOff>
    </xdr:from>
    <xdr:to xmlns:xdr="http://schemas.openxmlformats.org/drawingml/2006/spreadsheetDrawing">
      <xdr:col>69</xdr:col>
      <xdr:colOff>92075</xdr:colOff>
      <xdr:row>15</xdr:row>
      <xdr:rowOff>31750</xdr:rowOff>
    </xdr:to>
    <xdr:cxnSp macro="">
      <xdr:nvCxnSpPr>
        <xdr:cNvPr id="140" name="直線コネクタ 139"/>
        <xdr:cNvCxnSpPr/>
      </xdr:nvCxnSpPr>
      <xdr:spPr>
        <a:xfrm>
          <a:off x="13169900" y="2536825"/>
          <a:ext cx="8991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161925</xdr:rowOff>
    </xdr:from>
    <xdr:to xmlns:xdr="http://schemas.openxmlformats.org/drawingml/2006/spreadsheetDrawing">
      <xdr:col>69</xdr:col>
      <xdr:colOff>142875</xdr:colOff>
      <xdr:row>16</xdr:row>
      <xdr:rowOff>92075</xdr:rowOff>
    </xdr:to>
    <xdr:sp macro="" textlink="">
      <xdr:nvSpPr>
        <xdr:cNvPr id="141" name="フローチャート: 判断 140"/>
        <xdr:cNvSpPr/>
      </xdr:nvSpPr>
      <xdr:spPr>
        <a:xfrm>
          <a:off x="14018260" y="2676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76835</xdr:rowOff>
    </xdr:from>
    <xdr:ext cx="761365" cy="259080"/>
    <xdr:sp macro="" textlink="">
      <xdr:nvSpPr>
        <xdr:cNvPr id="142" name="テキスト ボックス 141"/>
        <xdr:cNvSpPr txBox="1"/>
      </xdr:nvSpPr>
      <xdr:spPr>
        <a:xfrm>
          <a:off x="13682980" y="27590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28575</xdr:rowOff>
    </xdr:from>
    <xdr:to xmlns:xdr="http://schemas.openxmlformats.org/drawingml/2006/spreadsheetDrawing">
      <xdr:col>65</xdr:col>
      <xdr:colOff>53975</xdr:colOff>
      <xdr:row>16</xdr:row>
      <xdr:rowOff>130175</xdr:rowOff>
    </xdr:to>
    <xdr:sp macro="" textlink="">
      <xdr:nvSpPr>
        <xdr:cNvPr id="143" name="フローチャート: 判断 142"/>
        <xdr:cNvSpPr/>
      </xdr:nvSpPr>
      <xdr:spPr>
        <a:xfrm>
          <a:off x="13116560" y="271081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114935</xdr:rowOff>
    </xdr:from>
    <xdr:ext cx="761365" cy="259080"/>
    <xdr:sp macro="" textlink="">
      <xdr:nvSpPr>
        <xdr:cNvPr id="144" name="テキスト ボックス 143"/>
        <xdr:cNvSpPr txBox="1"/>
      </xdr:nvSpPr>
      <xdr:spPr>
        <a:xfrm>
          <a:off x="12783820" y="27971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8445"/>
    <xdr:sp macro="" textlink="">
      <xdr:nvSpPr>
        <xdr:cNvPr id="145" name="テキスト ボックス 144"/>
        <xdr:cNvSpPr txBox="1"/>
      </xdr:nvSpPr>
      <xdr:spPr>
        <a:xfrm>
          <a:off x="1649984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2000" cy="258445"/>
    <xdr:sp macro="" textlink="">
      <xdr:nvSpPr>
        <xdr:cNvPr id="146" name="テキスト ボックス 145"/>
        <xdr:cNvSpPr txBox="1"/>
      </xdr:nvSpPr>
      <xdr:spPr>
        <a:xfrm>
          <a:off x="1565148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8445"/>
    <xdr:sp macro="" textlink="">
      <xdr:nvSpPr>
        <xdr:cNvPr id="147" name="テキスト ボックス 146"/>
        <xdr:cNvSpPr txBox="1"/>
      </xdr:nvSpPr>
      <xdr:spPr>
        <a:xfrm>
          <a:off x="1474978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8445"/>
    <xdr:sp macro="" textlink="">
      <xdr:nvSpPr>
        <xdr:cNvPr id="148" name="テキスト ボックス 147"/>
        <xdr:cNvSpPr txBox="1"/>
      </xdr:nvSpPr>
      <xdr:spPr>
        <a:xfrm>
          <a:off x="1385062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8445"/>
    <xdr:sp macro="" textlink="">
      <xdr:nvSpPr>
        <xdr:cNvPr id="149" name="テキスト ボックス 148"/>
        <xdr:cNvSpPr txBox="1"/>
      </xdr:nvSpPr>
      <xdr:spPr>
        <a:xfrm>
          <a:off x="12948920" y="40335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19050</xdr:rowOff>
    </xdr:from>
    <xdr:to xmlns:xdr="http://schemas.openxmlformats.org/drawingml/2006/spreadsheetDrawing">
      <xdr:col>82</xdr:col>
      <xdr:colOff>158750</xdr:colOff>
      <xdr:row>16</xdr:row>
      <xdr:rowOff>120650</xdr:rowOff>
    </xdr:to>
    <xdr:sp macro="" textlink="">
      <xdr:nvSpPr>
        <xdr:cNvPr id="150" name="楕円 149"/>
        <xdr:cNvSpPr/>
      </xdr:nvSpPr>
      <xdr:spPr>
        <a:xfrm>
          <a:off x="16667480" y="270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15</xdr:row>
      <xdr:rowOff>35560</xdr:rowOff>
    </xdr:from>
    <xdr:ext cx="761365" cy="258445"/>
    <xdr:sp macro="" textlink="">
      <xdr:nvSpPr>
        <xdr:cNvPr id="151" name="物件費該当値テキスト"/>
        <xdr:cNvSpPr txBox="1"/>
      </xdr:nvSpPr>
      <xdr:spPr>
        <a:xfrm>
          <a:off x="16807180" y="2550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0</xdr:rowOff>
    </xdr:from>
    <xdr:to xmlns:xdr="http://schemas.openxmlformats.org/drawingml/2006/spreadsheetDrawing">
      <xdr:col>78</xdr:col>
      <xdr:colOff>120650</xdr:colOff>
      <xdr:row>16</xdr:row>
      <xdr:rowOff>101600</xdr:rowOff>
    </xdr:to>
    <xdr:sp macro="" textlink="">
      <xdr:nvSpPr>
        <xdr:cNvPr id="152" name="楕円 151"/>
        <xdr:cNvSpPr/>
      </xdr:nvSpPr>
      <xdr:spPr>
        <a:xfrm>
          <a:off x="1581912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111760</xdr:rowOff>
    </xdr:from>
    <xdr:ext cx="736600" cy="259080"/>
    <xdr:sp macro="" textlink="">
      <xdr:nvSpPr>
        <xdr:cNvPr id="153" name="テキスト ボックス 152"/>
        <xdr:cNvSpPr txBox="1"/>
      </xdr:nvSpPr>
      <xdr:spPr>
        <a:xfrm>
          <a:off x="15483840" y="24587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104775</xdr:rowOff>
    </xdr:from>
    <xdr:to xmlns:xdr="http://schemas.openxmlformats.org/drawingml/2006/spreadsheetDrawing">
      <xdr:col>74</xdr:col>
      <xdr:colOff>31750</xdr:colOff>
      <xdr:row>16</xdr:row>
      <xdr:rowOff>34925</xdr:rowOff>
    </xdr:to>
    <xdr:sp macro="" textlink="">
      <xdr:nvSpPr>
        <xdr:cNvPr id="154" name="楕円 153"/>
        <xdr:cNvSpPr/>
      </xdr:nvSpPr>
      <xdr:spPr>
        <a:xfrm>
          <a:off x="14917420" y="2619375"/>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45085</xdr:rowOff>
    </xdr:from>
    <xdr:ext cx="762000" cy="259080"/>
    <xdr:sp macro="" textlink="">
      <xdr:nvSpPr>
        <xdr:cNvPr id="155" name="テキスト ボックス 154"/>
        <xdr:cNvSpPr txBox="1"/>
      </xdr:nvSpPr>
      <xdr:spPr>
        <a:xfrm>
          <a:off x="14584680" y="2392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152400</xdr:rowOff>
    </xdr:from>
    <xdr:to xmlns:xdr="http://schemas.openxmlformats.org/drawingml/2006/spreadsheetDrawing">
      <xdr:col>69</xdr:col>
      <xdr:colOff>142875</xdr:colOff>
      <xdr:row>15</xdr:row>
      <xdr:rowOff>82550</xdr:rowOff>
    </xdr:to>
    <xdr:sp macro="" textlink="">
      <xdr:nvSpPr>
        <xdr:cNvPr id="156" name="楕円 155"/>
        <xdr:cNvSpPr/>
      </xdr:nvSpPr>
      <xdr:spPr>
        <a:xfrm>
          <a:off x="14018260" y="2499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92710</xdr:rowOff>
    </xdr:from>
    <xdr:ext cx="761365" cy="258445"/>
    <xdr:sp macro="" textlink="">
      <xdr:nvSpPr>
        <xdr:cNvPr id="157" name="テキスト ボックス 156"/>
        <xdr:cNvSpPr txBox="1"/>
      </xdr:nvSpPr>
      <xdr:spPr>
        <a:xfrm>
          <a:off x="13682980" y="22720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142875</xdr:rowOff>
    </xdr:from>
    <xdr:to xmlns:xdr="http://schemas.openxmlformats.org/drawingml/2006/spreadsheetDrawing">
      <xdr:col>65</xdr:col>
      <xdr:colOff>53975</xdr:colOff>
      <xdr:row>15</xdr:row>
      <xdr:rowOff>73025</xdr:rowOff>
    </xdr:to>
    <xdr:sp macro="" textlink="">
      <xdr:nvSpPr>
        <xdr:cNvPr id="158" name="楕円 157"/>
        <xdr:cNvSpPr/>
      </xdr:nvSpPr>
      <xdr:spPr>
        <a:xfrm>
          <a:off x="13116560" y="2489835"/>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83185</xdr:rowOff>
    </xdr:from>
    <xdr:ext cx="761365" cy="259080"/>
    <xdr:sp macro="" textlink="">
      <xdr:nvSpPr>
        <xdr:cNvPr id="159" name="テキスト ボックス 158"/>
        <xdr:cNvSpPr txBox="1"/>
      </xdr:nvSpPr>
      <xdr:spPr>
        <a:xfrm>
          <a:off x="12783820" y="22625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60" name="正方形/長方形 159"/>
        <xdr:cNvSpPr/>
      </xdr:nvSpPr>
      <xdr:spPr>
        <a:xfrm>
          <a:off x="769620" y="79489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61" name="正方形/長方形 160"/>
        <xdr:cNvSpPr/>
      </xdr:nvSpPr>
      <xdr:spPr>
        <a:xfrm>
          <a:off x="5463540" y="80124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2" name="正方形/長方形 161"/>
        <xdr:cNvSpPr/>
      </xdr:nvSpPr>
      <xdr:spPr>
        <a:xfrm>
          <a:off x="5463540" y="81991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3" name="正方形/長方形 162"/>
        <xdr:cNvSpPr/>
      </xdr:nvSpPr>
      <xdr:spPr>
        <a:xfrm>
          <a:off x="7175500" y="80124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4" name="正方形/長方形 163"/>
        <xdr:cNvSpPr/>
      </xdr:nvSpPr>
      <xdr:spPr>
        <a:xfrm>
          <a:off x="7175500" y="81991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5" name="正方形/長方形 164"/>
        <xdr:cNvSpPr/>
      </xdr:nvSpPr>
      <xdr:spPr>
        <a:xfrm>
          <a:off x="8808720" y="80124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6" name="正方形/長方形 165"/>
        <xdr:cNvSpPr/>
      </xdr:nvSpPr>
      <xdr:spPr>
        <a:xfrm>
          <a:off x="8808720" y="81991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7" name="正方形/長方形 166"/>
        <xdr:cNvSpPr/>
      </xdr:nvSpPr>
      <xdr:spPr>
        <a:xfrm>
          <a:off x="769620" y="85090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8" name="正方形/長方形 167"/>
        <xdr:cNvSpPr/>
      </xdr:nvSpPr>
      <xdr:spPr>
        <a:xfrm>
          <a:off x="5786120" y="85090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9" name="正方形/長方形 168"/>
        <xdr:cNvSpPr/>
      </xdr:nvSpPr>
      <xdr:spPr>
        <a:xfrm>
          <a:off x="5849620" y="85090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70" name="テキスト ボックス 169"/>
        <xdr:cNvSpPr txBox="1"/>
      </xdr:nvSpPr>
      <xdr:spPr>
        <a:xfrm>
          <a:off x="5890260" y="88188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年度の数値は前年度と比較すると</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1.9</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ポイント増加となった。</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少子高齢化に伴い、今後増加傾向となることも見込まれるため、扶助費全体として支給対象の見直しを行うなど、対策が必要となる。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7815" cy="224790"/>
    <xdr:sp macro="" textlink="">
      <xdr:nvSpPr>
        <xdr:cNvPr id="171" name="テキスト ボックス 170"/>
        <xdr:cNvSpPr txBox="1"/>
      </xdr:nvSpPr>
      <xdr:spPr>
        <a:xfrm>
          <a:off x="731520" y="83223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2" name="直線コネクタ 171"/>
        <xdr:cNvCxnSpPr/>
      </xdr:nvCxnSpPr>
      <xdr:spPr>
        <a:xfrm>
          <a:off x="769620" y="107416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8000" cy="259080"/>
    <xdr:sp macro="" textlink="">
      <xdr:nvSpPr>
        <xdr:cNvPr id="173" name="テキスト ボックス 172"/>
        <xdr:cNvSpPr txBox="1"/>
      </xdr:nvSpPr>
      <xdr:spPr>
        <a:xfrm>
          <a:off x="256540" y="106032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74" name="直線コネクタ 173"/>
        <xdr:cNvCxnSpPr/>
      </xdr:nvCxnSpPr>
      <xdr:spPr>
        <a:xfrm>
          <a:off x="769620" y="104228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8000" cy="259080"/>
    <xdr:sp macro="" textlink="">
      <xdr:nvSpPr>
        <xdr:cNvPr id="175" name="テキスト ボックス 174"/>
        <xdr:cNvSpPr txBox="1"/>
      </xdr:nvSpPr>
      <xdr:spPr>
        <a:xfrm>
          <a:off x="256540" y="102844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6" name="直線コネクタ 175"/>
        <xdr:cNvCxnSpPr/>
      </xdr:nvCxnSpPr>
      <xdr:spPr>
        <a:xfrm>
          <a:off x="769620" y="1010348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74295</xdr:rowOff>
    </xdr:from>
    <xdr:ext cx="508000" cy="258445"/>
    <xdr:sp macro="" textlink="">
      <xdr:nvSpPr>
        <xdr:cNvPr id="177" name="テキスト ボックス 176"/>
        <xdr:cNvSpPr txBox="1"/>
      </xdr:nvSpPr>
      <xdr:spPr>
        <a:xfrm>
          <a:off x="256540" y="99650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8" name="直線コネクタ 177"/>
        <xdr:cNvCxnSpPr/>
      </xdr:nvCxnSpPr>
      <xdr:spPr>
        <a:xfrm>
          <a:off x="769620" y="978471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8000" cy="258445"/>
    <xdr:sp macro="" textlink="">
      <xdr:nvSpPr>
        <xdr:cNvPr id="179" name="テキスト ボックス 178"/>
        <xdr:cNvSpPr txBox="1"/>
      </xdr:nvSpPr>
      <xdr:spPr>
        <a:xfrm>
          <a:off x="256540" y="964628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80" name="直線コネクタ 179"/>
        <xdr:cNvCxnSpPr/>
      </xdr:nvCxnSpPr>
      <xdr:spPr>
        <a:xfrm>
          <a:off x="769620" y="946594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8000" cy="258445"/>
    <xdr:sp macro="" textlink="">
      <xdr:nvSpPr>
        <xdr:cNvPr id="181" name="テキスト ボックス 180"/>
        <xdr:cNvSpPr txBox="1"/>
      </xdr:nvSpPr>
      <xdr:spPr>
        <a:xfrm>
          <a:off x="256540" y="932751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82" name="直線コネクタ 181"/>
        <xdr:cNvCxnSpPr/>
      </xdr:nvCxnSpPr>
      <xdr:spPr>
        <a:xfrm>
          <a:off x="769620" y="914717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8000" cy="258445"/>
    <xdr:sp macro="" textlink="">
      <xdr:nvSpPr>
        <xdr:cNvPr id="183" name="テキスト ボックス 182"/>
        <xdr:cNvSpPr txBox="1"/>
      </xdr:nvSpPr>
      <xdr:spPr>
        <a:xfrm>
          <a:off x="256540" y="900874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84" name="直線コネクタ 183"/>
        <xdr:cNvCxnSpPr/>
      </xdr:nvCxnSpPr>
      <xdr:spPr>
        <a:xfrm>
          <a:off x="769620" y="88277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140335</xdr:rowOff>
    </xdr:from>
    <xdr:ext cx="508000" cy="258445"/>
    <xdr:sp macro="" textlink="">
      <xdr:nvSpPr>
        <xdr:cNvPr id="185" name="テキスト ボックス 184"/>
        <xdr:cNvSpPr txBox="1"/>
      </xdr:nvSpPr>
      <xdr:spPr>
        <a:xfrm>
          <a:off x="256540" y="868997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6" name="直線コネクタ 185"/>
        <xdr:cNvCxnSpPr/>
      </xdr:nvCxnSpPr>
      <xdr:spPr>
        <a:xfrm>
          <a:off x="769620" y="85090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7" name="扶助費グラフ枠"/>
        <xdr:cNvSpPr/>
      </xdr:nvSpPr>
      <xdr:spPr>
        <a:xfrm>
          <a:off x="769620" y="85090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135255</xdr:rowOff>
    </xdr:from>
    <xdr:to xmlns:xdr="http://schemas.openxmlformats.org/drawingml/2006/spreadsheetDrawing">
      <xdr:col>24</xdr:col>
      <xdr:colOff>25400</xdr:colOff>
      <xdr:row>61</xdr:row>
      <xdr:rowOff>113665</xdr:rowOff>
    </xdr:to>
    <xdr:cxnSp macro="">
      <xdr:nvCxnSpPr>
        <xdr:cNvPr id="188" name="直線コネクタ 187"/>
        <xdr:cNvCxnSpPr/>
      </xdr:nvCxnSpPr>
      <xdr:spPr>
        <a:xfrm flipV="1">
          <a:off x="4886960" y="9020175"/>
          <a:ext cx="0" cy="1319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85725</xdr:rowOff>
    </xdr:from>
    <xdr:ext cx="761365" cy="258445"/>
    <xdr:sp macro="" textlink="">
      <xdr:nvSpPr>
        <xdr:cNvPr id="189" name="扶助費最小値テキスト"/>
        <xdr:cNvSpPr txBox="1"/>
      </xdr:nvSpPr>
      <xdr:spPr>
        <a:xfrm>
          <a:off x="4975860" y="103117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113665</xdr:rowOff>
    </xdr:from>
    <xdr:to xmlns:xdr="http://schemas.openxmlformats.org/drawingml/2006/spreadsheetDrawing">
      <xdr:col>24</xdr:col>
      <xdr:colOff>114300</xdr:colOff>
      <xdr:row>61</xdr:row>
      <xdr:rowOff>113665</xdr:rowOff>
    </xdr:to>
    <xdr:cxnSp macro="">
      <xdr:nvCxnSpPr>
        <xdr:cNvPr id="190" name="直線コネクタ 189"/>
        <xdr:cNvCxnSpPr/>
      </xdr:nvCxnSpPr>
      <xdr:spPr>
        <a:xfrm>
          <a:off x="4795520" y="1033970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50165</xdr:rowOff>
    </xdr:from>
    <xdr:ext cx="761365" cy="258445"/>
    <xdr:sp macro="" textlink="">
      <xdr:nvSpPr>
        <xdr:cNvPr id="191" name="扶助費最大値テキスト"/>
        <xdr:cNvSpPr txBox="1"/>
      </xdr:nvSpPr>
      <xdr:spPr>
        <a:xfrm>
          <a:off x="4975860" y="87674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135255</xdr:rowOff>
    </xdr:from>
    <xdr:to xmlns:xdr="http://schemas.openxmlformats.org/drawingml/2006/spreadsheetDrawing">
      <xdr:col>24</xdr:col>
      <xdr:colOff>114300</xdr:colOff>
      <xdr:row>53</xdr:row>
      <xdr:rowOff>135255</xdr:rowOff>
    </xdr:to>
    <xdr:cxnSp macro="">
      <xdr:nvCxnSpPr>
        <xdr:cNvPr id="192" name="直線コネクタ 191"/>
        <xdr:cNvCxnSpPr/>
      </xdr:nvCxnSpPr>
      <xdr:spPr>
        <a:xfrm>
          <a:off x="4795520" y="902017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151765</xdr:rowOff>
    </xdr:from>
    <xdr:to xmlns:xdr="http://schemas.openxmlformats.org/drawingml/2006/spreadsheetDrawing">
      <xdr:col>24</xdr:col>
      <xdr:colOff>25400</xdr:colOff>
      <xdr:row>57</xdr:row>
      <xdr:rowOff>15240</xdr:rowOff>
    </xdr:to>
    <xdr:cxnSp macro="">
      <xdr:nvCxnSpPr>
        <xdr:cNvPr id="193" name="直線コネクタ 192"/>
        <xdr:cNvCxnSpPr/>
      </xdr:nvCxnSpPr>
      <xdr:spPr>
        <a:xfrm>
          <a:off x="4036060" y="9371965"/>
          <a:ext cx="850900"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98425</xdr:rowOff>
    </xdr:from>
    <xdr:ext cx="761365" cy="259080"/>
    <xdr:sp macro="" textlink="">
      <xdr:nvSpPr>
        <xdr:cNvPr id="194" name="扶助費平均値テキスト"/>
        <xdr:cNvSpPr txBox="1"/>
      </xdr:nvSpPr>
      <xdr:spPr>
        <a:xfrm>
          <a:off x="4975860" y="931862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81915</xdr:rowOff>
    </xdr:from>
    <xdr:to xmlns:xdr="http://schemas.openxmlformats.org/drawingml/2006/spreadsheetDrawing">
      <xdr:col>24</xdr:col>
      <xdr:colOff>76200</xdr:colOff>
      <xdr:row>57</xdr:row>
      <xdr:rowOff>12065</xdr:rowOff>
    </xdr:to>
    <xdr:sp macro="" textlink="">
      <xdr:nvSpPr>
        <xdr:cNvPr id="195" name="フローチャート: 判断 194"/>
        <xdr:cNvSpPr/>
      </xdr:nvSpPr>
      <xdr:spPr>
        <a:xfrm>
          <a:off x="4833620" y="9469755"/>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107950</xdr:rowOff>
    </xdr:from>
    <xdr:to xmlns:xdr="http://schemas.openxmlformats.org/drawingml/2006/spreadsheetDrawing">
      <xdr:col>19</xdr:col>
      <xdr:colOff>187325</xdr:colOff>
      <xdr:row>55</xdr:row>
      <xdr:rowOff>151765</xdr:rowOff>
    </xdr:to>
    <xdr:cxnSp macro="">
      <xdr:nvCxnSpPr>
        <xdr:cNvPr id="196" name="直線コネクタ 195"/>
        <xdr:cNvCxnSpPr/>
      </xdr:nvCxnSpPr>
      <xdr:spPr>
        <a:xfrm>
          <a:off x="3136900" y="9328150"/>
          <a:ext cx="89916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59690</xdr:rowOff>
    </xdr:from>
    <xdr:to xmlns:xdr="http://schemas.openxmlformats.org/drawingml/2006/spreadsheetDrawing">
      <xdr:col>20</xdr:col>
      <xdr:colOff>38100</xdr:colOff>
      <xdr:row>56</xdr:row>
      <xdr:rowOff>161290</xdr:rowOff>
    </xdr:to>
    <xdr:sp macro="" textlink="">
      <xdr:nvSpPr>
        <xdr:cNvPr id="197" name="フローチャート: 判断 196"/>
        <xdr:cNvSpPr/>
      </xdr:nvSpPr>
      <xdr:spPr>
        <a:xfrm>
          <a:off x="3985260" y="944753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146050</xdr:rowOff>
    </xdr:from>
    <xdr:ext cx="735965" cy="258445"/>
    <xdr:sp macro="" textlink="">
      <xdr:nvSpPr>
        <xdr:cNvPr id="198" name="テキスト ボックス 197"/>
        <xdr:cNvSpPr txBox="1"/>
      </xdr:nvSpPr>
      <xdr:spPr>
        <a:xfrm>
          <a:off x="3652520" y="953389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83185</xdr:rowOff>
    </xdr:from>
    <xdr:to xmlns:xdr="http://schemas.openxmlformats.org/drawingml/2006/spreadsheetDrawing">
      <xdr:col>15</xdr:col>
      <xdr:colOff>98425</xdr:colOff>
      <xdr:row>55</xdr:row>
      <xdr:rowOff>107950</xdr:rowOff>
    </xdr:to>
    <xdr:cxnSp macro="">
      <xdr:nvCxnSpPr>
        <xdr:cNvPr id="199" name="直線コネクタ 198"/>
        <xdr:cNvCxnSpPr/>
      </xdr:nvCxnSpPr>
      <xdr:spPr>
        <a:xfrm>
          <a:off x="2237740" y="9135745"/>
          <a:ext cx="89916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16510</xdr:rowOff>
    </xdr:from>
    <xdr:to xmlns:xdr="http://schemas.openxmlformats.org/drawingml/2006/spreadsheetDrawing">
      <xdr:col>15</xdr:col>
      <xdr:colOff>149225</xdr:colOff>
      <xdr:row>56</xdr:row>
      <xdr:rowOff>118110</xdr:rowOff>
    </xdr:to>
    <xdr:sp macro="" textlink="">
      <xdr:nvSpPr>
        <xdr:cNvPr id="200" name="フローチャート: 判断 199"/>
        <xdr:cNvSpPr/>
      </xdr:nvSpPr>
      <xdr:spPr>
        <a:xfrm>
          <a:off x="3086100" y="940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102870</xdr:rowOff>
    </xdr:from>
    <xdr:ext cx="761365" cy="258445"/>
    <xdr:sp macro="" textlink="">
      <xdr:nvSpPr>
        <xdr:cNvPr id="201" name="テキスト ボックス 200"/>
        <xdr:cNvSpPr txBox="1"/>
      </xdr:nvSpPr>
      <xdr:spPr>
        <a:xfrm>
          <a:off x="2750820" y="9490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83185</xdr:rowOff>
    </xdr:from>
    <xdr:to xmlns:xdr="http://schemas.openxmlformats.org/drawingml/2006/spreadsheetDrawing">
      <xdr:col>11</xdr:col>
      <xdr:colOff>9525</xdr:colOff>
      <xdr:row>55</xdr:row>
      <xdr:rowOff>118745</xdr:rowOff>
    </xdr:to>
    <xdr:cxnSp macro="">
      <xdr:nvCxnSpPr>
        <xdr:cNvPr id="202" name="直線コネクタ 201"/>
        <xdr:cNvCxnSpPr/>
      </xdr:nvCxnSpPr>
      <xdr:spPr>
        <a:xfrm flipV="1">
          <a:off x="1336040" y="9135745"/>
          <a:ext cx="90170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5715</xdr:rowOff>
    </xdr:from>
    <xdr:to xmlns:xdr="http://schemas.openxmlformats.org/drawingml/2006/spreadsheetDrawing">
      <xdr:col>11</xdr:col>
      <xdr:colOff>60325</xdr:colOff>
      <xdr:row>56</xdr:row>
      <xdr:rowOff>107315</xdr:rowOff>
    </xdr:to>
    <xdr:sp macro="" textlink="">
      <xdr:nvSpPr>
        <xdr:cNvPr id="203" name="フローチャート: 判断 202"/>
        <xdr:cNvSpPr/>
      </xdr:nvSpPr>
      <xdr:spPr>
        <a:xfrm>
          <a:off x="2184400" y="939355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92075</xdr:rowOff>
    </xdr:from>
    <xdr:ext cx="761365" cy="258445"/>
    <xdr:sp macro="" textlink="">
      <xdr:nvSpPr>
        <xdr:cNvPr id="204" name="テキスト ボックス 203"/>
        <xdr:cNvSpPr txBox="1"/>
      </xdr:nvSpPr>
      <xdr:spPr>
        <a:xfrm>
          <a:off x="1851660" y="94799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38100</xdr:rowOff>
    </xdr:from>
    <xdr:to xmlns:xdr="http://schemas.openxmlformats.org/drawingml/2006/spreadsheetDrawing">
      <xdr:col>6</xdr:col>
      <xdr:colOff>171450</xdr:colOff>
      <xdr:row>56</xdr:row>
      <xdr:rowOff>140335</xdr:rowOff>
    </xdr:to>
    <xdr:sp macro="" textlink="">
      <xdr:nvSpPr>
        <xdr:cNvPr id="205" name="フローチャート: 判断 204"/>
        <xdr:cNvSpPr/>
      </xdr:nvSpPr>
      <xdr:spPr>
        <a:xfrm>
          <a:off x="1285240" y="94259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124460</xdr:rowOff>
    </xdr:from>
    <xdr:ext cx="762000" cy="258445"/>
    <xdr:sp macro="" textlink="">
      <xdr:nvSpPr>
        <xdr:cNvPr id="206" name="テキスト ボックス 205"/>
        <xdr:cNvSpPr txBox="1"/>
      </xdr:nvSpPr>
      <xdr:spPr>
        <a:xfrm>
          <a:off x="949960" y="95123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1365" cy="258445"/>
    <xdr:sp macro="" textlink="">
      <xdr:nvSpPr>
        <xdr:cNvPr id="207" name="テキスト ボックス 206"/>
        <xdr:cNvSpPr txBox="1"/>
      </xdr:nvSpPr>
      <xdr:spPr>
        <a:xfrm>
          <a:off x="466852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8445"/>
    <xdr:sp macro="" textlink="">
      <xdr:nvSpPr>
        <xdr:cNvPr id="208" name="テキスト ボックス 207"/>
        <xdr:cNvSpPr txBox="1"/>
      </xdr:nvSpPr>
      <xdr:spPr>
        <a:xfrm>
          <a:off x="381762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2000" cy="258445"/>
    <xdr:sp macro="" textlink="">
      <xdr:nvSpPr>
        <xdr:cNvPr id="209" name="テキスト ボックス 208"/>
        <xdr:cNvSpPr txBox="1"/>
      </xdr:nvSpPr>
      <xdr:spPr>
        <a:xfrm>
          <a:off x="291846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1365" cy="258445"/>
    <xdr:sp macro="" textlink="">
      <xdr:nvSpPr>
        <xdr:cNvPr id="210" name="テキスト ボックス 209"/>
        <xdr:cNvSpPr txBox="1"/>
      </xdr:nvSpPr>
      <xdr:spPr>
        <a:xfrm>
          <a:off x="201676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1365" cy="258445"/>
    <xdr:sp macro="" textlink="">
      <xdr:nvSpPr>
        <xdr:cNvPr id="211" name="テキスト ボックス 210"/>
        <xdr:cNvSpPr txBox="1"/>
      </xdr:nvSpPr>
      <xdr:spPr>
        <a:xfrm>
          <a:off x="111760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135890</xdr:rowOff>
    </xdr:from>
    <xdr:to xmlns:xdr="http://schemas.openxmlformats.org/drawingml/2006/spreadsheetDrawing">
      <xdr:col>24</xdr:col>
      <xdr:colOff>76200</xdr:colOff>
      <xdr:row>57</xdr:row>
      <xdr:rowOff>66040</xdr:rowOff>
    </xdr:to>
    <xdr:sp macro="" textlink="">
      <xdr:nvSpPr>
        <xdr:cNvPr id="212" name="楕円 211"/>
        <xdr:cNvSpPr/>
      </xdr:nvSpPr>
      <xdr:spPr>
        <a:xfrm>
          <a:off x="4833620" y="952373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107950</xdr:rowOff>
    </xdr:from>
    <xdr:ext cx="761365" cy="258445"/>
    <xdr:sp macro="" textlink="">
      <xdr:nvSpPr>
        <xdr:cNvPr id="213" name="扶助費該当値テキスト"/>
        <xdr:cNvSpPr txBox="1"/>
      </xdr:nvSpPr>
      <xdr:spPr>
        <a:xfrm>
          <a:off x="4975860" y="94957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100965</xdr:rowOff>
    </xdr:from>
    <xdr:to xmlns:xdr="http://schemas.openxmlformats.org/drawingml/2006/spreadsheetDrawing">
      <xdr:col>20</xdr:col>
      <xdr:colOff>38100</xdr:colOff>
      <xdr:row>56</xdr:row>
      <xdr:rowOff>31115</xdr:rowOff>
    </xdr:to>
    <xdr:sp macro="" textlink="">
      <xdr:nvSpPr>
        <xdr:cNvPr id="214" name="楕円 213"/>
        <xdr:cNvSpPr/>
      </xdr:nvSpPr>
      <xdr:spPr>
        <a:xfrm>
          <a:off x="3985260" y="9321165"/>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41275</xdr:rowOff>
    </xdr:from>
    <xdr:ext cx="735965" cy="259080"/>
    <xdr:sp macro="" textlink="">
      <xdr:nvSpPr>
        <xdr:cNvPr id="215" name="テキスト ボックス 214"/>
        <xdr:cNvSpPr txBox="1"/>
      </xdr:nvSpPr>
      <xdr:spPr>
        <a:xfrm>
          <a:off x="3652520" y="909383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57150</xdr:rowOff>
    </xdr:from>
    <xdr:to xmlns:xdr="http://schemas.openxmlformats.org/drawingml/2006/spreadsheetDrawing">
      <xdr:col>15</xdr:col>
      <xdr:colOff>149225</xdr:colOff>
      <xdr:row>55</xdr:row>
      <xdr:rowOff>158750</xdr:rowOff>
    </xdr:to>
    <xdr:sp macro="" textlink="">
      <xdr:nvSpPr>
        <xdr:cNvPr id="216" name="楕円 215"/>
        <xdr:cNvSpPr/>
      </xdr:nvSpPr>
      <xdr:spPr>
        <a:xfrm>
          <a:off x="30861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167640</xdr:rowOff>
    </xdr:from>
    <xdr:ext cx="761365" cy="259080"/>
    <xdr:sp macro="" textlink="">
      <xdr:nvSpPr>
        <xdr:cNvPr id="217" name="テキスト ボックス 216"/>
        <xdr:cNvSpPr txBox="1"/>
      </xdr:nvSpPr>
      <xdr:spPr>
        <a:xfrm>
          <a:off x="2750820" y="9052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32385</xdr:rowOff>
    </xdr:from>
    <xdr:to xmlns:xdr="http://schemas.openxmlformats.org/drawingml/2006/spreadsheetDrawing">
      <xdr:col>11</xdr:col>
      <xdr:colOff>60325</xdr:colOff>
      <xdr:row>54</xdr:row>
      <xdr:rowOff>133985</xdr:rowOff>
    </xdr:to>
    <xdr:sp macro="" textlink="">
      <xdr:nvSpPr>
        <xdr:cNvPr id="218" name="楕円 217"/>
        <xdr:cNvSpPr/>
      </xdr:nvSpPr>
      <xdr:spPr>
        <a:xfrm>
          <a:off x="2184400" y="908494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144145</xdr:rowOff>
    </xdr:from>
    <xdr:ext cx="761365" cy="258445"/>
    <xdr:sp macro="" textlink="">
      <xdr:nvSpPr>
        <xdr:cNvPr id="219" name="テキスト ボックス 218"/>
        <xdr:cNvSpPr txBox="1"/>
      </xdr:nvSpPr>
      <xdr:spPr>
        <a:xfrm>
          <a:off x="1851660" y="88614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67945</xdr:rowOff>
    </xdr:from>
    <xdr:to xmlns:xdr="http://schemas.openxmlformats.org/drawingml/2006/spreadsheetDrawing">
      <xdr:col>6</xdr:col>
      <xdr:colOff>171450</xdr:colOff>
      <xdr:row>55</xdr:row>
      <xdr:rowOff>167640</xdr:rowOff>
    </xdr:to>
    <xdr:sp macro="" textlink="">
      <xdr:nvSpPr>
        <xdr:cNvPr id="220" name="楕円 219"/>
        <xdr:cNvSpPr/>
      </xdr:nvSpPr>
      <xdr:spPr>
        <a:xfrm>
          <a:off x="1285240" y="92881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8255</xdr:rowOff>
    </xdr:from>
    <xdr:ext cx="762000" cy="259080"/>
    <xdr:sp macro="" textlink="">
      <xdr:nvSpPr>
        <xdr:cNvPr id="221" name="テキスト ボックス 220"/>
        <xdr:cNvSpPr txBox="1"/>
      </xdr:nvSpPr>
      <xdr:spPr>
        <a:xfrm>
          <a:off x="949960" y="9060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2" name="正方形/長方形 221"/>
        <xdr:cNvSpPr/>
      </xdr:nvSpPr>
      <xdr:spPr>
        <a:xfrm>
          <a:off x="12603480" y="79489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3" name="正方形/長方形 222"/>
        <xdr:cNvSpPr/>
      </xdr:nvSpPr>
      <xdr:spPr>
        <a:xfrm>
          <a:off x="17297400" y="80124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4" name="正方形/長方形 223"/>
        <xdr:cNvSpPr/>
      </xdr:nvSpPr>
      <xdr:spPr>
        <a:xfrm>
          <a:off x="17297400" y="81991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5" name="正方形/長方形 224"/>
        <xdr:cNvSpPr/>
      </xdr:nvSpPr>
      <xdr:spPr>
        <a:xfrm>
          <a:off x="19006820" y="80124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6" name="正方形/長方形 225"/>
        <xdr:cNvSpPr/>
      </xdr:nvSpPr>
      <xdr:spPr>
        <a:xfrm>
          <a:off x="19006820" y="81991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7" name="正方形/長方形 226"/>
        <xdr:cNvSpPr/>
      </xdr:nvSpPr>
      <xdr:spPr>
        <a:xfrm>
          <a:off x="20640040" y="80124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8" name="正方形/長方形 227"/>
        <xdr:cNvSpPr/>
      </xdr:nvSpPr>
      <xdr:spPr>
        <a:xfrm>
          <a:off x="20640040" y="81991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9" name="正方形/長方形 228"/>
        <xdr:cNvSpPr/>
      </xdr:nvSpPr>
      <xdr:spPr>
        <a:xfrm>
          <a:off x="12603480" y="85090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30" name="正方形/長方形 229"/>
        <xdr:cNvSpPr/>
      </xdr:nvSpPr>
      <xdr:spPr>
        <a:xfrm>
          <a:off x="17617440" y="85090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1" name="正方形/長方形 230"/>
        <xdr:cNvSpPr/>
      </xdr:nvSpPr>
      <xdr:spPr>
        <a:xfrm>
          <a:off x="17683480" y="85090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2" name="テキスト ボックス 231"/>
        <xdr:cNvSpPr txBox="1"/>
      </xdr:nvSpPr>
      <xdr:spPr>
        <a:xfrm>
          <a:off x="17721580" y="88188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その他の費用の大きな割合を占めるものは特別会計への繰出金となっている。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年度は前年度比で</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ポイントの増加となっており、類似団体平均や埼玉県平均よりも高くなっている。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今後は、水道事業等において独立採算の原則に立ち返った料金改定等の適正化をより一層図ることとする。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7815" cy="224790"/>
    <xdr:sp macro="" textlink="">
      <xdr:nvSpPr>
        <xdr:cNvPr id="233" name="テキスト ボックス 232"/>
        <xdr:cNvSpPr txBox="1"/>
      </xdr:nvSpPr>
      <xdr:spPr>
        <a:xfrm>
          <a:off x="12565380" y="83223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4" name="直線コネクタ 233"/>
        <xdr:cNvCxnSpPr/>
      </xdr:nvCxnSpPr>
      <xdr:spPr>
        <a:xfrm>
          <a:off x="12603480" y="107416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9080"/>
    <xdr:sp macro="" textlink="">
      <xdr:nvSpPr>
        <xdr:cNvPr id="235" name="テキスト ボックス 234"/>
        <xdr:cNvSpPr txBox="1"/>
      </xdr:nvSpPr>
      <xdr:spPr>
        <a:xfrm>
          <a:off x="12087860" y="106032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6" name="直線コネクタ 235"/>
        <xdr:cNvCxnSpPr/>
      </xdr:nvCxnSpPr>
      <xdr:spPr>
        <a:xfrm>
          <a:off x="12603480" y="104228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507365" cy="259080"/>
    <xdr:sp macro="" textlink="">
      <xdr:nvSpPr>
        <xdr:cNvPr id="237" name="テキスト ボックス 236"/>
        <xdr:cNvSpPr txBox="1"/>
      </xdr:nvSpPr>
      <xdr:spPr>
        <a:xfrm>
          <a:off x="12087860" y="102844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8" name="直線コネクタ 237"/>
        <xdr:cNvCxnSpPr/>
      </xdr:nvCxnSpPr>
      <xdr:spPr>
        <a:xfrm>
          <a:off x="12603480" y="1010348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74295</xdr:rowOff>
    </xdr:from>
    <xdr:ext cx="507365" cy="258445"/>
    <xdr:sp macro="" textlink="">
      <xdr:nvSpPr>
        <xdr:cNvPr id="239" name="テキスト ボックス 238"/>
        <xdr:cNvSpPr txBox="1"/>
      </xdr:nvSpPr>
      <xdr:spPr>
        <a:xfrm>
          <a:off x="12087860" y="99650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40" name="直線コネクタ 239"/>
        <xdr:cNvCxnSpPr/>
      </xdr:nvCxnSpPr>
      <xdr:spPr>
        <a:xfrm>
          <a:off x="12603480" y="978471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507365" cy="258445"/>
    <xdr:sp macro="" textlink="">
      <xdr:nvSpPr>
        <xdr:cNvPr id="241" name="テキスト ボックス 240"/>
        <xdr:cNvSpPr txBox="1"/>
      </xdr:nvSpPr>
      <xdr:spPr>
        <a:xfrm>
          <a:off x="12087860" y="964628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42" name="直線コネクタ 241"/>
        <xdr:cNvCxnSpPr/>
      </xdr:nvCxnSpPr>
      <xdr:spPr>
        <a:xfrm>
          <a:off x="12603480" y="946594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507365" cy="258445"/>
    <xdr:sp macro="" textlink="">
      <xdr:nvSpPr>
        <xdr:cNvPr id="243" name="テキスト ボックス 242"/>
        <xdr:cNvSpPr txBox="1"/>
      </xdr:nvSpPr>
      <xdr:spPr>
        <a:xfrm>
          <a:off x="12087860" y="932751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44" name="直線コネクタ 243"/>
        <xdr:cNvCxnSpPr/>
      </xdr:nvCxnSpPr>
      <xdr:spPr>
        <a:xfrm>
          <a:off x="12603480" y="914717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507365" cy="258445"/>
    <xdr:sp macro="" textlink="">
      <xdr:nvSpPr>
        <xdr:cNvPr id="245" name="テキスト ボックス 244"/>
        <xdr:cNvSpPr txBox="1"/>
      </xdr:nvSpPr>
      <xdr:spPr>
        <a:xfrm>
          <a:off x="12087860" y="900874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6" name="直線コネクタ 245"/>
        <xdr:cNvCxnSpPr/>
      </xdr:nvCxnSpPr>
      <xdr:spPr>
        <a:xfrm>
          <a:off x="12603480" y="88277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140335</xdr:rowOff>
    </xdr:from>
    <xdr:ext cx="507365" cy="258445"/>
    <xdr:sp macro="" textlink="">
      <xdr:nvSpPr>
        <xdr:cNvPr id="247" name="テキスト ボックス 246"/>
        <xdr:cNvSpPr txBox="1"/>
      </xdr:nvSpPr>
      <xdr:spPr>
        <a:xfrm>
          <a:off x="12087860" y="86899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8" name="直線コネクタ 247"/>
        <xdr:cNvCxnSpPr/>
      </xdr:nvCxnSpPr>
      <xdr:spPr>
        <a:xfrm>
          <a:off x="12603480" y="85090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9080"/>
    <xdr:sp macro="" textlink="">
      <xdr:nvSpPr>
        <xdr:cNvPr id="249" name="テキスト ボックス 248"/>
        <xdr:cNvSpPr txBox="1"/>
      </xdr:nvSpPr>
      <xdr:spPr>
        <a:xfrm>
          <a:off x="12087860" y="83705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50" name="その他グラフ枠"/>
        <xdr:cNvSpPr/>
      </xdr:nvSpPr>
      <xdr:spPr>
        <a:xfrm>
          <a:off x="12603480" y="85090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67310</xdr:rowOff>
    </xdr:from>
    <xdr:to xmlns:xdr="http://schemas.openxmlformats.org/drawingml/2006/spreadsheetDrawing">
      <xdr:col>82</xdr:col>
      <xdr:colOff>107950</xdr:colOff>
      <xdr:row>61</xdr:row>
      <xdr:rowOff>113665</xdr:rowOff>
    </xdr:to>
    <xdr:cxnSp macro="">
      <xdr:nvCxnSpPr>
        <xdr:cNvPr id="251" name="直線コネクタ 250"/>
        <xdr:cNvCxnSpPr/>
      </xdr:nvCxnSpPr>
      <xdr:spPr>
        <a:xfrm flipV="1">
          <a:off x="16718280" y="8784590"/>
          <a:ext cx="0" cy="1555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85725</xdr:rowOff>
    </xdr:from>
    <xdr:ext cx="761365" cy="258445"/>
    <xdr:sp macro="" textlink="">
      <xdr:nvSpPr>
        <xdr:cNvPr id="252" name="その他最小値テキスト"/>
        <xdr:cNvSpPr txBox="1"/>
      </xdr:nvSpPr>
      <xdr:spPr>
        <a:xfrm>
          <a:off x="16807180" y="103117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113665</xdr:rowOff>
    </xdr:from>
    <xdr:to xmlns:xdr="http://schemas.openxmlformats.org/drawingml/2006/spreadsheetDrawing">
      <xdr:col>82</xdr:col>
      <xdr:colOff>196850</xdr:colOff>
      <xdr:row>61</xdr:row>
      <xdr:rowOff>113665</xdr:rowOff>
    </xdr:to>
    <xdr:cxnSp macro="">
      <xdr:nvCxnSpPr>
        <xdr:cNvPr id="253" name="直線コネクタ 252"/>
        <xdr:cNvCxnSpPr/>
      </xdr:nvCxnSpPr>
      <xdr:spPr>
        <a:xfrm>
          <a:off x="16629380" y="1033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50</xdr:row>
      <xdr:rowOff>153670</xdr:rowOff>
    </xdr:from>
    <xdr:ext cx="761365" cy="259080"/>
    <xdr:sp macro="" textlink="">
      <xdr:nvSpPr>
        <xdr:cNvPr id="254" name="その他最大値テキスト"/>
        <xdr:cNvSpPr txBox="1"/>
      </xdr:nvSpPr>
      <xdr:spPr>
        <a:xfrm>
          <a:off x="16807180" y="85356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67310</xdr:rowOff>
    </xdr:from>
    <xdr:to xmlns:xdr="http://schemas.openxmlformats.org/drawingml/2006/spreadsheetDrawing">
      <xdr:col>82</xdr:col>
      <xdr:colOff>196850</xdr:colOff>
      <xdr:row>52</xdr:row>
      <xdr:rowOff>67310</xdr:rowOff>
    </xdr:to>
    <xdr:cxnSp macro="">
      <xdr:nvCxnSpPr>
        <xdr:cNvPr id="255" name="直線コネクタ 254"/>
        <xdr:cNvCxnSpPr/>
      </xdr:nvCxnSpPr>
      <xdr:spPr>
        <a:xfrm>
          <a:off x="16629380" y="8784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59</xdr:row>
      <xdr:rowOff>31750</xdr:rowOff>
    </xdr:from>
    <xdr:to xmlns:xdr="http://schemas.openxmlformats.org/drawingml/2006/spreadsheetDrawing">
      <xdr:col>82</xdr:col>
      <xdr:colOff>107950</xdr:colOff>
      <xdr:row>60</xdr:row>
      <xdr:rowOff>88900</xdr:rowOff>
    </xdr:to>
    <xdr:cxnSp macro="">
      <xdr:nvCxnSpPr>
        <xdr:cNvPr id="256" name="直線コネクタ 255"/>
        <xdr:cNvCxnSpPr/>
      </xdr:nvCxnSpPr>
      <xdr:spPr>
        <a:xfrm>
          <a:off x="15869920" y="9922510"/>
          <a:ext cx="848360" cy="224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90170</xdr:rowOff>
    </xdr:from>
    <xdr:ext cx="761365" cy="258445"/>
    <xdr:sp macro="" textlink="">
      <xdr:nvSpPr>
        <xdr:cNvPr id="257" name="その他平均値テキスト"/>
        <xdr:cNvSpPr txBox="1"/>
      </xdr:nvSpPr>
      <xdr:spPr>
        <a:xfrm>
          <a:off x="16807180" y="947801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73660</xdr:rowOff>
    </xdr:from>
    <xdr:to xmlns:xdr="http://schemas.openxmlformats.org/drawingml/2006/spreadsheetDrawing">
      <xdr:col>82</xdr:col>
      <xdr:colOff>158750</xdr:colOff>
      <xdr:row>58</xdr:row>
      <xdr:rowOff>3810</xdr:rowOff>
    </xdr:to>
    <xdr:sp macro="" textlink="">
      <xdr:nvSpPr>
        <xdr:cNvPr id="258" name="フローチャート: 判断 257"/>
        <xdr:cNvSpPr/>
      </xdr:nvSpPr>
      <xdr:spPr>
        <a:xfrm>
          <a:off x="16667480" y="9629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59</xdr:row>
      <xdr:rowOff>31750</xdr:rowOff>
    </xdr:from>
    <xdr:to xmlns:xdr="http://schemas.openxmlformats.org/drawingml/2006/spreadsheetDrawing">
      <xdr:col>78</xdr:col>
      <xdr:colOff>69850</xdr:colOff>
      <xdr:row>60</xdr:row>
      <xdr:rowOff>12700</xdr:rowOff>
    </xdr:to>
    <xdr:cxnSp macro="">
      <xdr:nvCxnSpPr>
        <xdr:cNvPr id="259" name="直線コネクタ 258"/>
        <xdr:cNvCxnSpPr/>
      </xdr:nvCxnSpPr>
      <xdr:spPr>
        <a:xfrm flipV="1">
          <a:off x="14968220" y="9922510"/>
          <a:ext cx="9017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54610</xdr:rowOff>
    </xdr:from>
    <xdr:to xmlns:xdr="http://schemas.openxmlformats.org/drawingml/2006/spreadsheetDrawing">
      <xdr:col>78</xdr:col>
      <xdr:colOff>120650</xdr:colOff>
      <xdr:row>58</xdr:row>
      <xdr:rowOff>156210</xdr:rowOff>
    </xdr:to>
    <xdr:sp macro="" textlink="">
      <xdr:nvSpPr>
        <xdr:cNvPr id="260" name="フローチャート: 判断 259"/>
        <xdr:cNvSpPr/>
      </xdr:nvSpPr>
      <xdr:spPr>
        <a:xfrm>
          <a:off x="15819120" y="97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166370</xdr:rowOff>
    </xdr:from>
    <xdr:ext cx="736600" cy="258445"/>
    <xdr:sp macro="" textlink="">
      <xdr:nvSpPr>
        <xdr:cNvPr id="261" name="テキスト ボックス 260"/>
        <xdr:cNvSpPr txBox="1"/>
      </xdr:nvSpPr>
      <xdr:spPr>
        <a:xfrm>
          <a:off x="15483840" y="95542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59</xdr:row>
      <xdr:rowOff>75565</xdr:rowOff>
    </xdr:from>
    <xdr:to xmlns:xdr="http://schemas.openxmlformats.org/drawingml/2006/spreadsheetDrawing">
      <xdr:col>73</xdr:col>
      <xdr:colOff>180975</xdr:colOff>
      <xdr:row>60</xdr:row>
      <xdr:rowOff>12700</xdr:rowOff>
    </xdr:to>
    <xdr:cxnSp macro="">
      <xdr:nvCxnSpPr>
        <xdr:cNvPr id="262" name="直線コネクタ 261"/>
        <xdr:cNvCxnSpPr/>
      </xdr:nvCxnSpPr>
      <xdr:spPr>
        <a:xfrm>
          <a:off x="14069060" y="9966325"/>
          <a:ext cx="89916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54610</xdr:rowOff>
    </xdr:from>
    <xdr:to xmlns:xdr="http://schemas.openxmlformats.org/drawingml/2006/spreadsheetDrawing">
      <xdr:col>74</xdr:col>
      <xdr:colOff>31750</xdr:colOff>
      <xdr:row>58</xdr:row>
      <xdr:rowOff>156210</xdr:rowOff>
    </xdr:to>
    <xdr:sp macro="" textlink="">
      <xdr:nvSpPr>
        <xdr:cNvPr id="263" name="フローチャート: 判断 262"/>
        <xdr:cNvSpPr/>
      </xdr:nvSpPr>
      <xdr:spPr>
        <a:xfrm>
          <a:off x="14917420" y="977773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166370</xdr:rowOff>
    </xdr:from>
    <xdr:ext cx="762000" cy="258445"/>
    <xdr:sp macro="" textlink="">
      <xdr:nvSpPr>
        <xdr:cNvPr id="264" name="テキスト ボックス 263"/>
        <xdr:cNvSpPr txBox="1"/>
      </xdr:nvSpPr>
      <xdr:spPr>
        <a:xfrm>
          <a:off x="14584680" y="9554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59</xdr:row>
      <xdr:rowOff>75565</xdr:rowOff>
    </xdr:from>
    <xdr:to xmlns:xdr="http://schemas.openxmlformats.org/drawingml/2006/spreadsheetDrawing">
      <xdr:col>69</xdr:col>
      <xdr:colOff>92075</xdr:colOff>
      <xdr:row>60</xdr:row>
      <xdr:rowOff>34290</xdr:rowOff>
    </xdr:to>
    <xdr:cxnSp macro="">
      <xdr:nvCxnSpPr>
        <xdr:cNvPr id="265" name="直線コネクタ 264"/>
        <xdr:cNvCxnSpPr/>
      </xdr:nvCxnSpPr>
      <xdr:spPr>
        <a:xfrm flipV="1">
          <a:off x="13169900" y="9966325"/>
          <a:ext cx="89916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64770</xdr:rowOff>
    </xdr:from>
    <xdr:to xmlns:xdr="http://schemas.openxmlformats.org/drawingml/2006/spreadsheetDrawing">
      <xdr:col>69</xdr:col>
      <xdr:colOff>142875</xdr:colOff>
      <xdr:row>58</xdr:row>
      <xdr:rowOff>167005</xdr:rowOff>
    </xdr:to>
    <xdr:sp macro="" textlink="">
      <xdr:nvSpPr>
        <xdr:cNvPr id="266" name="フローチャート: 判断 265"/>
        <xdr:cNvSpPr/>
      </xdr:nvSpPr>
      <xdr:spPr>
        <a:xfrm>
          <a:off x="14018260" y="978789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5715</xdr:rowOff>
    </xdr:from>
    <xdr:ext cx="761365" cy="259080"/>
    <xdr:sp macro="" textlink="">
      <xdr:nvSpPr>
        <xdr:cNvPr id="267" name="テキスト ボックス 266"/>
        <xdr:cNvSpPr txBox="1"/>
      </xdr:nvSpPr>
      <xdr:spPr>
        <a:xfrm>
          <a:off x="13682980" y="95611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163195</xdr:rowOff>
    </xdr:from>
    <xdr:to xmlns:xdr="http://schemas.openxmlformats.org/drawingml/2006/spreadsheetDrawing">
      <xdr:col>65</xdr:col>
      <xdr:colOff>53975</xdr:colOff>
      <xdr:row>59</xdr:row>
      <xdr:rowOff>93345</xdr:rowOff>
    </xdr:to>
    <xdr:sp macro="" textlink="">
      <xdr:nvSpPr>
        <xdr:cNvPr id="268" name="フローチャート: 判断 267"/>
        <xdr:cNvSpPr/>
      </xdr:nvSpPr>
      <xdr:spPr>
        <a:xfrm>
          <a:off x="13116560" y="9886315"/>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103505</xdr:rowOff>
    </xdr:from>
    <xdr:ext cx="761365" cy="258445"/>
    <xdr:sp macro="" textlink="">
      <xdr:nvSpPr>
        <xdr:cNvPr id="269" name="テキスト ボックス 268"/>
        <xdr:cNvSpPr txBox="1"/>
      </xdr:nvSpPr>
      <xdr:spPr>
        <a:xfrm>
          <a:off x="12783820" y="96589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8445"/>
    <xdr:sp macro="" textlink="">
      <xdr:nvSpPr>
        <xdr:cNvPr id="270" name="テキスト ボックス 269"/>
        <xdr:cNvSpPr txBox="1"/>
      </xdr:nvSpPr>
      <xdr:spPr>
        <a:xfrm>
          <a:off x="1649984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2000" cy="258445"/>
    <xdr:sp macro="" textlink="">
      <xdr:nvSpPr>
        <xdr:cNvPr id="271" name="テキスト ボックス 270"/>
        <xdr:cNvSpPr txBox="1"/>
      </xdr:nvSpPr>
      <xdr:spPr>
        <a:xfrm>
          <a:off x="1565148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8445"/>
    <xdr:sp macro="" textlink="">
      <xdr:nvSpPr>
        <xdr:cNvPr id="272" name="テキスト ボックス 271"/>
        <xdr:cNvSpPr txBox="1"/>
      </xdr:nvSpPr>
      <xdr:spPr>
        <a:xfrm>
          <a:off x="1474978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8445"/>
    <xdr:sp macro="" textlink="">
      <xdr:nvSpPr>
        <xdr:cNvPr id="273" name="テキスト ボックス 272"/>
        <xdr:cNvSpPr txBox="1"/>
      </xdr:nvSpPr>
      <xdr:spPr>
        <a:xfrm>
          <a:off x="1385062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8445"/>
    <xdr:sp macro="" textlink="">
      <xdr:nvSpPr>
        <xdr:cNvPr id="274" name="テキスト ボックス 273"/>
        <xdr:cNvSpPr txBox="1"/>
      </xdr:nvSpPr>
      <xdr:spPr>
        <a:xfrm>
          <a:off x="1294892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60</xdr:row>
      <xdr:rowOff>38100</xdr:rowOff>
    </xdr:from>
    <xdr:to xmlns:xdr="http://schemas.openxmlformats.org/drawingml/2006/spreadsheetDrawing">
      <xdr:col>82</xdr:col>
      <xdr:colOff>158750</xdr:colOff>
      <xdr:row>60</xdr:row>
      <xdr:rowOff>140335</xdr:rowOff>
    </xdr:to>
    <xdr:sp macro="" textlink="">
      <xdr:nvSpPr>
        <xdr:cNvPr id="275" name="楕円 274"/>
        <xdr:cNvSpPr/>
      </xdr:nvSpPr>
      <xdr:spPr>
        <a:xfrm>
          <a:off x="16667480" y="100965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60</xdr:row>
      <xdr:rowOff>10160</xdr:rowOff>
    </xdr:from>
    <xdr:ext cx="761365" cy="258445"/>
    <xdr:sp macro="" textlink="">
      <xdr:nvSpPr>
        <xdr:cNvPr id="276" name="その他該当値テキスト"/>
        <xdr:cNvSpPr txBox="1"/>
      </xdr:nvSpPr>
      <xdr:spPr>
        <a:xfrm>
          <a:off x="16807180" y="100685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58</xdr:row>
      <xdr:rowOff>152400</xdr:rowOff>
    </xdr:from>
    <xdr:to xmlns:xdr="http://schemas.openxmlformats.org/drawingml/2006/spreadsheetDrawing">
      <xdr:col>78</xdr:col>
      <xdr:colOff>120650</xdr:colOff>
      <xdr:row>59</xdr:row>
      <xdr:rowOff>82550</xdr:rowOff>
    </xdr:to>
    <xdr:sp macro="" textlink="">
      <xdr:nvSpPr>
        <xdr:cNvPr id="277" name="楕円 276"/>
        <xdr:cNvSpPr/>
      </xdr:nvSpPr>
      <xdr:spPr>
        <a:xfrm>
          <a:off x="15819120" y="9875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59</xdr:row>
      <xdr:rowOff>67310</xdr:rowOff>
    </xdr:from>
    <xdr:ext cx="736600" cy="259080"/>
    <xdr:sp macro="" textlink="">
      <xdr:nvSpPr>
        <xdr:cNvPr id="278" name="テキスト ボックス 277"/>
        <xdr:cNvSpPr txBox="1"/>
      </xdr:nvSpPr>
      <xdr:spPr>
        <a:xfrm>
          <a:off x="15483840" y="9958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59</xdr:row>
      <xdr:rowOff>133350</xdr:rowOff>
    </xdr:from>
    <xdr:to xmlns:xdr="http://schemas.openxmlformats.org/drawingml/2006/spreadsheetDrawing">
      <xdr:col>74</xdr:col>
      <xdr:colOff>31750</xdr:colOff>
      <xdr:row>60</xdr:row>
      <xdr:rowOff>63500</xdr:rowOff>
    </xdr:to>
    <xdr:sp macro="" textlink="">
      <xdr:nvSpPr>
        <xdr:cNvPr id="279" name="楕円 278"/>
        <xdr:cNvSpPr/>
      </xdr:nvSpPr>
      <xdr:spPr>
        <a:xfrm>
          <a:off x="14917420" y="1002411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60</xdr:row>
      <xdr:rowOff>48260</xdr:rowOff>
    </xdr:from>
    <xdr:ext cx="762000" cy="258445"/>
    <xdr:sp macro="" textlink="">
      <xdr:nvSpPr>
        <xdr:cNvPr id="280" name="テキスト ボックス 279"/>
        <xdr:cNvSpPr txBox="1"/>
      </xdr:nvSpPr>
      <xdr:spPr>
        <a:xfrm>
          <a:off x="14584680" y="1010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59</xdr:row>
      <xdr:rowOff>24765</xdr:rowOff>
    </xdr:from>
    <xdr:to xmlns:xdr="http://schemas.openxmlformats.org/drawingml/2006/spreadsheetDrawing">
      <xdr:col>69</xdr:col>
      <xdr:colOff>142875</xdr:colOff>
      <xdr:row>59</xdr:row>
      <xdr:rowOff>126365</xdr:rowOff>
    </xdr:to>
    <xdr:sp macro="" textlink="">
      <xdr:nvSpPr>
        <xdr:cNvPr id="281" name="楕円 280"/>
        <xdr:cNvSpPr/>
      </xdr:nvSpPr>
      <xdr:spPr>
        <a:xfrm>
          <a:off x="14018260" y="991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59</xdr:row>
      <xdr:rowOff>111125</xdr:rowOff>
    </xdr:from>
    <xdr:ext cx="761365" cy="258445"/>
    <xdr:sp macro="" textlink="">
      <xdr:nvSpPr>
        <xdr:cNvPr id="282" name="テキスト ボックス 281"/>
        <xdr:cNvSpPr txBox="1"/>
      </xdr:nvSpPr>
      <xdr:spPr>
        <a:xfrm>
          <a:off x="13682980" y="100018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154940</xdr:rowOff>
    </xdr:from>
    <xdr:to xmlns:xdr="http://schemas.openxmlformats.org/drawingml/2006/spreadsheetDrawing">
      <xdr:col>65</xdr:col>
      <xdr:colOff>53975</xdr:colOff>
      <xdr:row>60</xdr:row>
      <xdr:rowOff>85090</xdr:rowOff>
    </xdr:to>
    <xdr:sp macro="" textlink="">
      <xdr:nvSpPr>
        <xdr:cNvPr id="283" name="楕円 282"/>
        <xdr:cNvSpPr/>
      </xdr:nvSpPr>
      <xdr:spPr>
        <a:xfrm>
          <a:off x="13116560" y="1004570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69850</xdr:rowOff>
    </xdr:from>
    <xdr:ext cx="761365" cy="258445"/>
    <xdr:sp macro="" textlink="">
      <xdr:nvSpPr>
        <xdr:cNvPr id="284" name="テキスト ボックス 283"/>
        <xdr:cNvSpPr txBox="1"/>
      </xdr:nvSpPr>
      <xdr:spPr>
        <a:xfrm>
          <a:off x="12783820" y="101282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5" name="正方形/長方形 284"/>
        <xdr:cNvSpPr/>
      </xdr:nvSpPr>
      <xdr:spPr>
        <a:xfrm>
          <a:off x="12603480" y="45961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6" name="正方形/長方形 285"/>
        <xdr:cNvSpPr/>
      </xdr:nvSpPr>
      <xdr:spPr>
        <a:xfrm>
          <a:off x="17297400" y="46596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7" name="正方形/長方形 286"/>
        <xdr:cNvSpPr/>
      </xdr:nvSpPr>
      <xdr:spPr>
        <a:xfrm>
          <a:off x="17297400" y="48463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8" name="正方形/長方形 287"/>
        <xdr:cNvSpPr/>
      </xdr:nvSpPr>
      <xdr:spPr>
        <a:xfrm>
          <a:off x="19006820" y="46596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9" name="正方形/長方形 288"/>
        <xdr:cNvSpPr/>
      </xdr:nvSpPr>
      <xdr:spPr>
        <a:xfrm>
          <a:off x="19006820" y="48463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90" name="正方形/長方形 289"/>
        <xdr:cNvSpPr/>
      </xdr:nvSpPr>
      <xdr:spPr>
        <a:xfrm>
          <a:off x="20640040" y="46596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91" name="正方形/長方形 290"/>
        <xdr:cNvSpPr/>
      </xdr:nvSpPr>
      <xdr:spPr>
        <a:xfrm>
          <a:off x="20640040" y="48463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2" name="正方形/長方形 291"/>
        <xdr:cNvSpPr/>
      </xdr:nvSpPr>
      <xdr:spPr>
        <a:xfrm>
          <a:off x="12603480" y="51562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93" name="正方形/長方形 292"/>
        <xdr:cNvSpPr/>
      </xdr:nvSpPr>
      <xdr:spPr>
        <a:xfrm>
          <a:off x="17617440" y="51562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4" name="正方形/長方形 293"/>
        <xdr:cNvSpPr/>
      </xdr:nvSpPr>
      <xdr:spPr>
        <a:xfrm>
          <a:off x="17683480" y="51562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5" name="テキスト ボックス 294"/>
        <xdr:cNvSpPr txBox="1"/>
      </xdr:nvSpPr>
      <xdr:spPr>
        <a:xfrm>
          <a:off x="17721580" y="54660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補助費等においては、町単独費用の占める割合が多く、事業費に対する一般財源充当率も比較的高いことから、補助内容を精査するなど部分的な削減を行っている。しかし、一部事務組合への負担金などが多くの割合を占めているため、類似団体平均や埼玉県平均と比較しても上回っている結果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今後も団体等への補助金においては、補助対象団体や事業内容の精査に継続的に取り組んでいく必要がある。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7815" cy="224790"/>
    <xdr:sp macro="" textlink="">
      <xdr:nvSpPr>
        <xdr:cNvPr id="296" name="テキスト ボックス 295"/>
        <xdr:cNvSpPr txBox="1"/>
      </xdr:nvSpPr>
      <xdr:spPr>
        <a:xfrm>
          <a:off x="12565380" y="49695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7" name="直線コネクタ 296"/>
        <xdr:cNvCxnSpPr/>
      </xdr:nvCxnSpPr>
      <xdr:spPr>
        <a:xfrm>
          <a:off x="12603480" y="73888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9080"/>
    <xdr:sp macro="" textlink="">
      <xdr:nvSpPr>
        <xdr:cNvPr id="298" name="テキスト ボックス 297"/>
        <xdr:cNvSpPr txBox="1"/>
      </xdr:nvSpPr>
      <xdr:spPr>
        <a:xfrm>
          <a:off x="12087860" y="72504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9" name="直線コネクタ 298"/>
        <xdr:cNvCxnSpPr/>
      </xdr:nvCxnSpPr>
      <xdr:spPr>
        <a:xfrm>
          <a:off x="12603480" y="69430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9080"/>
    <xdr:sp macro="" textlink="">
      <xdr:nvSpPr>
        <xdr:cNvPr id="300" name="テキスト ボックス 299"/>
        <xdr:cNvSpPr txBox="1"/>
      </xdr:nvSpPr>
      <xdr:spPr>
        <a:xfrm>
          <a:off x="12087860" y="68046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301" name="直線コネクタ 300"/>
        <xdr:cNvCxnSpPr/>
      </xdr:nvCxnSpPr>
      <xdr:spPr>
        <a:xfrm>
          <a:off x="12603480" y="649732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9080"/>
    <xdr:sp macro="" textlink="">
      <xdr:nvSpPr>
        <xdr:cNvPr id="302" name="テキスト ボックス 301"/>
        <xdr:cNvSpPr txBox="1"/>
      </xdr:nvSpPr>
      <xdr:spPr>
        <a:xfrm>
          <a:off x="12087860" y="635889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303" name="直線コネクタ 302"/>
        <xdr:cNvCxnSpPr/>
      </xdr:nvCxnSpPr>
      <xdr:spPr>
        <a:xfrm>
          <a:off x="12603480" y="60477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9080"/>
    <xdr:sp macro="" textlink="">
      <xdr:nvSpPr>
        <xdr:cNvPr id="304" name="テキスト ボックス 303"/>
        <xdr:cNvSpPr txBox="1"/>
      </xdr:nvSpPr>
      <xdr:spPr>
        <a:xfrm>
          <a:off x="12087860" y="59093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5" name="直線コネクタ 304"/>
        <xdr:cNvCxnSpPr/>
      </xdr:nvCxnSpPr>
      <xdr:spPr>
        <a:xfrm>
          <a:off x="12603480" y="56019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9080"/>
    <xdr:sp macro="" textlink="">
      <xdr:nvSpPr>
        <xdr:cNvPr id="306" name="テキスト ボックス 305"/>
        <xdr:cNvSpPr txBox="1"/>
      </xdr:nvSpPr>
      <xdr:spPr>
        <a:xfrm>
          <a:off x="12087860" y="54635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7" name="直線コネクタ 306"/>
        <xdr:cNvCxnSpPr/>
      </xdr:nvCxnSpPr>
      <xdr:spPr>
        <a:xfrm>
          <a:off x="12603480" y="51562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8" name="補助費等グラフ枠"/>
        <xdr:cNvSpPr/>
      </xdr:nvSpPr>
      <xdr:spPr>
        <a:xfrm>
          <a:off x="12603480" y="51562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127000</xdr:rowOff>
    </xdr:from>
    <xdr:to xmlns:xdr="http://schemas.openxmlformats.org/drawingml/2006/spreadsheetDrawing">
      <xdr:col>82</xdr:col>
      <xdr:colOff>107950</xdr:colOff>
      <xdr:row>40</xdr:row>
      <xdr:rowOff>167640</xdr:rowOff>
    </xdr:to>
    <xdr:cxnSp macro="">
      <xdr:nvCxnSpPr>
        <xdr:cNvPr id="309" name="直線コネクタ 308"/>
        <xdr:cNvCxnSpPr/>
      </xdr:nvCxnSpPr>
      <xdr:spPr>
        <a:xfrm flipV="1">
          <a:off x="16718280" y="5826760"/>
          <a:ext cx="0" cy="1046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140335</xdr:rowOff>
    </xdr:from>
    <xdr:ext cx="761365" cy="258445"/>
    <xdr:sp macro="" textlink="">
      <xdr:nvSpPr>
        <xdr:cNvPr id="310" name="補助費等最小値テキスト"/>
        <xdr:cNvSpPr txBox="1"/>
      </xdr:nvSpPr>
      <xdr:spPr>
        <a:xfrm>
          <a:off x="16807180" y="68459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167640</xdr:rowOff>
    </xdr:from>
    <xdr:to xmlns:xdr="http://schemas.openxmlformats.org/drawingml/2006/spreadsheetDrawing">
      <xdr:col>82</xdr:col>
      <xdr:colOff>196850</xdr:colOff>
      <xdr:row>40</xdr:row>
      <xdr:rowOff>167640</xdr:rowOff>
    </xdr:to>
    <xdr:cxnSp macro="">
      <xdr:nvCxnSpPr>
        <xdr:cNvPr id="311" name="直線コネクタ 310"/>
        <xdr:cNvCxnSpPr/>
      </xdr:nvCxnSpPr>
      <xdr:spPr>
        <a:xfrm>
          <a:off x="16629380" y="6873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41910</xdr:rowOff>
    </xdr:from>
    <xdr:ext cx="761365" cy="259080"/>
    <xdr:sp macro="" textlink="">
      <xdr:nvSpPr>
        <xdr:cNvPr id="312" name="補助費等最大値テキスト"/>
        <xdr:cNvSpPr txBox="1"/>
      </xdr:nvSpPr>
      <xdr:spPr>
        <a:xfrm>
          <a:off x="16807180" y="55740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127000</xdr:rowOff>
    </xdr:from>
    <xdr:to xmlns:xdr="http://schemas.openxmlformats.org/drawingml/2006/spreadsheetDrawing">
      <xdr:col>82</xdr:col>
      <xdr:colOff>196850</xdr:colOff>
      <xdr:row>34</xdr:row>
      <xdr:rowOff>127000</xdr:rowOff>
    </xdr:to>
    <xdr:cxnSp macro="">
      <xdr:nvCxnSpPr>
        <xdr:cNvPr id="313" name="直線コネクタ 312"/>
        <xdr:cNvCxnSpPr/>
      </xdr:nvCxnSpPr>
      <xdr:spPr>
        <a:xfrm>
          <a:off x="16629380" y="5826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39</xdr:row>
      <xdr:rowOff>19685</xdr:rowOff>
    </xdr:from>
    <xdr:to xmlns:xdr="http://schemas.openxmlformats.org/drawingml/2006/spreadsheetDrawing">
      <xdr:col>82</xdr:col>
      <xdr:colOff>107950</xdr:colOff>
      <xdr:row>39</xdr:row>
      <xdr:rowOff>46990</xdr:rowOff>
    </xdr:to>
    <xdr:cxnSp macro="">
      <xdr:nvCxnSpPr>
        <xdr:cNvPr id="314" name="直線コネクタ 313"/>
        <xdr:cNvCxnSpPr/>
      </xdr:nvCxnSpPr>
      <xdr:spPr>
        <a:xfrm flipV="1">
          <a:off x="15869920" y="6557645"/>
          <a:ext cx="8483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122555</xdr:rowOff>
    </xdr:from>
    <xdr:ext cx="761365" cy="258445"/>
    <xdr:sp macro="" textlink="">
      <xdr:nvSpPr>
        <xdr:cNvPr id="315" name="補助費等平均値テキスト"/>
        <xdr:cNvSpPr txBox="1"/>
      </xdr:nvSpPr>
      <xdr:spPr>
        <a:xfrm>
          <a:off x="16807180" y="615759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106045</xdr:rowOff>
    </xdr:from>
    <xdr:to xmlns:xdr="http://schemas.openxmlformats.org/drawingml/2006/spreadsheetDrawing">
      <xdr:col>82</xdr:col>
      <xdr:colOff>158750</xdr:colOff>
      <xdr:row>38</xdr:row>
      <xdr:rowOff>36195</xdr:rowOff>
    </xdr:to>
    <xdr:sp macro="" textlink="">
      <xdr:nvSpPr>
        <xdr:cNvPr id="316" name="フローチャート: 判断 315"/>
        <xdr:cNvSpPr/>
      </xdr:nvSpPr>
      <xdr:spPr>
        <a:xfrm>
          <a:off x="16667480" y="6308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26670</xdr:rowOff>
    </xdr:from>
    <xdr:to xmlns:xdr="http://schemas.openxmlformats.org/drawingml/2006/spreadsheetDrawing">
      <xdr:col>78</xdr:col>
      <xdr:colOff>69850</xdr:colOff>
      <xdr:row>39</xdr:row>
      <xdr:rowOff>46990</xdr:rowOff>
    </xdr:to>
    <xdr:cxnSp macro="">
      <xdr:nvCxnSpPr>
        <xdr:cNvPr id="317" name="直線コネクタ 316"/>
        <xdr:cNvCxnSpPr/>
      </xdr:nvCxnSpPr>
      <xdr:spPr>
        <a:xfrm>
          <a:off x="14968220" y="6396990"/>
          <a:ext cx="9017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60325</xdr:rowOff>
    </xdr:from>
    <xdr:to xmlns:xdr="http://schemas.openxmlformats.org/drawingml/2006/spreadsheetDrawing">
      <xdr:col>78</xdr:col>
      <xdr:colOff>120650</xdr:colOff>
      <xdr:row>37</xdr:row>
      <xdr:rowOff>161925</xdr:rowOff>
    </xdr:to>
    <xdr:sp macro="" textlink="">
      <xdr:nvSpPr>
        <xdr:cNvPr id="318" name="フローチャート: 判断 317"/>
        <xdr:cNvSpPr/>
      </xdr:nvSpPr>
      <xdr:spPr>
        <a:xfrm>
          <a:off x="15819120" y="626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635</xdr:rowOff>
    </xdr:from>
    <xdr:ext cx="736600" cy="259080"/>
    <xdr:sp macro="" textlink="">
      <xdr:nvSpPr>
        <xdr:cNvPr id="319" name="テキスト ボックス 318"/>
        <xdr:cNvSpPr txBox="1"/>
      </xdr:nvSpPr>
      <xdr:spPr>
        <a:xfrm>
          <a:off x="15483840" y="60356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167640</xdr:rowOff>
    </xdr:from>
    <xdr:to xmlns:xdr="http://schemas.openxmlformats.org/drawingml/2006/spreadsheetDrawing">
      <xdr:col>73</xdr:col>
      <xdr:colOff>180975</xdr:colOff>
      <xdr:row>38</xdr:row>
      <xdr:rowOff>26670</xdr:rowOff>
    </xdr:to>
    <xdr:cxnSp macro="">
      <xdr:nvCxnSpPr>
        <xdr:cNvPr id="320" name="直線コネクタ 319"/>
        <xdr:cNvCxnSpPr/>
      </xdr:nvCxnSpPr>
      <xdr:spPr>
        <a:xfrm>
          <a:off x="14069060" y="6370320"/>
          <a:ext cx="89916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37</xdr:row>
      <xdr:rowOff>19050</xdr:rowOff>
    </xdr:from>
    <xdr:to xmlns:xdr="http://schemas.openxmlformats.org/drawingml/2006/spreadsheetDrawing">
      <xdr:col>74</xdr:col>
      <xdr:colOff>31750</xdr:colOff>
      <xdr:row>37</xdr:row>
      <xdr:rowOff>120650</xdr:rowOff>
    </xdr:to>
    <xdr:sp macro="" textlink="">
      <xdr:nvSpPr>
        <xdr:cNvPr id="321" name="フローチャート: 判断 320"/>
        <xdr:cNvSpPr/>
      </xdr:nvSpPr>
      <xdr:spPr>
        <a:xfrm>
          <a:off x="14917420" y="622173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130810</xdr:rowOff>
    </xdr:from>
    <xdr:ext cx="762000" cy="259080"/>
    <xdr:sp macro="" textlink="">
      <xdr:nvSpPr>
        <xdr:cNvPr id="322" name="テキスト ボックス 321"/>
        <xdr:cNvSpPr txBox="1"/>
      </xdr:nvSpPr>
      <xdr:spPr>
        <a:xfrm>
          <a:off x="14584680" y="599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167640</xdr:rowOff>
    </xdr:from>
    <xdr:to xmlns:xdr="http://schemas.openxmlformats.org/drawingml/2006/spreadsheetDrawing">
      <xdr:col>69</xdr:col>
      <xdr:colOff>92075</xdr:colOff>
      <xdr:row>38</xdr:row>
      <xdr:rowOff>135890</xdr:rowOff>
    </xdr:to>
    <xdr:cxnSp macro="">
      <xdr:nvCxnSpPr>
        <xdr:cNvPr id="323" name="直線コネクタ 322"/>
        <xdr:cNvCxnSpPr/>
      </xdr:nvCxnSpPr>
      <xdr:spPr>
        <a:xfrm flipV="1">
          <a:off x="13169900" y="6370320"/>
          <a:ext cx="89916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163195</xdr:rowOff>
    </xdr:from>
    <xdr:to xmlns:xdr="http://schemas.openxmlformats.org/drawingml/2006/spreadsheetDrawing">
      <xdr:col>69</xdr:col>
      <xdr:colOff>142875</xdr:colOff>
      <xdr:row>37</xdr:row>
      <xdr:rowOff>93345</xdr:rowOff>
    </xdr:to>
    <xdr:sp macro="" textlink="">
      <xdr:nvSpPr>
        <xdr:cNvPr id="324" name="フローチャート: 判断 323"/>
        <xdr:cNvSpPr/>
      </xdr:nvSpPr>
      <xdr:spPr>
        <a:xfrm>
          <a:off x="14018260" y="6198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103505</xdr:rowOff>
    </xdr:from>
    <xdr:ext cx="761365" cy="258445"/>
    <xdr:sp macro="" textlink="">
      <xdr:nvSpPr>
        <xdr:cNvPr id="325" name="テキスト ボックス 324"/>
        <xdr:cNvSpPr txBox="1"/>
      </xdr:nvSpPr>
      <xdr:spPr>
        <a:xfrm>
          <a:off x="13682980" y="59709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46990</xdr:rowOff>
    </xdr:from>
    <xdr:to xmlns:xdr="http://schemas.openxmlformats.org/drawingml/2006/spreadsheetDrawing">
      <xdr:col>65</xdr:col>
      <xdr:colOff>53975</xdr:colOff>
      <xdr:row>37</xdr:row>
      <xdr:rowOff>147955</xdr:rowOff>
    </xdr:to>
    <xdr:sp macro="" textlink="">
      <xdr:nvSpPr>
        <xdr:cNvPr id="326" name="フローチャート: 判断 325"/>
        <xdr:cNvSpPr/>
      </xdr:nvSpPr>
      <xdr:spPr>
        <a:xfrm>
          <a:off x="13116560" y="6249670"/>
          <a:ext cx="10414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158750</xdr:rowOff>
    </xdr:from>
    <xdr:ext cx="761365" cy="258445"/>
    <xdr:sp macro="" textlink="">
      <xdr:nvSpPr>
        <xdr:cNvPr id="327" name="テキスト ボックス 326"/>
        <xdr:cNvSpPr txBox="1"/>
      </xdr:nvSpPr>
      <xdr:spPr>
        <a:xfrm>
          <a:off x="12783820" y="60261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8445"/>
    <xdr:sp macro="" textlink="">
      <xdr:nvSpPr>
        <xdr:cNvPr id="328" name="テキスト ボックス 327"/>
        <xdr:cNvSpPr txBox="1"/>
      </xdr:nvSpPr>
      <xdr:spPr>
        <a:xfrm>
          <a:off x="1649984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2000" cy="258445"/>
    <xdr:sp macro="" textlink="">
      <xdr:nvSpPr>
        <xdr:cNvPr id="329" name="テキスト ボックス 328"/>
        <xdr:cNvSpPr txBox="1"/>
      </xdr:nvSpPr>
      <xdr:spPr>
        <a:xfrm>
          <a:off x="1565148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8445"/>
    <xdr:sp macro="" textlink="">
      <xdr:nvSpPr>
        <xdr:cNvPr id="330" name="テキスト ボックス 329"/>
        <xdr:cNvSpPr txBox="1"/>
      </xdr:nvSpPr>
      <xdr:spPr>
        <a:xfrm>
          <a:off x="1474978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8445"/>
    <xdr:sp macro="" textlink="">
      <xdr:nvSpPr>
        <xdr:cNvPr id="331" name="テキスト ボックス 330"/>
        <xdr:cNvSpPr txBox="1"/>
      </xdr:nvSpPr>
      <xdr:spPr>
        <a:xfrm>
          <a:off x="1385062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8445"/>
    <xdr:sp macro="" textlink="">
      <xdr:nvSpPr>
        <xdr:cNvPr id="332" name="テキスト ボックス 331"/>
        <xdr:cNvSpPr txBox="1"/>
      </xdr:nvSpPr>
      <xdr:spPr>
        <a:xfrm>
          <a:off x="1294892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140335</xdr:rowOff>
    </xdr:from>
    <xdr:to xmlns:xdr="http://schemas.openxmlformats.org/drawingml/2006/spreadsheetDrawing">
      <xdr:col>82</xdr:col>
      <xdr:colOff>158750</xdr:colOff>
      <xdr:row>39</xdr:row>
      <xdr:rowOff>70485</xdr:rowOff>
    </xdr:to>
    <xdr:sp macro="" textlink="">
      <xdr:nvSpPr>
        <xdr:cNvPr id="333" name="楕円 332"/>
        <xdr:cNvSpPr/>
      </xdr:nvSpPr>
      <xdr:spPr>
        <a:xfrm>
          <a:off x="16667480" y="6510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112395</xdr:rowOff>
    </xdr:from>
    <xdr:ext cx="761365" cy="259080"/>
    <xdr:sp macro="" textlink="">
      <xdr:nvSpPr>
        <xdr:cNvPr id="334" name="補助費等該当値テキスト"/>
        <xdr:cNvSpPr txBox="1"/>
      </xdr:nvSpPr>
      <xdr:spPr>
        <a:xfrm>
          <a:off x="16807180" y="64827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167640</xdr:rowOff>
    </xdr:from>
    <xdr:to xmlns:xdr="http://schemas.openxmlformats.org/drawingml/2006/spreadsheetDrawing">
      <xdr:col>78</xdr:col>
      <xdr:colOff>120650</xdr:colOff>
      <xdr:row>39</xdr:row>
      <xdr:rowOff>97790</xdr:rowOff>
    </xdr:to>
    <xdr:sp macro="" textlink="">
      <xdr:nvSpPr>
        <xdr:cNvPr id="335" name="楕円 334"/>
        <xdr:cNvSpPr/>
      </xdr:nvSpPr>
      <xdr:spPr>
        <a:xfrm>
          <a:off x="15819120" y="6537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39</xdr:row>
      <xdr:rowOff>82550</xdr:rowOff>
    </xdr:from>
    <xdr:ext cx="736600" cy="259080"/>
    <xdr:sp macro="" textlink="">
      <xdr:nvSpPr>
        <xdr:cNvPr id="336" name="テキスト ボックス 335"/>
        <xdr:cNvSpPr txBox="1"/>
      </xdr:nvSpPr>
      <xdr:spPr>
        <a:xfrm>
          <a:off x="15483840" y="66205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147320</xdr:rowOff>
    </xdr:from>
    <xdr:to xmlns:xdr="http://schemas.openxmlformats.org/drawingml/2006/spreadsheetDrawing">
      <xdr:col>74</xdr:col>
      <xdr:colOff>31750</xdr:colOff>
      <xdr:row>38</xdr:row>
      <xdr:rowOff>77470</xdr:rowOff>
    </xdr:to>
    <xdr:sp macro="" textlink="">
      <xdr:nvSpPr>
        <xdr:cNvPr id="337" name="楕円 336"/>
        <xdr:cNvSpPr/>
      </xdr:nvSpPr>
      <xdr:spPr>
        <a:xfrm>
          <a:off x="14917420" y="635000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62230</xdr:rowOff>
    </xdr:from>
    <xdr:ext cx="762000" cy="259080"/>
    <xdr:sp macro="" textlink="">
      <xdr:nvSpPr>
        <xdr:cNvPr id="338" name="テキスト ボックス 337"/>
        <xdr:cNvSpPr txBox="1"/>
      </xdr:nvSpPr>
      <xdr:spPr>
        <a:xfrm>
          <a:off x="14584680" y="643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119380</xdr:rowOff>
    </xdr:from>
    <xdr:to xmlns:xdr="http://schemas.openxmlformats.org/drawingml/2006/spreadsheetDrawing">
      <xdr:col>69</xdr:col>
      <xdr:colOff>142875</xdr:colOff>
      <xdr:row>38</xdr:row>
      <xdr:rowOff>49530</xdr:rowOff>
    </xdr:to>
    <xdr:sp macro="" textlink="">
      <xdr:nvSpPr>
        <xdr:cNvPr id="339" name="楕円 338"/>
        <xdr:cNvSpPr/>
      </xdr:nvSpPr>
      <xdr:spPr>
        <a:xfrm>
          <a:off x="14018260" y="6322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34290</xdr:rowOff>
    </xdr:from>
    <xdr:ext cx="761365" cy="258445"/>
    <xdr:sp macro="" textlink="">
      <xdr:nvSpPr>
        <xdr:cNvPr id="340" name="テキスト ボックス 339"/>
        <xdr:cNvSpPr txBox="1"/>
      </xdr:nvSpPr>
      <xdr:spPr>
        <a:xfrm>
          <a:off x="13682980" y="64046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38</xdr:row>
      <xdr:rowOff>85090</xdr:rowOff>
    </xdr:from>
    <xdr:to xmlns:xdr="http://schemas.openxmlformats.org/drawingml/2006/spreadsheetDrawing">
      <xdr:col>65</xdr:col>
      <xdr:colOff>53975</xdr:colOff>
      <xdr:row>39</xdr:row>
      <xdr:rowOff>15240</xdr:rowOff>
    </xdr:to>
    <xdr:sp macro="" textlink="">
      <xdr:nvSpPr>
        <xdr:cNvPr id="341" name="楕円 340"/>
        <xdr:cNvSpPr/>
      </xdr:nvSpPr>
      <xdr:spPr>
        <a:xfrm>
          <a:off x="13116560" y="645541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39</xdr:row>
      <xdr:rowOff>0</xdr:rowOff>
    </xdr:from>
    <xdr:ext cx="761365" cy="259080"/>
    <xdr:sp macro="" textlink="">
      <xdr:nvSpPr>
        <xdr:cNvPr id="342" name="テキスト ボックス 341"/>
        <xdr:cNvSpPr txBox="1"/>
      </xdr:nvSpPr>
      <xdr:spPr>
        <a:xfrm>
          <a:off x="12783820" y="6537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3" name="正方形/長方形 342"/>
        <xdr:cNvSpPr/>
      </xdr:nvSpPr>
      <xdr:spPr>
        <a:xfrm>
          <a:off x="769620" y="113017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4" name="正方形/長方形 343"/>
        <xdr:cNvSpPr/>
      </xdr:nvSpPr>
      <xdr:spPr>
        <a:xfrm>
          <a:off x="5463540" y="113652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5" name="正方形/長方形 344"/>
        <xdr:cNvSpPr/>
      </xdr:nvSpPr>
      <xdr:spPr>
        <a:xfrm>
          <a:off x="5463540" y="115519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6" name="正方形/長方形 345"/>
        <xdr:cNvSpPr/>
      </xdr:nvSpPr>
      <xdr:spPr>
        <a:xfrm>
          <a:off x="7175500" y="113652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7" name="正方形/長方形 346"/>
        <xdr:cNvSpPr/>
      </xdr:nvSpPr>
      <xdr:spPr>
        <a:xfrm>
          <a:off x="7175500" y="115519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8" name="正方形/長方形 347"/>
        <xdr:cNvSpPr/>
      </xdr:nvSpPr>
      <xdr:spPr>
        <a:xfrm>
          <a:off x="8808720" y="113652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9" name="正方形/長方形 348"/>
        <xdr:cNvSpPr/>
      </xdr:nvSpPr>
      <xdr:spPr>
        <a:xfrm>
          <a:off x="8808720" y="115519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0" name="正方形/長方形 349"/>
        <xdr:cNvSpPr/>
      </xdr:nvSpPr>
      <xdr:spPr>
        <a:xfrm>
          <a:off x="769620" y="118618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51" name="正方形/長方形 350"/>
        <xdr:cNvSpPr/>
      </xdr:nvSpPr>
      <xdr:spPr>
        <a:xfrm>
          <a:off x="5786120" y="118618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52" name="正方形/長方形 351"/>
        <xdr:cNvSpPr/>
      </xdr:nvSpPr>
      <xdr:spPr>
        <a:xfrm>
          <a:off x="5849620" y="118618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3" name="テキスト ボックス 352"/>
        <xdr:cNvSpPr txBox="1"/>
      </xdr:nvSpPr>
      <xdr:spPr>
        <a:xfrm>
          <a:off x="5890260" y="121716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年度では、前年度比で</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ポイント減少しているが、類似団体平均、埼玉県平均との比較では高い水準である。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近年は横ばいで推移しているが、今後起債の発行により増加傾向と見込まれるため、町債残高削減計画に基づく、町債の抑制に努めるとともに、借入利率等を十分考慮した計画的な借入を行っていく必要があ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815" cy="224790"/>
    <xdr:sp macro="" textlink="">
      <xdr:nvSpPr>
        <xdr:cNvPr id="354" name="テキスト ボックス 353"/>
        <xdr:cNvSpPr txBox="1"/>
      </xdr:nvSpPr>
      <xdr:spPr>
        <a:xfrm>
          <a:off x="731520" y="116751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5" name="直線コネクタ 354"/>
        <xdr:cNvCxnSpPr/>
      </xdr:nvCxnSpPr>
      <xdr:spPr>
        <a:xfrm>
          <a:off x="769620" y="140944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8000" cy="259080"/>
    <xdr:sp macro="" textlink="">
      <xdr:nvSpPr>
        <xdr:cNvPr id="356" name="テキスト ボックス 355"/>
        <xdr:cNvSpPr txBox="1"/>
      </xdr:nvSpPr>
      <xdr:spPr>
        <a:xfrm>
          <a:off x="256540" y="139560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7" name="直線コネクタ 356"/>
        <xdr:cNvCxnSpPr/>
      </xdr:nvCxnSpPr>
      <xdr:spPr>
        <a:xfrm>
          <a:off x="769620" y="136486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8000" cy="259080"/>
    <xdr:sp macro="" textlink="">
      <xdr:nvSpPr>
        <xdr:cNvPr id="358" name="テキスト ボックス 357"/>
        <xdr:cNvSpPr txBox="1"/>
      </xdr:nvSpPr>
      <xdr:spPr>
        <a:xfrm>
          <a:off x="256540" y="13510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9" name="直線コネクタ 358"/>
        <xdr:cNvCxnSpPr/>
      </xdr:nvCxnSpPr>
      <xdr:spPr>
        <a:xfrm>
          <a:off x="769620" y="1320292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8000" cy="259080"/>
    <xdr:sp macro="" textlink="">
      <xdr:nvSpPr>
        <xdr:cNvPr id="360" name="テキスト ボックス 359"/>
        <xdr:cNvSpPr txBox="1"/>
      </xdr:nvSpPr>
      <xdr:spPr>
        <a:xfrm>
          <a:off x="256540" y="1306449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61" name="直線コネクタ 360"/>
        <xdr:cNvCxnSpPr/>
      </xdr:nvCxnSpPr>
      <xdr:spPr>
        <a:xfrm>
          <a:off x="769620" y="127533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8000" cy="259080"/>
    <xdr:sp macro="" textlink="">
      <xdr:nvSpPr>
        <xdr:cNvPr id="362" name="テキスト ボックス 361"/>
        <xdr:cNvSpPr txBox="1"/>
      </xdr:nvSpPr>
      <xdr:spPr>
        <a:xfrm>
          <a:off x="256540" y="126149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63" name="直線コネクタ 362"/>
        <xdr:cNvCxnSpPr/>
      </xdr:nvCxnSpPr>
      <xdr:spPr>
        <a:xfrm>
          <a:off x="769620" y="123075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8000" cy="259080"/>
    <xdr:sp macro="" textlink="">
      <xdr:nvSpPr>
        <xdr:cNvPr id="364" name="テキスト ボックス 363"/>
        <xdr:cNvSpPr txBox="1"/>
      </xdr:nvSpPr>
      <xdr:spPr>
        <a:xfrm>
          <a:off x="256540" y="1216914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5" name="直線コネクタ 364"/>
        <xdr:cNvCxnSpPr/>
      </xdr:nvCxnSpPr>
      <xdr:spPr>
        <a:xfrm>
          <a:off x="769620" y="118618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6" name="公債費グラフ枠"/>
        <xdr:cNvSpPr/>
      </xdr:nvSpPr>
      <xdr:spPr>
        <a:xfrm>
          <a:off x="769620" y="118618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62865</xdr:rowOff>
    </xdr:from>
    <xdr:to xmlns:xdr="http://schemas.openxmlformats.org/drawingml/2006/spreadsheetDrawing">
      <xdr:col>24</xdr:col>
      <xdr:colOff>25400</xdr:colOff>
      <xdr:row>80</xdr:row>
      <xdr:rowOff>140970</xdr:rowOff>
    </xdr:to>
    <xdr:cxnSp macro="">
      <xdr:nvCxnSpPr>
        <xdr:cNvPr id="367" name="直線コネクタ 366"/>
        <xdr:cNvCxnSpPr/>
      </xdr:nvCxnSpPr>
      <xdr:spPr>
        <a:xfrm flipV="1">
          <a:off x="4886960" y="12468225"/>
          <a:ext cx="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113030</xdr:rowOff>
    </xdr:from>
    <xdr:ext cx="761365" cy="259080"/>
    <xdr:sp macro="" textlink="">
      <xdr:nvSpPr>
        <xdr:cNvPr id="368" name="公債費最小値テキスト"/>
        <xdr:cNvSpPr txBox="1"/>
      </xdr:nvSpPr>
      <xdr:spPr>
        <a:xfrm>
          <a:off x="4975860" y="135242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140970</xdr:rowOff>
    </xdr:from>
    <xdr:to xmlns:xdr="http://schemas.openxmlformats.org/drawingml/2006/spreadsheetDrawing">
      <xdr:col>24</xdr:col>
      <xdr:colOff>114300</xdr:colOff>
      <xdr:row>80</xdr:row>
      <xdr:rowOff>140970</xdr:rowOff>
    </xdr:to>
    <xdr:cxnSp macro="">
      <xdr:nvCxnSpPr>
        <xdr:cNvPr id="369" name="直線コネクタ 368"/>
        <xdr:cNvCxnSpPr/>
      </xdr:nvCxnSpPr>
      <xdr:spPr>
        <a:xfrm>
          <a:off x="4795520" y="1355217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149225</xdr:rowOff>
    </xdr:from>
    <xdr:ext cx="761365" cy="259080"/>
    <xdr:sp macro="" textlink="">
      <xdr:nvSpPr>
        <xdr:cNvPr id="370" name="公債費最大値テキスト"/>
        <xdr:cNvSpPr txBox="1"/>
      </xdr:nvSpPr>
      <xdr:spPr>
        <a:xfrm>
          <a:off x="4975860" y="122193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62865</xdr:rowOff>
    </xdr:from>
    <xdr:to xmlns:xdr="http://schemas.openxmlformats.org/drawingml/2006/spreadsheetDrawing">
      <xdr:col>24</xdr:col>
      <xdr:colOff>114300</xdr:colOff>
      <xdr:row>74</xdr:row>
      <xdr:rowOff>62865</xdr:rowOff>
    </xdr:to>
    <xdr:cxnSp macro="">
      <xdr:nvCxnSpPr>
        <xdr:cNvPr id="371" name="直線コネクタ 370"/>
        <xdr:cNvCxnSpPr/>
      </xdr:nvCxnSpPr>
      <xdr:spPr>
        <a:xfrm>
          <a:off x="4795520" y="1246822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77</xdr:row>
      <xdr:rowOff>60960</xdr:rowOff>
    </xdr:from>
    <xdr:to xmlns:xdr="http://schemas.openxmlformats.org/drawingml/2006/spreadsheetDrawing">
      <xdr:col>24</xdr:col>
      <xdr:colOff>25400</xdr:colOff>
      <xdr:row>77</xdr:row>
      <xdr:rowOff>152400</xdr:rowOff>
    </xdr:to>
    <xdr:cxnSp macro="">
      <xdr:nvCxnSpPr>
        <xdr:cNvPr id="372" name="直線コネクタ 371"/>
        <xdr:cNvCxnSpPr/>
      </xdr:nvCxnSpPr>
      <xdr:spPr>
        <a:xfrm flipV="1">
          <a:off x="4036060" y="12969240"/>
          <a:ext cx="8509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21590</xdr:rowOff>
    </xdr:from>
    <xdr:ext cx="761365" cy="259080"/>
    <xdr:sp macro="" textlink="">
      <xdr:nvSpPr>
        <xdr:cNvPr id="373" name="公債費平均値テキスト"/>
        <xdr:cNvSpPr txBox="1"/>
      </xdr:nvSpPr>
      <xdr:spPr>
        <a:xfrm>
          <a:off x="4975860" y="1276223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5080</xdr:rowOff>
    </xdr:from>
    <xdr:to xmlns:xdr="http://schemas.openxmlformats.org/drawingml/2006/spreadsheetDrawing">
      <xdr:col>24</xdr:col>
      <xdr:colOff>76200</xdr:colOff>
      <xdr:row>77</xdr:row>
      <xdr:rowOff>106680</xdr:rowOff>
    </xdr:to>
    <xdr:sp macro="" textlink="">
      <xdr:nvSpPr>
        <xdr:cNvPr id="374" name="フローチャート: 判断 373"/>
        <xdr:cNvSpPr/>
      </xdr:nvSpPr>
      <xdr:spPr>
        <a:xfrm>
          <a:off x="4833620" y="1291336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152400</xdr:rowOff>
    </xdr:from>
    <xdr:to xmlns:xdr="http://schemas.openxmlformats.org/drawingml/2006/spreadsheetDrawing">
      <xdr:col>19</xdr:col>
      <xdr:colOff>187325</xdr:colOff>
      <xdr:row>77</xdr:row>
      <xdr:rowOff>152400</xdr:rowOff>
    </xdr:to>
    <xdr:cxnSp macro="">
      <xdr:nvCxnSpPr>
        <xdr:cNvPr id="375" name="直線コネクタ 374"/>
        <xdr:cNvCxnSpPr/>
      </xdr:nvCxnSpPr>
      <xdr:spPr>
        <a:xfrm>
          <a:off x="3136900" y="13060680"/>
          <a:ext cx="8991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41910</xdr:rowOff>
    </xdr:from>
    <xdr:to xmlns:xdr="http://schemas.openxmlformats.org/drawingml/2006/spreadsheetDrawing">
      <xdr:col>20</xdr:col>
      <xdr:colOff>38100</xdr:colOff>
      <xdr:row>77</xdr:row>
      <xdr:rowOff>143510</xdr:rowOff>
    </xdr:to>
    <xdr:sp macro="" textlink="">
      <xdr:nvSpPr>
        <xdr:cNvPr id="376" name="フローチャート: 判断 375"/>
        <xdr:cNvSpPr/>
      </xdr:nvSpPr>
      <xdr:spPr>
        <a:xfrm>
          <a:off x="3985260" y="1295019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153670</xdr:rowOff>
    </xdr:from>
    <xdr:ext cx="735965" cy="259080"/>
    <xdr:sp macro="" textlink="">
      <xdr:nvSpPr>
        <xdr:cNvPr id="377" name="テキスト ボックス 376"/>
        <xdr:cNvSpPr txBox="1"/>
      </xdr:nvSpPr>
      <xdr:spPr>
        <a:xfrm>
          <a:off x="3652520" y="127266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106680</xdr:rowOff>
    </xdr:from>
    <xdr:to xmlns:xdr="http://schemas.openxmlformats.org/drawingml/2006/spreadsheetDrawing">
      <xdr:col>15</xdr:col>
      <xdr:colOff>98425</xdr:colOff>
      <xdr:row>77</xdr:row>
      <xdr:rowOff>152400</xdr:rowOff>
    </xdr:to>
    <xdr:cxnSp macro="">
      <xdr:nvCxnSpPr>
        <xdr:cNvPr id="378" name="直線コネクタ 377"/>
        <xdr:cNvCxnSpPr/>
      </xdr:nvCxnSpPr>
      <xdr:spPr>
        <a:xfrm>
          <a:off x="2237740" y="13014960"/>
          <a:ext cx="8991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46990</xdr:rowOff>
    </xdr:from>
    <xdr:to xmlns:xdr="http://schemas.openxmlformats.org/drawingml/2006/spreadsheetDrawing">
      <xdr:col>15</xdr:col>
      <xdr:colOff>149225</xdr:colOff>
      <xdr:row>77</xdr:row>
      <xdr:rowOff>147955</xdr:rowOff>
    </xdr:to>
    <xdr:sp macro="" textlink="">
      <xdr:nvSpPr>
        <xdr:cNvPr id="379" name="フローチャート: 判断 378"/>
        <xdr:cNvSpPr/>
      </xdr:nvSpPr>
      <xdr:spPr>
        <a:xfrm>
          <a:off x="3086100" y="12955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158750</xdr:rowOff>
    </xdr:from>
    <xdr:ext cx="761365" cy="258445"/>
    <xdr:sp macro="" textlink="">
      <xdr:nvSpPr>
        <xdr:cNvPr id="380" name="テキスト ボックス 379"/>
        <xdr:cNvSpPr txBox="1"/>
      </xdr:nvSpPr>
      <xdr:spPr>
        <a:xfrm>
          <a:off x="2750820" y="127317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106680</xdr:rowOff>
    </xdr:from>
    <xdr:to xmlns:xdr="http://schemas.openxmlformats.org/drawingml/2006/spreadsheetDrawing">
      <xdr:col>11</xdr:col>
      <xdr:colOff>9525</xdr:colOff>
      <xdr:row>77</xdr:row>
      <xdr:rowOff>165735</xdr:rowOff>
    </xdr:to>
    <xdr:cxnSp macro="">
      <xdr:nvCxnSpPr>
        <xdr:cNvPr id="381" name="直線コネクタ 380"/>
        <xdr:cNvCxnSpPr/>
      </xdr:nvCxnSpPr>
      <xdr:spPr>
        <a:xfrm flipV="1">
          <a:off x="1336040" y="13014960"/>
          <a:ext cx="9017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10160</xdr:rowOff>
    </xdr:from>
    <xdr:to xmlns:xdr="http://schemas.openxmlformats.org/drawingml/2006/spreadsheetDrawing">
      <xdr:col>11</xdr:col>
      <xdr:colOff>60325</xdr:colOff>
      <xdr:row>77</xdr:row>
      <xdr:rowOff>111760</xdr:rowOff>
    </xdr:to>
    <xdr:sp macro="" textlink="">
      <xdr:nvSpPr>
        <xdr:cNvPr id="382" name="フローチャート: 判断 381"/>
        <xdr:cNvSpPr/>
      </xdr:nvSpPr>
      <xdr:spPr>
        <a:xfrm>
          <a:off x="2184400" y="1291844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121920</xdr:rowOff>
    </xdr:from>
    <xdr:ext cx="761365" cy="258445"/>
    <xdr:sp macro="" textlink="">
      <xdr:nvSpPr>
        <xdr:cNvPr id="383" name="テキスト ボックス 382"/>
        <xdr:cNvSpPr txBox="1"/>
      </xdr:nvSpPr>
      <xdr:spPr>
        <a:xfrm>
          <a:off x="1851660" y="12694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33020</xdr:rowOff>
    </xdr:from>
    <xdr:to xmlns:xdr="http://schemas.openxmlformats.org/drawingml/2006/spreadsheetDrawing">
      <xdr:col>6</xdr:col>
      <xdr:colOff>171450</xdr:colOff>
      <xdr:row>77</xdr:row>
      <xdr:rowOff>134620</xdr:rowOff>
    </xdr:to>
    <xdr:sp macro="" textlink="">
      <xdr:nvSpPr>
        <xdr:cNvPr id="384" name="フローチャート: 判断 383"/>
        <xdr:cNvSpPr/>
      </xdr:nvSpPr>
      <xdr:spPr>
        <a:xfrm>
          <a:off x="1285240" y="129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144780</xdr:rowOff>
    </xdr:from>
    <xdr:ext cx="762000" cy="258445"/>
    <xdr:sp macro="" textlink="">
      <xdr:nvSpPr>
        <xdr:cNvPr id="385" name="テキスト ボックス 384"/>
        <xdr:cNvSpPr txBox="1"/>
      </xdr:nvSpPr>
      <xdr:spPr>
        <a:xfrm>
          <a:off x="949960" y="127177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1365" cy="258445"/>
    <xdr:sp macro="" textlink="">
      <xdr:nvSpPr>
        <xdr:cNvPr id="386" name="テキスト ボックス 385"/>
        <xdr:cNvSpPr txBox="1"/>
      </xdr:nvSpPr>
      <xdr:spPr>
        <a:xfrm>
          <a:off x="466852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8445"/>
    <xdr:sp macro="" textlink="">
      <xdr:nvSpPr>
        <xdr:cNvPr id="387" name="テキスト ボックス 386"/>
        <xdr:cNvSpPr txBox="1"/>
      </xdr:nvSpPr>
      <xdr:spPr>
        <a:xfrm>
          <a:off x="381762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2000" cy="258445"/>
    <xdr:sp macro="" textlink="">
      <xdr:nvSpPr>
        <xdr:cNvPr id="388" name="テキスト ボックス 387"/>
        <xdr:cNvSpPr txBox="1"/>
      </xdr:nvSpPr>
      <xdr:spPr>
        <a:xfrm>
          <a:off x="291846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1365" cy="258445"/>
    <xdr:sp macro="" textlink="">
      <xdr:nvSpPr>
        <xdr:cNvPr id="389" name="テキスト ボックス 388"/>
        <xdr:cNvSpPr txBox="1"/>
      </xdr:nvSpPr>
      <xdr:spPr>
        <a:xfrm>
          <a:off x="201676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1365" cy="258445"/>
    <xdr:sp macro="" textlink="">
      <xdr:nvSpPr>
        <xdr:cNvPr id="390" name="テキスト ボックス 389"/>
        <xdr:cNvSpPr txBox="1"/>
      </xdr:nvSpPr>
      <xdr:spPr>
        <a:xfrm>
          <a:off x="111760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10160</xdr:rowOff>
    </xdr:from>
    <xdr:to xmlns:xdr="http://schemas.openxmlformats.org/drawingml/2006/spreadsheetDrawing">
      <xdr:col>24</xdr:col>
      <xdr:colOff>76200</xdr:colOff>
      <xdr:row>77</xdr:row>
      <xdr:rowOff>111760</xdr:rowOff>
    </xdr:to>
    <xdr:sp macro="" textlink="">
      <xdr:nvSpPr>
        <xdr:cNvPr id="391" name="楕円 390"/>
        <xdr:cNvSpPr/>
      </xdr:nvSpPr>
      <xdr:spPr>
        <a:xfrm>
          <a:off x="4833620" y="1291844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153670</xdr:rowOff>
    </xdr:from>
    <xdr:ext cx="761365" cy="259080"/>
    <xdr:sp macro="" textlink="">
      <xdr:nvSpPr>
        <xdr:cNvPr id="392" name="公債費該当値テキスト"/>
        <xdr:cNvSpPr txBox="1"/>
      </xdr:nvSpPr>
      <xdr:spPr>
        <a:xfrm>
          <a:off x="4975860" y="12894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101600</xdr:rowOff>
    </xdr:from>
    <xdr:to xmlns:xdr="http://schemas.openxmlformats.org/drawingml/2006/spreadsheetDrawing">
      <xdr:col>20</xdr:col>
      <xdr:colOff>38100</xdr:colOff>
      <xdr:row>78</xdr:row>
      <xdr:rowOff>31750</xdr:rowOff>
    </xdr:to>
    <xdr:sp macro="" textlink="">
      <xdr:nvSpPr>
        <xdr:cNvPr id="393" name="楕円 392"/>
        <xdr:cNvSpPr/>
      </xdr:nvSpPr>
      <xdr:spPr>
        <a:xfrm>
          <a:off x="3985260" y="13009880"/>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16510</xdr:rowOff>
    </xdr:from>
    <xdr:ext cx="735965" cy="258445"/>
    <xdr:sp macro="" textlink="">
      <xdr:nvSpPr>
        <xdr:cNvPr id="394" name="テキスト ボックス 393"/>
        <xdr:cNvSpPr txBox="1"/>
      </xdr:nvSpPr>
      <xdr:spPr>
        <a:xfrm>
          <a:off x="3652520" y="1309243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101600</xdr:rowOff>
    </xdr:from>
    <xdr:to xmlns:xdr="http://schemas.openxmlformats.org/drawingml/2006/spreadsheetDrawing">
      <xdr:col>15</xdr:col>
      <xdr:colOff>149225</xdr:colOff>
      <xdr:row>78</xdr:row>
      <xdr:rowOff>31750</xdr:rowOff>
    </xdr:to>
    <xdr:sp macro="" textlink="">
      <xdr:nvSpPr>
        <xdr:cNvPr id="395" name="楕円 394"/>
        <xdr:cNvSpPr/>
      </xdr:nvSpPr>
      <xdr:spPr>
        <a:xfrm>
          <a:off x="3086100" y="13009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16510</xdr:rowOff>
    </xdr:from>
    <xdr:ext cx="761365" cy="258445"/>
    <xdr:sp macro="" textlink="">
      <xdr:nvSpPr>
        <xdr:cNvPr id="396" name="テキスト ボックス 395"/>
        <xdr:cNvSpPr txBox="1"/>
      </xdr:nvSpPr>
      <xdr:spPr>
        <a:xfrm>
          <a:off x="2750820" y="130924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77</xdr:row>
      <xdr:rowOff>55880</xdr:rowOff>
    </xdr:from>
    <xdr:to xmlns:xdr="http://schemas.openxmlformats.org/drawingml/2006/spreadsheetDrawing">
      <xdr:col>11</xdr:col>
      <xdr:colOff>60325</xdr:colOff>
      <xdr:row>77</xdr:row>
      <xdr:rowOff>157480</xdr:rowOff>
    </xdr:to>
    <xdr:sp macro="" textlink="">
      <xdr:nvSpPr>
        <xdr:cNvPr id="397" name="楕円 396"/>
        <xdr:cNvSpPr/>
      </xdr:nvSpPr>
      <xdr:spPr>
        <a:xfrm>
          <a:off x="2184400" y="1296416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142240</xdr:rowOff>
    </xdr:from>
    <xdr:ext cx="761365" cy="257810"/>
    <xdr:sp macro="" textlink="">
      <xdr:nvSpPr>
        <xdr:cNvPr id="398" name="テキスト ボックス 397"/>
        <xdr:cNvSpPr txBox="1"/>
      </xdr:nvSpPr>
      <xdr:spPr>
        <a:xfrm>
          <a:off x="1851660" y="1305052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114935</xdr:rowOff>
    </xdr:from>
    <xdr:to xmlns:xdr="http://schemas.openxmlformats.org/drawingml/2006/spreadsheetDrawing">
      <xdr:col>6</xdr:col>
      <xdr:colOff>171450</xdr:colOff>
      <xdr:row>78</xdr:row>
      <xdr:rowOff>45085</xdr:rowOff>
    </xdr:to>
    <xdr:sp macro="" textlink="">
      <xdr:nvSpPr>
        <xdr:cNvPr id="399" name="楕円 398"/>
        <xdr:cNvSpPr/>
      </xdr:nvSpPr>
      <xdr:spPr>
        <a:xfrm>
          <a:off x="1285240" y="13023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29845</xdr:rowOff>
    </xdr:from>
    <xdr:ext cx="762000" cy="258445"/>
    <xdr:sp macro="" textlink="">
      <xdr:nvSpPr>
        <xdr:cNvPr id="400" name="テキスト ボックス 399"/>
        <xdr:cNvSpPr txBox="1"/>
      </xdr:nvSpPr>
      <xdr:spPr>
        <a:xfrm>
          <a:off x="949960" y="13105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2603480" y="11301730"/>
          <a:ext cx="46812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7297400" y="113652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7297400" y="115519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9006820" y="1136523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9006820" y="11551920"/>
          <a:ext cx="14147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20640040" y="1136523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20640040" y="11551920"/>
          <a:ext cx="15443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2603480" y="11861800"/>
          <a:ext cx="468122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7617440" y="11861800"/>
          <a:ext cx="540258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7683480" y="11861800"/>
          <a:ext cx="38582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7721580" y="12171680"/>
          <a:ext cx="5143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年度は前年度比で</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2.9</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ポイントの増加となり、類似団体平均は上回っているが、埼玉県平均は下回っている状況である。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経常経費の削減については、継続的に行っており、結果としても表れていることから、今後も引き続き経常経費の削減に取り組みつつ、分母となる経常一般財源総額、特に町税の確保策の検討を進めていく必要がある。</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815" cy="224790"/>
    <xdr:sp macro="" textlink="">
      <xdr:nvSpPr>
        <xdr:cNvPr id="412" name="テキスト ボックス 411"/>
        <xdr:cNvSpPr txBox="1"/>
      </xdr:nvSpPr>
      <xdr:spPr>
        <a:xfrm>
          <a:off x="12565380" y="116751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2603480" y="140944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9080"/>
    <xdr:sp macro="" textlink="">
      <xdr:nvSpPr>
        <xdr:cNvPr id="414" name="テキスト ボックス 413"/>
        <xdr:cNvSpPr txBox="1"/>
      </xdr:nvSpPr>
      <xdr:spPr>
        <a:xfrm>
          <a:off x="12087860" y="139560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5" name="直線コネクタ 414"/>
        <xdr:cNvCxnSpPr/>
      </xdr:nvCxnSpPr>
      <xdr:spPr>
        <a:xfrm>
          <a:off x="12603480" y="136486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7365" cy="259080"/>
    <xdr:sp macro="" textlink="">
      <xdr:nvSpPr>
        <xdr:cNvPr id="416" name="テキスト ボックス 415"/>
        <xdr:cNvSpPr txBox="1"/>
      </xdr:nvSpPr>
      <xdr:spPr>
        <a:xfrm>
          <a:off x="1208786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7" name="直線コネクタ 416"/>
        <xdr:cNvCxnSpPr/>
      </xdr:nvCxnSpPr>
      <xdr:spPr>
        <a:xfrm>
          <a:off x="12603480" y="1320292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7365" cy="259080"/>
    <xdr:sp macro="" textlink="">
      <xdr:nvSpPr>
        <xdr:cNvPr id="418" name="テキスト ボックス 417"/>
        <xdr:cNvSpPr txBox="1"/>
      </xdr:nvSpPr>
      <xdr:spPr>
        <a:xfrm>
          <a:off x="12087860" y="1306449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9" name="直線コネクタ 418"/>
        <xdr:cNvCxnSpPr/>
      </xdr:nvCxnSpPr>
      <xdr:spPr>
        <a:xfrm>
          <a:off x="12603480" y="127533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7365" cy="259080"/>
    <xdr:sp macro="" textlink="">
      <xdr:nvSpPr>
        <xdr:cNvPr id="420" name="テキスト ボックス 419"/>
        <xdr:cNvSpPr txBox="1"/>
      </xdr:nvSpPr>
      <xdr:spPr>
        <a:xfrm>
          <a:off x="12087860" y="126149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21" name="直線コネクタ 420"/>
        <xdr:cNvCxnSpPr/>
      </xdr:nvCxnSpPr>
      <xdr:spPr>
        <a:xfrm>
          <a:off x="12603480" y="123075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7365" cy="259080"/>
    <xdr:sp macro="" textlink="">
      <xdr:nvSpPr>
        <xdr:cNvPr id="422" name="テキスト ボックス 421"/>
        <xdr:cNvSpPr txBox="1"/>
      </xdr:nvSpPr>
      <xdr:spPr>
        <a:xfrm>
          <a:off x="12087860" y="121691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2603480" y="118618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9080"/>
    <xdr:sp macro="" textlink="">
      <xdr:nvSpPr>
        <xdr:cNvPr id="424" name="テキスト ボックス 423"/>
        <xdr:cNvSpPr txBox="1"/>
      </xdr:nvSpPr>
      <xdr:spPr>
        <a:xfrm>
          <a:off x="12087860" y="117233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2603480" y="11861800"/>
          <a:ext cx="468122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104140</xdr:rowOff>
    </xdr:from>
    <xdr:to xmlns:xdr="http://schemas.openxmlformats.org/drawingml/2006/spreadsheetDrawing">
      <xdr:col>82</xdr:col>
      <xdr:colOff>107950</xdr:colOff>
      <xdr:row>81</xdr:row>
      <xdr:rowOff>38100</xdr:rowOff>
    </xdr:to>
    <xdr:cxnSp macro="">
      <xdr:nvCxnSpPr>
        <xdr:cNvPr id="426" name="直線コネクタ 425"/>
        <xdr:cNvCxnSpPr/>
      </xdr:nvCxnSpPr>
      <xdr:spPr>
        <a:xfrm flipV="1">
          <a:off x="16718280" y="12174220"/>
          <a:ext cx="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10160</xdr:rowOff>
    </xdr:from>
    <xdr:ext cx="761365" cy="258445"/>
    <xdr:sp macro="" textlink="">
      <xdr:nvSpPr>
        <xdr:cNvPr id="427" name="公債費以外最小値テキスト"/>
        <xdr:cNvSpPr txBox="1"/>
      </xdr:nvSpPr>
      <xdr:spPr>
        <a:xfrm>
          <a:off x="16807180" y="135890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38100</xdr:rowOff>
    </xdr:from>
    <xdr:to xmlns:xdr="http://schemas.openxmlformats.org/drawingml/2006/spreadsheetDrawing">
      <xdr:col>82</xdr:col>
      <xdr:colOff>196850</xdr:colOff>
      <xdr:row>81</xdr:row>
      <xdr:rowOff>38100</xdr:rowOff>
    </xdr:to>
    <xdr:cxnSp macro="">
      <xdr:nvCxnSpPr>
        <xdr:cNvPr id="428" name="直線コネクタ 427"/>
        <xdr:cNvCxnSpPr/>
      </xdr:nvCxnSpPr>
      <xdr:spPr>
        <a:xfrm>
          <a:off x="16629380" y="13616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19050</xdr:rowOff>
    </xdr:from>
    <xdr:ext cx="761365" cy="259080"/>
    <xdr:sp macro="" textlink="">
      <xdr:nvSpPr>
        <xdr:cNvPr id="429" name="公債費以外最大値テキスト"/>
        <xdr:cNvSpPr txBox="1"/>
      </xdr:nvSpPr>
      <xdr:spPr>
        <a:xfrm>
          <a:off x="16807180" y="119214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104140</xdr:rowOff>
    </xdr:from>
    <xdr:to xmlns:xdr="http://schemas.openxmlformats.org/drawingml/2006/spreadsheetDrawing">
      <xdr:col>82</xdr:col>
      <xdr:colOff>196850</xdr:colOff>
      <xdr:row>72</xdr:row>
      <xdr:rowOff>104140</xdr:rowOff>
    </xdr:to>
    <xdr:cxnSp macro="">
      <xdr:nvCxnSpPr>
        <xdr:cNvPr id="430" name="直線コネクタ 429"/>
        <xdr:cNvCxnSpPr/>
      </xdr:nvCxnSpPr>
      <xdr:spPr>
        <a:xfrm>
          <a:off x="16629380" y="1217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42545</xdr:rowOff>
    </xdr:from>
    <xdr:to xmlns:xdr="http://schemas.openxmlformats.org/drawingml/2006/spreadsheetDrawing">
      <xdr:col>82</xdr:col>
      <xdr:colOff>107950</xdr:colOff>
      <xdr:row>78</xdr:row>
      <xdr:rowOff>3810</xdr:rowOff>
    </xdr:to>
    <xdr:cxnSp macro="">
      <xdr:nvCxnSpPr>
        <xdr:cNvPr id="431" name="直線コネクタ 430"/>
        <xdr:cNvCxnSpPr/>
      </xdr:nvCxnSpPr>
      <xdr:spPr>
        <a:xfrm>
          <a:off x="15869920" y="12950825"/>
          <a:ext cx="84836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12700</xdr:rowOff>
    </xdr:from>
    <xdr:ext cx="761365" cy="258445"/>
    <xdr:sp macro="" textlink="">
      <xdr:nvSpPr>
        <xdr:cNvPr id="432" name="公債費以外平均値テキスト"/>
        <xdr:cNvSpPr txBox="1"/>
      </xdr:nvSpPr>
      <xdr:spPr>
        <a:xfrm>
          <a:off x="16807180" y="1275334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167640</xdr:rowOff>
    </xdr:from>
    <xdr:to xmlns:xdr="http://schemas.openxmlformats.org/drawingml/2006/spreadsheetDrawing">
      <xdr:col>82</xdr:col>
      <xdr:colOff>158750</xdr:colOff>
      <xdr:row>77</xdr:row>
      <xdr:rowOff>97790</xdr:rowOff>
    </xdr:to>
    <xdr:sp macro="" textlink="">
      <xdr:nvSpPr>
        <xdr:cNvPr id="433" name="フローチャート: 判断 432"/>
        <xdr:cNvSpPr/>
      </xdr:nvSpPr>
      <xdr:spPr>
        <a:xfrm>
          <a:off x="16667480" y="12908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31115</xdr:rowOff>
    </xdr:from>
    <xdr:to xmlns:xdr="http://schemas.openxmlformats.org/drawingml/2006/spreadsheetDrawing">
      <xdr:col>78</xdr:col>
      <xdr:colOff>69850</xdr:colOff>
      <xdr:row>77</xdr:row>
      <xdr:rowOff>42545</xdr:rowOff>
    </xdr:to>
    <xdr:cxnSp macro="">
      <xdr:nvCxnSpPr>
        <xdr:cNvPr id="434" name="直線コネクタ 433"/>
        <xdr:cNvCxnSpPr/>
      </xdr:nvCxnSpPr>
      <xdr:spPr>
        <a:xfrm>
          <a:off x="14968220" y="12771755"/>
          <a:ext cx="90170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130810</xdr:rowOff>
    </xdr:from>
    <xdr:to xmlns:xdr="http://schemas.openxmlformats.org/drawingml/2006/spreadsheetDrawing">
      <xdr:col>78</xdr:col>
      <xdr:colOff>120650</xdr:colOff>
      <xdr:row>77</xdr:row>
      <xdr:rowOff>60960</xdr:rowOff>
    </xdr:to>
    <xdr:sp macro="" textlink="">
      <xdr:nvSpPr>
        <xdr:cNvPr id="435" name="フローチャート: 判断 434"/>
        <xdr:cNvSpPr/>
      </xdr:nvSpPr>
      <xdr:spPr>
        <a:xfrm>
          <a:off x="15819120" y="1287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71120</xdr:rowOff>
    </xdr:from>
    <xdr:ext cx="736600" cy="258445"/>
    <xdr:sp macro="" textlink="">
      <xdr:nvSpPr>
        <xdr:cNvPr id="436" name="テキスト ボックス 435"/>
        <xdr:cNvSpPr txBox="1"/>
      </xdr:nvSpPr>
      <xdr:spPr>
        <a:xfrm>
          <a:off x="15483840" y="126441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113030</xdr:rowOff>
    </xdr:from>
    <xdr:to xmlns:xdr="http://schemas.openxmlformats.org/drawingml/2006/spreadsheetDrawing">
      <xdr:col>73</xdr:col>
      <xdr:colOff>180975</xdr:colOff>
      <xdr:row>76</xdr:row>
      <xdr:rowOff>31115</xdr:rowOff>
    </xdr:to>
    <xdr:cxnSp macro="">
      <xdr:nvCxnSpPr>
        <xdr:cNvPr id="437" name="直線コネクタ 436"/>
        <xdr:cNvCxnSpPr/>
      </xdr:nvCxnSpPr>
      <xdr:spPr>
        <a:xfrm>
          <a:off x="14069060" y="12518390"/>
          <a:ext cx="899160" cy="253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48895</xdr:rowOff>
    </xdr:from>
    <xdr:to xmlns:xdr="http://schemas.openxmlformats.org/drawingml/2006/spreadsheetDrawing">
      <xdr:col>74</xdr:col>
      <xdr:colOff>31750</xdr:colOff>
      <xdr:row>76</xdr:row>
      <xdr:rowOff>150495</xdr:rowOff>
    </xdr:to>
    <xdr:sp macro="" textlink="">
      <xdr:nvSpPr>
        <xdr:cNvPr id="438" name="フローチャート: 判断 437"/>
        <xdr:cNvSpPr/>
      </xdr:nvSpPr>
      <xdr:spPr>
        <a:xfrm>
          <a:off x="14917420" y="12789535"/>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135255</xdr:rowOff>
    </xdr:from>
    <xdr:ext cx="762000" cy="259080"/>
    <xdr:sp macro="" textlink="">
      <xdr:nvSpPr>
        <xdr:cNvPr id="439" name="テキスト ボックス 438"/>
        <xdr:cNvSpPr txBox="1"/>
      </xdr:nvSpPr>
      <xdr:spPr>
        <a:xfrm>
          <a:off x="14584680" y="12875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113030</xdr:rowOff>
    </xdr:from>
    <xdr:to xmlns:xdr="http://schemas.openxmlformats.org/drawingml/2006/spreadsheetDrawing">
      <xdr:col>69</xdr:col>
      <xdr:colOff>92075</xdr:colOff>
      <xdr:row>77</xdr:row>
      <xdr:rowOff>5715</xdr:rowOff>
    </xdr:to>
    <xdr:cxnSp macro="">
      <xdr:nvCxnSpPr>
        <xdr:cNvPr id="440" name="直線コネクタ 439"/>
        <xdr:cNvCxnSpPr/>
      </xdr:nvCxnSpPr>
      <xdr:spPr>
        <a:xfrm flipV="1">
          <a:off x="13169900" y="12518390"/>
          <a:ext cx="899160" cy="395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110490</xdr:rowOff>
    </xdr:from>
    <xdr:to xmlns:xdr="http://schemas.openxmlformats.org/drawingml/2006/spreadsheetDrawing">
      <xdr:col>69</xdr:col>
      <xdr:colOff>142875</xdr:colOff>
      <xdr:row>76</xdr:row>
      <xdr:rowOff>40640</xdr:rowOff>
    </xdr:to>
    <xdr:sp macro="" textlink="">
      <xdr:nvSpPr>
        <xdr:cNvPr id="441" name="フローチャート: 判断 440"/>
        <xdr:cNvSpPr/>
      </xdr:nvSpPr>
      <xdr:spPr>
        <a:xfrm>
          <a:off x="14018260" y="12683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25400</xdr:rowOff>
    </xdr:from>
    <xdr:ext cx="761365" cy="259080"/>
    <xdr:sp macro="" textlink="">
      <xdr:nvSpPr>
        <xdr:cNvPr id="442" name="テキスト ボックス 441"/>
        <xdr:cNvSpPr txBox="1"/>
      </xdr:nvSpPr>
      <xdr:spPr>
        <a:xfrm>
          <a:off x="13682980" y="127660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158750</xdr:rowOff>
    </xdr:from>
    <xdr:to xmlns:xdr="http://schemas.openxmlformats.org/drawingml/2006/spreadsheetDrawing">
      <xdr:col>65</xdr:col>
      <xdr:colOff>53975</xdr:colOff>
      <xdr:row>77</xdr:row>
      <xdr:rowOff>88900</xdr:rowOff>
    </xdr:to>
    <xdr:sp macro="" textlink="">
      <xdr:nvSpPr>
        <xdr:cNvPr id="443" name="フローチャート: 判断 442"/>
        <xdr:cNvSpPr/>
      </xdr:nvSpPr>
      <xdr:spPr>
        <a:xfrm>
          <a:off x="13116560" y="12899390"/>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73660</xdr:rowOff>
    </xdr:from>
    <xdr:ext cx="761365" cy="258445"/>
    <xdr:sp macro="" textlink="">
      <xdr:nvSpPr>
        <xdr:cNvPr id="444" name="テキスト ボックス 443"/>
        <xdr:cNvSpPr txBox="1"/>
      </xdr:nvSpPr>
      <xdr:spPr>
        <a:xfrm>
          <a:off x="12783820" y="129819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8445"/>
    <xdr:sp macro="" textlink="">
      <xdr:nvSpPr>
        <xdr:cNvPr id="445" name="テキスト ボックス 444"/>
        <xdr:cNvSpPr txBox="1"/>
      </xdr:nvSpPr>
      <xdr:spPr>
        <a:xfrm>
          <a:off x="1649984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2000" cy="258445"/>
    <xdr:sp macro="" textlink="">
      <xdr:nvSpPr>
        <xdr:cNvPr id="446" name="テキスト ボックス 445"/>
        <xdr:cNvSpPr txBox="1"/>
      </xdr:nvSpPr>
      <xdr:spPr>
        <a:xfrm>
          <a:off x="1565148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8445"/>
    <xdr:sp macro="" textlink="">
      <xdr:nvSpPr>
        <xdr:cNvPr id="447" name="テキスト ボックス 446"/>
        <xdr:cNvSpPr txBox="1"/>
      </xdr:nvSpPr>
      <xdr:spPr>
        <a:xfrm>
          <a:off x="1474978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8445"/>
    <xdr:sp macro="" textlink="">
      <xdr:nvSpPr>
        <xdr:cNvPr id="448" name="テキスト ボックス 447"/>
        <xdr:cNvSpPr txBox="1"/>
      </xdr:nvSpPr>
      <xdr:spPr>
        <a:xfrm>
          <a:off x="1385062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8445"/>
    <xdr:sp macro="" textlink="">
      <xdr:nvSpPr>
        <xdr:cNvPr id="449" name="テキスト ボックス 448"/>
        <xdr:cNvSpPr txBox="1"/>
      </xdr:nvSpPr>
      <xdr:spPr>
        <a:xfrm>
          <a:off x="1294892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124460</xdr:rowOff>
    </xdr:from>
    <xdr:to xmlns:xdr="http://schemas.openxmlformats.org/drawingml/2006/spreadsheetDrawing">
      <xdr:col>82</xdr:col>
      <xdr:colOff>158750</xdr:colOff>
      <xdr:row>78</xdr:row>
      <xdr:rowOff>54610</xdr:rowOff>
    </xdr:to>
    <xdr:sp macro="" textlink="">
      <xdr:nvSpPr>
        <xdr:cNvPr id="450" name="楕円 449"/>
        <xdr:cNvSpPr/>
      </xdr:nvSpPr>
      <xdr:spPr>
        <a:xfrm>
          <a:off x="16667480" y="13032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77</xdr:row>
      <xdr:rowOff>96520</xdr:rowOff>
    </xdr:from>
    <xdr:ext cx="761365" cy="259080"/>
    <xdr:sp macro="" textlink="">
      <xdr:nvSpPr>
        <xdr:cNvPr id="451" name="公債費以外該当値テキスト"/>
        <xdr:cNvSpPr txBox="1"/>
      </xdr:nvSpPr>
      <xdr:spPr>
        <a:xfrm>
          <a:off x="16807180" y="1300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163195</xdr:rowOff>
    </xdr:from>
    <xdr:to xmlns:xdr="http://schemas.openxmlformats.org/drawingml/2006/spreadsheetDrawing">
      <xdr:col>78</xdr:col>
      <xdr:colOff>120650</xdr:colOff>
      <xdr:row>77</xdr:row>
      <xdr:rowOff>93345</xdr:rowOff>
    </xdr:to>
    <xdr:sp macro="" textlink="">
      <xdr:nvSpPr>
        <xdr:cNvPr id="452" name="楕円 451"/>
        <xdr:cNvSpPr/>
      </xdr:nvSpPr>
      <xdr:spPr>
        <a:xfrm>
          <a:off x="15819120" y="12903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78105</xdr:rowOff>
    </xdr:from>
    <xdr:ext cx="736600" cy="259080"/>
    <xdr:sp macro="" textlink="">
      <xdr:nvSpPr>
        <xdr:cNvPr id="453" name="テキスト ボックス 452"/>
        <xdr:cNvSpPr txBox="1"/>
      </xdr:nvSpPr>
      <xdr:spPr>
        <a:xfrm>
          <a:off x="15483840" y="129863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151765</xdr:rowOff>
    </xdr:from>
    <xdr:to xmlns:xdr="http://schemas.openxmlformats.org/drawingml/2006/spreadsheetDrawing">
      <xdr:col>74</xdr:col>
      <xdr:colOff>31750</xdr:colOff>
      <xdr:row>76</xdr:row>
      <xdr:rowOff>81915</xdr:rowOff>
    </xdr:to>
    <xdr:sp macro="" textlink="">
      <xdr:nvSpPr>
        <xdr:cNvPr id="454" name="楕円 453"/>
        <xdr:cNvSpPr/>
      </xdr:nvSpPr>
      <xdr:spPr>
        <a:xfrm>
          <a:off x="14917420" y="12724765"/>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92075</xdr:rowOff>
    </xdr:from>
    <xdr:ext cx="762000" cy="258445"/>
    <xdr:sp macro="" textlink="">
      <xdr:nvSpPr>
        <xdr:cNvPr id="455" name="テキスト ボックス 454"/>
        <xdr:cNvSpPr txBox="1"/>
      </xdr:nvSpPr>
      <xdr:spPr>
        <a:xfrm>
          <a:off x="14584680" y="124974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62230</xdr:rowOff>
    </xdr:from>
    <xdr:to xmlns:xdr="http://schemas.openxmlformats.org/drawingml/2006/spreadsheetDrawing">
      <xdr:col>69</xdr:col>
      <xdr:colOff>142875</xdr:colOff>
      <xdr:row>74</xdr:row>
      <xdr:rowOff>163830</xdr:rowOff>
    </xdr:to>
    <xdr:sp macro="" textlink="">
      <xdr:nvSpPr>
        <xdr:cNvPr id="456" name="楕円 455"/>
        <xdr:cNvSpPr/>
      </xdr:nvSpPr>
      <xdr:spPr>
        <a:xfrm>
          <a:off x="14018260" y="1246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73</xdr:row>
      <xdr:rowOff>2540</xdr:rowOff>
    </xdr:from>
    <xdr:ext cx="761365" cy="259080"/>
    <xdr:sp macro="" textlink="">
      <xdr:nvSpPr>
        <xdr:cNvPr id="457" name="テキスト ボックス 456"/>
        <xdr:cNvSpPr txBox="1"/>
      </xdr:nvSpPr>
      <xdr:spPr>
        <a:xfrm>
          <a:off x="13682980" y="12240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126365</xdr:rowOff>
    </xdr:from>
    <xdr:to xmlns:xdr="http://schemas.openxmlformats.org/drawingml/2006/spreadsheetDrawing">
      <xdr:col>65</xdr:col>
      <xdr:colOff>53975</xdr:colOff>
      <xdr:row>77</xdr:row>
      <xdr:rowOff>56515</xdr:rowOff>
    </xdr:to>
    <xdr:sp macro="" textlink="">
      <xdr:nvSpPr>
        <xdr:cNvPr id="458" name="楕円 457"/>
        <xdr:cNvSpPr/>
      </xdr:nvSpPr>
      <xdr:spPr>
        <a:xfrm>
          <a:off x="13116560" y="12867005"/>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66675</xdr:rowOff>
    </xdr:from>
    <xdr:ext cx="761365" cy="258445"/>
    <xdr:sp macro="" textlink="">
      <xdr:nvSpPr>
        <xdr:cNvPr id="459" name="テキスト ボックス 458"/>
        <xdr:cNvSpPr txBox="1"/>
      </xdr:nvSpPr>
      <xdr:spPr>
        <a:xfrm>
          <a:off x="12783820" y="126396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136755" cy="4330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3851255" y="0"/>
          <a:ext cx="298450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3860145" y="12700"/>
          <a:ext cx="295910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3872845" y="31750"/>
          <a:ext cx="2926080"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埼玉県鳩山町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627485" y="0"/>
          <a:ext cx="2026285"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654155" y="12700"/>
          <a:ext cx="198056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679555" y="31750"/>
          <a:ext cx="1923415"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03120" y="11811000"/>
          <a:ext cx="413004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659380" y="11849100"/>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352040" y="11938000"/>
          <a:ext cx="28194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448560" y="118872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366260" y="11887200"/>
          <a:ext cx="965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589780" y="11849100"/>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85725</xdr:rowOff>
    </xdr:to>
    <xdr:sp macro="" textlink="">
      <xdr:nvSpPr>
        <xdr:cNvPr id="16" name="正方形/長方形 15"/>
        <xdr:cNvSpPr/>
      </xdr:nvSpPr>
      <xdr:spPr>
        <a:xfrm>
          <a:off x="2103120" y="1047115"/>
          <a:ext cx="413004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29794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47040" y="1161415"/>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7040" y="1424305"/>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7040" y="1725295"/>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177800</xdr:colOff>
      <xdr:row>7</xdr:row>
      <xdr:rowOff>8890</xdr:rowOff>
    </xdr:to>
    <xdr:cxnSp macro="">
      <xdr:nvCxnSpPr>
        <xdr:cNvPr id="21" name="直線コネクタ 20"/>
        <xdr:cNvCxnSpPr/>
      </xdr:nvCxnSpPr>
      <xdr:spPr>
        <a:xfrm flipH="1">
          <a:off x="191770" y="122428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749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1770" y="167449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749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1770" y="205549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26695" y="1174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26695" y="1437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03120" y="1610995"/>
          <a:ext cx="4130040" cy="225933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1480" cy="275590"/>
    <xdr:sp macro="" textlink="">
      <xdr:nvSpPr>
        <xdr:cNvPr id="29" name="テキスト ボックス 28"/>
        <xdr:cNvSpPr txBox="1"/>
      </xdr:nvSpPr>
      <xdr:spPr>
        <a:xfrm>
          <a:off x="1635760" y="1237615"/>
          <a:ext cx="41148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03120" y="387032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20</xdr:row>
      <xdr:rowOff>3175</xdr:rowOff>
    </xdr:from>
    <xdr:to xmlns:xdr="http://schemas.openxmlformats.org/drawingml/2006/spreadsheetDrawing">
      <xdr:col>33</xdr:col>
      <xdr:colOff>114300</xdr:colOff>
      <xdr:row>20</xdr:row>
      <xdr:rowOff>3175</xdr:rowOff>
    </xdr:to>
    <xdr:cxnSp macro="">
      <xdr:nvCxnSpPr>
        <xdr:cNvPr id="31" name="直線コネクタ 30"/>
        <xdr:cNvCxnSpPr/>
      </xdr:nvCxnSpPr>
      <xdr:spPr>
        <a:xfrm>
          <a:off x="2103120" y="342074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32385</xdr:rowOff>
    </xdr:from>
    <xdr:ext cx="761365" cy="258445"/>
    <xdr:sp macro="" textlink="">
      <xdr:nvSpPr>
        <xdr:cNvPr id="32" name="テキスト ボックス 31"/>
        <xdr:cNvSpPr txBox="1"/>
      </xdr:nvSpPr>
      <xdr:spPr>
        <a:xfrm>
          <a:off x="1348740" y="32823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60325</xdr:rowOff>
    </xdr:from>
    <xdr:to xmlns:xdr="http://schemas.openxmlformats.org/drawingml/2006/spreadsheetDrawing">
      <xdr:col>33</xdr:col>
      <xdr:colOff>114300</xdr:colOff>
      <xdr:row>17</xdr:row>
      <xdr:rowOff>60325</xdr:rowOff>
    </xdr:to>
    <xdr:cxnSp macro="">
      <xdr:nvCxnSpPr>
        <xdr:cNvPr id="33" name="直線コネクタ 32"/>
        <xdr:cNvCxnSpPr/>
      </xdr:nvCxnSpPr>
      <xdr:spPr>
        <a:xfrm>
          <a:off x="2103120" y="297497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89535</xdr:rowOff>
    </xdr:from>
    <xdr:ext cx="761365" cy="258445"/>
    <xdr:sp macro="" textlink="">
      <xdr:nvSpPr>
        <xdr:cNvPr id="34" name="テキスト ボックス 33"/>
        <xdr:cNvSpPr txBox="1"/>
      </xdr:nvSpPr>
      <xdr:spPr>
        <a:xfrm>
          <a:off x="1348740" y="28365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117475</xdr:rowOff>
    </xdr:from>
    <xdr:to xmlns:xdr="http://schemas.openxmlformats.org/drawingml/2006/spreadsheetDrawing">
      <xdr:col>33</xdr:col>
      <xdr:colOff>114300</xdr:colOff>
      <xdr:row>14</xdr:row>
      <xdr:rowOff>117475</xdr:rowOff>
    </xdr:to>
    <xdr:cxnSp macro="">
      <xdr:nvCxnSpPr>
        <xdr:cNvPr id="35" name="直線コネクタ 34"/>
        <xdr:cNvCxnSpPr/>
      </xdr:nvCxnSpPr>
      <xdr:spPr>
        <a:xfrm>
          <a:off x="2103120" y="25253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146685</xdr:rowOff>
    </xdr:from>
    <xdr:ext cx="761365" cy="258445"/>
    <xdr:sp macro="" textlink="">
      <xdr:nvSpPr>
        <xdr:cNvPr id="36" name="テキスト ボックス 35"/>
        <xdr:cNvSpPr txBox="1"/>
      </xdr:nvSpPr>
      <xdr:spPr>
        <a:xfrm>
          <a:off x="1348740" y="23831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3175</xdr:rowOff>
    </xdr:from>
    <xdr:to xmlns:xdr="http://schemas.openxmlformats.org/drawingml/2006/spreadsheetDrawing">
      <xdr:col>33</xdr:col>
      <xdr:colOff>114300</xdr:colOff>
      <xdr:row>12</xdr:row>
      <xdr:rowOff>3175</xdr:rowOff>
    </xdr:to>
    <xdr:cxnSp macro="">
      <xdr:nvCxnSpPr>
        <xdr:cNvPr id="37" name="直線コネクタ 36"/>
        <xdr:cNvCxnSpPr/>
      </xdr:nvCxnSpPr>
      <xdr:spPr>
        <a:xfrm>
          <a:off x="2103120" y="20681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32385</xdr:rowOff>
    </xdr:from>
    <xdr:ext cx="761365" cy="258445"/>
    <xdr:sp macro="" textlink="">
      <xdr:nvSpPr>
        <xdr:cNvPr id="38" name="テキスト ボックス 37"/>
        <xdr:cNvSpPr txBox="1"/>
      </xdr:nvSpPr>
      <xdr:spPr>
        <a:xfrm>
          <a:off x="1348740" y="19259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39" name="直線コネクタ 38"/>
        <xdr:cNvCxnSpPr/>
      </xdr:nvCxnSpPr>
      <xdr:spPr>
        <a:xfrm>
          <a:off x="2103120" y="16109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1365" cy="258445"/>
    <xdr:sp macro="" textlink="">
      <xdr:nvSpPr>
        <xdr:cNvPr id="40" name="テキスト ボックス 39"/>
        <xdr:cNvSpPr txBox="1"/>
      </xdr:nvSpPr>
      <xdr:spPr>
        <a:xfrm>
          <a:off x="1348740" y="14725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1" name="人口1人当たり決算額の推移グラフ枠130"/>
        <xdr:cNvSpPr/>
      </xdr:nvSpPr>
      <xdr:spPr>
        <a:xfrm>
          <a:off x="2103120" y="1610995"/>
          <a:ext cx="4130040" cy="225933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167640</xdr:rowOff>
    </xdr:from>
    <xdr:to xmlns:xdr="http://schemas.openxmlformats.org/drawingml/2006/spreadsheetDrawing">
      <xdr:col>29</xdr:col>
      <xdr:colOff>127000</xdr:colOff>
      <xdr:row>18</xdr:row>
      <xdr:rowOff>10160</xdr:rowOff>
    </xdr:to>
    <xdr:cxnSp macro="">
      <xdr:nvCxnSpPr>
        <xdr:cNvPr id="42" name="直線コネクタ 41"/>
        <xdr:cNvCxnSpPr/>
      </xdr:nvCxnSpPr>
      <xdr:spPr>
        <a:xfrm flipV="1">
          <a:off x="5504180" y="2061210"/>
          <a:ext cx="0" cy="10312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153670</xdr:rowOff>
    </xdr:from>
    <xdr:ext cx="761365" cy="259080"/>
    <xdr:sp macro="" textlink="">
      <xdr:nvSpPr>
        <xdr:cNvPr id="43" name="人口1人当たり決算額の推移最小値テキスト130"/>
        <xdr:cNvSpPr txBox="1"/>
      </xdr:nvSpPr>
      <xdr:spPr>
        <a:xfrm>
          <a:off x="5588000" y="30683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73,456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18</xdr:row>
      <xdr:rowOff>10160</xdr:rowOff>
    </xdr:from>
    <xdr:to xmlns:xdr="http://schemas.openxmlformats.org/drawingml/2006/spreadsheetDrawing">
      <xdr:col>30</xdr:col>
      <xdr:colOff>25400</xdr:colOff>
      <xdr:row>18</xdr:row>
      <xdr:rowOff>10160</xdr:rowOff>
    </xdr:to>
    <xdr:cxnSp macro="">
      <xdr:nvCxnSpPr>
        <xdr:cNvPr id="44" name="直線コネクタ 43"/>
        <xdr:cNvCxnSpPr/>
      </xdr:nvCxnSpPr>
      <xdr:spPr>
        <a:xfrm>
          <a:off x="5415280" y="309245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82550</xdr:rowOff>
    </xdr:from>
    <xdr:ext cx="761365" cy="259080"/>
    <xdr:sp macro="" textlink="">
      <xdr:nvSpPr>
        <xdr:cNvPr id="45" name="人口1人当たり決算額の推移最大値テキスト130"/>
        <xdr:cNvSpPr txBox="1"/>
      </xdr:nvSpPr>
      <xdr:spPr>
        <a:xfrm>
          <a:off x="5588000" y="18046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301,534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167640</xdr:rowOff>
    </xdr:from>
    <xdr:to xmlns:xdr="http://schemas.openxmlformats.org/drawingml/2006/spreadsheetDrawing">
      <xdr:col>30</xdr:col>
      <xdr:colOff>25400</xdr:colOff>
      <xdr:row>11</xdr:row>
      <xdr:rowOff>167640</xdr:rowOff>
    </xdr:to>
    <xdr:cxnSp macro="">
      <xdr:nvCxnSpPr>
        <xdr:cNvPr id="46" name="直線コネクタ 45"/>
        <xdr:cNvCxnSpPr/>
      </xdr:nvCxnSpPr>
      <xdr:spPr>
        <a:xfrm>
          <a:off x="5415280" y="206121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33020</xdr:rowOff>
    </xdr:from>
    <xdr:to xmlns:xdr="http://schemas.openxmlformats.org/drawingml/2006/spreadsheetDrawing">
      <xdr:col>29</xdr:col>
      <xdr:colOff>127000</xdr:colOff>
      <xdr:row>17</xdr:row>
      <xdr:rowOff>52070</xdr:rowOff>
    </xdr:to>
    <xdr:cxnSp macro="">
      <xdr:nvCxnSpPr>
        <xdr:cNvPr id="47" name="直線コネクタ 46"/>
        <xdr:cNvCxnSpPr/>
      </xdr:nvCxnSpPr>
      <xdr:spPr>
        <a:xfrm flipV="1">
          <a:off x="4871720" y="2947670"/>
          <a:ext cx="63246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19050</xdr:rowOff>
    </xdr:from>
    <xdr:ext cx="761365" cy="259080"/>
    <xdr:sp macro="" textlink="">
      <xdr:nvSpPr>
        <xdr:cNvPr id="48" name="人口1人当たり決算額の推移平均値テキスト130"/>
        <xdr:cNvSpPr txBox="1"/>
      </xdr:nvSpPr>
      <xdr:spPr>
        <a:xfrm>
          <a:off x="5588000" y="259842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2540</xdr:rowOff>
    </xdr:from>
    <xdr:to xmlns:xdr="http://schemas.openxmlformats.org/drawingml/2006/spreadsheetDrawing">
      <xdr:col>29</xdr:col>
      <xdr:colOff>177800</xdr:colOff>
      <xdr:row>16</xdr:row>
      <xdr:rowOff>104140</xdr:rowOff>
    </xdr:to>
    <xdr:sp macro="" textlink="">
      <xdr:nvSpPr>
        <xdr:cNvPr id="49" name="フローチャート: 判断 48"/>
        <xdr:cNvSpPr/>
      </xdr:nvSpPr>
      <xdr:spPr>
        <a:xfrm>
          <a:off x="5453380" y="27495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17</xdr:row>
      <xdr:rowOff>52070</xdr:rowOff>
    </xdr:from>
    <xdr:to xmlns:xdr="http://schemas.openxmlformats.org/drawingml/2006/spreadsheetDrawing">
      <xdr:col>26</xdr:col>
      <xdr:colOff>50800</xdr:colOff>
      <xdr:row>17</xdr:row>
      <xdr:rowOff>69850</xdr:rowOff>
    </xdr:to>
    <xdr:cxnSp macro="">
      <xdr:nvCxnSpPr>
        <xdr:cNvPr id="50" name="直線コネクタ 49"/>
        <xdr:cNvCxnSpPr/>
      </xdr:nvCxnSpPr>
      <xdr:spPr>
        <a:xfrm flipV="1">
          <a:off x="4193540" y="2966720"/>
          <a:ext cx="67818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52070</xdr:rowOff>
    </xdr:from>
    <xdr:to xmlns:xdr="http://schemas.openxmlformats.org/drawingml/2006/spreadsheetDrawing">
      <xdr:col>26</xdr:col>
      <xdr:colOff>101600</xdr:colOff>
      <xdr:row>16</xdr:row>
      <xdr:rowOff>153670</xdr:rowOff>
    </xdr:to>
    <xdr:sp macro="" textlink="">
      <xdr:nvSpPr>
        <xdr:cNvPr id="51" name="フローチャート: 判断 50"/>
        <xdr:cNvSpPr/>
      </xdr:nvSpPr>
      <xdr:spPr>
        <a:xfrm>
          <a:off x="4820920" y="27990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14</xdr:row>
      <xdr:rowOff>163830</xdr:rowOff>
    </xdr:from>
    <xdr:ext cx="735965" cy="259715"/>
    <xdr:sp macro="" textlink="">
      <xdr:nvSpPr>
        <xdr:cNvPr id="52" name="テキスト ボックス 51"/>
        <xdr:cNvSpPr txBox="1"/>
      </xdr:nvSpPr>
      <xdr:spPr>
        <a:xfrm>
          <a:off x="4500880" y="2571750"/>
          <a:ext cx="7359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17</xdr:row>
      <xdr:rowOff>69850</xdr:rowOff>
    </xdr:from>
    <xdr:to xmlns:xdr="http://schemas.openxmlformats.org/drawingml/2006/spreadsheetDrawing">
      <xdr:col>22</xdr:col>
      <xdr:colOff>114300</xdr:colOff>
      <xdr:row>17</xdr:row>
      <xdr:rowOff>81280</xdr:rowOff>
    </xdr:to>
    <xdr:cxnSp macro="">
      <xdr:nvCxnSpPr>
        <xdr:cNvPr id="53" name="直線コネクタ 52"/>
        <xdr:cNvCxnSpPr/>
      </xdr:nvCxnSpPr>
      <xdr:spPr>
        <a:xfrm flipV="1">
          <a:off x="3515360" y="2984500"/>
          <a:ext cx="678180" cy="114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16</xdr:row>
      <xdr:rowOff>68580</xdr:rowOff>
    </xdr:from>
    <xdr:to xmlns:xdr="http://schemas.openxmlformats.org/drawingml/2006/spreadsheetDrawing">
      <xdr:col>22</xdr:col>
      <xdr:colOff>165100</xdr:colOff>
      <xdr:row>16</xdr:row>
      <xdr:rowOff>167640</xdr:rowOff>
    </xdr:to>
    <xdr:sp macro="" textlink="">
      <xdr:nvSpPr>
        <xdr:cNvPr id="54" name="フローチャート: 判断 53"/>
        <xdr:cNvSpPr/>
      </xdr:nvSpPr>
      <xdr:spPr>
        <a:xfrm>
          <a:off x="4142740" y="281559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8890</xdr:rowOff>
    </xdr:from>
    <xdr:ext cx="762000" cy="259080"/>
    <xdr:sp macro="" textlink="">
      <xdr:nvSpPr>
        <xdr:cNvPr id="55" name="テキスト ボックス 54"/>
        <xdr:cNvSpPr txBox="1"/>
      </xdr:nvSpPr>
      <xdr:spPr>
        <a:xfrm>
          <a:off x="3822700" y="2588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17</xdr:row>
      <xdr:rowOff>80645</xdr:rowOff>
    </xdr:from>
    <xdr:to xmlns:xdr="http://schemas.openxmlformats.org/drawingml/2006/spreadsheetDrawing">
      <xdr:col>18</xdr:col>
      <xdr:colOff>177800</xdr:colOff>
      <xdr:row>17</xdr:row>
      <xdr:rowOff>81280</xdr:rowOff>
    </xdr:to>
    <xdr:cxnSp macro="">
      <xdr:nvCxnSpPr>
        <xdr:cNvPr id="56" name="直線コネクタ 55"/>
        <xdr:cNvCxnSpPr/>
      </xdr:nvCxnSpPr>
      <xdr:spPr>
        <a:xfrm>
          <a:off x="2832100" y="2995295"/>
          <a:ext cx="683260" cy="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16</xdr:row>
      <xdr:rowOff>77470</xdr:rowOff>
    </xdr:from>
    <xdr:to xmlns:xdr="http://schemas.openxmlformats.org/drawingml/2006/spreadsheetDrawing">
      <xdr:col>19</xdr:col>
      <xdr:colOff>38100</xdr:colOff>
      <xdr:row>17</xdr:row>
      <xdr:rowOff>7620</xdr:rowOff>
    </xdr:to>
    <xdr:sp macro="" textlink="">
      <xdr:nvSpPr>
        <xdr:cNvPr id="57" name="フローチャート: 判断 56"/>
        <xdr:cNvSpPr/>
      </xdr:nvSpPr>
      <xdr:spPr>
        <a:xfrm>
          <a:off x="3464560" y="2824480"/>
          <a:ext cx="965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15</xdr:row>
      <xdr:rowOff>17780</xdr:rowOff>
    </xdr:from>
    <xdr:ext cx="762000" cy="258445"/>
    <xdr:sp macro="" textlink="">
      <xdr:nvSpPr>
        <xdr:cNvPr id="58" name="テキスト ボックス 57"/>
        <xdr:cNvSpPr txBox="1"/>
      </xdr:nvSpPr>
      <xdr:spPr>
        <a:xfrm>
          <a:off x="3144520" y="25971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85090</xdr:rowOff>
    </xdr:from>
    <xdr:to xmlns:xdr="http://schemas.openxmlformats.org/drawingml/2006/spreadsheetDrawing">
      <xdr:col>15</xdr:col>
      <xdr:colOff>101600</xdr:colOff>
      <xdr:row>17</xdr:row>
      <xdr:rowOff>15240</xdr:rowOff>
    </xdr:to>
    <xdr:sp macro="" textlink="">
      <xdr:nvSpPr>
        <xdr:cNvPr id="59" name="フローチャート: 判断 58"/>
        <xdr:cNvSpPr/>
      </xdr:nvSpPr>
      <xdr:spPr>
        <a:xfrm>
          <a:off x="2781300" y="283210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25400</xdr:rowOff>
    </xdr:from>
    <xdr:ext cx="761365" cy="259080"/>
    <xdr:sp macro="" textlink="">
      <xdr:nvSpPr>
        <xdr:cNvPr id="60" name="テキスト ボックス 59"/>
        <xdr:cNvSpPr txBox="1"/>
      </xdr:nvSpPr>
      <xdr:spPr>
        <a:xfrm>
          <a:off x="2461260" y="26047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121,006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2000" cy="258445"/>
    <xdr:sp macro="" textlink="">
      <xdr:nvSpPr>
        <xdr:cNvPr id="61" name="テキスト ボックス 60"/>
        <xdr:cNvSpPr txBox="1"/>
      </xdr:nvSpPr>
      <xdr:spPr>
        <a:xfrm>
          <a:off x="533146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1365" cy="258445"/>
    <xdr:sp macro="" textlink="">
      <xdr:nvSpPr>
        <xdr:cNvPr id="62" name="テキスト ボックス 61"/>
        <xdr:cNvSpPr txBox="1"/>
      </xdr:nvSpPr>
      <xdr:spPr>
        <a:xfrm>
          <a:off x="4699000" y="38931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8445"/>
    <xdr:sp macro="" textlink="">
      <xdr:nvSpPr>
        <xdr:cNvPr id="63" name="テキスト ボックス 62"/>
        <xdr:cNvSpPr txBox="1"/>
      </xdr:nvSpPr>
      <xdr:spPr>
        <a:xfrm>
          <a:off x="402082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8445"/>
    <xdr:sp macro="" textlink="">
      <xdr:nvSpPr>
        <xdr:cNvPr id="64" name="テキスト ボックス 63"/>
        <xdr:cNvSpPr txBox="1"/>
      </xdr:nvSpPr>
      <xdr:spPr>
        <a:xfrm>
          <a:off x="333756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1365" cy="258445"/>
    <xdr:sp macro="" textlink="">
      <xdr:nvSpPr>
        <xdr:cNvPr id="65" name="テキスト ボックス 64"/>
        <xdr:cNvSpPr txBox="1"/>
      </xdr:nvSpPr>
      <xdr:spPr>
        <a:xfrm>
          <a:off x="2659380" y="38931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153670</xdr:rowOff>
    </xdr:from>
    <xdr:to xmlns:xdr="http://schemas.openxmlformats.org/drawingml/2006/spreadsheetDrawing">
      <xdr:col>29</xdr:col>
      <xdr:colOff>177800</xdr:colOff>
      <xdr:row>17</xdr:row>
      <xdr:rowOff>84455</xdr:rowOff>
    </xdr:to>
    <xdr:sp macro="" textlink="">
      <xdr:nvSpPr>
        <xdr:cNvPr id="66" name="楕円 65"/>
        <xdr:cNvSpPr/>
      </xdr:nvSpPr>
      <xdr:spPr>
        <a:xfrm>
          <a:off x="5453380" y="2900680"/>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16</xdr:row>
      <xdr:rowOff>125730</xdr:rowOff>
    </xdr:from>
    <xdr:ext cx="761365" cy="258445"/>
    <xdr:sp macro="" textlink="">
      <xdr:nvSpPr>
        <xdr:cNvPr id="67" name="人口1人当たり決算額の推移該当値テキスト130"/>
        <xdr:cNvSpPr txBox="1"/>
      </xdr:nvSpPr>
      <xdr:spPr>
        <a:xfrm>
          <a:off x="5588000" y="28727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1270</xdr:rowOff>
    </xdr:from>
    <xdr:to xmlns:xdr="http://schemas.openxmlformats.org/drawingml/2006/spreadsheetDrawing">
      <xdr:col>26</xdr:col>
      <xdr:colOff>101600</xdr:colOff>
      <xdr:row>17</xdr:row>
      <xdr:rowOff>102870</xdr:rowOff>
    </xdr:to>
    <xdr:sp macro="" textlink="">
      <xdr:nvSpPr>
        <xdr:cNvPr id="68" name="楕円 67"/>
        <xdr:cNvSpPr/>
      </xdr:nvSpPr>
      <xdr:spPr>
        <a:xfrm>
          <a:off x="4820920" y="2915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87630</xdr:rowOff>
    </xdr:from>
    <xdr:ext cx="735965" cy="258445"/>
    <xdr:sp macro="" textlink="">
      <xdr:nvSpPr>
        <xdr:cNvPr id="69" name="テキスト ボックス 68"/>
        <xdr:cNvSpPr txBox="1"/>
      </xdr:nvSpPr>
      <xdr:spPr>
        <a:xfrm>
          <a:off x="4500880" y="300228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17</xdr:row>
      <xdr:rowOff>19050</xdr:rowOff>
    </xdr:from>
    <xdr:to xmlns:xdr="http://schemas.openxmlformats.org/drawingml/2006/spreadsheetDrawing">
      <xdr:col>22</xdr:col>
      <xdr:colOff>165100</xdr:colOff>
      <xdr:row>17</xdr:row>
      <xdr:rowOff>120650</xdr:rowOff>
    </xdr:to>
    <xdr:sp macro="" textlink="">
      <xdr:nvSpPr>
        <xdr:cNvPr id="70" name="楕円 69"/>
        <xdr:cNvSpPr/>
      </xdr:nvSpPr>
      <xdr:spPr>
        <a:xfrm>
          <a:off x="4142740" y="2933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105410</xdr:rowOff>
    </xdr:from>
    <xdr:ext cx="762000" cy="258445"/>
    <xdr:sp macro="" textlink="">
      <xdr:nvSpPr>
        <xdr:cNvPr id="71" name="テキスト ボックス 70"/>
        <xdr:cNvSpPr txBox="1"/>
      </xdr:nvSpPr>
      <xdr:spPr>
        <a:xfrm>
          <a:off x="3822700" y="3020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17</xdr:row>
      <xdr:rowOff>30480</xdr:rowOff>
    </xdr:from>
    <xdr:to xmlns:xdr="http://schemas.openxmlformats.org/drawingml/2006/spreadsheetDrawing">
      <xdr:col>19</xdr:col>
      <xdr:colOff>38100</xdr:colOff>
      <xdr:row>17</xdr:row>
      <xdr:rowOff>132080</xdr:rowOff>
    </xdr:to>
    <xdr:sp macro="" textlink="">
      <xdr:nvSpPr>
        <xdr:cNvPr id="72" name="楕円 71"/>
        <xdr:cNvSpPr/>
      </xdr:nvSpPr>
      <xdr:spPr>
        <a:xfrm>
          <a:off x="3464560" y="2945130"/>
          <a:ext cx="9652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116840</xdr:rowOff>
    </xdr:from>
    <xdr:ext cx="762000" cy="259080"/>
    <xdr:sp macro="" textlink="">
      <xdr:nvSpPr>
        <xdr:cNvPr id="73" name="テキスト ボックス 72"/>
        <xdr:cNvSpPr txBox="1"/>
      </xdr:nvSpPr>
      <xdr:spPr>
        <a:xfrm>
          <a:off x="3144520" y="3031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95,397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29845</xdr:rowOff>
    </xdr:from>
    <xdr:to xmlns:xdr="http://schemas.openxmlformats.org/drawingml/2006/spreadsheetDrawing">
      <xdr:col>15</xdr:col>
      <xdr:colOff>101600</xdr:colOff>
      <xdr:row>17</xdr:row>
      <xdr:rowOff>131445</xdr:rowOff>
    </xdr:to>
    <xdr:sp macro="" textlink="">
      <xdr:nvSpPr>
        <xdr:cNvPr id="74" name="楕円 73"/>
        <xdr:cNvSpPr/>
      </xdr:nvSpPr>
      <xdr:spPr>
        <a:xfrm>
          <a:off x="2781300" y="2944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116205</xdr:rowOff>
    </xdr:from>
    <xdr:ext cx="761365" cy="259080"/>
    <xdr:sp macro="" textlink="">
      <xdr:nvSpPr>
        <xdr:cNvPr id="75" name="テキスト ボックス 74"/>
        <xdr:cNvSpPr txBox="1"/>
      </xdr:nvSpPr>
      <xdr:spPr>
        <a:xfrm>
          <a:off x="2461260" y="30308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6" name="正方形/長方形 75"/>
        <xdr:cNvSpPr/>
      </xdr:nvSpPr>
      <xdr:spPr>
        <a:xfrm>
          <a:off x="2103120" y="4977130"/>
          <a:ext cx="413004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7" name="角丸四角形 76"/>
        <xdr:cNvSpPr/>
      </xdr:nvSpPr>
      <xdr:spPr>
        <a:xfrm>
          <a:off x="127000" y="4977130"/>
          <a:ext cx="129794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8" name="正方形/長方形 77"/>
        <xdr:cNvSpPr/>
      </xdr:nvSpPr>
      <xdr:spPr>
        <a:xfrm>
          <a:off x="447040" y="5091430"/>
          <a:ext cx="123444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79" name="正方形/長方形 78"/>
        <xdr:cNvSpPr/>
      </xdr:nvSpPr>
      <xdr:spPr>
        <a:xfrm>
          <a:off x="447040" y="5354320"/>
          <a:ext cx="123444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0" name="正方形/長方形 79"/>
        <xdr:cNvSpPr/>
      </xdr:nvSpPr>
      <xdr:spPr>
        <a:xfrm>
          <a:off x="447040" y="5659120"/>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1" name="直線コネクタ 80"/>
        <xdr:cNvCxnSpPr/>
      </xdr:nvCxnSpPr>
      <xdr:spPr>
        <a:xfrm flipH="1">
          <a:off x="191770" y="515493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2" name="直線コネクタ 81"/>
        <xdr:cNvCxnSpPr/>
      </xdr:nvCxnSpPr>
      <xdr:spPr>
        <a:xfrm>
          <a:off x="27749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3" name="直線コネクタ 82"/>
        <xdr:cNvCxnSpPr/>
      </xdr:nvCxnSpPr>
      <xdr:spPr>
        <a:xfrm flipH="1">
          <a:off x="191770" y="56089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4" name="直線コネクタ 83"/>
        <xdr:cNvCxnSpPr/>
      </xdr:nvCxnSpPr>
      <xdr:spPr>
        <a:xfrm flipV="1">
          <a:off x="27749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5" name="直線コネクタ 84"/>
        <xdr:cNvCxnSpPr/>
      </xdr:nvCxnSpPr>
      <xdr:spPr>
        <a:xfrm flipH="1">
          <a:off x="191770" y="59899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6" name="楕円 85"/>
        <xdr:cNvSpPr/>
      </xdr:nvSpPr>
      <xdr:spPr>
        <a:xfrm>
          <a:off x="226695" y="510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7" name="フローチャート: 判断 86"/>
        <xdr:cNvSpPr/>
      </xdr:nvSpPr>
      <xdr:spPr>
        <a:xfrm>
          <a:off x="22669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8" name="正方形/長方形 87"/>
        <xdr:cNvSpPr/>
      </xdr:nvSpPr>
      <xdr:spPr>
        <a:xfrm>
          <a:off x="2103120" y="5544185"/>
          <a:ext cx="413004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1480" cy="274320"/>
    <xdr:sp macro="" textlink="">
      <xdr:nvSpPr>
        <xdr:cNvPr id="89" name="テキスト ボックス 88"/>
        <xdr:cNvSpPr txBox="1"/>
      </xdr:nvSpPr>
      <xdr:spPr>
        <a:xfrm>
          <a:off x="1635760" y="5167630"/>
          <a:ext cx="41148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0" name="直線コネクタ 89"/>
        <xdr:cNvCxnSpPr/>
      </xdr:nvCxnSpPr>
      <xdr:spPr>
        <a:xfrm>
          <a:off x="2103120" y="782701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1" name="直線コネクタ 90"/>
        <xdr:cNvCxnSpPr/>
      </xdr:nvCxnSpPr>
      <xdr:spPr>
        <a:xfrm>
          <a:off x="2103120" y="744982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1365" cy="259080"/>
    <xdr:sp macro="" textlink="">
      <xdr:nvSpPr>
        <xdr:cNvPr id="92" name="テキスト ボックス 91"/>
        <xdr:cNvSpPr txBox="1"/>
      </xdr:nvSpPr>
      <xdr:spPr>
        <a:xfrm>
          <a:off x="1348740" y="73069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3" name="直線コネクタ 92"/>
        <xdr:cNvCxnSpPr/>
      </xdr:nvCxnSpPr>
      <xdr:spPr>
        <a:xfrm>
          <a:off x="2103120" y="706882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1365" cy="259715"/>
    <xdr:sp macro="" textlink="">
      <xdr:nvSpPr>
        <xdr:cNvPr id="94" name="テキスト ボックス 93"/>
        <xdr:cNvSpPr txBox="1"/>
      </xdr:nvSpPr>
      <xdr:spPr>
        <a:xfrm>
          <a:off x="1348740" y="692658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5" name="直線コネクタ 94"/>
        <xdr:cNvCxnSpPr/>
      </xdr:nvCxnSpPr>
      <xdr:spPr>
        <a:xfrm>
          <a:off x="2103120" y="668782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1365" cy="257810"/>
    <xdr:sp macro="" textlink="">
      <xdr:nvSpPr>
        <xdr:cNvPr id="96" name="テキスト ボックス 95"/>
        <xdr:cNvSpPr txBox="1"/>
      </xdr:nvSpPr>
      <xdr:spPr>
        <a:xfrm>
          <a:off x="1348740" y="654558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7" name="直線コネクタ 96"/>
        <xdr:cNvCxnSpPr/>
      </xdr:nvCxnSpPr>
      <xdr:spPr>
        <a:xfrm>
          <a:off x="2103120" y="630745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1365" cy="259715"/>
    <xdr:sp macro="" textlink="">
      <xdr:nvSpPr>
        <xdr:cNvPr id="98" name="テキスト ボックス 97"/>
        <xdr:cNvSpPr txBox="1"/>
      </xdr:nvSpPr>
      <xdr:spPr>
        <a:xfrm>
          <a:off x="1348740" y="616458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99" name="直線コネクタ 98"/>
        <xdr:cNvCxnSpPr/>
      </xdr:nvCxnSpPr>
      <xdr:spPr>
        <a:xfrm>
          <a:off x="2103120" y="5925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1365" cy="259080"/>
    <xdr:sp macro="" textlink="">
      <xdr:nvSpPr>
        <xdr:cNvPr id="100" name="テキスト ボックス 99"/>
        <xdr:cNvSpPr txBox="1"/>
      </xdr:nvSpPr>
      <xdr:spPr>
        <a:xfrm>
          <a:off x="1348740" y="57835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03120" y="5544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8445"/>
    <xdr:sp macro="" textlink="">
      <xdr:nvSpPr>
        <xdr:cNvPr id="102" name="テキスト ボックス 101"/>
        <xdr:cNvSpPr txBox="1"/>
      </xdr:nvSpPr>
      <xdr:spPr>
        <a:xfrm>
          <a:off x="1348740" y="54032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03120" y="5544185"/>
          <a:ext cx="413004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250190</xdr:rowOff>
    </xdr:from>
    <xdr:to xmlns:xdr="http://schemas.openxmlformats.org/drawingml/2006/spreadsheetDrawing">
      <xdr:col>29</xdr:col>
      <xdr:colOff>127000</xdr:colOff>
      <xdr:row>38</xdr:row>
      <xdr:rowOff>36830</xdr:rowOff>
    </xdr:to>
    <xdr:cxnSp macro="">
      <xdr:nvCxnSpPr>
        <xdr:cNvPr id="104" name="直線コネクタ 103"/>
        <xdr:cNvCxnSpPr/>
      </xdr:nvCxnSpPr>
      <xdr:spPr>
        <a:xfrm flipV="1">
          <a:off x="5504180" y="6068060"/>
          <a:ext cx="0" cy="13296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8890</xdr:rowOff>
    </xdr:from>
    <xdr:ext cx="761365" cy="259715"/>
    <xdr:sp macro="" textlink="">
      <xdr:nvSpPr>
        <xdr:cNvPr id="105" name="人口1人当たり決算額の推移最小値テキスト445"/>
        <xdr:cNvSpPr txBox="1"/>
      </xdr:nvSpPr>
      <xdr:spPr>
        <a:xfrm>
          <a:off x="5588000" y="736981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36830</xdr:rowOff>
    </xdr:from>
    <xdr:to xmlns:xdr="http://schemas.openxmlformats.org/drawingml/2006/spreadsheetDrawing">
      <xdr:col>30</xdr:col>
      <xdr:colOff>25400</xdr:colOff>
      <xdr:row>38</xdr:row>
      <xdr:rowOff>36830</xdr:rowOff>
    </xdr:to>
    <xdr:cxnSp macro="">
      <xdr:nvCxnSpPr>
        <xdr:cNvPr id="106" name="直線コネクタ 105"/>
        <xdr:cNvCxnSpPr/>
      </xdr:nvCxnSpPr>
      <xdr:spPr>
        <a:xfrm>
          <a:off x="5415280" y="739775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165100</xdr:rowOff>
    </xdr:from>
    <xdr:ext cx="761365" cy="259080"/>
    <xdr:sp macro="" textlink="">
      <xdr:nvSpPr>
        <xdr:cNvPr id="107" name="人口1人当たり決算額の推移最大値テキスト445"/>
        <xdr:cNvSpPr txBox="1"/>
      </xdr:nvSpPr>
      <xdr:spPr>
        <a:xfrm>
          <a:off x="5588000" y="58115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72,544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250190</xdr:rowOff>
    </xdr:from>
    <xdr:to xmlns:xdr="http://schemas.openxmlformats.org/drawingml/2006/spreadsheetDrawing">
      <xdr:col>30</xdr:col>
      <xdr:colOff>25400</xdr:colOff>
      <xdr:row>33</xdr:row>
      <xdr:rowOff>250190</xdr:rowOff>
    </xdr:to>
    <xdr:cxnSp macro="">
      <xdr:nvCxnSpPr>
        <xdr:cNvPr id="108" name="直線コネクタ 107"/>
        <xdr:cNvCxnSpPr/>
      </xdr:nvCxnSpPr>
      <xdr:spPr>
        <a:xfrm>
          <a:off x="5415280" y="606806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285115</xdr:rowOff>
    </xdr:from>
    <xdr:to xmlns:xdr="http://schemas.openxmlformats.org/drawingml/2006/spreadsheetDrawing">
      <xdr:col>29</xdr:col>
      <xdr:colOff>127000</xdr:colOff>
      <xdr:row>36</xdr:row>
      <xdr:rowOff>6350</xdr:rowOff>
    </xdr:to>
    <xdr:cxnSp macro="">
      <xdr:nvCxnSpPr>
        <xdr:cNvPr id="109" name="直線コネクタ 108"/>
        <xdr:cNvCxnSpPr/>
      </xdr:nvCxnSpPr>
      <xdr:spPr>
        <a:xfrm>
          <a:off x="4871720" y="6788785"/>
          <a:ext cx="632460" cy="641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36</xdr:row>
      <xdr:rowOff>27305</xdr:rowOff>
    </xdr:from>
    <xdr:ext cx="761365" cy="258445"/>
    <xdr:sp macro="" textlink="">
      <xdr:nvSpPr>
        <xdr:cNvPr id="110" name="人口1人当たり決算額の推移平均値テキスト445"/>
        <xdr:cNvSpPr txBox="1"/>
      </xdr:nvSpPr>
      <xdr:spPr>
        <a:xfrm>
          <a:off x="5588000" y="687387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55245</xdr:rowOff>
    </xdr:from>
    <xdr:to xmlns:xdr="http://schemas.openxmlformats.org/drawingml/2006/spreadsheetDrawing">
      <xdr:col>29</xdr:col>
      <xdr:colOff>177800</xdr:colOff>
      <xdr:row>36</xdr:row>
      <xdr:rowOff>156845</xdr:rowOff>
    </xdr:to>
    <xdr:sp macro="" textlink="">
      <xdr:nvSpPr>
        <xdr:cNvPr id="111" name="フローチャート: 判断 110"/>
        <xdr:cNvSpPr/>
      </xdr:nvSpPr>
      <xdr:spPr>
        <a:xfrm>
          <a:off x="5453380" y="6901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285115</xdr:rowOff>
    </xdr:from>
    <xdr:to xmlns:xdr="http://schemas.openxmlformats.org/drawingml/2006/spreadsheetDrawing">
      <xdr:col>26</xdr:col>
      <xdr:colOff>50800</xdr:colOff>
      <xdr:row>36</xdr:row>
      <xdr:rowOff>34925</xdr:rowOff>
    </xdr:to>
    <xdr:cxnSp macro="">
      <xdr:nvCxnSpPr>
        <xdr:cNvPr id="112" name="直線コネクタ 111"/>
        <xdr:cNvCxnSpPr/>
      </xdr:nvCxnSpPr>
      <xdr:spPr>
        <a:xfrm flipV="1">
          <a:off x="4193540" y="6788785"/>
          <a:ext cx="678180" cy="927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33020</xdr:rowOff>
    </xdr:from>
    <xdr:to xmlns:xdr="http://schemas.openxmlformats.org/drawingml/2006/spreadsheetDrawing">
      <xdr:col>26</xdr:col>
      <xdr:colOff>101600</xdr:colOff>
      <xdr:row>36</xdr:row>
      <xdr:rowOff>134620</xdr:rowOff>
    </xdr:to>
    <xdr:sp macro="" textlink="">
      <xdr:nvSpPr>
        <xdr:cNvPr id="113" name="フローチャート: 判断 112"/>
        <xdr:cNvSpPr/>
      </xdr:nvSpPr>
      <xdr:spPr>
        <a:xfrm>
          <a:off x="4820920" y="6879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36</xdr:row>
      <xdr:rowOff>119380</xdr:rowOff>
    </xdr:from>
    <xdr:ext cx="735965" cy="259080"/>
    <xdr:sp macro="" textlink="">
      <xdr:nvSpPr>
        <xdr:cNvPr id="114" name="テキスト ボックス 113"/>
        <xdr:cNvSpPr txBox="1"/>
      </xdr:nvSpPr>
      <xdr:spPr>
        <a:xfrm>
          <a:off x="4500880" y="69659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36</xdr:row>
      <xdr:rowOff>34925</xdr:rowOff>
    </xdr:from>
    <xdr:to xmlns:xdr="http://schemas.openxmlformats.org/drawingml/2006/spreadsheetDrawing">
      <xdr:col>22</xdr:col>
      <xdr:colOff>114300</xdr:colOff>
      <xdr:row>36</xdr:row>
      <xdr:rowOff>44450</xdr:rowOff>
    </xdr:to>
    <xdr:cxnSp macro="">
      <xdr:nvCxnSpPr>
        <xdr:cNvPr id="115" name="直線コネクタ 114"/>
        <xdr:cNvCxnSpPr/>
      </xdr:nvCxnSpPr>
      <xdr:spPr>
        <a:xfrm flipV="1">
          <a:off x="3515360" y="6881495"/>
          <a:ext cx="67818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45085</xdr:rowOff>
    </xdr:from>
    <xdr:to xmlns:xdr="http://schemas.openxmlformats.org/drawingml/2006/spreadsheetDrawing">
      <xdr:col>22</xdr:col>
      <xdr:colOff>165100</xdr:colOff>
      <xdr:row>36</xdr:row>
      <xdr:rowOff>146685</xdr:rowOff>
    </xdr:to>
    <xdr:sp macro="" textlink="">
      <xdr:nvSpPr>
        <xdr:cNvPr id="116" name="フローチャート: 判断 115"/>
        <xdr:cNvSpPr/>
      </xdr:nvSpPr>
      <xdr:spPr>
        <a:xfrm>
          <a:off x="4142740" y="6891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132080</xdr:rowOff>
    </xdr:from>
    <xdr:ext cx="762000" cy="258445"/>
    <xdr:sp macro="" textlink="">
      <xdr:nvSpPr>
        <xdr:cNvPr id="117" name="テキスト ボックス 116"/>
        <xdr:cNvSpPr txBox="1"/>
      </xdr:nvSpPr>
      <xdr:spPr>
        <a:xfrm>
          <a:off x="3822700" y="6978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44450</xdr:rowOff>
    </xdr:from>
    <xdr:to xmlns:xdr="http://schemas.openxmlformats.org/drawingml/2006/spreadsheetDrawing">
      <xdr:col>18</xdr:col>
      <xdr:colOff>177800</xdr:colOff>
      <xdr:row>36</xdr:row>
      <xdr:rowOff>81280</xdr:rowOff>
    </xdr:to>
    <xdr:cxnSp macro="">
      <xdr:nvCxnSpPr>
        <xdr:cNvPr id="118" name="直線コネクタ 117"/>
        <xdr:cNvCxnSpPr/>
      </xdr:nvCxnSpPr>
      <xdr:spPr>
        <a:xfrm flipV="1">
          <a:off x="2832100" y="6891020"/>
          <a:ext cx="683260" cy="368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71755</xdr:rowOff>
    </xdr:from>
    <xdr:to xmlns:xdr="http://schemas.openxmlformats.org/drawingml/2006/spreadsheetDrawing">
      <xdr:col>19</xdr:col>
      <xdr:colOff>38100</xdr:colOff>
      <xdr:row>37</xdr:row>
      <xdr:rowOff>1270</xdr:rowOff>
    </xdr:to>
    <xdr:sp macro="" textlink="">
      <xdr:nvSpPr>
        <xdr:cNvPr id="119" name="フローチャート: 判断 118"/>
        <xdr:cNvSpPr/>
      </xdr:nvSpPr>
      <xdr:spPr>
        <a:xfrm>
          <a:off x="3464560" y="6918325"/>
          <a:ext cx="9652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158115</xdr:rowOff>
    </xdr:from>
    <xdr:ext cx="762000" cy="257810"/>
    <xdr:sp macro="" textlink="">
      <xdr:nvSpPr>
        <xdr:cNvPr id="120" name="テキスト ボックス 119"/>
        <xdr:cNvSpPr txBox="1"/>
      </xdr:nvSpPr>
      <xdr:spPr>
        <a:xfrm>
          <a:off x="3144520" y="700468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117475</xdr:rowOff>
    </xdr:from>
    <xdr:to xmlns:xdr="http://schemas.openxmlformats.org/drawingml/2006/spreadsheetDrawing">
      <xdr:col>15</xdr:col>
      <xdr:colOff>101600</xdr:colOff>
      <xdr:row>37</xdr:row>
      <xdr:rowOff>46990</xdr:rowOff>
    </xdr:to>
    <xdr:sp macro="" textlink="">
      <xdr:nvSpPr>
        <xdr:cNvPr id="121" name="フローチャート: 判断 120"/>
        <xdr:cNvSpPr/>
      </xdr:nvSpPr>
      <xdr:spPr>
        <a:xfrm>
          <a:off x="2781300" y="69640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32385</xdr:rowOff>
    </xdr:from>
    <xdr:ext cx="761365" cy="257810"/>
    <xdr:sp macro="" textlink="">
      <xdr:nvSpPr>
        <xdr:cNvPr id="122" name="テキスト ボックス 121"/>
        <xdr:cNvSpPr txBox="1"/>
      </xdr:nvSpPr>
      <xdr:spPr>
        <a:xfrm>
          <a:off x="2461260" y="705040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9080"/>
    <xdr:sp macro="" textlink="">
      <xdr:nvSpPr>
        <xdr:cNvPr id="123" name="テキスト ボックス 122"/>
        <xdr:cNvSpPr txBox="1"/>
      </xdr:nvSpPr>
      <xdr:spPr>
        <a:xfrm>
          <a:off x="533146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1365" cy="259080"/>
    <xdr:sp macro="" textlink="">
      <xdr:nvSpPr>
        <xdr:cNvPr id="124" name="テキスト ボックス 123"/>
        <xdr:cNvSpPr txBox="1"/>
      </xdr:nvSpPr>
      <xdr:spPr>
        <a:xfrm>
          <a:off x="4699000" y="784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5" name="テキスト ボックス 124"/>
        <xdr:cNvSpPr txBox="1"/>
      </xdr:nvSpPr>
      <xdr:spPr>
        <a:xfrm>
          <a:off x="402082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6" name="テキスト ボックス 125"/>
        <xdr:cNvSpPr txBox="1"/>
      </xdr:nvSpPr>
      <xdr:spPr>
        <a:xfrm>
          <a:off x="333756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1365" cy="259080"/>
    <xdr:sp macro="" textlink="">
      <xdr:nvSpPr>
        <xdr:cNvPr id="127" name="テキスト ボックス 126"/>
        <xdr:cNvSpPr txBox="1"/>
      </xdr:nvSpPr>
      <xdr:spPr>
        <a:xfrm>
          <a:off x="2659380" y="784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298450</xdr:rowOff>
    </xdr:from>
    <xdr:to xmlns:xdr="http://schemas.openxmlformats.org/drawingml/2006/spreadsheetDrawing">
      <xdr:col>29</xdr:col>
      <xdr:colOff>177800</xdr:colOff>
      <xdr:row>36</xdr:row>
      <xdr:rowOff>57150</xdr:rowOff>
    </xdr:to>
    <xdr:sp macro="" textlink="">
      <xdr:nvSpPr>
        <xdr:cNvPr id="128" name="楕円 127"/>
        <xdr:cNvSpPr/>
      </xdr:nvSpPr>
      <xdr:spPr>
        <a:xfrm>
          <a:off x="5453380" y="6802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144145</xdr:rowOff>
    </xdr:from>
    <xdr:ext cx="761365" cy="258445"/>
    <xdr:sp macro="" textlink="">
      <xdr:nvSpPr>
        <xdr:cNvPr id="129" name="人口1人当たり決算額の推移該当値テキスト445"/>
        <xdr:cNvSpPr txBox="1"/>
      </xdr:nvSpPr>
      <xdr:spPr>
        <a:xfrm>
          <a:off x="5588000" y="66478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31,344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233680</xdr:rowOff>
    </xdr:from>
    <xdr:to xmlns:xdr="http://schemas.openxmlformats.org/drawingml/2006/spreadsheetDrawing">
      <xdr:col>26</xdr:col>
      <xdr:colOff>101600</xdr:colOff>
      <xdr:row>35</xdr:row>
      <xdr:rowOff>335915</xdr:rowOff>
    </xdr:to>
    <xdr:sp macro="" textlink="">
      <xdr:nvSpPr>
        <xdr:cNvPr id="130" name="楕円 129"/>
        <xdr:cNvSpPr/>
      </xdr:nvSpPr>
      <xdr:spPr>
        <a:xfrm>
          <a:off x="4820920" y="67373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2540</xdr:rowOff>
    </xdr:from>
    <xdr:ext cx="735965" cy="259715"/>
    <xdr:sp macro="" textlink="">
      <xdr:nvSpPr>
        <xdr:cNvPr id="131" name="テキスト ボックス 130"/>
        <xdr:cNvSpPr txBox="1"/>
      </xdr:nvSpPr>
      <xdr:spPr>
        <a:xfrm>
          <a:off x="4500880" y="6506210"/>
          <a:ext cx="7359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327025</xdr:rowOff>
    </xdr:from>
    <xdr:to xmlns:xdr="http://schemas.openxmlformats.org/drawingml/2006/spreadsheetDrawing">
      <xdr:col>22</xdr:col>
      <xdr:colOff>165100</xdr:colOff>
      <xdr:row>36</xdr:row>
      <xdr:rowOff>86360</xdr:rowOff>
    </xdr:to>
    <xdr:sp macro="" textlink="">
      <xdr:nvSpPr>
        <xdr:cNvPr id="132" name="楕円 131"/>
        <xdr:cNvSpPr/>
      </xdr:nvSpPr>
      <xdr:spPr>
        <a:xfrm>
          <a:off x="4142740" y="68306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95250</xdr:rowOff>
    </xdr:from>
    <xdr:ext cx="762000" cy="259080"/>
    <xdr:sp macro="" textlink="">
      <xdr:nvSpPr>
        <xdr:cNvPr id="133" name="テキスト ボックス 132"/>
        <xdr:cNvSpPr txBox="1"/>
      </xdr:nvSpPr>
      <xdr:spPr>
        <a:xfrm>
          <a:off x="3822700" y="6598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335915</xdr:rowOff>
    </xdr:from>
    <xdr:to xmlns:xdr="http://schemas.openxmlformats.org/drawingml/2006/spreadsheetDrawing">
      <xdr:col>19</xdr:col>
      <xdr:colOff>38100</xdr:colOff>
      <xdr:row>36</xdr:row>
      <xdr:rowOff>95250</xdr:rowOff>
    </xdr:to>
    <xdr:sp macro="" textlink="">
      <xdr:nvSpPr>
        <xdr:cNvPr id="134" name="楕円 133"/>
        <xdr:cNvSpPr/>
      </xdr:nvSpPr>
      <xdr:spPr>
        <a:xfrm>
          <a:off x="3464560" y="6839585"/>
          <a:ext cx="9652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104775</xdr:rowOff>
    </xdr:from>
    <xdr:ext cx="762000" cy="259080"/>
    <xdr:sp macro="" textlink="">
      <xdr:nvSpPr>
        <xdr:cNvPr id="135" name="テキスト ボックス 134"/>
        <xdr:cNvSpPr txBox="1"/>
      </xdr:nvSpPr>
      <xdr:spPr>
        <a:xfrm>
          <a:off x="3144520" y="6608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30480</xdr:rowOff>
    </xdr:from>
    <xdr:to xmlns:xdr="http://schemas.openxmlformats.org/drawingml/2006/spreadsheetDrawing">
      <xdr:col>15</xdr:col>
      <xdr:colOff>101600</xdr:colOff>
      <xdr:row>36</xdr:row>
      <xdr:rowOff>132080</xdr:rowOff>
    </xdr:to>
    <xdr:sp macro="" textlink="">
      <xdr:nvSpPr>
        <xdr:cNvPr id="136" name="楕円 135"/>
        <xdr:cNvSpPr/>
      </xdr:nvSpPr>
      <xdr:spPr>
        <a:xfrm>
          <a:off x="2781300" y="6877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142240</xdr:rowOff>
    </xdr:from>
    <xdr:ext cx="761365" cy="259080"/>
    <xdr:sp macro="" textlink="">
      <xdr:nvSpPr>
        <xdr:cNvPr id="137" name="テキスト ボックス 136"/>
        <xdr:cNvSpPr txBox="1"/>
      </xdr:nvSpPr>
      <xdr:spPr>
        <a:xfrm>
          <a:off x="2461260" y="66459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27,384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94705" y="73482"/>
          <a:ext cx="4142346"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8542000" y="190500"/>
          <a:ext cx="3822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8561050" y="215900"/>
          <a:ext cx="3778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1300"/>
          <a:ext cx="37211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埼玉県鳩山町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824200" y="190500"/>
          <a:ext cx="25895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5849600" y="215900"/>
          <a:ext cx="25450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875000" y="241300"/>
          <a:ext cx="24879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41680" y="873760"/>
          <a:ext cx="982726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68680" y="905510"/>
          <a:ext cx="13563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166620" y="905510"/>
          <a:ext cx="13817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12,782
12,615
25.73
5,926,976
5,633,726
261,125
4,013,064
5,709,178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64560" y="905510"/>
          <a:ext cx="14833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947920" y="924560"/>
          <a:ext cx="197612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924040" y="924560"/>
          <a:ext cx="123444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11.7
71.3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21980" y="937260"/>
          <a:ext cx="619760"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680210"/>
          <a:ext cx="197612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987540" y="1680210"/>
          <a:ext cx="37084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779760" y="873760"/>
          <a:ext cx="148336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035030" y="937260"/>
          <a:ext cx="14198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035030" y="1196340"/>
          <a:ext cx="14198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035030" y="1518920"/>
          <a:ext cx="141986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862310" y="1047750"/>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0916285" y="100076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916285" y="125984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957560"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881360" y="149733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957560"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8669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83260"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83260" y="311023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9080"/>
    <xdr:sp macro="" textlink="">
      <xdr:nvSpPr>
        <xdr:cNvPr id="31" name="テキスト ボックス 30"/>
        <xdr:cNvSpPr txBox="1"/>
      </xdr:nvSpPr>
      <xdr:spPr>
        <a:xfrm>
          <a:off x="683260"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4168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140335</xdr:rowOff>
    </xdr:to>
    <xdr:sp macro="" textlink="">
      <xdr:nvSpPr>
        <xdr:cNvPr id="33" name="正方形/長方形 32"/>
        <xdr:cNvSpPr/>
      </xdr:nvSpPr>
      <xdr:spPr>
        <a:xfrm>
          <a:off x="86868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140335</xdr:rowOff>
    </xdr:to>
    <xdr:sp macro="" textlink="">
      <xdr:nvSpPr>
        <xdr:cNvPr id="35" name="正方形/長方形 34"/>
        <xdr:cNvSpPr/>
      </xdr:nvSpPr>
      <xdr:spPr>
        <a:xfrm>
          <a:off x="18542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140335</xdr:rowOff>
    </xdr:to>
    <xdr:sp macro="" textlink="">
      <xdr:nvSpPr>
        <xdr:cNvPr id="37" name="正方形/長方形 36"/>
        <xdr:cNvSpPr/>
      </xdr:nvSpPr>
      <xdr:spPr>
        <a:xfrm>
          <a:off x="29667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4168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225425"/>
    <xdr:sp macro="" textlink="">
      <xdr:nvSpPr>
        <xdr:cNvPr id="40" name="テキスト ボックス 39"/>
        <xdr:cNvSpPr txBox="1"/>
      </xdr:nvSpPr>
      <xdr:spPr>
        <a:xfrm>
          <a:off x="70866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4168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38</xdr:row>
      <xdr:rowOff>140335</xdr:rowOff>
    </xdr:from>
    <xdr:to xmlns:xdr="http://schemas.openxmlformats.org/drawingml/2006/spreadsheetDrawing">
      <xdr:col>28</xdr:col>
      <xdr:colOff>114300</xdr:colOff>
      <xdr:row>38</xdr:row>
      <xdr:rowOff>140335</xdr:rowOff>
    </xdr:to>
    <xdr:cxnSp macro="">
      <xdr:nvCxnSpPr>
        <xdr:cNvPr id="42" name="直線コネクタ 41"/>
        <xdr:cNvCxnSpPr/>
      </xdr:nvCxnSpPr>
      <xdr:spPr>
        <a:xfrm>
          <a:off x="741680" y="6514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37</xdr:row>
      <xdr:rowOff>167640</xdr:rowOff>
    </xdr:from>
    <xdr:ext cx="248920" cy="259080"/>
    <xdr:sp macro="" textlink="">
      <xdr:nvSpPr>
        <xdr:cNvPr id="43" name="テキスト ボックス 42"/>
        <xdr:cNvSpPr txBox="1"/>
      </xdr:nvSpPr>
      <xdr:spPr>
        <a:xfrm>
          <a:off x="502920" y="637413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4" name="直線コネクタ 43"/>
        <xdr:cNvCxnSpPr/>
      </xdr:nvCxnSpPr>
      <xdr:spPr>
        <a:xfrm>
          <a:off x="741680" y="6064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35</xdr:row>
      <xdr:rowOff>54610</xdr:rowOff>
    </xdr:from>
    <xdr:ext cx="595630" cy="258445"/>
    <xdr:sp macro="" textlink="">
      <xdr:nvSpPr>
        <xdr:cNvPr id="45" name="テキスト ボックス 44"/>
        <xdr:cNvSpPr txBox="1"/>
      </xdr:nvSpPr>
      <xdr:spPr>
        <a:xfrm>
          <a:off x="166370" y="592582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6" name="直線コネクタ 45"/>
        <xdr:cNvCxnSpPr/>
      </xdr:nvCxnSpPr>
      <xdr:spPr>
        <a:xfrm>
          <a:off x="741680" y="56184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32</xdr:row>
      <xdr:rowOff>111760</xdr:rowOff>
    </xdr:from>
    <xdr:ext cx="595630" cy="259080"/>
    <xdr:sp macro="" textlink="">
      <xdr:nvSpPr>
        <xdr:cNvPr id="47" name="テキスト ボックス 46"/>
        <xdr:cNvSpPr txBox="1"/>
      </xdr:nvSpPr>
      <xdr:spPr>
        <a:xfrm>
          <a:off x="166370" y="54800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140335</xdr:rowOff>
    </xdr:from>
    <xdr:to xmlns:xdr="http://schemas.openxmlformats.org/drawingml/2006/spreadsheetDrawing">
      <xdr:col>28</xdr:col>
      <xdr:colOff>114300</xdr:colOff>
      <xdr:row>30</xdr:row>
      <xdr:rowOff>140335</xdr:rowOff>
    </xdr:to>
    <xdr:cxnSp macro="">
      <xdr:nvCxnSpPr>
        <xdr:cNvPr id="48" name="直線コネクタ 47"/>
        <xdr:cNvCxnSpPr/>
      </xdr:nvCxnSpPr>
      <xdr:spPr>
        <a:xfrm>
          <a:off x="741680" y="51733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167640</xdr:rowOff>
    </xdr:from>
    <xdr:ext cx="595630" cy="259080"/>
    <xdr:sp macro="" textlink="">
      <xdr:nvSpPr>
        <xdr:cNvPr id="49" name="テキスト ボックス 48"/>
        <xdr:cNvSpPr txBox="1"/>
      </xdr:nvSpPr>
      <xdr:spPr>
        <a:xfrm>
          <a:off x="166370" y="50330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0" name="直線コネクタ 49"/>
        <xdr:cNvCxnSpPr/>
      </xdr:nvCxnSpPr>
      <xdr:spPr>
        <a:xfrm>
          <a:off x="74168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5630" cy="258445"/>
    <xdr:sp macro="" textlink="">
      <xdr:nvSpPr>
        <xdr:cNvPr id="51" name="テキスト ボックス 50"/>
        <xdr:cNvSpPr txBox="1"/>
      </xdr:nvSpPr>
      <xdr:spPr>
        <a:xfrm>
          <a:off x="166370" y="45847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2" name="人件費グラフ枠"/>
        <xdr:cNvSpPr/>
      </xdr:nvSpPr>
      <xdr:spPr>
        <a:xfrm>
          <a:off x="74168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97155</xdr:rowOff>
    </xdr:from>
    <xdr:to xmlns:xdr="http://schemas.openxmlformats.org/drawingml/2006/spreadsheetDrawing">
      <xdr:col>24</xdr:col>
      <xdr:colOff>62865</xdr:colOff>
      <xdr:row>37</xdr:row>
      <xdr:rowOff>1270</xdr:rowOff>
    </xdr:to>
    <xdr:cxnSp macro="">
      <xdr:nvCxnSpPr>
        <xdr:cNvPr id="53" name="直線コネクタ 52"/>
        <xdr:cNvCxnSpPr/>
      </xdr:nvCxnSpPr>
      <xdr:spPr>
        <a:xfrm flipV="1">
          <a:off x="4511675" y="5130165"/>
          <a:ext cx="1270" cy="1077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5080</xdr:rowOff>
    </xdr:from>
    <xdr:ext cx="534670" cy="259080"/>
    <xdr:sp macro="" textlink="">
      <xdr:nvSpPr>
        <xdr:cNvPr id="54" name="人件費最小値テキスト"/>
        <xdr:cNvSpPr txBox="1"/>
      </xdr:nvSpPr>
      <xdr:spPr>
        <a:xfrm>
          <a:off x="4564380" y="62115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67,717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1270</xdr:rowOff>
    </xdr:from>
    <xdr:to xmlns:xdr="http://schemas.openxmlformats.org/drawingml/2006/spreadsheetDrawing">
      <xdr:col>24</xdr:col>
      <xdr:colOff>152400</xdr:colOff>
      <xdr:row>37</xdr:row>
      <xdr:rowOff>1270</xdr:rowOff>
    </xdr:to>
    <xdr:cxnSp macro="">
      <xdr:nvCxnSpPr>
        <xdr:cNvPr id="55" name="直線コネクタ 54"/>
        <xdr:cNvCxnSpPr/>
      </xdr:nvCxnSpPr>
      <xdr:spPr>
        <a:xfrm>
          <a:off x="4429760" y="62077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43815</xdr:rowOff>
    </xdr:from>
    <xdr:ext cx="598805" cy="259080"/>
    <xdr:sp macro="" textlink="">
      <xdr:nvSpPr>
        <xdr:cNvPr id="56" name="人件費最大値テキスト"/>
        <xdr:cNvSpPr txBox="1"/>
      </xdr:nvSpPr>
      <xdr:spPr>
        <a:xfrm>
          <a:off x="4564380" y="49091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97155</xdr:rowOff>
    </xdr:from>
    <xdr:to xmlns:xdr="http://schemas.openxmlformats.org/drawingml/2006/spreadsheetDrawing">
      <xdr:col>24</xdr:col>
      <xdr:colOff>152400</xdr:colOff>
      <xdr:row>30</xdr:row>
      <xdr:rowOff>97155</xdr:rowOff>
    </xdr:to>
    <xdr:cxnSp macro="">
      <xdr:nvCxnSpPr>
        <xdr:cNvPr id="57" name="直線コネクタ 56"/>
        <xdr:cNvCxnSpPr/>
      </xdr:nvCxnSpPr>
      <xdr:spPr>
        <a:xfrm>
          <a:off x="4429760" y="51301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113030</xdr:rowOff>
    </xdr:from>
    <xdr:to xmlns:xdr="http://schemas.openxmlformats.org/drawingml/2006/spreadsheetDrawing">
      <xdr:col>24</xdr:col>
      <xdr:colOff>63500</xdr:colOff>
      <xdr:row>36</xdr:row>
      <xdr:rowOff>124460</xdr:rowOff>
    </xdr:to>
    <xdr:cxnSp macro="">
      <xdr:nvCxnSpPr>
        <xdr:cNvPr id="58" name="直線コネクタ 57"/>
        <xdr:cNvCxnSpPr/>
      </xdr:nvCxnSpPr>
      <xdr:spPr>
        <a:xfrm flipV="1">
          <a:off x="3700780" y="6151880"/>
          <a:ext cx="8128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73660</xdr:rowOff>
    </xdr:from>
    <xdr:ext cx="598805" cy="258445"/>
    <xdr:sp macro="" textlink="">
      <xdr:nvSpPr>
        <xdr:cNvPr id="59" name="人件費平均値テキスト"/>
        <xdr:cNvSpPr txBox="1"/>
      </xdr:nvSpPr>
      <xdr:spPr>
        <a:xfrm>
          <a:off x="4564380" y="577723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50800</xdr:rowOff>
    </xdr:from>
    <xdr:to xmlns:xdr="http://schemas.openxmlformats.org/drawingml/2006/spreadsheetDrawing">
      <xdr:col>24</xdr:col>
      <xdr:colOff>114300</xdr:colOff>
      <xdr:row>35</xdr:row>
      <xdr:rowOff>152400</xdr:rowOff>
    </xdr:to>
    <xdr:sp macro="" textlink="">
      <xdr:nvSpPr>
        <xdr:cNvPr id="60" name="フローチャート: 判断 59"/>
        <xdr:cNvSpPr/>
      </xdr:nvSpPr>
      <xdr:spPr>
        <a:xfrm>
          <a:off x="4462780" y="592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124460</xdr:rowOff>
    </xdr:from>
    <xdr:to xmlns:xdr="http://schemas.openxmlformats.org/drawingml/2006/spreadsheetDrawing">
      <xdr:col>19</xdr:col>
      <xdr:colOff>177800</xdr:colOff>
      <xdr:row>36</xdr:row>
      <xdr:rowOff>142240</xdr:rowOff>
    </xdr:to>
    <xdr:cxnSp macro="">
      <xdr:nvCxnSpPr>
        <xdr:cNvPr id="61" name="直線コネクタ 60"/>
        <xdr:cNvCxnSpPr/>
      </xdr:nvCxnSpPr>
      <xdr:spPr>
        <a:xfrm flipV="1">
          <a:off x="2832100" y="6163310"/>
          <a:ext cx="86868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95885</xdr:rowOff>
    </xdr:from>
    <xdr:to xmlns:xdr="http://schemas.openxmlformats.org/drawingml/2006/spreadsheetDrawing">
      <xdr:col>20</xdr:col>
      <xdr:colOff>38100</xdr:colOff>
      <xdr:row>36</xdr:row>
      <xdr:rowOff>26035</xdr:rowOff>
    </xdr:to>
    <xdr:sp macro="" textlink="">
      <xdr:nvSpPr>
        <xdr:cNvPr id="62" name="フローチャート: 判断 61"/>
        <xdr:cNvSpPr/>
      </xdr:nvSpPr>
      <xdr:spPr>
        <a:xfrm>
          <a:off x="3649980" y="596709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34</xdr:row>
      <xdr:rowOff>42545</xdr:rowOff>
    </xdr:from>
    <xdr:ext cx="598170" cy="259080"/>
    <xdr:sp macro="" textlink="">
      <xdr:nvSpPr>
        <xdr:cNvPr id="63" name="テキスト ボックス 62"/>
        <xdr:cNvSpPr txBox="1"/>
      </xdr:nvSpPr>
      <xdr:spPr>
        <a:xfrm>
          <a:off x="3406140" y="57461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142240</xdr:rowOff>
    </xdr:from>
    <xdr:to xmlns:xdr="http://schemas.openxmlformats.org/drawingml/2006/spreadsheetDrawing">
      <xdr:col>15</xdr:col>
      <xdr:colOff>50800</xdr:colOff>
      <xdr:row>36</xdr:row>
      <xdr:rowOff>148590</xdr:rowOff>
    </xdr:to>
    <xdr:cxnSp macro="">
      <xdr:nvCxnSpPr>
        <xdr:cNvPr id="64" name="直線コネクタ 63"/>
        <xdr:cNvCxnSpPr/>
      </xdr:nvCxnSpPr>
      <xdr:spPr>
        <a:xfrm flipV="1">
          <a:off x="1968500" y="6181090"/>
          <a:ext cx="8636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106045</xdr:rowOff>
    </xdr:from>
    <xdr:to xmlns:xdr="http://schemas.openxmlformats.org/drawingml/2006/spreadsheetDrawing">
      <xdr:col>15</xdr:col>
      <xdr:colOff>101600</xdr:colOff>
      <xdr:row>36</xdr:row>
      <xdr:rowOff>36195</xdr:rowOff>
    </xdr:to>
    <xdr:sp macro="" textlink="">
      <xdr:nvSpPr>
        <xdr:cNvPr id="65" name="フローチャート: 判断 64"/>
        <xdr:cNvSpPr/>
      </xdr:nvSpPr>
      <xdr:spPr>
        <a:xfrm>
          <a:off x="2781300" y="5977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34</xdr:row>
      <xdr:rowOff>52705</xdr:rowOff>
    </xdr:from>
    <xdr:ext cx="598805" cy="258445"/>
    <xdr:sp macro="" textlink="">
      <xdr:nvSpPr>
        <xdr:cNvPr id="66" name="テキスト ボックス 65"/>
        <xdr:cNvSpPr txBox="1"/>
      </xdr:nvSpPr>
      <xdr:spPr>
        <a:xfrm>
          <a:off x="2542540" y="57562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147320</xdr:rowOff>
    </xdr:from>
    <xdr:to xmlns:xdr="http://schemas.openxmlformats.org/drawingml/2006/spreadsheetDrawing">
      <xdr:col>10</xdr:col>
      <xdr:colOff>114300</xdr:colOff>
      <xdr:row>36</xdr:row>
      <xdr:rowOff>148590</xdr:rowOff>
    </xdr:to>
    <xdr:cxnSp macro="">
      <xdr:nvCxnSpPr>
        <xdr:cNvPr id="67" name="直線コネクタ 66"/>
        <xdr:cNvCxnSpPr/>
      </xdr:nvCxnSpPr>
      <xdr:spPr>
        <a:xfrm>
          <a:off x="1104900" y="6186170"/>
          <a:ext cx="8636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114300</xdr:rowOff>
    </xdr:from>
    <xdr:to xmlns:xdr="http://schemas.openxmlformats.org/drawingml/2006/spreadsheetDrawing">
      <xdr:col>10</xdr:col>
      <xdr:colOff>165100</xdr:colOff>
      <xdr:row>36</xdr:row>
      <xdr:rowOff>44450</xdr:rowOff>
    </xdr:to>
    <xdr:sp macro="" textlink="">
      <xdr:nvSpPr>
        <xdr:cNvPr id="68" name="フローチャート: 判断 67"/>
        <xdr:cNvSpPr/>
      </xdr:nvSpPr>
      <xdr:spPr>
        <a:xfrm>
          <a:off x="1917700" y="5985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34</xdr:row>
      <xdr:rowOff>60960</xdr:rowOff>
    </xdr:from>
    <xdr:ext cx="598170" cy="259080"/>
    <xdr:sp macro="" textlink="">
      <xdr:nvSpPr>
        <xdr:cNvPr id="69" name="テキスト ボックス 68"/>
        <xdr:cNvSpPr txBox="1"/>
      </xdr:nvSpPr>
      <xdr:spPr>
        <a:xfrm>
          <a:off x="1673860" y="57645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106,927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120650</xdr:rowOff>
    </xdr:from>
    <xdr:to xmlns:xdr="http://schemas.openxmlformats.org/drawingml/2006/spreadsheetDrawing">
      <xdr:col>6</xdr:col>
      <xdr:colOff>38100</xdr:colOff>
      <xdr:row>36</xdr:row>
      <xdr:rowOff>50800</xdr:rowOff>
    </xdr:to>
    <xdr:sp macro="" textlink="">
      <xdr:nvSpPr>
        <xdr:cNvPr id="70" name="フローチャート: 判断 69"/>
        <xdr:cNvSpPr/>
      </xdr:nvSpPr>
      <xdr:spPr>
        <a:xfrm>
          <a:off x="1054100" y="599186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34</xdr:row>
      <xdr:rowOff>67310</xdr:rowOff>
    </xdr:from>
    <xdr:ext cx="598170" cy="259080"/>
    <xdr:sp macro="" textlink="">
      <xdr:nvSpPr>
        <xdr:cNvPr id="71" name="テキスト ボックス 70"/>
        <xdr:cNvSpPr txBox="1"/>
      </xdr:nvSpPr>
      <xdr:spPr>
        <a:xfrm>
          <a:off x="810260" y="57708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1365" cy="259080"/>
    <xdr:sp macro="" textlink="">
      <xdr:nvSpPr>
        <xdr:cNvPr id="72" name="テキスト ボックス 71"/>
        <xdr:cNvSpPr txBox="1"/>
      </xdr:nvSpPr>
      <xdr:spPr>
        <a:xfrm>
          <a:off x="432816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3" name="テキスト ボックス 72"/>
        <xdr:cNvSpPr txBox="1"/>
      </xdr:nvSpPr>
      <xdr:spPr>
        <a:xfrm>
          <a:off x="351536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1365" cy="259080"/>
    <xdr:sp macro="" textlink="">
      <xdr:nvSpPr>
        <xdr:cNvPr id="74" name="テキスト ボックス 73"/>
        <xdr:cNvSpPr txBox="1"/>
      </xdr:nvSpPr>
      <xdr:spPr>
        <a:xfrm>
          <a:off x="264668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5" name="テキスト ボックス 74"/>
        <xdr:cNvSpPr txBox="1"/>
      </xdr:nvSpPr>
      <xdr:spPr>
        <a:xfrm>
          <a:off x="17830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6" name="テキスト ボックス 75"/>
        <xdr:cNvSpPr txBox="1"/>
      </xdr:nvSpPr>
      <xdr:spPr>
        <a:xfrm>
          <a:off x="9194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62230</xdr:rowOff>
    </xdr:from>
    <xdr:to xmlns:xdr="http://schemas.openxmlformats.org/drawingml/2006/spreadsheetDrawing">
      <xdr:col>24</xdr:col>
      <xdr:colOff>114300</xdr:colOff>
      <xdr:row>36</xdr:row>
      <xdr:rowOff>163830</xdr:rowOff>
    </xdr:to>
    <xdr:sp macro="" textlink="">
      <xdr:nvSpPr>
        <xdr:cNvPr id="77" name="楕円 76"/>
        <xdr:cNvSpPr/>
      </xdr:nvSpPr>
      <xdr:spPr>
        <a:xfrm>
          <a:off x="4462780" y="610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148590</xdr:rowOff>
    </xdr:from>
    <xdr:ext cx="534670" cy="258445"/>
    <xdr:sp macro="" textlink="">
      <xdr:nvSpPr>
        <xdr:cNvPr id="78" name="人件費該当値テキスト"/>
        <xdr:cNvSpPr txBox="1"/>
      </xdr:nvSpPr>
      <xdr:spPr>
        <a:xfrm>
          <a:off x="4564380" y="60198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73660</xdr:rowOff>
    </xdr:from>
    <xdr:to xmlns:xdr="http://schemas.openxmlformats.org/drawingml/2006/spreadsheetDrawing">
      <xdr:col>20</xdr:col>
      <xdr:colOff>38100</xdr:colOff>
      <xdr:row>37</xdr:row>
      <xdr:rowOff>3810</xdr:rowOff>
    </xdr:to>
    <xdr:sp macro="" textlink="">
      <xdr:nvSpPr>
        <xdr:cNvPr id="79" name="楕円 78"/>
        <xdr:cNvSpPr/>
      </xdr:nvSpPr>
      <xdr:spPr>
        <a:xfrm>
          <a:off x="3649980" y="611251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166370</xdr:rowOff>
    </xdr:from>
    <xdr:ext cx="534035" cy="258445"/>
    <xdr:sp macro="" textlink="">
      <xdr:nvSpPr>
        <xdr:cNvPr id="80" name="テキスト ボックス 79"/>
        <xdr:cNvSpPr txBox="1"/>
      </xdr:nvSpPr>
      <xdr:spPr>
        <a:xfrm>
          <a:off x="3438525" y="62052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91440</xdr:rowOff>
    </xdr:from>
    <xdr:to xmlns:xdr="http://schemas.openxmlformats.org/drawingml/2006/spreadsheetDrawing">
      <xdr:col>15</xdr:col>
      <xdr:colOff>101600</xdr:colOff>
      <xdr:row>37</xdr:row>
      <xdr:rowOff>21590</xdr:rowOff>
    </xdr:to>
    <xdr:sp macro="" textlink="">
      <xdr:nvSpPr>
        <xdr:cNvPr id="81" name="楕円 80"/>
        <xdr:cNvSpPr/>
      </xdr:nvSpPr>
      <xdr:spPr>
        <a:xfrm>
          <a:off x="2781300" y="6130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12700</xdr:rowOff>
    </xdr:from>
    <xdr:ext cx="534035" cy="258445"/>
    <xdr:sp macro="" textlink="">
      <xdr:nvSpPr>
        <xdr:cNvPr id="82" name="テキスト ボックス 81"/>
        <xdr:cNvSpPr txBox="1"/>
      </xdr:nvSpPr>
      <xdr:spPr>
        <a:xfrm>
          <a:off x="2574925" y="62191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97790</xdr:rowOff>
    </xdr:from>
    <xdr:to xmlns:xdr="http://schemas.openxmlformats.org/drawingml/2006/spreadsheetDrawing">
      <xdr:col>10</xdr:col>
      <xdr:colOff>165100</xdr:colOff>
      <xdr:row>37</xdr:row>
      <xdr:rowOff>28575</xdr:rowOff>
    </xdr:to>
    <xdr:sp macro="" textlink="">
      <xdr:nvSpPr>
        <xdr:cNvPr id="83" name="楕円 82"/>
        <xdr:cNvSpPr/>
      </xdr:nvSpPr>
      <xdr:spPr>
        <a:xfrm>
          <a:off x="1917700" y="61366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19050</xdr:rowOff>
    </xdr:from>
    <xdr:ext cx="534670" cy="259080"/>
    <xdr:sp macro="" textlink="">
      <xdr:nvSpPr>
        <xdr:cNvPr id="84" name="テキスト ボックス 83"/>
        <xdr:cNvSpPr txBox="1"/>
      </xdr:nvSpPr>
      <xdr:spPr>
        <a:xfrm>
          <a:off x="1706245" y="6225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96520</xdr:rowOff>
    </xdr:from>
    <xdr:to xmlns:xdr="http://schemas.openxmlformats.org/drawingml/2006/spreadsheetDrawing">
      <xdr:col>6</xdr:col>
      <xdr:colOff>38100</xdr:colOff>
      <xdr:row>37</xdr:row>
      <xdr:rowOff>26670</xdr:rowOff>
    </xdr:to>
    <xdr:sp macro="" textlink="">
      <xdr:nvSpPr>
        <xdr:cNvPr id="85" name="楕円 84"/>
        <xdr:cNvSpPr/>
      </xdr:nvSpPr>
      <xdr:spPr>
        <a:xfrm>
          <a:off x="1054100" y="61353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18415</xdr:rowOff>
    </xdr:from>
    <xdr:ext cx="534035" cy="258445"/>
    <xdr:sp macro="" textlink="">
      <xdr:nvSpPr>
        <xdr:cNvPr id="86" name="テキスト ボックス 85"/>
        <xdr:cNvSpPr txBox="1"/>
      </xdr:nvSpPr>
      <xdr:spPr>
        <a:xfrm>
          <a:off x="842645" y="62249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7" name="正方形/長方形 86"/>
        <xdr:cNvSpPr/>
      </xdr:nvSpPr>
      <xdr:spPr>
        <a:xfrm>
          <a:off x="74168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140335</xdr:rowOff>
    </xdr:to>
    <xdr:sp macro="" textlink="">
      <xdr:nvSpPr>
        <xdr:cNvPr id="88" name="正方形/長方形 87"/>
        <xdr:cNvSpPr/>
      </xdr:nvSpPr>
      <xdr:spPr>
        <a:xfrm>
          <a:off x="86868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89" name="正方形/長方形 88"/>
        <xdr:cNvSpPr/>
      </xdr:nvSpPr>
      <xdr:spPr>
        <a:xfrm>
          <a:off x="86868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140335</xdr:rowOff>
    </xdr:to>
    <xdr:sp macro="" textlink="">
      <xdr:nvSpPr>
        <xdr:cNvPr id="90" name="正方形/長方形 89"/>
        <xdr:cNvSpPr/>
      </xdr:nvSpPr>
      <xdr:spPr>
        <a:xfrm>
          <a:off x="18542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1" name="正方形/長方形 90"/>
        <xdr:cNvSpPr/>
      </xdr:nvSpPr>
      <xdr:spPr>
        <a:xfrm>
          <a:off x="18542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140335</xdr:rowOff>
    </xdr:to>
    <xdr:sp macro="" textlink="">
      <xdr:nvSpPr>
        <xdr:cNvPr id="92" name="正方形/長方形 91"/>
        <xdr:cNvSpPr/>
      </xdr:nvSpPr>
      <xdr:spPr>
        <a:xfrm>
          <a:off x="29667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3" name="正方形/長方形 92"/>
        <xdr:cNvSpPr/>
      </xdr:nvSpPr>
      <xdr:spPr>
        <a:xfrm>
          <a:off x="29667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4" name="正方形/長方形 93"/>
        <xdr:cNvSpPr/>
      </xdr:nvSpPr>
      <xdr:spPr>
        <a:xfrm>
          <a:off x="74168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225425"/>
    <xdr:sp macro="" textlink="">
      <xdr:nvSpPr>
        <xdr:cNvPr id="95" name="テキスト ボックス 94"/>
        <xdr:cNvSpPr txBox="1"/>
      </xdr:nvSpPr>
      <xdr:spPr>
        <a:xfrm>
          <a:off x="70866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6" name="直線コネクタ 95"/>
        <xdr:cNvCxnSpPr/>
      </xdr:nvCxnSpPr>
      <xdr:spPr>
        <a:xfrm>
          <a:off x="74168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97" name="直線コネクタ 96"/>
        <xdr:cNvCxnSpPr/>
      </xdr:nvCxnSpPr>
      <xdr:spPr>
        <a:xfrm>
          <a:off x="741680" y="99936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8920" cy="258445"/>
    <xdr:sp macro="" textlink="">
      <xdr:nvSpPr>
        <xdr:cNvPr id="98" name="テキスト ボックス 97"/>
        <xdr:cNvSpPr txBox="1"/>
      </xdr:nvSpPr>
      <xdr:spPr>
        <a:xfrm>
          <a:off x="502920" y="985520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99" name="直線コネクタ 98"/>
        <xdr:cNvCxnSpPr/>
      </xdr:nvCxnSpPr>
      <xdr:spPr>
        <a:xfrm>
          <a:off x="741680" y="9674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144145</xdr:rowOff>
    </xdr:from>
    <xdr:ext cx="595630" cy="258445"/>
    <xdr:sp macro="" textlink="">
      <xdr:nvSpPr>
        <xdr:cNvPr id="100" name="テキスト ボックス 99"/>
        <xdr:cNvSpPr txBox="1"/>
      </xdr:nvSpPr>
      <xdr:spPr>
        <a:xfrm>
          <a:off x="166370" y="953579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131445</xdr:rowOff>
    </xdr:from>
    <xdr:to xmlns:xdr="http://schemas.openxmlformats.org/drawingml/2006/spreadsheetDrawing">
      <xdr:col>28</xdr:col>
      <xdr:colOff>114300</xdr:colOff>
      <xdr:row>55</xdr:row>
      <xdr:rowOff>131445</xdr:rowOff>
    </xdr:to>
    <xdr:cxnSp macro="">
      <xdr:nvCxnSpPr>
        <xdr:cNvPr id="101" name="直線コネクタ 100"/>
        <xdr:cNvCxnSpPr/>
      </xdr:nvCxnSpPr>
      <xdr:spPr>
        <a:xfrm>
          <a:off x="741680" y="93554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95630" cy="259080"/>
    <xdr:sp macro="" textlink="">
      <xdr:nvSpPr>
        <xdr:cNvPr id="102" name="テキスト ボックス 101"/>
        <xdr:cNvSpPr txBox="1"/>
      </xdr:nvSpPr>
      <xdr:spPr>
        <a:xfrm>
          <a:off x="166370" y="92170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3" name="直線コネクタ 102"/>
        <xdr:cNvCxnSpPr/>
      </xdr:nvCxnSpPr>
      <xdr:spPr>
        <a:xfrm>
          <a:off x="741680" y="90366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5715</xdr:rowOff>
    </xdr:from>
    <xdr:ext cx="595630" cy="259080"/>
    <xdr:sp macro="" textlink="">
      <xdr:nvSpPr>
        <xdr:cNvPr id="104" name="テキスト ボックス 103"/>
        <xdr:cNvSpPr txBox="1"/>
      </xdr:nvSpPr>
      <xdr:spPr>
        <a:xfrm>
          <a:off x="166370" y="88944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5" name="直線コネクタ 104"/>
        <xdr:cNvCxnSpPr/>
      </xdr:nvCxnSpPr>
      <xdr:spPr>
        <a:xfrm>
          <a:off x="741680" y="87179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95630" cy="259080"/>
    <xdr:sp macro="" textlink="">
      <xdr:nvSpPr>
        <xdr:cNvPr id="106" name="テキスト ボックス 105"/>
        <xdr:cNvSpPr txBox="1"/>
      </xdr:nvSpPr>
      <xdr:spPr>
        <a:xfrm>
          <a:off x="166370" y="8575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07" name="直線コネクタ 106"/>
        <xdr:cNvCxnSpPr/>
      </xdr:nvCxnSpPr>
      <xdr:spPr>
        <a:xfrm>
          <a:off x="741680" y="83947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95630" cy="259080"/>
    <xdr:sp macro="" textlink="">
      <xdr:nvSpPr>
        <xdr:cNvPr id="108" name="テキスト ボックス 107"/>
        <xdr:cNvSpPr txBox="1"/>
      </xdr:nvSpPr>
      <xdr:spPr>
        <a:xfrm>
          <a:off x="166370" y="82562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9" name="直線コネクタ 108"/>
        <xdr:cNvCxnSpPr/>
      </xdr:nvCxnSpPr>
      <xdr:spPr>
        <a:xfrm>
          <a:off x="74168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5630" cy="258445"/>
    <xdr:sp macro="" textlink="">
      <xdr:nvSpPr>
        <xdr:cNvPr id="110" name="テキスト ボックス 109"/>
        <xdr:cNvSpPr txBox="1"/>
      </xdr:nvSpPr>
      <xdr:spPr>
        <a:xfrm>
          <a:off x="166370" y="79375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1" name="物件費グラフ枠"/>
        <xdr:cNvSpPr/>
      </xdr:nvSpPr>
      <xdr:spPr>
        <a:xfrm>
          <a:off x="74168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10795</xdr:rowOff>
    </xdr:from>
    <xdr:to xmlns:xdr="http://schemas.openxmlformats.org/drawingml/2006/spreadsheetDrawing">
      <xdr:col>24</xdr:col>
      <xdr:colOff>62865</xdr:colOff>
      <xdr:row>58</xdr:row>
      <xdr:rowOff>91440</xdr:rowOff>
    </xdr:to>
    <xdr:cxnSp macro="">
      <xdr:nvCxnSpPr>
        <xdr:cNvPr id="112" name="直線コネクタ 111"/>
        <xdr:cNvCxnSpPr/>
      </xdr:nvCxnSpPr>
      <xdr:spPr>
        <a:xfrm flipV="1">
          <a:off x="4511675" y="8564245"/>
          <a:ext cx="127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95250</xdr:rowOff>
    </xdr:from>
    <xdr:ext cx="534670" cy="259080"/>
    <xdr:sp macro="" textlink="">
      <xdr:nvSpPr>
        <xdr:cNvPr id="113" name="物件費最小値テキスト"/>
        <xdr:cNvSpPr txBox="1"/>
      </xdr:nvSpPr>
      <xdr:spPr>
        <a:xfrm>
          <a:off x="4564380" y="9822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91440</xdr:rowOff>
    </xdr:from>
    <xdr:to xmlns:xdr="http://schemas.openxmlformats.org/drawingml/2006/spreadsheetDrawing">
      <xdr:col>24</xdr:col>
      <xdr:colOff>152400</xdr:colOff>
      <xdr:row>58</xdr:row>
      <xdr:rowOff>91440</xdr:rowOff>
    </xdr:to>
    <xdr:cxnSp macro="">
      <xdr:nvCxnSpPr>
        <xdr:cNvPr id="114" name="直線コネクタ 113"/>
        <xdr:cNvCxnSpPr/>
      </xdr:nvCxnSpPr>
      <xdr:spPr>
        <a:xfrm>
          <a:off x="4429760" y="98183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128905</xdr:rowOff>
    </xdr:from>
    <xdr:ext cx="598805" cy="258445"/>
    <xdr:sp macro="" textlink="">
      <xdr:nvSpPr>
        <xdr:cNvPr id="115" name="物件費最大値テキスト"/>
        <xdr:cNvSpPr txBox="1"/>
      </xdr:nvSpPr>
      <xdr:spPr>
        <a:xfrm>
          <a:off x="4564380" y="83470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446,881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10795</xdr:rowOff>
    </xdr:from>
    <xdr:to xmlns:xdr="http://schemas.openxmlformats.org/drawingml/2006/spreadsheetDrawing">
      <xdr:col>24</xdr:col>
      <xdr:colOff>152400</xdr:colOff>
      <xdr:row>51</xdr:row>
      <xdr:rowOff>10795</xdr:rowOff>
    </xdr:to>
    <xdr:cxnSp macro="">
      <xdr:nvCxnSpPr>
        <xdr:cNvPr id="116" name="直線コネクタ 115"/>
        <xdr:cNvCxnSpPr/>
      </xdr:nvCxnSpPr>
      <xdr:spPr>
        <a:xfrm>
          <a:off x="4429760" y="85642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58420</xdr:rowOff>
    </xdr:from>
    <xdr:to xmlns:xdr="http://schemas.openxmlformats.org/drawingml/2006/spreadsheetDrawing">
      <xdr:col>24</xdr:col>
      <xdr:colOff>63500</xdr:colOff>
      <xdr:row>58</xdr:row>
      <xdr:rowOff>59055</xdr:rowOff>
    </xdr:to>
    <xdr:cxnSp macro="">
      <xdr:nvCxnSpPr>
        <xdr:cNvPr id="117" name="直線コネクタ 116"/>
        <xdr:cNvCxnSpPr/>
      </xdr:nvCxnSpPr>
      <xdr:spPr>
        <a:xfrm>
          <a:off x="3700780" y="9785350"/>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48260</xdr:rowOff>
    </xdr:from>
    <xdr:ext cx="598805" cy="258445"/>
    <xdr:sp macro="" textlink="">
      <xdr:nvSpPr>
        <xdr:cNvPr id="118" name="物件費平均値テキスト"/>
        <xdr:cNvSpPr txBox="1"/>
      </xdr:nvSpPr>
      <xdr:spPr>
        <a:xfrm>
          <a:off x="4564380" y="943991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111,890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25400</xdr:rowOff>
    </xdr:from>
    <xdr:to xmlns:xdr="http://schemas.openxmlformats.org/drawingml/2006/spreadsheetDrawing">
      <xdr:col>24</xdr:col>
      <xdr:colOff>114300</xdr:colOff>
      <xdr:row>57</xdr:row>
      <xdr:rowOff>127000</xdr:rowOff>
    </xdr:to>
    <xdr:sp macro="" textlink="">
      <xdr:nvSpPr>
        <xdr:cNvPr id="119" name="フローチャート: 判断 118"/>
        <xdr:cNvSpPr/>
      </xdr:nvSpPr>
      <xdr:spPr>
        <a:xfrm>
          <a:off x="4462780" y="958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50800</xdr:rowOff>
    </xdr:from>
    <xdr:to xmlns:xdr="http://schemas.openxmlformats.org/drawingml/2006/spreadsheetDrawing">
      <xdr:col>19</xdr:col>
      <xdr:colOff>177800</xdr:colOff>
      <xdr:row>58</xdr:row>
      <xdr:rowOff>58420</xdr:rowOff>
    </xdr:to>
    <xdr:cxnSp macro="">
      <xdr:nvCxnSpPr>
        <xdr:cNvPr id="120" name="直線コネクタ 119"/>
        <xdr:cNvCxnSpPr/>
      </xdr:nvCxnSpPr>
      <xdr:spPr>
        <a:xfrm>
          <a:off x="2832100" y="9777730"/>
          <a:ext cx="8686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52705</xdr:rowOff>
    </xdr:from>
    <xdr:to xmlns:xdr="http://schemas.openxmlformats.org/drawingml/2006/spreadsheetDrawing">
      <xdr:col>20</xdr:col>
      <xdr:colOff>38100</xdr:colOff>
      <xdr:row>57</xdr:row>
      <xdr:rowOff>154305</xdr:rowOff>
    </xdr:to>
    <xdr:sp macro="" textlink="">
      <xdr:nvSpPr>
        <xdr:cNvPr id="121" name="フローチャート: 判断 120"/>
        <xdr:cNvSpPr/>
      </xdr:nvSpPr>
      <xdr:spPr>
        <a:xfrm>
          <a:off x="3649980" y="961199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167640</xdr:rowOff>
    </xdr:from>
    <xdr:ext cx="598170" cy="259080"/>
    <xdr:sp macro="" textlink="">
      <xdr:nvSpPr>
        <xdr:cNvPr id="122" name="テキスト ボックス 121"/>
        <xdr:cNvSpPr txBox="1"/>
      </xdr:nvSpPr>
      <xdr:spPr>
        <a:xfrm>
          <a:off x="3406140" y="93916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50800</xdr:rowOff>
    </xdr:from>
    <xdr:to xmlns:xdr="http://schemas.openxmlformats.org/drawingml/2006/spreadsheetDrawing">
      <xdr:col>15</xdr:col>
      <xdr:colOff>50800</xdr:colOff>
      <xdr:row>58</xdr:row>
      <xdr:rowOff>64135</xdr:rowOff>
    </xdr:to>
    <xdr:cxnSp macro="">
      <xdr:nvCxnSpPr>
        <xdr:cNvPr id="123" name="直線コネクタ 122"/>
        <xdr:cNvCxnSpPr/>
      </xdr:nvCxnSpPr>
      <xdr:spPr>
        <a:xfrm flipV="1">
          <a:off x="1968500" y="9777730"/>
          <a:ext cx="8636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49530</xdr:rowOff>
    </xdr:from>
    <xdr:to xmlns:xdr="http://schemas.openxmlformats.org/drawingml/2006/spreadsheetDrawing">
      <xdr:col>15</xdr:col>
      <xdr:colOff>101600</xdr:colOff>
      <xdr:row>57</xdr:row>
      <xdr:rowOff>151130</xdr:rowOff>
    </xdr:to>
    <xdr:sp macro="" textlink="">
      <xdr:nvSpPr>
        <xdr:cNvPr id="124" name="フローチャート: 判断 123"/>
        <xdr:cNvSpPr/>
      </xdr:nvSpPr>
      <xdr:spPr>
        <a:xfrm>
          <a:off x="27813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167640</xdr:rowOff>
    </xdr:from>
    <xdr:ext cx="598805" cy="259080"/>
    <xdr:sp macro="" textlink="">
      <xdr:nvSpPr>
        <xdr:cNvPr id="125" name="テキスト ボックス 124"/>
        <xdr:cNvSpPr txBox="1"/>
      </xdr:nvSpPr>
      <xdr:spPr>
        <a:xfrm>
          <a:off x="2542540" y="9391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64135</xdr:rowOff>
    </xdr:from>
    <xdr:to xmlns:xdr="http://schemas.openxmlformats.org/drawingml/2006/spreadsheetDrawing">
      <xdr:col>10</xdr:col>
      <xdr:colOff>114300</xdr:colOff>
      <xdr:row>58</xdr:row>
      <xdr:rowOff>78740</xdr:rowOff>
    </xdr:to>
    <xdr:cxnSp macro="">
      <xdr:nvCxnSpPr>
        <xdr:cNvPr id="126" name="直線コネクタ 125"/>
        <xdr:cNvCxnSpPr/>
      </xdr:nvCxnSpPr>
      <xdr:spPr>
        <a:xfrm flipV="1">
          <a:off x="1104900" y="9791065"/>
          <a:ext cx="8636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77470</xdr:rowOff>
    </xdr:from>
    <xdr:to xmlns:xdr="http://schemas.openxmlformats.org/drawingml/2006/spreadsheetDrawing">
      <xdr:col>10</xdr:col>
      <xdr:colOff>165100</xdr:colOff>
      <xdr:row>58</xdr:row>
      <xdr:rowOff>7620</xdr:rowOff>
    </xdr:to>
    <xdr:sp macro="" textlink="">
      <xdr:nvSpPr>
        <xdr:cNvPr id="127" name="フローチャート: 判断 126"/>
        <xdr:cNvSpPr/>
      </xdr:nvSpPr>
      <xdr:spPr>
        <a:xfrm>
          <a:off x="1917700" y="9636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24130</xdr:rowOff>
    </xdr:from>
    <xdr:ext cx="534670" cy="259080"/>
    <xdr:sp macro="" textlink="">
      <xdr:nvSpPr>
        <xdr:cNvPr id="128" name="テキスト ボックス 127"/>
        <xdr:cNvSpPr txBox="1"/>
      </xdr:nvSpPr>
      <xdr:spPr>
        <a:xfrm>
          <a:off x="1706245" y="9415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80010</xdr:rowOff>
    </xdr:from>
    <xdr:to xmlns:xdr="http://schemas.openxmlformats.org/drawingml/2006/spreadsheetDrawing">
      <xdr:col>6</xdr:col>
      <xdr:colOff>38100</xdr:colOff>
      <xdr:row>58</xdr:row>
      <xdr:rowOff>10160</xdr:rowOff>
    </xdr:to>
    <xdr:sp macro="" textlink="">
      <xdr:nvSpPr>
        <xdr:cNvPr id="129" name="フローチャート: 判断 128"/>
        <xdr:cNvSpPr/>
      </xdr:nvSpPr>
      <xdr:spPr>
        <a:xfrm>
          <a:off x="1054100" y="963930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26670</xdr:rowOff>
    </xdr:from>
    <xdr:ext cx="534035" cy="259080"/>
    <xdr:sp macro="" textlink="">
      <xdr:nvSpPr>
        <xdr:cNvPr id="130" name="テキスト ボックス 129"/>
        <xdr:cNvSpPr txBox="1"/>
      </xdr:nvSpPr>
      <xdr:spPr>
        <a:xfrm>
          <a:off x="842645" y="9418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1365" cy="259080"/>
    <xdr:sp macro="" textlink="">
      <xdr:nvSpPr>
        <xdr:cNvPr id="131" name="テキスト ボックス 130"/>
        <xdr:cNvSpPr txBox="1"/>
      </xdr:nvSpPr>
      <xdr:spPr>
        <a:xfrm>
          <a:off x="432816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2" name="テキスト ボックス 131"/>
        <xdr:cNvSpPr txBox="1"/>
      </xdr:nvSpPr>
      <xdr:spPr>
        <a:xfrm>
          <a:off x="351536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1365" cy="259080"/>
    <xdr:sp macro="" textlink="">
      <xdr:nvSpPr>
        <xdr:cNvPr id="133" name="テキスト ボックス 132"/>
        <xdr:cNvSpPr txBox="1"/>
      </xdr:nvSpPr>
      <xdr:spPr>
        <a:xfrm>
          <a:off x="264668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4" name="テキスト ボックス 133"/>
        <xdr:cNvSpPr txBox="1"/>
      </xdr:nvSpPr>
      <xdr:spPr>
        <a:xfrm>
          <a:off x="17830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5" name="テキスト ボックス 134"/>
        <xdr:cNvSpPr txBox="1"/>
      </xdr:nvSpPr>
      <xdr:spPr>
        <a:xfrm>
          <a:off x="9194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8255</xdr:rowOff>
    </xdr:from>
    <xdr:to xmlns:xdr="http://schemas.openxmlformats.org/drawingml/2006/spreadsheetDrawing">
      <xdr:col>24</xdr:col>
      <xdr:colOff>114300</xdr:colOff>
      <xdr:row>58</xdr:row>
      <xdr:rowOff>109855</xdr:rowOff>
    </xdr:to>
    <xdr:sp macro="" textlink="">
      <xdr:nvSpPr>
        <xdr:cNvPr id="136" name="楕円 135"/>
        <xdr:cNvSpPr/>
      </xdr:nvSpPr>
      <xdr:spPr>
        <a:xfrm>
          <a:off x="4462780" y="973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94615</xdr:rowOff>
    </xdr:from>
    <xdr:ext cx="534670" cy="259080"/>
    <xdr:sp macro="" textlink="">
      <xdr:nvSpPr>
        <xdr:cNvPr id="137" name="物件費該当値テキスト"/>
        <xdr:cNvSpPr txBox="1"/>
      </xdr:nvSpPr>
      <xdr:spPr>
        <a:xfrm>
          <a:off x="4564380" y="9653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7620</xdr:rowOff>
    </xdr:from>
    <xdr:to xmlns:xdr="http://schemas.openxmlformats.org/drawingml/2006/spreadsheetDrawing">
      <xdr:col>20</xdr:col>
      <xdr:colOff>38100</xdr:colOff>
      <xdr:row>58</xdr:row>
      <xdr:rowOff>109220</xdr:rowOff>
    </xdr:to>
    <xdr:sp macro="" textlink="">
      <xdr:nvSpPr>
        <xdr:cNvPr id="138" name="楕円 137"/>
        <xdr:cNvSpPr/>
      </xdr:nvSpPr>
      <xdr:spPr>
        <a:xfrm>
          <a:off x="3649980" y="97345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100330</xdr:rowOff>
    </xdr:from>
    <xdr:ext cx="534035" cy="259080"/>
    <xdr:sp macro="" textlink="">
      <xdr:nvSpPr>
        <xdr:cNvPr id="139" name="テキスト ボックス 138"/>
        <xdr:cNvSpPr txBox="1"/>
      </xdr:nvSpPr>
      <xdr:spPr>
        <a:xfrm>
          <a:off x="3438525" y="9827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0</xdr:rowOff>
    </xdr:from>
    <xdr:to xmlns:xdr="http://schemas.openxmlformats.org/drawingml/2006/spreadsheetDrawing">
      <xdr:col>15</xdr:col>
      <xdr:colOff>101600</xdr:colOff>
      <xdr:row>58</xdr:row>
      <xdr:rowOff>101600</xdr:rowOff>
    </xdr:to>
    <xdr:sp macro="" textlink="">
      <xdr:nvSpPr>
        <xdr:cNvPr id="140" name="楕円 139"/>
        <xdr:cNvSpPr/>
      </xdr:nvSpPr>
      <xdr:spPr>
        <a:xfrm>
          <a:off x="2781300" y="972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92710</xdr:rowOff>
    </xdr:from>
    <xdr:ext cx="534035" cy="258445"/>
    <xdr:sp macro="" textlink="">
      <xdr:nvSpPr>
        <xdr:cNvPr id="141" name="テキスト ボックス 140"/>
        <xdr:cNvSpPr txBox="1"/>
      </xdr:nvSpPr>
      <xdr:spPr>
        <a:xfrm>
          <a:off x="2574925" y="98196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13335</xdr:rowOff>
    </xdr:from>
    <xdr:to xmlns:xdr="http://schemas.openxmlformats.org/drawingml/2006/spreadsheetDrawing">
      <xdr:col>10</xdr:col>
      <xdr:colOff>165100</xdr:colOff>
      <xdr:row>58</xdr:row>
      <xdr:rowOff>114935</xdr:rowOff>
    </xdr:to>
    <xdr:sp macro="" textlink="">
      <xdr:nvSpPr>
        <xdr:cNvPr id="142" name="楕円 141"/>
        <xdr:cNvSpPr/>
      </xdr:nvSpPr>
      <xdr:spPr>
        <a:xfrm>
          <a:off x="1917700" y="974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106045</xdr:rowOff>
    </xdr:from>
    <xdr:ext cx="534670" cy="258445"/>
    <xdr:sp macro="" textlink="">
      <xdr:nvSpPr>
        <xdr:cNvPr id="143" name="テキスト ボックス 142"/>
        <xdr:cNvSpPr txBox="1"/>
      </xdr:nvSpPr>
      <xdr:spPr>
        <a:xfrm>
          <a:off x="1706245" y="98329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28575</xdr:rowOff>
    </xdr:from>
    <xdr:to xmlns:xdr="http://schemas.openxmlformats.org/drawingml/2006/spreadsheetDrawing">
      <xdr:col>6</xdr:col>
      <xdr:colOff>38100</xdr:colOff>
      <xdr:row>58</xdr:row>
      <xdr:rowOff>129540</xdr:rowOff>
    </xdr:to>
    <xdr:sp macro="" textlink="">
      <xdr:nvSpPr>
        <xdr:cNvPr id="144" name="楕円 143"/>
        <xdr:cNvSpPr/>
      </xdr:nvSpPr>
      <xdr:spPr>
        <a:xfrm>
          <a:off x="1054100" y="9755505"/>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120650</xdr:rowOff>
    </xdr:from>
    <xdr:ext cx="534035" cy="259080"/>
    <xdr:sp macro="" textlink="">
      <xdr:nvSpPr>
        <xdr:cNvPr id="145" name="テキスト ボックス 144"/>
        <xdr:cNvSpPr txBox="1"/>
      </xdr:nvSpPr>
      <xdr:spPr>
        <a:xfrm>
          <a:off x="842645" y="9847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6" name="正方形/長方形 145"/>
        <xdr:cNvSpPr/>
      </xdr:nvSpPr>
      <xdr:spPr>
        <a:xfrm>
          <a:off x="74168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140335</xdr:rowOff>
    </xdr:to>
    <xdr:sp macro="" textlink="">
      <xdr:nvSpPr>
        <xdr:cNvPr id="147" name="正方形/長方形 146"/>
        <xdr:cNvSpPr/>
      </xdr:nvSpPr>
      <xdr:spPr>
        <a:xfrm>
          <a:off x="86868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8" name="正方形/長方形 147"/>
        <xdr:cNvSpPr/>
      </xdr:nvSpPr>
      <xdr:spPr>
        <a:xfrm>
          <a:off x="86868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140335</xdr:rowOff>
    </xdr:to>
    <xdr:sp macro="" textlink="">
      <xdr:nvSpPr>
        <xdr:cNvPr id="149" name="正方形/長方形 148"/>
        <xdr:cNvSpPr/>
      </xdr:nvSpPr>
      <xdr:spPr>
        <a:xfrm>
          <a:off x="18542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0" name="正方形/長方形 149"/>
        <xdr:cNvSpPr/>
      </xdr:nvSpPr>
      <xdr:spPr>
        <a:xfrm>
          <a:off x="18542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140335</xdr:rowOff>
    </xdr:to>
    <xdr:sp macro="" textlink="">
      <xdr:nvSpPr>
        <xdr:cNvPr id="151" name="正方形/長方形 150"/>
        <xdr:cNvSpPr/>
      </xdr:nvSpPr>
      <xdr:spPr>
        <a:xfrm>
          <a:off x="29667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2" name="正方形/長方形 151"/>
        <xdr:cNvSpPr/>
      </xdr:nvSpPr>
      <xdr:spPr>
        <a:xfrm>
          <a:off x="29667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3" name="正方形/長方形 152"/>
        <xdr:cNvSpPr/>
      </xdr:nvSpPr>
      <xdr:spPr>
        <a:xfrm>
          <a:off x="74168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225425"/>
    <xdr:sp macro="" textlink="">
      <xdr:nvSpPr>
        <xdr:cNvPr id="154" name="テキスト ボックス 153"/>
        <xdr:cNvSpPr txBox="1"/>
      </xdr:nvSpPr>
      <xdr:spPr>
        <a:xfrm>
          <a:off x="70866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5" name="直線コネクタ 154"/>
        <xdr:cNvCxnSpPr/>
      </xdr:nvCxnSpPr>
      <xdr:spPr>
        <a:xfrm>
          <a:off x="74168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140335</xdr:rowOff>
    </xdr:from>
    <xdr:to xmlns:xdr="http://schemas.openxmlformats.org/drawingml/2006/spreadsheetDrawing">
      <xdr:col>28</xdr:col>
      <xdr:colOff>114300</xdr:colOff>
      <xdr:row>78</xdr:row>
      <xdr:rowOff>140335</xdr:rowOff>
    </xdr:to>
    <xdr:cxnSp macro="">
      <xdr:nvCxnSpPr>
        <xdr:cNvPr id="156" name="直線コネクタ 155"/>
        <xdr:cNvCxnSpPr/>
      </xdr:nvCxnSpPr>
      <xdr:spPr>
        <a:xfrm>
          <a:off x="741680" y="132200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167640</xdr:rowOff>
    </xdr:from>
    <xdr:ext cx="248920" cy="259080"/>
    <xdr:sp macro="" textlink="">
      <xdr:nvSpPr>
        <xdr:cNvPr id="157" name="テキスト ボックス 156"/>
        <xdr:cNvSpPr txBox="1"/>
      </xdr:nvSpPr>
      <xdr:spPr>
        <a:xfrm>
          <a:off x="502920" y="1307973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58" name="直線コネクタ 157"/>
        <xdr:cNvCxnSpPr/>
      </xdr:nvCxnSpPr>
      <xdr:spPr>
        <a:xfrm>
          <a:off x="741680" y="127698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75</xdr:row>
      <xdr:rowOff>54610</xdr:rowOff>
    </xdr:from>
    <xdr:ext cx="531495" cy="258445"/>
    <xdr:sp macro="" textlink="">
      <xdr:nvSpPr>
        <xdr:cNvPr id="159" name="テキスト ボックス 158"/>
        <xdr:cNvSpPr txBox="1"/>
      </xdr:nvSpPr>
      <xdr:spPr>
        <a:xfrm>
          <a:off x="225425" y="1263142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0" name="直線コネクタ 159"/>
        <xdr:cNvCxnSpPr/>
      </xdr:nvCxnSpPr>
      <xdr:spPr>
        <a:xfrm>
          <a:off x="741680" y="123240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72</xdr:row>
      <xdr:rowOff>111760</xdr:rowOff>
    </xdr:from>
    <xdr:ext cx="531495" cy="259080"/>
    <xdr:sp macro="" textlink="">
      <xdr:nvSpPr>
        <xdr:cNvPr id="161" name="テキスト ボックス 160"/>
        <xdr:cNvSpPr txBox="1"/>
      </xdr:nvSpPr>
      <xdr:spPr>
        <a:xfrm>
          <a:off x="225425" y="121856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140335</xdr:rowOff>
    </xdr:from>
    <xdr:to xmlns:xdr="http://schemas.openxmlformats.org/drawingml/2006/spreadsheetDrawing">
      <xdr:col>28</xdr:col>
      <xdr:colOff>114300</xdr:colOff>
      <xdr:row>70</xdr:row>
      <xdr:rowOff>140335</xdr:rowOff>
    </xdr:to>
    <xdr:cxnSp macro="">
      <xdr:nvCxnSpPr>
        <xdr:cNvPr id="162" name="直線コネクタ 161"/>
        <xdr:cNvCxnSpPr/>
      </xdr:nvCxnSpPr>
      <xdr:spPr>
        <a:xfrm>
          <a:off x="741680" y="118789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167640</xdr:rowOff>
    </xdr:from>
    <xdr:ext cx="531495" cy="259080"/>
    <xdr:sp macro="" textlink="">
      <xdr:nvSpPr>
        <xdr:cNvPr id="163" name="テキスト ボックス 162"/>
        <xdr:cNvSpPr txBox="1"/>
      </xdr:nvSpPr>
      <xdr:spPr>
        <a:xfrm>
          <a:off x="225425" y="117386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4" name="直線コネクタ 163"/>
        <xdr:cNvCxnSpPr/>
      </xdr:nvCxnSpPr>
      <xdr:spPr>
        <a:xfrm>
          <a:off x="74168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8445"/>
    <xdr:sp macro="" textlink="">
      <xdr:nvSpPr>
        <xdr:cNvPr id="165" name="テキスト ボックス 164"/>
        <xdr:cNvSpPr txBox="1"/>
      </xdr:nvSpPr>
      <xdr:spPr>
        <a:xfrm>
          <a:off x="225425" y="112903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6" name="維持補修費グラフ枠"/>
        <xdr:cNvSpPr/>
      </xdr:nvSpPr>
      <xdr:spPr>
        <a:xfrm>
          <a:off x="74168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144780</xdr:rowOff>
    </xdr:from>
    <xdr:to xmlns:xdr="http://schemas.openxmlformats.org/drawingml/2006/spreadsheetDrawing">
      <xdr:col>24</xdr:col>
      <xdr:colOff>62865</xdr:colOff>
      <xdr:row>78</xdr:row>
      <xdr:rowOff>120650</xdr:rowOff>
    </xdr:to>
    <xdr:cxnSp macro="">
      <xdr:nvCxnSpPr>
        <xdr:cNvPr id="167" name="直線コネクタ 166"/>
        <xdr:cNvCxnSpPr/>
      </xdr:nvCxnSpPr>
      <xdr:spPr>
        <a:xfrm flipV="1">
          <a:off x="4511675" y="12051030"/>
          <a:ext cx="1270" cy="1149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124460</xdr:rowOff>
    </xdr:from>
    <xdr:ext cx="378460" cy="258445"/>
    <xdr:sp macro="" textlink="">
      <xdr:nvSpPr>
        <xdr:cNvPr id="168" name="維持補修費最小値テキスト"/>
        <xdr:cNvSpPr txBox="1"/>
      </xdr:nvSpPr>
      <xdr:spPr>
        <a:xfrm>
          <a:off x="4564380" y="1320419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120650</xdr:rowOff>
    </xdr:from>
    <xdr:to xmlns:xdr="http://schemas.openxmlformats.org/drawingml/2006/spreadsheetDrawing">
      <xdr:col>24</xdr:col>
      <xdr:colOff>152400</xdr:colOff>
      <xdr:row>78</xdr:row>
      <xdr:rowOff>120650</xdr:rowOff>
    </xdr:to>
    <xdr:cxnSp macro="">
      <xdr:nvCxnSpPr>
        <xdr:cNvPr id="169" name="直線コネクタ 168"/>
        <xdr:cNvCxnSpPr/>
      </xdr:nvCxnSpPr>
      <xdr:spPr>
        <a:xfrm>
          <a:off x="4429760" y="132003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91440</xdr:rowOff>
    </xdr:from>
    <xdr:ext cx="534670" cy="258445"/>
    <xdr:sp macro="" textlink="">
      <xdr:nvSpPr>
        <xdr:cNvPr id="170" name="維持補修費最大値テキスト"/>
        <xdr:cNvSpPr txBox="1"/>
      </xdr:nvSpPr>
      <xdr:spPr>
        <a:xfrm>
          <a:off x="4564380" y="118300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144780</xdr:rowOff>
    </xdr:from>
    <xdr:to xmlns:xdr="http://schemas.openxmlformats.org/drawingml/2006/spreadsheetDrawing">
      <xdr:col>24</xdr:col>
      <xdr:colOff>152400</xdr:colOff>
      <xdr:row>71</xdr:row>
      <xdr:rowOff>144780</xdr:rowOff>
    </xdr:to>
    <xdr:cxnSp macro="">
      <xdr:nvCxnSpPr>
        <xdr:cNvPr id="171" name="直線コネクタ 170"/>
        <xdr:cNvCxnSpPr/>
      </xdr:nvCxnSpPr>
      <xdr:spPr>
        <a:xfrm>
          <a:off x="4429760" y="120510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54610</xdr:rowOff>
    </xdr:from>
    <xdr:to xmlns:xdr="http://schemas.openxmlformats.org/drawingml/2006/spreadsheetDrawing">
      <xdr:col>24</xdr:col>
      <xdr:colOff>63500</xdr:colOff>
      <xdr:row>78</xdr:row>
      <xdr:rowOff>57150</xdr:rowOff>
    </xdr:to>
    <xdr:cxnSp macro="">
      <xdr:nvCxnSpPr>
        <xdr:cNvPr id="172" name="直線コネクタ 171"/>
        <xdr:cNvCxnSpPr/>
      </xdr:nvCxnSpPr>
      <xdr:spPr>
        <a:xfrm flipV="1">
          <a:off x="3700780" y="13134340"/>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113665</xdr:rowOff>
    </xdr:from>
    <xdr:ext cx="469900" cy="259080"/>
    <xdr:sp macro="" textlink="">
      <xdr:nvSpPr>
        <xdr:cNvPr id="173" name="維持補修費平均値テキスト"/>
        <xdr:cNvSpPr txBox="1"/>
      </xdr:nvSpPr>
      <xdr:spPr>
        <a:xfrm>
          <a:off x="4564380" y="128581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90805</xdr:rowOff>
    </xdr:from>
    <xdr:to xmlns:xdr="http://schemas.openxmlformats.org/drawingml/2006/spreadsheetDrawing">
      <xdr:col>24</xdr:col>
      <xdr:colOff>114300</xdr:colOff>
      <xdr:row>78</xdr:row>
      <xdr:rowOff>20955</xdr:rowOff>
    </xdr:to>
    <xdr:sp macro="" textlink="">
      <xdr:nvSpPr>
        <xdr:cNvPr id="174" name="フローチャート: 判断 173"/>
        <xdr:cNvSpPr/>
      </xdr:nvSpPr>
      <xdr:spPr>
        <a:xfrm>
          <a:off x="4462780" y="13002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51435</xdr:rowOff>
    </xdr:from>
    <xdr:to xmlns:xdr="http://schemas.openxmlformats.org/drawingml/2006/spreadsheetDrawing">
      <xdr:col>19</xdr:col>
      <xdr:colOff>177800</xdr:colOff>
      <xdr:row>78</xdr:row>
      <xdr:rowOff>57150</xdr:rowOff>
    </xdr:to>
    <xdr:cxnSp macro="">
      <xdr:nvCxnSpPr>
        <xdr:cNvPr id="175" name="直線コネクタ 174"/>
        <xdr:cNvCxnSpPr/>
      </xdr:nvCxnSpPr>
      <xdr:spPr>
        <a:xfrm>
          <a:off x="2832100" y="13131165"/>
          <a:ext cx="8686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99695</xdr:rowOff>
    </xdr:from>
    <xdr:to xmlns:xdr="http://schemas.openxmlformats.org/drawingml/2006/spreadsheetDrawing">
      <xdr:col>20</xdr:col>
      <xdr:colOff>38100</xdr:colOff>
      <xdr:row>78</xdr:row>
      <xdr:rowOff>29845</xdr:rowOff>
    </xdr:to>
    <xdr:sp macro="" textlink="">
      <xdr:nvSpPr>
        <xdr:cNvPr id="176" name="フローチャート: 判断 175"/>
        <xdr:cNvSpPr/>
      </xdr:nvSpPr>
      <xdr:spPr>
        <a:xfrm>
          <a:off x="3649980" y="1301178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46990</xdr:rowOff>
    </xdr:from>
    <xdr:ext cx="469900" cy="258445"/>
    <xdr:sp macro="" textlink="">
      <xdr:nvSpPr>
        <xdr:cNvPr id="177" name="テキスト ボックス 176"/>
        <xdr:cNvSpPr txBox="1"/>
      </xdr:nvSpPr>
      <xdr:spPr>
        <a:xfrm>
          <a:off x="3470910" y="127914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46990</xdr:rowOff>
    </xdr:from>
    <xdr:to xmlns:xdr="http://schemas.openxmlformats.org/drawingml/2006/spreadsheetDrawing">
      <xdr:col>15</xdr:col>
      <xdr:colOff>50800</xdr:colOff>
      <xdr:row>78</xdr:row>
      <xdr:rowOff>51435</xdr:rowOff>
    </xdr:to>
    <xdr:cxnSp macro="">
      <xdr:nvCxnSpPr>
        <xdr:cNvPr id="178" name="直線コネクタ 177"/>
        <xdr:cNvCxnSpPr/>
      </xdr:nvCxnSpPr>
      <xdr:spPr>
        <a:xfrm>
          <a:off x="1968500" y="13126720"/>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99695</xdr:rowOff>
    </xdr:from>
    <xdr:to xmlns:xdr="http://schemas.openxmlformats.org/drawingml/2006/spreadsheetDrawing">
      <xdr:col>15</xdr:col>
      <xdr:colOff>101600</xdr:colOff>
      <xdr:row>78</xdr:row>
      <xdr:rowOff>29845</xdr:rowOff>
    </xdr:to>
    <xdr:sp macro="" textlink="">
      <xdr:nvSpPr>
        <xdr:cNvPr id="179" name="フローチャート: 判断 178"/>
        <xdr:cNvSpPr/>
      </xdr:nvSpPr>
      <xdr:spPr>
        <a:xfrm>
          <a:off x="2781300" y="13011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46990</xdr:rowOff>
    </xdr:from>
    <xdr:ext cx="469265" cy="258445"/>
    <xdr:sp macro="" textlink="">
      <xdr:nvSpPr>
        <xdr:cNvPr id="180" name="テキスト ボックス 179"/>
        <xdr:cNvSpPr txBox="1"/>
      </xdr:nvSpPr>
      <xdr:spPr>
        <a:xfrm>
          <a:off x="2602230" y="127914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46990</xdr:rowOff>
    </xdr:from>
    <xdr:to xmlns:xdr="http://schemas.openxmlformats.org/drawingml/2006/spreadsheetDrawing">
      <xdr:col>10</xdr:col>
      <xdr:colOff>114300</xdr:colOff>
      <xdr:row>78</xdr:row>
      <xdr:rowOff>66675</xdr:rowOff>
    </xdr:to>
    <xdr:cxnSp macro="">
      <xdr:nvCxnSpPr>
        <xdr:cNvPr id="181" name="直線コネクタ 180"/>
        <xdr:cNvCxnSpPr/>
      </xdr:nvCxnSpPr>
      <xdr:spPr>
        <a:xfrm flipV="1">
          <a:off x="1104900" y="13126720"/>
          <a:ext cx="8636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103505</xdr:rowOff>
    </xdr:from>
    <xdr:to xmlns:xdr="http://schemas.openxmlformats.org/drawingml/2006/spreadsheetDrawing">
      <xdr:col>10</xdr:col>
      <xdr:colOff>165100</xdr:colOff>
      <xdr:row>78</xdr:row>
      <xdr:rowOff>33655</xdr:rowOff>
    </xdr:to>
    <xdr:sp macro="" textlink="">
      <xdr:nvSpPr>
        <xdr:cNvPr id="182" name="フローチャート: 判断 181"/>
        <xdr:cNvSpPr/>
      </xdr:nvSpPr>
      <xdr:spPr>
        <a:xfrm>
          <a:off x="1917700" y="13015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50165</xdr:rowOff>
    </xdr:from>
    <xdr:ext cx="469265" cy="258445"/>
    <xdr:sp macro="" textlink="">
      <xdr:nvSpPr>
        <xdr:cNvPr id="183" name="テキスト ボックス 182"/>
        <xdr:cNvSpPr txBox="1"/>
      </xdr:nvSpPr>
      <xdr:spPr>
        <a:xfrm>
          <a:off x="1738630" y="127946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122555</xdr:rowOff>
    </xdr:from>
    <xdr:to xmlns:xdr="http://schemas.openxmlformats.org/drawingml/2006/spreadsheetDrawing">
      <xdr:col>6</xdr:col>
      <xdr:colOff>38100</xdr:colOff>
      <xdr:row>78</xdr:row>
      <xdr:rowOff>52705</xdr:rowOff>
    </xdr:to>
    <xdr:sp macro="" textlink="">
      <xdr:nvSpPr>
        <xdr:cNvPr id="184" name="フローチャート: 判断 183"/>
        <xdr:cNvSpPr/>
      </xdr:nvSpPr>
      <xdr:spPr>
        <a:xfrm>
          <a:off x="1054100" y="1303464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69850</xdr:rowOff>
    </xdr:from>
    <xdr:ext cx="469900" cy="258445"/>
    <xdr:sp macro="" textlink="">
      <xdr:nvSpPr>
        <xdr:cNvPr id="185" name="テキスト ボックス 184"/>
        <xdr:cNvSpPr txBox="1"/>
      </xdr:nvSpPr>
      <xdr:spPr>
        <a:xfrm>
          <a:off x="875030" y="128143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1365" cy="259080"/>
    <xdr:sp macro="" textlink="">
      <xdr:nvSpPr>
        <xdr:cNvPr id="186" name="テキスト ボックス 185"/>
        <xdr:cNvSpPr txBox="1"/>
      </xdr:nvSpPr>
      <xdr:spPr>
        <a:xfrm>
          <a:off x="432816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7" name="テキスト ボックス 186"/>
        <xdr:cNvSpPr txBox="1"/>
      </xdr:nvSpPr>
      <xdr:spPr>
        <a:xfrm>
          <a:off x="351536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1365" cy="259080"/>
    <xdr:sp macro="" textlink="">
      <xdr:nvSpPr>
        <xdr:cNvPr id="188" name="テキスト ボックス 187"/>
        <xdr:cNvSpPr txBox="1"/>
      </xdr:nvSpPr>
      <xdr:spPr>
        <a:xfrm>
          <a:off x="264668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89" name="テキスト ボックス 188"/>
        <xdr:cNvSpPr txBox="1"/>
      </xdr:nvSpPr>
      <xdr:spPr>
        <a:xfrm>
          <a:off x="17830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0" name="テキスト ボックス 189"/>
        <xdr:cNvSpPr txBox="1"/>
      </xdr:nvSpPr>
      <xdr:spPr>
        <a:xfrm>
          <a:off x="9194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3810</xdr:rowOff>
    </xdr:from>
    <xdr:to xmlns:xdr="http://schemas.openxmlformats.org/drawingml/2006/spreadsheetDrawing">
      <xdr:col>24</xdr:col>
      <xdr:colOff>114300</xdr:colOff>
      <xdr:row>78</xdr:row>
      <xdr:rowOff>105410</xdr:rowOff>
    </xdr:to>
    <xdr:sp macro="" textlink="">
      <xdr:nvSpPr>
        <xdr:cNvPr id="191" name="楕円 190"/>
        <xdr:cNvSpPr/>
      </xdr:nvSpPr>
      <xdr:spPr>
        <a:xfrm>
          <a:off x="4462780" y="1308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90170</xdr:rowOff>
    </xdr:from>
    <xdr:ext cx="469900" cy="258445"/>
    <xdr:sp macro="" textlink="">
      <xdr:nvSpPr>
        <xdr:cNvPr id="192" name="維持補修費該当値テキスト"/>
        <xdr:cNvSpPr txBox="1"/>
      </xdr:nvSpPr>
      <xdr:spPr>
        <a:xfrm>
          <a:off x="4564380" y="130022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6350</xdr:rowOff>
    </xdr:from>
    <xdr:to xmlns:xdr="http://schemas.openxmlformats.org/drawingml/2006/spreadsheetDrawing">
      <xdr:col>20</xdr:col>
      <xdr:colOff>38100</xdr:colOff>
      <xdr:row>78</xdr:row>
      <xdr:rowOff>107950</xdr:rowOff>
    </xdr:to>
    <xdr:sp macro="" textlink="">
      <xdr:nvSpPr>
        <xdr:cNvPr id="193" name="楕円 192"/>
        <xdr:cNvSpPr/>
      </xdr:nvSpPr>
      <xdr:spPr>
        <a:xfrm>
          <a:off x="3649980" y="130860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99060</xdr:rowOff>
    </xdr:from>
    <xdr:ext cx="469900" cy="259080"/>
    <xdr:sp macro="" textlink="">
      <xdr:nvSpPr>
        <xdr:cNvPr id="194" name="テキスト ボックス 193"/>
        <xdr:cNvSpPr txBox="1"/>
      </xdr:nvSpPr>
      <xdr:spPr>
        <a:xfrm>
          <a:off x="3470910" y="13178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635</xdr:rowOff>
    </xdr:from>
    <xdr:to xmlns:xdr="http://schemas.openxmlformats.org/drawingml/2006/spreadsheetDrawing">
      <xdr:col>15</xdr:col>
      <xdr:colOff>101600</xdr:colOff>
      <xdr:row>78</xdr:row>
      <xdr:rowOff>102870</xdr:rowOff>
    </xdr:to>
    <xdr:sp macro="" textlink="">
      <xdr:nvSpPr>
        <xdr:cNvPr id="195" name="楕円 194"/>
        <xdr:cNvSpPr/>
      </xdr:nvSpPr>
      <xdr:spPr>
        <a:xfrm>
          <a:off x="2781300" y="13080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93345</xdr:rowOff>
    </xdr:from>
    <xdr:ext cx="469265" cy="259080"/>
    <xdr:sp macro="" textlink="">
      <xdr:nvSpPr>
        <xdr:cNvPr id="196" name="テキスト ボックス 195"/>
        <xdr:cNvSpPr txBox="1"/>
      </xdr:nvSpPr>
      <xdr:spPr>
        <a:xfrm>
          <a:off x="2602230" y="131730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167640</xdr:rowOff>
    </xdr:from>
    <xdr:to xmlns:xdr="http://schemas.openxmlformats.org/drawingml/2006/spreadsheetDrawing">
      <xdr:col>10</xdr:col>
      <xdr:colOff>165100</xdr:colOff>
      <xdr:row>78</xdr:row>
      <xdr:rowOff>97790</xdr:rowOff>
    </xdr:to>
    <xdr:sp macro="" textlink="">
      <xdr:nvSpPr>
        <xdr:cNvPr id="197" name="楕円 196"/>
        <xdr:cNvSpPr/>
      </xdr:nvSpPr>
      <xdr:spPr>
        <a:xfrm>
          <a:off x="1917700" y="13079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88900</xdr:rowOff>
    </xdr:from>
    <xdr:ext cx="469265" cy="258445"/>
    <xdr:sp macro="" textlink="">
      <xdr:nvSpPr>
        <xdr:cNvPr id="198" name="テキスト ボックス 197"/>
        <xdr:cNvSpPr txBox="1"/>
      </xdr:nvSpPr>
      <xdr:spPr>
        <a:xfrm>
          <a:off x="1738630" y="131686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15875</xdr:rowOff>
    </xdr:from>
    <xdr:to xmlns:xdr="http://schemas.openxmlformats.org/drawingml/2006/spreadsheetDrawing">
      <xdr:col>6</xdr:col>
      <xdr:colOff>38100</xdr:colOff>
      <xdr:row>78</xdr:row>
      <xdr:rowOff>117475</xdr:rowOff>
    </xdr:to>
    <xdr:sp macro="" textlink="">
      <xdr:nvSpPr>
        <xdr:cNvPr id="199" name="楕円 198"/>
        <xdr:cNvSpPr/>
      </xdr:nvSpPr>
      <xdr:spPr>
        <a:xfrm>
          <a:off x="1054100" y="130956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108585</xdr:rowOff>
    </xdr:from>
    <xdr:ext cx="469900" cy="258445"/>
    <xdr:sp macro="" textlink="">
      <xdr:nvSpPr>
        <xdr:cNvPr id="200" name="テキスト ボックス 199"/>
        <xdr:cNvSpPr txBox="1"/>
      </xdr:nvSpPr>
      <xdr:spPr>
        <a:xfrm>
          <a:off x="875030" y="13188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1" name="正方形/長方形 200"/>
        <xdr:cNvSpPr/>
      </xdr:nvSpPr>
      <xdr:spPr>
        <a:xfrm>
          <a:off x="74168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140335</xdr:rowOff>
    </xdr:to>
    <xdr:sp macro="" textlink="">
      <xdr:nvSpPr>
        <xdr:cNvPr id="202" name="正方形/長方形 201"/>
        <xdr:cNvSpPr/>
      </xdr:nvSpPr>
      <xdr:spPr>
        <a:xfrm>
          <a:off x="86868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86868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140335</xdr:rowOff>
    </xdr:to>
    <xdr:sp macro="" textlink="">
      <xdr:nvSpPr>
        <xdr:cNvPr id="204" name="正方形/長方形 203"/>
        <xdr:cNvSpPr/>
      </xdr:nvSpPr>
      <xdr:spPr>
        <a:xfrm>
          <a:off x="18542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8542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140335</xdr:rowOff>
    </xdr:to>
    <xdr:sp macro="" textlink="">
      <xdr:nvSpPr>
        <xdr:cNvPr id="206" name="正方形/長方形 205"/>
        <xdr:cNvSpPr/>
      </xdr:nvSpPr>
      <xdr:spPr>
        <a:xfrm>
          <a:off x="29667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29667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74168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225425"/>
    <xdr:sp macro="" textlink="">
      <xdr:nvSpPr>
        <xdr:cNvPr id="209" name="テキスト ボックス 208"/>
        <xdr:cNvSpPr txBox="1"/>
      </xdr:nvSpPr>
      <xdr:spPr>
        <a:xfrm>
          <a:off x="70866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74168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920" cy="258445"/>
    <xdr:sp macro="" textlink="">
      <xdr:nvSpPr>
        <xdr:cNvPr id="211" name="テキスト ボックス 210"/>
        <xdr:cNvSpPr txBox="1"/>
      </xdr:nvSpPr>
      <xdr:spPr>
        <a:xfrm>
          <a:off x="502920" y="169138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741680" y="167297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3" name="テキスト ボックス 212"/>
        <xdr:cNvSpPr txBox="1"/>
      </xdr:nvSpPr>
      <xdr:spPr>
        <a:xfrm>
          <a:off x="225425" y="16587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741680" y="164026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8445"/>
    <xdr:sp macro="" textlink="">
      <xdr:nvSpPr>
        <xdr:cNvPr id="215" name="テキスト ボックス 214"/>
        <xdr:cNvSpPr txBox="1"/>
      </xdr:nvSpPr>
      <xdr:spPr>
        <a:xfrm>
          <a:off x="225425" y="162604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741680" y="16076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94</xdr:row>
      <xdr:rowOff>160655</xdr:rowOff>
    </xdr:from>
    <xdr:ext cx="531495" cy="259080"/>
    <xdr:sp macro="" textlink="">
      <xdr:nvSpPr>
        <xdr:cNvPr id="217" name="テキスト ボックス 216"/>
        <xdr:cNvSpPr txBox="1"/>
      </xdr:nvSpPr>
      <xdr:spPr>
        <a:xfrm>
          <a:off x="225425" y="159340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741680" y="1574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5630" cy="258445"/>
    <xdr:sp macro="" textlink="">
      <xdr:nvSpPr>
        <xdr:cNvPr id="219" name="テキスト ボックス 218"/>
        <xdr:cNvSpPr txBox="1"/>
      </xdr:nvSpPr>
      <xdr:spPr>
        <a:xfrm>
          <a:off x="166370" y="15608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741680" y="154235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5630" cy="258445"/>
    <xdr:sp macro="" textlink="">
      <xdr:nvSpPr>
        <xdr:cNvPr id="221" name="テキスト ボックス 220"/>
        <xdr:cNvSpPr txBox="1"/>
      </xdr:nvSpPr>
      <xdr:spPr>
        <a:xfrm>
          <a:off x="16637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2" name="直線コネクタ 221"/>
        <xdr:cNvCxnSpPr/>
      </xdr:nvCxnSpPr>
      <xdr:spPr>
        <a:xfrm>
          <a:off x="741680" y="151003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5630" cy="259080"/>
    <xdr:sp macro="" textlink="">
      <xdr:nvSpPr>
        <xdr:cNvPr id="223" name="テキスト ボックス 222"/>
        <xdr:cNvSpPr txBox="1"/>
      </xdr:nvSpPr>
      <xdr:spPr>
        <a:xfrm>
          <a:off x="166370" y="149618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4168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5630" cy="258445"/>
    <xdr:sp macro="" textlink="">
      <xdr:nvSpPr>
        <xdr:cNvPr id="225" name="テキスト ボックス 224"/>
        <xdr:cNvSpPr txBox="1"/>
      </xdr:nvSpPr>
      <xdr:spPr>
        <a:xfrm>
          <a:off x="166370" y="146431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74168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88900</xdr:rowOff>
    </xdr:from>
    <xdr:to xmlns:xdr="http://schemas.openxmlformats.org/drawingml/2006/spreadsheetDrawing">
      <xdr:col>24</xdr:col>
      <xdr:colOff>62865</xdr:colOff>
      <xdr:row>99</xdr:row>
      <xdr:rowOff>115570</xdr:rowOff>
    </xdr:to>
    <xdr:cxnSp macro="">
      <xdr:nvCxnSpPr>
        <xdr:cNvPr id="227" name="直線コネクタ 226"/>
        <xdr:cNvCxnSpPr/>
      </xdr:nvCxnSpPr>
      <xdr:spPr>
        <a:xfrm flipV="1">
          <a:off x="4511675" y="15180310"/>
          <a:ext cx="127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119380</xdr:rowOff>
    </xdr:from>
    <xdr:ext cx="534670" cy="259080"/>
    <xdr:sp macro="" textlink="">
      <xdr:nvSpPr>
        <xdr:cNvPr id="228" name="扶助費最小値テキスト"/>
        <xdr:cNvSpPr txBox="1"/>
      </xdr:nvSpPr>
      <xdr:spPr>
        <a:xfrm>
          <a:off x="4564380" y="16750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28,449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115570</xdr:rowOff>
    </xdr:from>
    <xdr:to xmlns:xdr="http://schemas.openxmlformats.org/drawingml/2006/spreadsheetDrawing">
      <xdr:col>24</xdr:col>
      <xdr:colOff>152400</xdr:colOff>
      <xdr:row>99</xdr:row>
      <xdr:rowOff>115570</xdr:rowOff>
    </xdr:to>
    <xdr:cxnSp macro="">
      <xdr:nvCxnSpPr>
        <xdr:cNvPr id="229" name="直線コネクタ 228"/>
        <xdr:cNvCxnSpPr/>
      </xdr:nvCxnSpPr>
      <xdr:spPr>
        <a:xfrm>
          <a:off x="4429760" y="167462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35560</xdr:rowOff>
    </xdr:from>
    <xdr:ext cx="598805" cy="258445"/>
    <xdr:sp macro="" textlink="">
      <xdr:nvSpPr>
        <xdr:cNvPr id="230" name="扶助費最大値テキスト"/>
        <xdr:cNvSpPr txBox="1"/>
      </xdr:nvSpPr>
      <xdr:spPr>
        <a:xfrm>
          <a:off x="4564380" y="149593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172,640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88900</xdr:rowOff>
    </xdr:from>
    <xdr:to xmlns:xdr="http://schemas.openxmlformats.org/drawingml/2006/spreadsheetDrawing">
      <xdr:col>24</xdr:col>
      <xdr:colOff>152400</xdr:colOff>
      <xdr:row>90</xdr:row>
      <xdr:rowOff>88900</xdr:rowOff>
    </xdr:to>
    <xdr:cxnSp macro="">
      <xdr:nvCxnSpPr>
        <xdr:cNvPr id="231" name="直線コネクタ 230"/>
        <xdr:cNvCxnSpPr/>
      </xdr:nvCxnSpPr>
      <xdr:spPr>
        <a:xfrm>
          <a:off x="4429760" y="151803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110490</xdr:rowOff>
    </xdr:from>
    <xdr:to xmlns:xdr="http://schemas.openxmlformats.org/drawingml/2006/spreadsheetDrawing">
      <xdr:col>24</xdr:col>
      <xdr:colOff>63500</xdr:colOff>
      <xdr:row>96</xdr:row>
      <xdr:rowOff>146050</xdr:rowOff>
    </xdr:to>
    <xdr:cxnSp macro="">
      <xdr:nvCxnSpPr>
        <xdr:cNvPr id="232" name="直線コネクタ 231"/>
        <xdr:cNvCxnSpPr/>
      </xdr:nvCxnSpPr>
      <xdr:spPr>
        <a:xfrm flipV="1">
          <a:off x="3700780" y="16226790"/>
          <a:ext cx="8128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140335</xdr:rowOff>
    </xdr:from>
    <xdr:ext cx="598805" cy="259080"/>
    <xdr:sp macro="" textlink="">
      <xdr:nvSpPr>
        <xdr:cNvPr id="233" name="扶助費平均値テキスト"/>
        <xdr:cNvSpPr txBox="1"/>
      </xdr:nvSpPr>
      <xdr:spPr>
        <a:xfrm>
          <a:off x="4564380" y="157422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117475</xdr:rowOff>
    </xdr:from>
    <xdr:to xmlns:xdr="http://schemas.openxmlformats.org/drawingml/2006/spreadsheetDrawing">
      <xdr:col>24</xdr:col>
      <xdr:colOff>114300</xdr:colOff>
      <xdr:row>95</xdr:row>
      <xdr:rowOff>47625</xdr:rowOff>
    </xdr:to>
    <xdr:sp macro="" textlink="">
      <xdr:nvSpPr>
        <xdr:cNvPr id="234" name="フローチャート: 判断 233"/>
        <xdr:cNvSpPr/>
      </xdr:nvSpPr>
      <xdr:spPr>
        <a:xfrm>
          <a:off x="4462780" y="15890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146050</xdr:rowOff>
    </xdr:from>
    <xdr:to xmlns:xdr="http://schemas.openxmlformats.org/drawingml/2006/spreadsheetDrawing">
      <xdr:col>19</xdr:col>
      <xdr:colOff>177800</xdr:colOff>
      <xdr:row>98</xdr:row>
      <xdr:rowOff>25400</xdr:rowOff>
    </xdr:to>
    <xdr:cxnSp macro="">
      <xdr:nvCxnSpPr>
        <xdr:cNvPr id="235" name="直線コネクタ 234"/>
        <xdr:cNvCxnSpPr/>
      </xdr:nvCxnSpPr>
      <xdr:spPr>
        <a:xfrm flipV="1">
          <a:off x="2832100" y="16262350"/>
          <a:ext cx="868680" cy="222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16510</xdr:rowOff>
    </xdr:from>
    <xdr:to xmlns:xdr="http://schemas.openxmlformats.org/drawingml/2006/spreadsheetDrawing">
      <xdr:col>20</xdr:col>
      <xdr:colOff>38100</xdr:colOff>
      <xdr:row>95</xdr:row>
      <xdr:rowOff>118110</xdr:rowOff>
    </xdr:to>
    <xdr:sp macro="" textlink="">
      <xdr:nvSpPr>
        <xdr:cNvPr id="236" name="フローチャート: 判断 235"/>
        <xdr:cNvSpPr/>
      </xdr:nvSpPr>
      <xdr:spPr>
        <a:xfrm>
          <a:off x="3649980" y="159613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134620</xdr:rowOff>
    </xdr:from>
    <xdr:ext cx="534035" cy="258445"/>
    <xdr:sp macro="" textlink="">
      <xdr:nvSpPr>
        <xdr:cNvPr id="237" name="テキスト ボックス 236"/>
        <xdr:cNvSpPr txBox="1"/>
      </xdr:nvSpPr>
      <xdr:spPr>
        <a:xfrm>
          <a:off x="3438525" y="157365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43815</xdr:rowOff>
    </xdr:from>
    <xdr:to xmlns:xdr="http://schemas.openxmlformats.org/drawingml/2006/spreadsheetDrawing">
      <xdr:col>15</xdr:col>
      <xdr:colOff>50800</xdr:colOff>
      <xdr:row>98</xdr:row>
      <xdr:rowOff>25400</xdr:rowOff>
    </xdr:to>
    <xdr:cxnSp macro="">
      <xdr:nvCxnSpPr>
        <xdr:cNvPr id="238" name="直線コネクタ 237"/>
        <xdr:cNvCxnSpPr/>
      </xdr:nvCxnSpPr>
      <xdr:spPr>
        <a:xfrm>
          <a:off x="1968500" y="16331565"/>
          <a:ext cx="86360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107950</xdr:rowOff>
    </xdr:from>
    <xdr:to xmlns:xdr="http://schemas.openxmlformats.org/drawingml/2006/spreadsheetDrawing">
      <xdr:col>15</xdr:col>
      <xdr:colOff>101600</xdr:colOff>
      <xdr:row>96</xdr:row>
      <xdr:rowOff>38100</xdr:rowOff>
    </xdr:to>
    <xdr:sp macro="" textlink="">
      <xdr:nvSpPr>
        <xdr:cNvPr id="239" name="フローチャート: 判断 238"/>
        <xdr:cNvSpPr/>
      </xdr:nvSpPr>
      <xdr:spPr>
        <a:xfrm>
          <a:off x="2781300" y="1605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54610</xdr:rowOff>
    </xdr:from>
    <xdr:ext cx="534035" cy="258445"/>
    <xdr:sp macro="" textlink="">
      <xdr:nvSpPr>
        <xdr:cNvPr id="240" name="テキスト ボックス 239"/>
        <xdr:cNvSpPr txBox="1"/>
      </xdr:nvSpPr>
      <xdr:spPr>
        <a:xfrm>
          <a:off x="2574925" y="15828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87,474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43815</xdr:rowOff>
    </xdr:from>
    <xdr:to xmlns:xdr="http://schemas.openxmlformats.org/drawingml/2006/spreadsheetDrawing">
      <xdr:col>10</xdr:col>
      <xdr:colOff>114300</xdr:colOff>
      <xdr:row>98</xdr:row>
      <xdr:rowOff>57785</xdr:rowOff>
    </xdr:to>
    <xdr:cxnSp macro="">
      <xdr:nvCxnSpPr>
        <xdr:cNvPr id="241" name="直線コネクタ 240"/>
        <xdr:cNvCxnSpPr/>
      </xdr:nvCxnSpPr>
      <xdr:spPr>
        <a:xfrm flipV="1">
          <a:off x="1104900" y="16331565"/>
          <a:ext cx="863600" cy="185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167005</xdr:rowOff>
    </xdr:from>
    <xdr:to xmlns:xdr="http://schemas.openxmlformats.org/drawingml/2006/spreadsheetDrawing">
      <xdr:col>10</xdr:col>
      <xdr:colOff>165100</xdr:colOff>
      <xdr:row>95</xdr:row>
      <xdr:rowOff>97790</xdr:rowOff>
    </xdr:to>
    <xdr:sp macro="" textlink="">
      <xdr:nvSpPr>
        <xdr:cNvPr id="242" name="フローチャート: 判断 241"/>
        <xdr:cNvSpPr/>
      </xdr:nvSpPr>
      <xdr:spPr>
        <a:xfrm>
          <a:off x="1917700" y="159404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113665</xdr:rowOff>
    </xdr:from>
    <xdr:ext cx="534670" cy="258445"/>
    <xdr:sp macro="" textlink="">
      <xdr:nvSpPr>
        <xdr:cNvPr id="243" name="テキスト ボックス 242"/>
        <xdr:cNvSpPr txBox="1"/>
      </xdr:nvSpPr>
      <xdr:spPr>
        <a:xfrm>
          <a:off x="1706245" y="157156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97,838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60960</xdr:rowOff>
    </xdr:from>
    <xdr:to xmlns:xdr="http://schemas.openxmlformats.org/drawingml/2006/spreadsheetDrawing">
      <xdr:col>6</xdr:col>
      <xdr:colOff>38100</xdr:colOff>
      <xdr:row>96</xdr:row>
      <xdr:rowOff>162560</xdr:rowOff>
    </xdr:to>
    <xdr:sp macro="" textlink="">
      <xdr:nvSpPr>
        <xdr:cNvPr id="244" name="フローチャート: 判断 243"/>
        <xdr:cNvSpPr/>
      </xdr:nvSpPr>
      <xdr:spPr>
        <a:xfrm>
          <a:off x="1054100" y="161772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7620</xdr:rowOff>
    </xdr:from>
    <xdr:ext cx="534035" cy="258445"/>
    <xdr:sp macro="" textlink="">
      <xdr:nvSpPr>
        <xdr:cNvPr id="245" name="テキスト ボックス 244"/>
        <xdr:cNvSpPr txBox="1"/>
      </xdr:nvSpPr>
      <xdr:spPr>
        <a:xfrm>
          <a:off x="842645" y="159524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1365" cy="259080"/>
    <xdr:sp macro="" textlink="">
      <xdr:nvSpPr>
        <xdr:cNvPr id="246" name="テキスト ボックス 245"/>
        <xdr:cNvSpPr txBox="1"/>
      </xdr:nvSpPr>
      <xdr:spPr>
        <a:xfrm>
          <a:off x="432816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51536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8" name="テキスト ボックス 247"/>
        <xdr:cNvSpPr txBox="1"/>
      </xdr:nvSpPr>
      <xdr:spPr>
        <a:xfrm>
          <a:off x="264668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7830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194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59690</xdr:rowOff>
    </xdr:from>
    <xdr:to xmlns:xdr="http://schemas.openxmlformats.org/drawingml/2006/spreadsheetDrawing">
      <xdr:col>24</xdr:col>
      <xdr:colOff>114300</xdr:colOff>
      <xdr:row>96</xdr:row>
      <xdr:rowOff>161290</xdr:rowOff>
    </xdr:to>
    <xdr:sp macro="" textlink="">
      <xdr:nvSpPr>
        <xdr:cNvPr id="251" name="楕円 250"/>
        <xdr:cNvSpPr/>
      </xdr:nvSpPr>
      <xdr:spPr>
        <a:xfrm>
          <a:off x="4462780" y="1617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38100</xdr:rowOff>
    </xdr:from>
    <xdr:ext cx="534670" cy="259080"/>
    <xdr:sp macro="" textlink="">
      <xdr:nvSpPr>
        <xdr:cNvPr id="252" name="扶助費該当値テキスト"/>
        <xdr:cNvSpPr txBox="1"/>
      </xdr:nvSpPr>
      <xdr:spPr>
        <a:xfrm>
          <a:off x="4564380" y="161544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95250</xdr:rowOff>
    </xdr:from>
    <xdr:to xmlns:xdr="http://schemas.openxmlformats.org/drawingml/2006/spreadsheetDrawing">
      <xdr:col>20</xdr:col>
      <xdr:colOff>38100</xdr:colOff>
      <xdr:row>97</xdr:row>
      <xdr:rowOff>25400</xdr:rowOff>
    </xdr:to>
    <xdr:sp macro="" textlink="">
      <xdr:nvSpPr>
        <xdr:cNvPr id="253" name="楕円 252"/>
        <xdr:cNvSpPr/>
      </xdr:nvSpPr>
      <xdr:spPr>
        <a:xfrm>
          <a:off x="3649980" y="162115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16510</xdr:rowOff>
    </xdr:from>
    <xdr:ext cx="534035" cy="259080"/>
    <xdr:sp macro="" textlink="">
      <xdr:nvSpPr>
        <xdr:cNvPr id="254" name="テキスト ボックス 253"/>
        <xdr:cNvSpPr txBox="1"/>
      </xdr:nvSpPr>
      <xdr:spPr>
        <a:xfrm>
          <a:off x="3438525" y="16304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146050</xdr:rowOff>
    </xdr:from>
    <xdr:to xmlns:xdr="http://schemas.openxmlformats.org/drawingml/2006/spreadsheetDrawing">
      <xdr:col>15</xdr:col>
      <xdr:colOff>101600</xdr:colOff>
      <xdr:row>98</xdr:row>
      <xdr:rowOff>76200</xdr:rowOff>
    </xdr:to>
    <xdr:sp macro="" textlink="">
      <xdr:nvSpPr>
        <xdr:cNvPr id="255" name="楕円 254"/>
        <xdr:cNvSpPr/>
      </xdr:nvSpPr>
      <xdr:spPr>
        <a:xfrm>
          <a:off x="2781300" y="1643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67310</xdr:rowOff>
    </xdr:from>
    <xdr:ext cx="534035" cy="259080"/>
    <xdr:sp macro="" textlink="">
      <xdr:nvSpPr>
        <xdr:cNvPr id="256" name="テキスト ボックス 255"/>
        <xdr:cNvSpPr txBox="1"/>
      </xdr:nvSpPr>
      <xdr:spPr>
        <a:xfrm>
          <a:off x="2574925" y="16526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164465</xdr:rowOff>
    </xdr:from>
    <xdr:to xmlns:xdr="http://schemas.openxmlformats.org/drawingml/2006/spreadsheetDrawing">
      <xdr:col>10</xdr:col>
      <xdr:colOff>165100</xdr:colOff>
      <xdr:row>97</xdr:row>
      <xdr:rowOff>94615</xdr:rowOff>
    </xdr:to>
    <xdr:sp macro="" textlink="">
      <xdr:nvSpPr>
        <xdr:cNvPr id="257" name="楕円 256"/>
        <xdr:cNvSpPr/>
      </xdr:nvSpPr>
      <xdr:spPr>
        <a:xfrm>
          <a:off x="1917700" y="1628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86360</xdr:rowOff>
    </xdr:from>
    <xdr:ext cx="534670" cy="258445"/>
    <xdr:sp macro="" textlink="">
      <xdr:nvSpPr>
        <xdr:cNvPr id="258" name="テキスト ボックス 257"/>
        <xdr:cNvSpPr txBox="1"/>
      </xdr:nvSpPr>
      <xdr:spPr>
        <a:xfrm>
          <a:off x="1706245" y="163741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6985</xdr:rowOff>
    </xdr:from>
    <xdr:to xmlns:xdr="http://schemas.openxmlformats.org/drawingml/2006/spreadsheetDrawing">
      <xdr:col>6</xdr:col>
      <xdr:colOff>38100</xdr:colOff>
      <xdr:row>98</xdr:row>
      <xdr:rowOff>109220</xdr:rowOff>
    </xdr:to>
    <xdr:sp macro="" textlink="">
      <xdr:nvSpPr>
        <xdr:cNvPr id="259" name="楕円 258"/>
        <xdr:cNvSpPr/>
      </xdr:nvSpPr>
      <xdr:spPr>
        <a:xfrm>
          <a:off x="1054100" y="1646618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99695</xdr:rowOff>
    </xdr:from>
    <xdr:ext cx="534035" cy="258445"/>
    <xdr:sp macro="" textlink="">
      <xdr:nvSpPr>
        <xdr:cNvPr id="260" name="テキスト ボックス 259"/>
        <xdr:cNvSpPr txBox="1"/>
      </xdr:nvSpPr>
      <xdr:spPr>
        <a:xfrm>
          <a:off x="842645" y="165588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431280" y="39166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140335</xdr:rowOff>
    </xdr:to>
    <xdr:sp macro="" textlink="">
      <xdr:nvSpPr>
        <xdr:cNvPr id="262" name="正方形/長方形 261"/>
        <xdr:cNvSpPr/>
      </xdr:nvSpPr>
      <xdr:spPr>
        <a:xfrm>
          <a:off x="65532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5532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140335</xdr:rowOff>
    </xdr:to>
    <xdr:sp macro="" textlink="">
      <xdr:nvSpPr>
        <xdr:cNvPr id="264" name="正方形/長方形 263"/>
        <xdr:cNvSpPr/>
      </xdr:nvSpPr>
      <xdr:spPr>
        <a:xfrm>
          <a:off x="75438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5438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140335</xdr:rowOff>
    </xdr:to>
    <xdr:sp macro="" textlink="">
      <xdr:nvSpPr>
        <xdr:cNvPr id="266" name="正方形/長方形 265"/>
        <xdr:cNvSpPr/>
      </xdr:nvSpPr>
      <xdr:spPr>
        <a:xfrm>
          <a:off x="8656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656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431280" y="47231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5425"/>
    <xdr:sp macro="" textlink="">
      <xdr:nvSpPr>
        <xdr:cNvPr id="269" name="テキスト ボックス 268"/>
        <xdr:cNvSpPr txBox="1"/>
      </xdr:nvSpPr>
      <xdr:spPr>
        <a:xfrm>
          <a:off x="6393180" y="45364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431280" y="69596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1" name="直線コネクタ 270"/>
        <xdr:cNvCxnSpPr/>
      </xdr:nvCxnSpPr>
      <xdr:spPr>
        <a:xfrm>
          <a:off x="6431280" y="66408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8445"/>
    <xdr:sp macro="" textlink="">
      <xdr:nvSpPr>
        <xdr:cNvPr id="272" name="テキスト ボックス 271"/>
        <xdr:cNvSpPr txBox="1"/>
      </xdr:nvSpPr>
      <xdr:spPr>
        <a:xfrm>
          <a:off x="618744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3" name="直線コネクタ 272"/>
        <xdr:cNvCxnSpPr/>
      </xdr:nvCxnSpPr>
      <xdr:spPr>
        <a:xfrm>
          <a:off x="6431280" y="63214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144145</xdr:rowOff>
    </xdr:from>
    <xdr:ext cx="595630" cy="258445"/>
    <xdr:sp macro="" textlink="">
      <xdr:nvSpPr>
        <xdr:cNvPr id="274" name="テキスト ボックス 273"/>
        <xdr:cNvSpPr txBox="1"/>
      </xdr:nvSpPr>
      <xdr:spPr>
        <a:xfrm>
          <a:off x="5850890" y="618299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131445</xdr:rowOff>
    </xdr:from>
    <xdr:to xmlns:xdr="http://schemas.openxmlformats.org/drawingml/2006/spreadsheetDrawing">
      <xdr:col>59</xdr:col>
      <xdr:colOff>50800</xdr:colOff>
      <xdr:row>35</xdr:row>
      <xdr:rowOff>131445</xdr:rowOff>
    </xdr:to>
    <xdr:cxnSp macro="">
      <xdr:nvCxnSpPr>
        <xdr:cNvPr id="275" name="直線コネクタ 274"/>
        <xdr:cNvCxnSpPr/>
      </xdr:nvCxnSpPr>
      <xdr:spPr>
        <a:xfrm>
          <a:off x="6431280" y="600265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160655</xdr:rowOff>
    </xdr:from>
    <xdr:ext cx="595630" cy="259080"/>
    <xdr:sp macro="" textlink="">
      <xdr:nvSpPr>
        <xdr:cNvPr id="276" name="テキスト ボックス 275"/>
        <xdr:cNvSpPr txBox="1"/>
      </xdr:nvSpPr>
      <xdr:spPr>
        <a:xfrm>
          <a:off x="5850890" y="58642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7" name="直線コネクタ 276"/>
        <xdr:cNvCxnSpPr/>
      </xdr:nvCxnSpPr>
      <xdr:spPr>
        <a:xfrm>
          <a:off x="6431280" y="56838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5715</xdr:rowOff>
    </xdr:from>
    <xdr:ext cx="595630" cy="259080"/>
    <xdr:sp macro="" textlink="">
      <xdr:nvSpPr>
        <xdr:cNvPr id="278" name="テキスト ボックス 277"/>
        <xdr:cNvSpPr txBox="1"/>
      </xdr:nvSpPr>
      <xdr:spPr>
        <a:xfrm>
          <a:off x="5850890" y="55416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9" name="直線コネクタ 278"/>
        <xdr:cNvCxnSpPr/>
      </xdr:nvCxnSpPr>
      <xdr:spPr>
        <a:xfrm>
          <a:off x="6431280" y="53651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5630" cy="259080"/>
    <xdr:sp macro="" textlink="">
      <xdr:nvSpPr>
        <xdr:cNvPr id="280" name="テキスト ボックス 279"/>
        <xdr:cNvSpPr txBox="1"/>
      </xdr:nvSpPr>
      <xdr:spPr>
        <a:xfrm>
          <a:off x="5850890" y="52228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1" name="直線コネクタ 280"/>
        <xdr:cNvCxnSpPr/>
      </xdr:nvCxnSpPr>
      <xdr:spPr>
        <a:xfrm>
          <a:off x="6431280" y="50419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95630" cy="259080"/>
    <xdr:sp macro="" textlink="">
      <xdr:nvSpPr>
        <xdr:cNvPr id="282" name="テキスト ボックス 281"/>
        <xdr:cNvSpPr txBox="1"/>
      </xdr:nvSpPr>
      <xdr:spPr>
        <a:xfrm>
          <a:off x="5850890" y="49034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3" name="直線コネクタ 282"/>
        <xdr:cNvCxnSpPr/>
      </xdr:nvCxnSpPr>
      <xdr:spPr>
        <a:xfrm>
          <a:off x="6431280" y="47231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5630" cy="258445"/>
    <xdr:sp macro="" textlink="">
      <xdr:nvSpPr>
        <xdr:cNvPr id="284" name="テキスト ボックス 283"/>
        <xdr:cNvSpPr txBox="1"/>
      </xdr:nvSpPr>
      <xdr:spPr>
        <a:xfrm>
          <a:off x="5850890" y="45847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5" name="補助費等グラフ枠"/>
        <xdr:cNvSpPr/>
      </xdr:nvSpPr>
      <xdr:spPr>
        <a:xfrm>
          <a:off x="6431280" y="47231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30</xdr:row>
      <xdr:rowOff>120650</xdr:rowOff>
    </xdr:from>
    <xdr:to xmlns:xdr="http://schemas.openxmlformats.org/drawingml/2006/spreadsheetDrawing">
      <xdr:col>54</xdr:col>
      <xdr:colOff>185420</xdr:colOff>
      <xdr:row>38</xdr:row>
      <xdr:rowOff>92710</xdr:rowOff>
    </xdr:to>
    <xdr:cxnSp macro="">
      <xdr:nvCxnSpPr>
        <xdr:cNvPr id="286" name="直線コネクタ 285"/>
        <xdr:cNvCxnSpPr/>
      </xdr:nvCxnSpPr>
      <xdr:spPr>
        <a:xfrm flipV="1">
          <a:off x="10198100" y="5153660"/>
          <a:ext cx="0" cy="1313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96520</xdr:rowOff>
    </xdr:from>
    <xdr:ext cx="534035" cy="259080"/>
    <xdr:sp macro="" textlink="">
      <xdr:nvSpPr>
        <xdr:cNvPr id="287" name="補助費等最小値テキスト"/>
        <xdr:cNvSpPr txBox="1"/>
      </xdr:nvSpPr>
      <xdr:spPr>
        <a:xfrm>
          <a:off x="10248900" y="64706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92710</xdr:rowOff>
    </xdr:from>
    <xdr:to xmlns:xdr="http://schemas.openxmlformats.org/drawingml/2006/spreadsheetDrawing">
      <xdr:col>55</xdr:col>
      <xdr:colOff>88900</xdr:colOff>
      <xdr:row>38</xdr:row>
      <xdr:rowOff>92710</xdr:rowOff>
    </xdr:to>
    <xdr:cxnSp macro="">
      <xdr:nvCxnSpPr>
        <xdr:cNvPr id="288" name="直線コネクタ 287"/>
        <xdr:cNvCxnSpPr/>
      </xdr:nvCxnSpPr>
      <xdr:spPr>
        <a:xfrm>
          <a:off x="10114280" y="64668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67945</xdr:rowOff>
    </xdr:from>
    <xdr:ext cx="598170" cy="258445"/>
    <xdr:sp macro="" textlink="">
      <xdr:nvSpPr>
        <xdr:cNvPr id="289" name="補助費等最大値テキスト"/>
        <xdr:cNvSpPr txBox="1"/>
      </xdr:nvSpPr>
      <xdr:spPr>
        <a:xfrm>
          <a:off x="10248900" y="49333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465,666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120650</xdr:rowOff>
    </xdr:from>
    <xdr:to xmlns:xdr="http://schemas.openxmlformats.org/drawingml/2006/spreadsheetDrawing">
      <xdr:col>55</xdr:col>
      <xdr:colOff>88900</xdr:colOff>
      <xdr:row>30</xdr:row>
      <xdr:rowOff>120650</xdr:rowOff>
    </xdr:to>
    <xdr:cxnSp macro="">
      <xdr:nvCxnSpPr>
        <xdr:cNvPr id="290" name="直線コネクタ 289"/>
        <xdr:cNvCxnSpPr/>
      </xdr:nvCxnSpPr>
      <xdr:spPr>
        <a:xfrm>
          <a:off x="10114280" y="51536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142240</xdr:rowOff>
    </xdr:from>
    <xdr:to xmlns:xdr="http://schemas.openxmlformats.org/drawingml/2006/spreadsheetDrawing">
      <xdr:col>55</xdr:col>
      <xdr:colOff>0</xdr:colOff>
      <xdr:row>37</xdr:row>
      <xdr:rowOff>150495</xdr:rowOff>
    </xdr:to>
    <xdr:cxnSp macro="">
      <xdr:nvCxnSpPr>
        <xdr:cNvPr id="291" name="直線コネクタ 290"/>
        <xdr:cNvCxnSpPr/>
      </xdr:nvCxnSpPr>
      <xdr:spPr>
        <a:xfrm flipV="1">
          <a:off x="9385300" y="6348730"/>
          <a:ext cx="8128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167640</xdr:rowOff>
    </xdr:from>
    <xdr:ext cx="598170" cy="259080"/>
    <xdr:sp macro="" textlink="">
      <xdr:nvSpPr>
        <xdr:cNvPr id="292" name="補助費等平均値テキスト"/>
        <xdr:cNvSpPr txBox="1"/>
      </xdr:nvSpPr>
      <xdr:spPr>
        <a:xfrm>
          <a:off x="10248900" y="603885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148590</xdr:rowOff>
    </xdr:from>
    <xdr:to xmlns:xdr="http://schemas.openxmlformats.org/drawingml/2006/spreadsheetDrawing">
      <xdr:col>55</xdr:col>
      <xdr:colOff>50800</xdr:colOff>
      <xdr:row>37</xdr:row>
      <xdr:rowOff>78740</xdr:rowOff>
    </xdr:to>
    <xdr:sp macro="" textlink="">
      <xdr:nvSpPr>
        <xdr:cNvPr id="293" name="フローチャート: 判断 292"/>
        <xdr:cNvSpPr/>
      </xdr:nvSpPr>
      <xdr:spPr>
        <a:xfrm>
          <a:off x="10152380" y="618744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133350</xdr:rowOff>
    </xdr:from>
    <xdr:to xmlns:xdr="http://schemas.openxmlformats.org/drawingml/2006/spreadsheetDrawing">
      <xdr:col>50</xdr:col>
      <xdr:colOff>114300</xdr:colOff>
      <xdr:row>37</xdr:row>
      <xdr:rowOff>150495</xdr:rowOff>
    </xdr:to>
    <xdr:cxnSp macro="">
      <xdr:nvCxnSpPr>
        <xdr:cNvPr id="294" name="直線コネクタ 293"/>
        <xdr:cNvCxnSpPr/>
      </xdr:nvCxnSpPr>
      <xdr:spPr>
        <a:xfrm>
          <a:off x="8521700" y="6339840"/>
          <a:ext cx="8636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15240</xdr:rowOff>
    </xdr:from>
    <xdr:to xmlns:xdr="http://schemas.openxmlformats.org/drawingml/2006/spreadsheetDrawing">
      <xdr:col>50</xdr:col>
      <xdr:colOff>165100</xdr:colOff>
      <xdr:row>37</xdr:row>
      <xdr:rowOff>116840</xdr:rowOff>
    </xdr:to>
    <xdr:sp macro="" textlink="">
      <xdr:nvSpPr>
        <xdr:cNvPr id="295" name="フローチャート: 判断 294"/>
        <xdr:cNvSpPr/>
      </xdr:nvSpPr>
      <xdr:spPr>
        <a:xfrm>
          <a:off x="9334500" y="622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133350</xdr:rowOff>
    </xdr:from>
    <xdr:ext cx="598170" cy="259080"/>
    <xdr:sp macro="" textlink="">
      <xdr:nvSpPr>
        <xdr:cNvPr id="296" name="テキスト ボックス 295"/>
        <xdr:cNvSpPr txBox="1"/>
      </xdr:nvSpPr>
      <xdr:spPr>
        <a:xfrm>
          <a:off x="9090660" y="60045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133350</xdr:rowOff>
    </xdr:from>
    <xdr:to xmlns:xdr="http://schemas.openxmlformats.org/drawingml/2006/spreadsheetDrawing">
      <xdr:col>45</xdr:col>
      <xdr:colOff>177800</xdr:colOff>
      <xdr:row>38</xdr:row>
      <xdr:rowOff>26035</xdr:rowOff>
    </xdr:to>
    <xdr:cxnSp macro="">
      <xdr:nvCxnSpPr>
        <xdr:cNvPr id="297" name="直線コネクタ 296"/>
        <xdr:cNvCxnSpPr/>
      </xdr:nvCxnSpPr>
      <xdr:spPr>
        <a:xfrm flipV="1">
          <a:off x="7653020" y="6339840"/>
          <a:ext cx="86868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20320</xdr:rowOff>
    </xdr:from>
    <xdr:to xmlns:xdr="http://schemas.openxmlformats.org/drawingml/2006/spreadsheetDrawing">
      <xdr:col>46</xdr:col>
      <xdr:colOff>38100</xdr:colOff>
      <xdr:row>37</xdr:row>
      <xdr:rowOff>121920</xdr:rowOff>
    </xdr:to>
    <xdr:sp macro="" textlink="">
      <xdr:nvSpPr>
        <xdr:cNvPr id="298" name="フローチャート: 判断 297"/>
        <xdr:cNvSpPr/>
      </xdr:nvSpPr>
      <xdr:spPr>
        <a:xfrm>
          <a:off x="8470900" y="62268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138430</xdr:rowOff>
    </xdr:from>
    <xdr:ext cx="598170" cy="259080"/>
    <xdr:sp macro="" textlink="">
      <xdr:nvSpPr>
        <xdr:cNvPr id="299" name="テキスト ボックス 298"/>
        <xdr:cNvSpPr txBox="1"/>
      </xdr:nvSpPr>
      <xdr:spPr>
        <a:xfrm>
          <a:off x="8227060" y="60096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160020</xdr:rowOff>
    </xdr:from>
    <xdr:to xmlns:xdr="http://schemas.openxmlformats.org/drawingml/2006/spreadsheetDrawing">
      <xdr:col>41</xdr:col>
      <xdr:colOff>50800</xdr:colOff>
      <xdr:row>38</xdr:row>
      <xdr:rowOff>26035</xdr:rowOff>
    </xdr:to>
    <xdr:cxnSp macro="">
      <xdr:nvCxnSpPr>
        <xdr:cNvPr id="300" name="直線コネクタ 299"/>
        <xdr:cNvCxnSpPr/>
      </xdr:nvCxnSpPr>
      <xdr:spPr>
        <a:xfrm>
          <a:off x="6789420" y="6031230"/>
          <a:ext cx="863600" cy="368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42545</xdr:rowOff>
    </xdr:from>
    <xdr:to xmlns:xdr="http://schemas.openxmlformats.org/drawingml/2006/spreadsheetDrawing">
      <xdr:col>41</xdr:col>
      <xdr:colOff>101600</xdr:colOff>
      <xdr:row>37</xdr:row>
      <xdr:rowOff>144145</xdr:rowOff>
    </xdr:to>
    <xdr:sp macro="" textlink="">
      <xdr:nvSpPr>
        <xdr:cNvPr id="301" name="フローチャート: 判断 300"/>
        <xdr:cNvSpPr/>
      </xdr:nvSpPr>
      <xdr:spPr>
        <a:xfrm>
          <a:off x="760222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160655</xdr:rowOff>
    </xdr:from>
    <xdr:ext cx="598805" cy="259080"/>
    <xdr:sp macro="" textlink="">
      <xdr:nvSpPr>
        <xdr:cNvPr id="302" name="テキスト ボックス 301"/>
        <xdr:cNvSpPr txBox="1"/>
      </xdr:nvSpPr>
      <xdr:spPr>
        <a:xfrm>
          <a:off x="7363460" y="60318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106,617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55245</xdr:rowOff>
    </xdr:from>
    <xdr:to xmlns:xdr="http://schemas.openxmlformats.org/drawingml/2006/spreadsheetDrawing">
      <xdr:col>36</xdr:col>
      <xdr:colOff>165100</xdr:colOff>
      <xdr:row>35</xdr:row>
      <xdr:rowOff>156845</xdr:rowOff>
    </xdr:to>
    <xdr:sp macro="" textlink="">
      <xdr:nvSpPr>
        <xdr:cNvPr id="303" name="フローチャート: 判断 302"/>
        <xdr:cNvSpPr/>
      </xdr:nvSpPr>
      <xdr:spPr>
        <a:xfrm>
          <a:off x="6738620" y="592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1905</xdr:rowOff>
    </xdr:from>
    <xdr:ext cx="598170" cy="259080"/>
    <xdr:sp macro="" textlink="">
      <xdr:nvSpPr>
        <xdr:cNvPr id="304" name="テキスト ボックス 303"/>
        <xdr:cNvSpPr txBox="1"/>
      </xdr:nvSpPr>
      <xdr:spPr>
        <a:xfrm>
          <a:off x="6494780" y="57054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207,855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5" name="テキスト ボックス 304"/>
        <xdr:cNvSpPr txBox="1"/>
      </xdr:nvSpPr>
      <xdr:spPr>
        <a:xfrm>
          <a:off x="100126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6" name="テキスト ボックス 305"/>
        <xdr:cNvSpPr txBox="1"/>
      </xdr:nvSpPr>
      <xdr:spPr>
        <a:xfrm>
          <a:off x="91998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7" name="テキスト ボックス 306"/>
        <xdr:cNvSpPr txBox="1"/>
      </xdr:nvSpPr>
      <xdr:spPr>
        <a:xfrm>
          <a:off x="83362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1365" cy="259080"/>
    <xdr:sp macro="" textlink="">
      <xdr:nvSpPr>
        <xdr:cNvPr id="308" name="テキスト ボックス 307"/>
        <xdr:cNvSpPr txBox="1"/>
      </xdr:nvSpPr>
      <xdr:spPr>
        <a:xfrm>
          <a:off x="74676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9" name="テキスト ボックス 308"/>
        <xdr:cNvSpPr txBox="1"/>
      </xdr:nvSpPr>
      <xdr:spPr>
        <a:xfrm>
          <a:off x="66040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91440</xdr:rowOff>
    </xdr:from>
    <xdr:to xmlns:xdr="http://schemas.openxmlformats.org/drawingml/2006/spreadsheetDrawing">
      <xdr:col>55</xdr:col>
      <xdr:colOff>50800</xdr:colOff>
      <xdr:row>38</xdr:row>
      <xdr:rowOff>21590</xdr:rowOff>
    </xdr:to>
    <xdr:sp macro="" textlink="">
      <xdr:nvSpPr>
        <xdr:cNvPr id="310" name="楕円 309"/>
        <xdr:cNvSpPr/>
      </xdr:nvSpPr>
      <xdr:spPr>
        <a:xfrm>
          <a:off x="10152380" y="629793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6350</xdr:rowOff>
    </xdr:from>
    <xdr:ext cx="534035" cy="259080"/>
    <xdr:sp macro="" textlink="">
      <xdr:nvSpPr>
        <xdr:cNvPr id="311" name="補助費等該当値テキスト"/>
        <xdr:cNvSpPr txBox="1"/>
      </xdr:nvSpPr>
      <xdr:spPr>
        <a:xfrm>
          <a:off x="10248900" y="62128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91,648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99695</xdr:rowOff>
    </xdr:from>
    <xdr:to xmlns:xdr="http://schemas.openxmlformats.org/drawingml/2006/spreadsheetDrawing">
      <xdr:col>50</xdr:col>
      <xdr:colOff>165100</xdr:colOff>
      <xdr:row>38</xdr:row>
      <xdr:rowOff>29845</xdr:rowOff>
    </xdr:to>
    <xdr:sp macro="" textlink="">
      <xdr:nvSpPr>
        <xdr:cNvPr id="312" name="楕円 311"/>
        <xdr:cNvSpPr/>
      </xdr:nvSpPr>
      <xdr:spPr>
        <a:xfrm>
          <a:off x="9334500" y="6306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20955</xdr:rowOff>
    </xdr:from>
    <xdr:ext cx="534670" cy="259080"/>
    <xdr:sp macro="" textlink="">
      <xdr:nvSpPr>
        <xdr:cNvPr id="313" name="テキスト ボックス 312"/>
        <xdr:cNvSpPr txBox="1"/>
      </xdr:nvSpPr>
      <xdr:spPr>
        <a:xfrm>
          <a:off x="9123045" y="6395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82550</xdr:rowOff>
    </xdr:from>
    <xdr:to xmlns:xdr="http://schemas.openxmlformats.org/drawingml/2006/spreadsheetDrawing">
      <xdr:col>46</xdr:col>
      <xdr:colOff>38100</xdr:colOff>
      <xdr:row>38</xdr:row>
      <xdr:rowOff>12700</xdr:rowOff>
    </xdr:to>
    <xdr:sp macro="" textlink="">
      <xdr:nvSpPr>
        <xdr:cNvPr id="314" name="楕円 313"/>
        <xdr:cNvSpPr/>
      </xdr:nvSpPr>
      <xdr:spPr>
        <a:xfrm>
          <a:off x="8470900" y="628904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3810</xdr:rowOff>
    </xdr:from>
    <xdr:ext cx="534035" cy="259080"/>
    <xdr:sp macro="" textlink="">
      <xdr:nvSpPr>
        <xdr:cNvPr id="315" name="テキスト ボックス 314"/>
        <xdr:cNvSpPr txBox="1"/>
      </xdr:nvSpPr>
      <xdr:spPr>
        <a:xfrm>
          <a:off x="8259445" y="63779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146685</xdr:rowOff>
    </xdr:from>
    <xdr:to xmlns:xdr="http://schemas.openxmlformats.org/drawingml/2006/spreadsheetDrawing">
      <xdr:col>41</xdr:col>
      <xdr:colOff>101600</xdr:colOff>
      <xdr:row>38</xdr:row>
      <xdr:rowOff>76835</xdr:rowOff>
    </xdr:to>
    <xdr:sp macro="" textlink="">
      <xdr:nvSpPr>
        <xdr:cNvPr id="316" name="楕円 315"/>
        <xdr:cNvSpPr/>
      </xdr:nvSpPr>
      <xdr:spPr>
        <a:xfrm>
          <a:off x="7602220" y="6353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67945</xdr:rowOff>
    </xdr:from>
    <xdr:ext cx="534035" cy="258445"/>
    <xdr:sp macro="" textlink="">
      <xdr:nvSpPr>
        <xdr:cNvPr id="317" name="テキスト ボックス 316"/>
        <xdr:cNvSpPr txBox="1"/>
      </xdr:nvSpPr>
      <xdr:spPr>
        <a:xfrm>
          <a:off x="7395845" y="64420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109220</xdr:rowOff>
    </xdr:from>
    <xdr:to xmlns:xdr="http://schemas.openxmlformats.org/drawingml/2006/spreadsheetDrawing">
      <xdr:col>36</xdr:col>
      <xdr:colOff>165100</xdr:colOff>
      <xdr:row>36</xdr:row>
      <xdr:rowOff>39370</xdr:rowOff>
    </xdr:to>
    <xdr:sp macro="" textlink="">
      <xdr:nvSpPr>
        <xdr:cNvPr id="318" name="楕円 317"/>
        <xdr:cNvSpPr/>
      </xdr:nvSpPr>
      <xdr:spPr>
        <a:xfrm>
          <a:off x="6738620" y="5980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30480</xdr:rowOff>
    </xdr:from>
    <xdr:ext cx="598170" cy="257810"/>
    <xdr:sp macro="" textlink="">
      <xdr:nvSpPr>
        <xdr:cNvPr id="319" name="テキスト ボックス 318"/>
        <xdr:cNvSpPr txBox="1"/>
      </xdr:nvSpPr>
      <xdr:spPr>
        <a:xfrm>
          <a:off x="6494780" y="606933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0" name="正方形/長方形 319"/>
        <xdr:cNvSpPr/>
      </xdr:nvSpPr>
      <xdr:spPr>
        <a:xfrm>
          <a:off x="6431280" y="72694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140335</xdr:rowOff>
    </xdr:to>
    <xdr:sp macro="" textlink="">
      <xdr:nvSpPr>
        <xdr:cNvPr id="321" name="正方形/長方形 320"/>
        <xdr:cNvSpPr/>
      </xdr:nvSpPr>
      <xdr:spPr>
        <a:xfrm>
          <a:off x="65532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2" name="正方形/長方形 321"/>
        <xdr:cNvSpPr/>
      </xdr:nvSpPr>
      <xdr:spPr>
        <a:xfrm>
          <a:off x="65532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140335</xdr:rowOff>
    </xdr:to>
    <xdr:sp macro="" textlink="">
      <xdr:nvSpPr>
        <xdr:cNvPr id="323" name="正方形/長方形 322"/>
        <xdr:cNvSpPr/>
      </xdr:nvSpPr>
      <xdr:spPr>
        <a:xfrm>
          <a:off x="75438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4" name="正方形/長方形 323"/>
        <xdr:cNvSpPr/>
      </xdr:nvSpPr>
      <xdr:spPr>
        <a:xfrm>
          <a:off x="75438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140335</xdr:rowOff>
    </xdr:to>
    <xdr:sp macro="" textlink="">
      <xdr:nvSpPr>
        <xdr:cNvPr id="325" name="正方形/長方形 324"/>
        <xdr:cNvSpPr/>
      </xdr:nvSpPr>
      <xdr:spPr>
        <a:xfrm>
          <a:off x="8656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6" name="正方形/長方形 325"/>
        <xdr:cNvSpPr/>
      </xdr:nvSpPr>
      <xdr:spPr>
        <a:xfrm>
          <a:off x="8656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7" name="正方形/長方形 326"/>
        <xdr:cNvSpPr/>
      </xdr:nvSpPr>
      <xdr:spPr>
        <a:xfrm>
          <a:off x="6431280" y="80759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5425"/>
    <xdr:sp macro="" textlink="">
      <xdr:nvSpPr>
        <xdr:cNvPr id="328" name="テキスト ボックス 327"/>
        <xdr:cNvSpPr txBox="1"/>
      </xdr:nvSpPr>
      <xdr:spPr>
        <a:xfrm>
          <a:off x="6393180" y="78892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9" name="直線コネクタ 328"/>
        <xdr:cNvCxnSpPr/>
      </xdr:nvCxnSpPr>
      <xdr:spPr>
        <a:xfrm>
          <a:off x="6431280" y="103124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140335</xdr:rowOff>
    </xdr:from>
    <xdr:to xmlns:xdr="http://schemas.openxmlformats.org/drawingml/2006/spreadsheetDrawing">
      <xdr:col>59</xdr:col>
      <xdr:colOff>50800</xdr:colOff>
      <xdr:row>58</xdr:row>
      <xdr:rowOff>140335</xdr:rowOff>
    </xdr:to>
    <xdr:cxnSp macro="">
      <xdr:nvCxnSpPr>
        <xdr:cNvPr id="330" name="直線コネクタ 329"/>
        <xdr:cNvCxnSpPr/>
      </xdr:nvCxnSpPr>
      <xdr:spPr>
        <a:xfrm>
          <a:off x="6431280" y="98672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167640</xdr:rowOff>
    </xdr:from>
    <xdr:ext cx="248285" cy="259080"/>
    <xdr:sp macro="" textlink="">
      <xdr:nvSpPr>
        <xdr:cNvPr id="331" name="テキスト ボックス 330"/>
        <xdr:cNvSpPr txBox="1"/>
      </xdr:nvSpPr>
      <xdr:spPr>
        <a:xfrm>
          <a:off x="6187440" y="97269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2" name="直線コネクタ 331"/>
        <xdr:cNvCxnSpPr/>
      </xdr:nvCxnSpPr>
      <xdr:spPr>
        <a:xfrm>
          <a:off x="6431280" y="94170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95630" cy="258445"/>
    <xdr:sp macro="" textlink="">
      <xdr:nvSpPr>
        <xdr:cNvPr id="333" name="テキスト ボックス 332"/>
        <xdr:cNvSpPr txBox="1"/>
      </xdr:nvSpPr>
      <xdr:spPr>
        <a:xfrm>
          <a:off x="5850890" y="927862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4" name="直線コネクタ 333"/>
        <xdr:cNvCxnSpPr/>
      </xdr:nvCxnSpPr>
      <xdr:spPr>
        <a:xfrm>
          <a:off x="6431280" y="89712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95630" cy="259080"/>
    <xdr:sp macro="" textlink="">
      <xdr:nvSpPr>
        <xdr:cNvPr id="335" name="テキスト ボックス 334"/>
        <xdr:cNvSpPr txBox="1"/>
      </xdr:nvSpPr>
      <xdr:spPr>
        <a:xfrm>
          <a:off x="5850890" y="88328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140335</xdr:rowOff>
    </xdr:from>
    <xdr:to xmlns:xdr="http://schemas.openxmlformats.org/drawingml/2006/spreadsheetDrawing">
      <xdr:col>59</xdr:col>
      <xdr:colOff>50800</xdr:colOff>
      <xdr:row>50</xdr:row>
      <xdr:rowOff>140335</xdr:rowOff>
    </xdr:to>
    <xdr:cxnSp macro="">
      <xdr:nvCxnSpPr>
        <xdr:cNvPr id="336" name="直線コネクタ 335"/>
        <xdr:cNvCxnSpPr/>
      </xdr:nvCxnSpPr>
      <xdr:spPr>
        <a:xfrm>
          <a:off x="6431280" y="852614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167640</xdr:rowOff>
    </xdr:from>
    <xdr:ext cx="595630" cy="259080"/>
    <xdr:sp macro="" textlink="">
      <xdr:nvSpPr>
        <xdr:cNvPr id="337" name="テキスト ボックス 336"/>
        <xdr:cNvSpPr txBox="1"/>
      </xdr:nvSpPr>
      <xdr:spPr>
        <a:xfrm>
          <a:off x="5850890" y="83858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8" name="直線コネクタ 337"/>
        <xdr:cNvCxnSpPr/>
      </xdr:nvCxnSpPr>
      <xdr:spPr>
        <a:xfrm>
          <a:off x="6431280" y="80759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5630" cy="258445"/>
    <xdr:sp macro="" textlink="">
      <xdr:nvSpPr>
        <xdr:cNvPr id="339" name="テキスト ボックス 338"/>
        <xdr:cNvSpPr txBox="1"/>
      </xdr:nvSpPr>
      <xdr:spPr>
        <a:xfrm>
          <a:off x="5850890" y="79375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0" name="普通建設事業費グラフ枠"/>
        <xdr:cNvSpPr/>
      </xdr:nvSpPr>
      <xdr:spPr>
        <a:xfrm>
          <a:off x="6431280" y="80759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51</xdr:row>
      <xdr:rowOff>139065</xdr:rowOff>
    </xdr:from>
    <xdr:to xmlns:xdr="http://schemas.openxmlformats.org/drawingml/2006/spreadsheetDrawing">
      <xdr:col>54</xdr:col>
      <xdr:colOff>185420</xdr:colOff>
      <xdr:row>58</xdr:row>
      <xdr:rowOff>120650</xdr:rowOff>
    </xdr:to>
    <xdr:cxnSp macro="">
      <xdr:nvCxnSpPr>
        <xdr:cNvPr id="341" name="直線コネクタ 340"/>
        <xdr:cNvCxnSpPr/>
      </xdr:nvCxnSpPr>
      <xdr:spPr>
        <a:xfrm flipV="1">
          <a:off x="10198100" y="8692515"/>
          <a:ext cx="0" cy="1155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125095</xdr:rowOff>
    </xdr:from>
    <xdr:ext cx="469265" cy="258445"/>
    <xdr:sp macro="" textlink="">
      <xdr:nvSpPr>
        <xdr:cNvPr id="342" name="普通建設事業費最小値テキスト"/>
        <xdr:cNvSpPr txBox="1"/>
      </xdr:nvSpPr>
      <xdr:spPr>
        <a:xfrm>
          <a:off x="10248900" y="98520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120650</xdr:rowOff>
    </xdr:from>
    <xdr:to xmlns:xdr="http://schemas.openxmlformats.org/drawingml/2006/spreadsheetDrawing">
      <xdr:col>55</xdr:col>
      <xdr:colOff>88900</xdr:colOff>
      <xdr:row>58</xdr:row>
      <xdr:rowOff>120650</xdr:rowOff>
    </xdr:to>
    <xdr:cxnSp macro="">
      <xdr:nvCxnSpPr>
        <xdr:cNvPr id="343" name="直線コネクタ 342"/>
        <xdr:cNvCxnSpPr/>
      </xdr:nvCxnSpPr>
      <xdr:spPr>
        <a:xfrm>
          <a:off x="10114280" y="98475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85725</xdr:rowOff>
    </xdr:from>
    <xdr:ext cx="598170" cy="258445"/>
    <xdr:sp macro="" textlink="">
      <xdr:nvSpPr>
        <xdr:cNvPr id="344" name="普通建設事業費最大値テキスト"/>
        <xdr:cNvSpPr txBox="1"/>
      </xdr:nvSpPr>
      <xdr:spPr>
        <a:xfrm>
          <a:off x="10248900" y="84715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525,194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139065</xdr:rowOff>
    </xdr:from>
    <xdr:to xmlns:xdr="http://schemas.openxmlformats.org/drawingml/2006/spreadsheetDrawing">
      <xdr:col>55</xdr:col>
      <xdr:colOff>88900</xdr:colOff>
      <xdr:row>51</xdr:row>
      <xdr:rowOff>139065</xdr:rowOff>
    </xdr:to>
    <xdr:cxnSp macro="">
      <xdr:nvCxnSpPr>
        <xdr:cNvPr id="345" name="直線コネクタ 344"/>
        <xdr:cNvCxnSpPr/>
      </xdr:nvCxnSpPr>
      <xdr:spPr>
        <a:xfrm>
          <a:off x="10114280" y="86925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83185</xdr:rowOff>
    </xdr:from>
    <xdr:to xmlns:xdr="http://schemas.openxmlformats.org/drawingml/2006/spreadsheetDrawing">
      <xdr:col>55</xdr:col>
      <xdr:colOff>0</xdr:colOff>
      <xdr:row>58</xdr:row>
      <xdr:rowOff>102870</xdr:rowOff>
    </xdr:to>
    <xdr:cxnSp macro="">
      <xdr:nvCxnSpPr>
        <xdr:cNvPr id="346" name="直線コネクタ 345"/>
        <xdr:cNvCxnSpPr/>
      </xdr:nvCxnSpPr>
      <xdr:spPr>
        <a:xfrm>
          <a:off x="9385300" y="9810115"/>
          <a:ext cx="8128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25400</xdr:rowOff>
    </xdr:from>
    <xdr:ext cx="598170" cy="259080"/>
    <xdr:sp macro="" textlink="">
      <xdr:nvSpPr>
        <xdr:cNvPr id="347" name="普通建設事業費平均値テキスト"/>
        <xdr:cNvSpPr txBox="1"/>
      </xdr:nvSpPr>
      <xdr:spPr>
        <a:xfrm>
          <a:off x="10248900" y="941705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2540</xdr:rowOff>
    </xdr:from>
    <xdr:to xmlns:xdr="http://schemas.openxmlformats.org/drawingml/2006/spreadsheetDrawing">
      <xdr:col>55</xdr:col>
      <xdr:colOff>50800</xdr:colOff>
      <xdr:row>57</xdr:row>
      <xdr:rowOff>104140</xdr:rowOff>
    </xdr:to>
    <xdr:sp macro="" textlink="">
      <xdr:nvSpPr>
        <xdr:cNvPr id="348" name="フローチャート: 判断 347"/>
        <xdr:cNvSpPr/>
      </xdr:nvSpPr>
      <xdr:spPr>
        <a:xfrm>
          <a:off x="10152380" y="95618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83185</xdr:rowOff>
    </xdr:from>
    <xdr:to xmlns:xdr="http://schemas.openxmlformats.org/drawingml/2006/spreadsheetDrawing">
      <xdr:col>50</xdr:col>
      <xdr:colOff>114300</xdr:colOff>
      <xdr:row>58</xdr:row>
      <xdr:rowOff>87630</xdr:rowOff>
    </xdr:to>
    <xdr:cxnSp macro="">
      <xdr:nvCxnSpPr>
        <xdr:cNvPr id="349" name="直線コネクタ 348"/>
        <xdr:cNvCxnSpPr/>
      </xdr:nvCxnSpPr>
      <xdr:spPr>
        <a:xfrm flipV="1">
          <a:off x="8521700" y="9810115"/>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22860</xdr:rowOff>
    </xdr:from>
    <xdr:to xmlns:xdr="http://schemas.openxmlformats.org/drawingml/2006/spreadsheetDrawing">
      <xdr:col>50</xdr:col>
      <xdr:colOff>165100</xdr:colOff>
      <xdr:row>57</xdr:row>
      <xdr:rowOff>124460</xdr:rowOff>
    </xdr:to>
    <xdr:sp macro="" textlink="">
      <xdr:nvSpPr>
        <xdr:cNvPr id="350" name="フローチャート: 判断 349"/>
        <xdr:cNvSpPr/>
      </xdr:nvSpPr>
      <xdr:spPr>
        <a:xfrm>
          <a:off x="93345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55</xdr:row>
      <xdr:rowOff>140970</xdr:rowOff>
    </xdr:from>
    <xdr:ext cx="598170" cy="258445"/>
    <xdr:sp macro="" textlink="">
      <xdr:nvSpPr>
        <xdr:cNvPr id="351" name="テキスト ボックス 350"/>
        <xdr:cNvSpPr txBox="1"/>
      </xdr:nvSpPr>
      <xdr:spPr>
        <a:xfrm>
          <a:off x="9090660" y="93649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85725</xdr:rowOff>
    </xdr:from>
    <xdr:to xmlns:xdr="http://schemas.openxmlformats.org/drawingml/2006/spreadsheetDrawing">
      <xdr:col>45</xdr:col>
      <xdr:colOff>177800</xdr:colOff>
      <xdr:row>58</xdr:row>
      <xdr:rowOff>87630</xdr:rowOff>
    </xdr:to>
    <xdr:cxnSp macro="">
      <xdr:nvCxnSpPr>
        <xdr:cNvPr id="352" name="直線コネクタ 351"/>
        <xdr:cNvCxnSpPr/>
      </xdr:nvCxnSpPr>
      <xdr:spPr>
        <a:xfrm>
          <a:off x="7653020" y="9812655"/>
          <a:ext cx="8686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51435</xdr:rowOff>
    </xdr:from>
    <xdr:to xmlns:xdr="http://schemas.openxmlformats.org/drawingml/2006/spreadsheetDrawing">
      <xdr:col>46</xdr:col>
      <xdr:colOff>38100</xdr:colOff>
      <xdr:row>57</xdr:row>
      <xdr:rowOff>153035</xdr:rowOff>
    </xdr:to>
    <xdr:sp macro="" textlink="">
      <xdr:nvSpPr>
        <xdr:cNvPr id="353" name="フローチャート: 判断 352"/>
        <xdr:cNvSpPr/>
      </xdr:nvSpPr>
      <xdr:spPr>
        <a:xfrm>
          <a:off x="8470900" y="96107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167640</xdr:rowOff>
    </xdr:from>
    <xdr:ext cx="534035" cy="259080"/>
    <xdr:sp macro="" textlink="">
      <xdr:nvSpPr>
        <xdr:cNvPr id="354" name="テキスト ボックス 353"/>
        <xdr:cNvSpPr txBox="1"/>
      </xdr:nvSpPr>
      <xdr:spPr>
        <a:xfrm>
          <a:off x="8259445" y="93916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78740</xdr:rowOff>
    </xdr:from>
    <xdr:to xmlns:xdr="http://schemas.openxmlformats.org/drawingml/2006/spreadsheetDrawing">
      <xdr:col>41</xdr:col>
      <xdr:colOff>50800</xdr:colOff>
      <xdr:row>58</xdr:row>
      <xdr:rowOff>85725</xdr:rowOff>
    </xdr:to>
    <xdr:cxnSp macro="">
      <xdr:nvCxnSpPr>
        <xdr:cNvPr id="355" name="直線コネクタ 354"/>
        <xdr:cNvCxnSpPr/>
      </xdr:nvCxnSpPr>
      <xdr:spPr>
        <a:xfrm>
          <a:off x="6789420" y="9638030"/>
          <a:ext cx="8636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36830</xdr:rowOff>
    </xdr:from>
    <xdr:to xmlns:xdr="http://schemas.openxmlformats.org/drawingml/2006/spreadsheetDrawing">
      <xdr:col>41</xdr:col>
      <xdr:colOff>101600</xdr:colOff>
      <xdr:row>57</xdr:row>
      <xdr:rowOff>138430</xdr:rowOff>
    </xdr:to>
    <xdr:sp macro="" textlink="">
      <xdr:nvSpPr>
        <xdr:cNvPr id="356" name="フローチャート: 判断 355"/>
        <xdr:cNvSpPr/>
      </xdr:nvSpPr>
      <xdr:spPr>
        <a:xfrm>
          <a:off x="7602220" y="959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154940</xdr:rowOff>
    </xdr:from>
    <xdr:ext cx="534035" cy="259080"/>
    <xdr:sp macro="" textlink="">
      <xdr:nvSpPr>
        <xdr:cNvPr id="357" name="テキスト ボックス 356"/>
        <xdr:cNvSpPr txBox="1"/>
      </xdr:nvSpPr>
      <xdr:spPr>
        <a:xfrm>
          <a:off x="7395845" y="93789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163830</xdr:rowOff>
    </xdr:from>
    <xdr:to xmlns:xdr="http://schemas.openxmlformats.org/drawingml/2006/spreadsheetDrawing">
      <xdr:col>36</xdr:col>
      <xdr:colOff>165100</xdr:colOff>
      <xdr:row>57</xdr:row>
      <xdr:rowOff>93980</xdr:rowOff>
    </xdr:to>
    <xdr:sp macro="" textlink="">
      <xdr:nvSpPr>
        <xdr:cNvPr id="358" name="フローチャート: 判断 357"/>
        <xdr:cNvSpPr/>
      </xdr:nvSpPr>
      <xdr:spPr>
        <a:xfrm>
          <a:off x="6738620" y="9555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55</xdr:row>
      <xdr:rowOff>110490</xdr:rowOff>
    </xdr:from>
    <xdr:ext cx="598170" cy="258445"/>
    <xdr:sp macro="" textlink="">
      <xdr:nvSpPr>
        <xdr:cNvPr id="359" name="テキスト ボックス 358"/>
        <xdr:cNvSpPr txBox="1"/>
      </xdr:nvSpPr>
      <xdr:spPr>
        <a:xfrm>
          <a:off x="6494780" y="93345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0" name="テキスト ボックス 359"/>
        <xdr:cNvSpPr txBox="1"/>
      </xdr:nvSpPr>
      <xdr:spPr>
        <a:xfrm>
          <a:off x="100126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1" name="テキスト ボックス 360"/>
        <xdr:cNvSpPr txBox="1"/>
      </xdr:nvSpPr>
      <xdr:spPr>
        <a:xfrm>
          <a:off x="91998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2" name="テキスト ボックス 361"/>
        <xdr:cNvSpPr txBox="1"/>
      </xdr:nvSpPr>
      <xdr:spPr>
        <a:xfrm>
          <a:off x="83362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1365" cy="259080"/>
    <xdr:sp macro="" textlink="">
      <xdr:nvSpPr>
        <xdr:cNvPr id="363" name="テキスト ボックス 362"/>
        <xdr:cNvSpPr txBox="1"/>
      </xdr:nvSpPr>
      <xdr:spPr>
        <a:xfrm>
          <a:off x="74676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4" name="テキスト ボックス 363"/>
        <xdr:cNvSpPr txBox="1"/>
      </xdr:nvSpPr>
      <xdr:spPr>
        <a:xfrm>
          <a:off x="66040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51435</xdr:rowOff>
    </xdr:from>
    <xdr:to xmlns:xdr="http://schemas.openxmlformats.org/drawingml/2006/spreadsheetDrawing">
      <xdr:col>55</xdr:col>
      <xdr:colOff>50800</xdr:colOff>
      <xdr:row>58</xdr:row>
      <xdr:rowOff>153035</xdr:rowOff>
    </xdr:to>
    <xdr:sp macro="" textlink="">
      <xdr:nvSpPr>
        <xdr:cNvPr id="365" name="楕円 364"/>
        <xdr:cNvSpPr/>
      </xdr:nvSpPr>
      <xdr:spPr>
        <a:xfrm>
          <a:off x="10152380" y="977836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137795</xdr:rowOff>
    </xdr:from>
    <xdr:ext cx="534035" cy="259080"/>
    <xdr:sp macro="" textlink="">
      <xdr:nvSpPr>
        <xdr:cNvPr id="366" name="普通建設事業費該当値テキスト"/>
        <xdr:cNvSpPr txBox="1"/>
      </xdr:nvSpPr>
      <xdr:spPr>
        <a:xfrm>
          <a:off x="10248900" y="96970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32385</xdr:rowOff>
    </xdr:from>
    <xdr:to xmlns:xdr="http://schemas.openxmlformats.org/drawingml/2006/spreadsheetDrawing">
      <xdr:col>50</xdr:col>
      <xdr:colOff>165100</xdr:colOff>
      <xdr:row>58</xdr:row>
      <xdr:rowOff>133985</xdr:rowOff>
    </xdr:to>
    <xdr:sp macro="" textlink="">
      <xdr:nvSpPr>
        <xdr:cNvPr id="367" name="楕円 366"/>
        <xdr:cNvSpPr/>
      </xdr:nvSpPr>
      <xdr:spPr>
        <a:xfrm>
          <a:off x="93345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125730</xdr:rowOff>
    </xdr:from>
    <xdr:ext cx="534670" cy="258445"/>
    <xdr:sp macro="" textlink="">
      <xdr:nvSpPr>
        <xdr:cNvPr id="368" name="テキスト ボックス 367"/>
        <xdr:cNvSpPr txBox="1"/>
      </xdr:nvSpPr>
      <xdr:spPr>
        <a:xfrm>
          <a:off x="9123045" y="98526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36830</xdr:rowOff>
    </xdr:from>
    <xdr:to xmlns:xdr="http://schemas.openxmlformats.org/drawingml/2006/spreadsheetDrawing">
      <xdr:col>46</xdr:col>
      <xdr:colOff>38100</xdr:colOff>
      <xdr:row>58</xdr:row>
      <xdr:rowOff>138430</xdr:rowOff>
    </xdr:to>
    <xdr:sp macro="" textlink="">
      <xdr:nvSpPr>
        <xdr:cNvPr id="369" name="楕円 368"/>
        <xdr:cNvSpPr/>
      </xdr:nvSpPr>
      <xdr:spPr>
        <a:xfrm>
          <a:off x="8470900" y="976376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129540</xdr:rowOff>
    </xdr:from>
    <xdr:ext cx="534035" cy="258445"/>
    <xdr:sp macro="" textlink="">
      <xdr:nvSpPr>
        <xdr:cNvPr id="370" name="テキスト ボックス 369"/>
        <xdr:cNvSpPr txBox="1"/>
      </xdr:nvSpPr>
      <xdr:spPr>
        <a:xfrm>
          <a:off x="8259445" y="98564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34925</xdr:rowOff>
    </xdr:from>
    <xdr:to xmlns:xdr="http://schemas.openxmlformats.org/drawingml/2006/spreadsheetDrawing">
      <xdr:col>41</xdr:col>
      <xdr:colOff>101600</xdr:colOff>
      <xdr:row>58</xdr:row>
      <xdr:rowOff>136525</xdr:rowOff>
    </xdr:to>
    <xdr:sp macro="" textlink="">
      <xdr:nvSpPr>
        <xdr:cNvPr id="371" name="楕円 370"/>
        <xdr:cNvSpPr/>
      </xdr:nvSpPr>
      <xdr:spPr>
        <a:xfrm>
          <a:off x="7602220" y="976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127635</xdr:rowOff>
    </xdr:from>
    <xdr:ext cx="534035" cy="258445"/>
    <xdr:sp macro="" textlink="">
      <xdr:nvSpPr>
        <xdr:cNvPr id="372" name="テキスト ボックス 371"/>
        <xdr:cNvSpPr txBox="1"/>
      </xdr:nvSpPr>
      <xdr:spPr>
        <a:xfrm>
          <a:off x="7395845" y="98545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28575</xdr:rowOff>
    </xdr:from>
    <xdr:to xmlns:xdr="http://schemas.openxmlformats.org/drawingml/2006/spreadsheetDrawing">
      <xdr:col>36</xdr:col>
      <xdr:colOff>165100</xdr:colOff>
      <xdr:row>57</xdr:row>
      <xdr:rowOff>129540</xdr:rowOff>
    </xdr:to>
    <xdr:sp macro="" textlink="">
      <xdr:nvSpPr>
        <xdr:cNvPr id="373" name="楕円 372"/>
        <xdr:cNvSpPr/>
      </xdr:nvSpPr>
      <xdr:spPr>
        <a:xfrm>
          <a:off x="6738620" y="958786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120650</xdr:rowOff>
    </xdr:from>
    <xdr:ext cx="598170" cy="259080"/>
    <xdr:sp macro="" textlink="">
      <xdr:nvSpPr>
        <xdr:cNvPr id="374" name="テキスト ボックス 373"/>
        <xdr:cNvSpPr txBox="1"/>
      </xdr:nvSpPr>
      <xdr:spPr>
        <a:xfrm>
          <a:off x="6494780" y="96799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5" name="正方形/長方形 374"/>
        <xdr:cNvSpPr/>
      </xdr:nvSpPr>
      <xdr:spPr>
        <a:xfrm>
          <a:off x="6431280" y="106222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140335</xdr:rowOff>
    </xdr:to>
    <xdr:sp macro="" textlink="">
      <xdr:nvSpPr>
        <xdr:cNvPr id="376" name="正方形/長方形 375"/>
        <xdr:cNvSpPr/>
      </xdr:nvSpPr>
      <xdr:spPr>
        <a:xfrm>
          <a:off x="65532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5532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140335</xdr:rowOff>
    </xdr:to>
    <xdr:sp macro="" textlink="">
      <xdr:nvSpPr>
        <xdr:cNvPr id="378" name="正方形/長方形 377"/>
        <xdr:cNvSpPr/>
      </xdr:nvSpPr>
      <xdr:spPr>
        <a:xfrm>
          <a:off x="75438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5438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140335</xdr:rowOff>
    </xdr:to>
    <xdr:sp macro="" textlink="">
      <xdr:nvSpPr>
        <xdr:cNvPr id="380" name="正方形/長方形 379"/>
        <xdr:cNvSpPr/>
      </xdr:nvSpPr>
      <xdr:spPr>
        <a:xfrm>
          <a:off x="8656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656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2" name="正方形/長方形 381"/>
        <xdr:cNvSpPr/>
      </xdr:nvSpPr>
      <xdr:spPr>
        <a:xfrm>
          <a:off x="6431280" y="114287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5425"/>
    <xdr:sp macro="" textlink="">
      <xdr:nvSpPr>
        <xdr:cNvPr id="383" name="テキスト ボックス 382"/>
        <xdr:cNvSpPr txBox="1"/>
      </xdr:nvSpPr>
      <xdr:spPr>
        <a:xfrm>
          <a:off x="6393180" y="112420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4" name="直線コネクタ 383"/>
        <xdr:cNvCxnSpPr/>
      </xdr:nvCxnSpPr>
      <xdr:spPr>
        <a:xfrm>
          <a:off x="6431280" y="136652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25400</xdr:rowOff>
    </xdr:from>
    <xdr:to xmlns:xdr="http://schemas.openxmlformats.org/drawingml/2006/spreadsheetDrawing">
      <xdr:col>59</xdr:col>
      <xdr:colOff>50800</xdr:colOff>
      <xdr:row>78</xdr:row>
      <xdr:rowOff>25400</xdr:rowOff>
    </xdr:to>
    <xdr:cxnSp macro="">
      <xdr:nvCxnSpPr>
        <xdr:cNvPr id="385" name="直線コネクタ 384"/>
        <xdr:cNvCxnSpPr/>
      </xdr:nvCxnSpPr>
      <xdr:spPr>
        <a:xfrm>
          <a:off x="6431280" y="131051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54610</xdr:rowOff>
    </xdr:from>
    <xdr:ext cx="248285" cy="258445"/>
    <xdr:sp macro="" textlink="">
      <xdr:nvSpPr>
        <xdr:cNvPr id="386" name="テキスト ボックス 385"/>
        <xdr:cNvSpPr txBox="1"/>
      </xdr:nvSpPr>
      <xdr:spPr>
        <a:xfrm>
          <a:off x="6187440" y="129667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140335</xdr:rowOff>
    </xdr:from>
    <xdr:to xmlns:xdr="http://schemas.openxmlformats.org/drawingml/2006/spreadsheetDrawing">
      <xdr:col>59</xdr:col>
      <xdr:colOff>50800</xdr:colOff>
      <xdr:row>74</xdr:row>
      <xdr:rowOff>140335</xdr:rowOff>
    </xdr:to>
    <xdr:cxnSp macro="">
      <xdr:nvCxnSpPr>
        <xdr:cNvPr id="387" name="直線コネクタ 386"/>
        <xdr:cNvCxnSpPr/>
      </xdr:nvCxnSpPr>
      <xdr:spPr>
        <a:xfrm>
          <a:off x="6431280" y="125495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167640</xdr:rowOff>
    </xdr:from>
    <xdr:ext cx="595630" cy="259080"/>
    <xdr:sp macro="" textlink="">
      <xdr:nvSpPr>
        <xdr:cNvPr id="388" name="テキスト ボックス 387"/>
        <xdr:cNvSpPr txBox="1"/>
      </xdr:nvSpPr>
      <xdr:spPr>
        <a:xfrm>
          <a:off x="5850890" y="124091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82550</xdr:rowOff>
    </xdr:from>
    <xdr:to xmlns:xdr="http://schemas.openxmlformats.org/drawingml/2006/spreadsheetDrawing">
      <xdr:col>59</xdr:col>
      <xdr:colOff>50800</xdr:colOff>
      <xdr:row>71</xdr:row>
      <xdr:rowOff>82550</xdr:rowOff>
    </xdr:to>
    <xdr:cxnSp macro="">
      <xdr:nvCxnSpPr>
        <xdr:cNvPr id="389" name="直線コネクタ 388"/>
        <xdr:cNvCxnSpPr/>
      </xdr:nvCxnSpPr>
      <xdr:spPr>
        <a:xfrm>
          <a:off x="6431280" y="119888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70</xdr:row>
      <xdr:rowOff>111760</xdr:rowOff>
    </xdr:from>
    <xdr:ext cx="595630" cy="259080"/>
    <xdr:sp macro="" textlink="">
      <xdr:nvSpPr>
        <xdr:cNvPr id="390" name="テキスト ボックス 389"/>
        <xdr:cNvSpPr txBox="1"/>
      </xdr:nvSpPr>
      <xdr:spPr>
        <a:xfrm>
          <a:off x="5850890" y="118503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1" name="直線コネクタ 390"/>
        <xdr:cNvCxnSpPr/>
      </xdr:nvCxnSpPr>
      <xdr:spPr>
        <a:xfrm>
          <a:off x="6431280" y="114287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5630" cy="258445"/>
    <xdr:sp macro="" textlink="">
      <xdr:nvSpPr>
        <xdr:cNvPr id="392" name="テキスト ボックス 391"/>
        <xdr:cNvSpPr txBox="1"/>
      </xdr:nvSpPr>
      <xdr:spPr>
        <a:xfrm>
          <a:off x="5850890" y="11290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普通建設事業費 （ うち新規整備　）グラフ枠"/>
        <xdr:cNvSpPr/>
      </xdr:nvSpPr>
      <xdr:spPr>
        <a:xfrm>
          <a:off x="6431280" y="114287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71</xdr:row>
      <xdr:rowOff>74930</xdr:rowOff>
    </xdr:from>
    <xdr:to xmlns:xdr="http://schemas.openxmlformats.org/drawingml/2006/spreadsheetDrawing">
      <xdr:col>54</xdr:col>
      <xdr:colOff>185420</xdr:colOff>
      <xdr:row>78</xdr:row>
      <xdr:rowOff>25400</xdr:rowOff>
    </xdr:to>
    <xdr:cxnSp macro="">
      <xdr:nvCxnSpPr>
        <xdr:cNvPr id="394" name="直線コネクタ 393"/>
        <xdr:cNvCxnSpPr/>
      </xdr:nvCxnSpPr>
      <xdr:spPr>
        <a:xfrm flipV="1">
          <a:off x="10198100" y="11981180"/>
          <a:ext cx="0" cy="1123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29210</xdr:rowOff>
    </xdr:from>
    <xdr:ext cx="248920" cy="258445"/>
    <xdr:sp macro="" textlink="">
      <xdr:nvSpPr>
        <xdr:cNvPr id="395" name="普通建設事業費 （ うち新規整備　）最小値テキスト"/>
        <xdr:cNvSpPr txBox="1"/>
      </xdr:nvSpPr>
      <xdr:spPr>
        <a:xfrm>
          <a:off x="10248900" y="131089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25400</xdr:rowOff>
    </xdr:from>
    <xdr:to xmlns:xdr="http://schemas.openxmlformats.org/drawingml/2006/spreadsheetDrawing">
      <xdr:col>55</xdr:col>
      <xdr:colOff>88900</xdr:colOff>
      <xdr:row>78</xdr:row>
      <xdr:rowOff>25400</xdr:rowOff>
    </xdr:to>
    <xdr:cxnSp macro="">
      <xdr:nvCxnSpPr>
        <xdr:cNvPr id="396" name="直線コネクタ 395"/>
        <xdr:cNvCxnSpPr/>
      </xdr:nvCxnSpPr>
      <xdr:spPr>
        <a:xfrm>
          <a:off x="10114280" y="131051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21590</xdr:rowOff>
    </xdr:from>
    <xdr:ext cx="598170" cy="259080"/>
    <xdr:sp macro="" textlink="">
      <xdr:nvSpPr>
        <xdr:cNvPr id="397" name="普通建設事業費 （ うち新規整備　）最大値テキスト"/>
        <xdr:cNvSpPr txBox="1"/>
      </xdr:nvSpPr>
      <xdr:spPr>
        <a:xfrm>
          <a:off x="10248900" y="117602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201,290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74930</xdr:rowOff>
    </xdr:from>
    <xdr:to xmlns:xdr="http://schemas.openxmlformats.org/drawingml/2006/spreadsheetDrawing">
      <xdr:col>55</xdr:col>
      <xdr:colOff>88900</xdr:colOff>
      <xdr:row>71</xdr:row>
      <xdr:rowOff>74930</xdr:rowOff>
    </xdr:to>
    <xdr:cxnSp macro="">
      <xdr:nvCxnSpPr>
        <xdr:cNvPr id="398" name="直線コネクタ 397"/>
        <xdr:cNvCxnSpPr/>
      </xdr:nvCxnSpPr>
      <xdr:spPr>
        <a:xfrm>
          <a:off x="10114280" y="119811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8890</xdr:rowOff>
    </xdr:from>
    <xdr:to xmlns:xdr="http://schemas.openxmlformats.org/drawingml/2006/spreadsheetDrawing">
      <xdr:col>55</xdr:col>
      <xdr:colOff>0</xdr:colOff>
      <xdr:row>78</xdr:row>
      <xdr:rowOff>25400</xdr:rowOff>
    </xdr:to>
    <xdr:cxnSp macro="">
      <xdr:nvCxnSpPr>
        <xdr:cNvPr id="399" name="直線コネクタ 398"/>
        <xdr:cNvCxnSpPr/>
      </xdr:nvCxnSpPr>
      <xdr:spPr>
        <a:xfrm>
          <a:off x="9385300" y="13088620"/>
          <a:ext cx="8128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151130</xdr:rowOff>
    </xdr:from>
    <xdr:ext cx="534035" cy="259080"/>
    <xdr:sp macro="" textlink="">
      <xdr:nvSpPr>
        <xdr:cNvPr id="400" name="普通建設事業費 （ うち新規整備　）平均値テキスト"/>
        <xdr:cNvSpPr txBox="1"/>
      </xdr:nvSpPr>
      <xdr:spPr>
        <a:xfrm>
          <a:off x="10248900" y="1272794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128270</xdr:rowOff>
    </xdr:from>
    <xdr:to xmlns:xdr="http://schemas.openxmlformats.org/drawingml/2006/spreadsheetDrawing">
      <xdr:col>55</xdr:col>
      <xdr:colOff>50800</xdr:colOff>
      <xdr:row>77</xdr:row>
      <xdr:rowOff>58420</xdr:rowOff>
    </xdr:to>
    <xdr:sp macro="" textlink="">
      <xdr:nvSpPr>
        <xdr:cNvPr id="401" name="フローチャート: 判断 400"/>
        <xdr:cNvSpPr/>
      </xdr:nvSpPr>
      <xdr:spPr>
        <a:xfrm>
          <a:off x="10152380" y="1287272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8890</xdr:rowOff>
    </xdr:from>
    <xdr:to xmlns:xdr="http://schemas.openxmlformats.org/drawingml/2006/spreadsheetDrawing">
      <xdr:col>50</xdr:col>
      <xdr:colOff>114300</xdr:colOff>
      <xdr:row>78</xdr:row>
      <xdr:rowOff>13335</xdr:rowOff>
    </xdr:to>
    <xdr:cxnSp macro="">
      <xdr:nvCxnSpPr>
        <xdr:cNvPr id="402" name="直線コネクタ 401"/>
        <xdr:cNvCxnSpPr/>
      </xdr:nvCxnSpPr>
      <xdr:spPr>
        <a:xfrm flipV="1">
          <a:off x="8521700" y="13088620"/>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3810</xdr:rowOff>
    </xdr:from>
    <xdr:to xmlns:xdr="http://schemas.openxmlformats.org/drawingml/2006/spreadsheetDrawing">
      <xdr:col>50</xdr:col>
      <xdr:colOff>165100</xdr:colOff>
      <xdr:row>77</xdr:row>
      <xdr:rowOff>105410</xdr:rowOff>
    </xdr:to>
    <xdr:sp macro="" textlink="">
      <xdr:nvSpPr>
        <xdr:cNvPr id="403" name="フローチャート: 判断 402"/>
        <xdr:cNvSpPr/>
      </xdr:nvSpPr>
      <xdr:spPr>
        <a:xfrm>
          <a:off x="93345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121920</xdr:rowOff>
    </xdr:from>
    <xdr:ext cx="534670" cy="258445"/>
    <xdr:sp macro="" textlink="">
      <xdr:nvSpPr>
        <xdr:cNvPr id="404" name="テキスト ボックス 403"/>
        <xdr:cNvSpPr txBox="1"/>
      </xdr:nvSpPr>
      <xdr:spPr>
        <a:xfrm>
          <a:off x="9123045" y="126987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13335</xdr:rowOff>
    </xdr:from>
    <xdr:to xmlns:xdr="http://schemas.openxmlformats.org/drawingml/2006/spreadsheetDrawing">
      <xdr:col>45</xdr:col>
      <xdr:colOff>177800</xdr:colOff>
      <xdr:row>78</xdr:row>
      <xdr:rowOff>16510</xdr:rowOff>
    </xdr:to>
    <xdr:cxnSp macro="">
      <xdr:nvCxnSpPr>
        <xdr:cNvPr id="405" name="直線コネクタ 404"/>
        <xdr:cNvCxnSpPr/>
      </xdr:nvCxnSpPr>
      <xdr:spPr>
        <a:xfrm flipV="1">
          <a:off x="7653020" y="13093065"/>
          <a:ext cx="8686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167640</xdr:rowOff>
    </xdr:from>
    <xdr:to xmlns:xdr="http://schemas.openxmlformats.org/drawingml/2006/spreadsheetDrawing">
      <xdr:col>46</xdr:col>
      <xdr:colOff>38100</xdr:colOff>
      <xdr:row>77</xdr:row>
      <xdr:rowOff>98425</xdr:rowOff>
    </xdr:to>
    <xdr:sp macro="" textlink="">
      <xdr:nvSpPr>
        <xdr:cNvPr id="406" name="フローチャート: 判断 405"/>
        <xdr:cNvSpPr/>
      </xdr:nvSpPr>
      <xdr:spPr>
        <a:xfrm>
          <a:off x="8470900" y="12912090"/>
          <a:ext cx="9652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114935</xdr:rowOff>
    </xdr:from>
    <xdr:ext cx="534035" cy="259080"/>
    <xdr:sp macro="" textlink="">
      <xdr:nvSpPr>
        <xdr:cNvPr id="407" name="テキスト ボックス 406"/>
        <xdr:cNvSpPr txBox="1"/>
      </xdr:nvSpPr>
      <xdr:spPr>
        <a:xfrm>
          <a:off x="8259445" y="126917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59690</xdr:rowOff>
    </xdr:from>
    <xdr:to xmlns:xdr="http://schemas.openxmlformats.org/drawingml/2006/spreadsheetDrawing">
      <xdr:col>41</xdr:col>
      <xdr:colOff>50800</xdr:colOff>
      <xdr:row>78</xdr:row>
      <xdr:rowOff>16510</xdr:rowOff>
    </xdr:to>
    <xdr:cxnSp macro="">
      <xdr:nvCxnSpPr>
        <xdr:cNvPr id="408" name="直線コネクタ 407"/>
        <xdr:cNvCxnSpPr/>
      </xdr:nvCxnSpPr>
      <xdr:spPr>
        <a:xfrm>
          <a:off x="6789420" y="12971780"/>
          <a:ext cx="8636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127000</xdr:rowOff>
    </xdr:from>
    <xdr:to xmlns:xdr="http://schemas.openxmlformats.org/drawingml/2006/spreadsheetDrawing">
      <xdr:col>41</xdr:col>
      <xdr:colOff>101600</xdr:colOff>
      <xdr:row>77</xdr:row>
      <xdr:rowOff>57150</xdr:rowOff>
    </xdr:to>
    <xdr:sp macro="" textlink="">
      <xdr:nvSpPr>
        <xdr:cNvPr id="409" name="フローチャート: 判断 408"/>
        <xdr:cNvSpPr/>
      </xdr:nvSpPr>
      <xdr:spPr>
        <a:xfrm>
          <a:off x="7602220" y="1287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73660</xdr:rowOff>
    </xdr:from>
    <xdr:ext cx="534035" cy="258445"/>
    <xdr:sp macro="" textlink="">
      <xdr:nvSpPr>
        <xdr:cNvPr id="410" name="テキスト ボックス 409"/>
        <xdr:cNvSpPr txBox="1"/>
      </xdr:nvSpPr>
      <xdr:spPr>
        <a:xfrm>
          <a:off x="7395845" y="126504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60960</xdr:rowOff>
    </xdr:from>
    <xdr:to xmlns:xdr="http://schemas.openxmlformats.org/drawingml/2006/spreadsheetDrawing">
      <xdr:col>36</xdr:col>
      <xdr:colOff>165100</xdr:colOff>
      <xdr:row>76</xdr:row>
      <xdr:rowOff>162560</xdr:rowOff>
    </xdr:to>
    <xdr:sp macro="" textlink="">
      <xdr:nvSpPr>
        <xdr:cNvPr id="411" name="フローチャート: 判断 410"/>
        <xdr:cNvSpPr/>
      </xdr:nvSpPr>
      <xdr:spPr>
        <a:xfrm>
          <a:off x="6738620" y="1280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7620</xdr:rowOff>
    </xdr:from>
    <xdr:ext cx="534670" cy="259080"/>
    <xdr:sp macro="" textlink="">
      <xdr:nvSpPr>
        <xdr:cNvPr id="412" name="テキスト ボックス 411"/>
        <xdr:cNvSpPr txBox="1"/>
      </xdr:nvSpPr>
      <xdr:spPr>
        <a:xfrm>
          <a:off x="6527165" y="125844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3" name="テキスト ボックス 412"/>
        <xdr:cNvSpPr txBox="1"/>
      </xdr:nvSpPr>
      <xdr:spPr>
        <a:xfrm>
          <a:off x="100126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4" name="テキスト ボックス 413"/>
        <xdr:cNvSpPr txBox="1"/>
      </xdr:nvSpPr>
      <xdr:spPr>
        <a:xfrm>
          <a:off x="91998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5" name="テキスト ボックス 414"/>
        <xdr:cNvSpPr txBox="1"/>
      </xdr:nvSpPr>
      <xdr:spPr>
        <a:xfrm>
          <a:off x="83362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1365" cy="259080"/>
    <xdr:sp macro="" textlink="">
      <xdr:nvSpPr>
        <xdr:cNvPr id="416" name="テキスト ボックス 415"/>
        <xdr:cNvSpPr txBox="1"/>
      </xdr:nvSpPr>
      <xdr:spPr>
        <a:xfrm>
          <a:off x="74676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7" name="テキスト ボックス 416"/>
        <xdr:cNvSpPr txBox="1"/>
      </xdr:nvSpPr>
      <xdr:spPr>
        <a:xfrm>
          <a:off x="66040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146050</xdr:rowOff>
    </xdr:from>
    <xdr:to xmlns:xdr="http://schemas.openxmlformats.org/drawingml/2006/spreadsheetDrawing">
      <xdr:col>55</xdr:col>
      <xdr:colOff>50800</xdr:colOff>
      <xdr:row>78</xdr:row>
      <xdr:rowOff>76200</xdr:rowOff>
    </xdr:to>
    <xdr:sp macro="" textlink="">
      <xdr:nvSpPr>
        <xdr:cNvPr id="418" name="楕円 417"/>
        <xdr:cNvSpPr/>
      </xdr:nvSpPr>
      <xdr:spPr>
        <a:xfrm>
          <a:off x="10152380" y="1305814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60960</xdr:rowOff>
    </xdr:from>
    <xdr:ext cx="248920" cy="259080"/>
    <xdr:sp macro="" textlink="">
      <xdr:nvSpPr>
        <xdr:cNvPr id="419" name="普通建設事業費 （ うち新規整備　）該当値テキスト"/>
        <xdr:cNvSpPr txBox="1"/>
      </xdr:nvSpPr>
      <xdr:spPr>
        <a:xfrm>
          <a:off x="10248900" y="129730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129540</xdr:rowOff>
    </xdr:from>
    <xdr:to xmlns:xdr="http://schemas.openxmlformats.org/drawingml/2006/spreadsheetDrawing">
      <xdr:col>50</xdr:col>
      <xdr:colOff>165100</xdr:colOff>
      <xdr:row>78</xdr:row>
      <xdr:rowOff>59690</xdr:rowOff>
    </xdr:to>
    <xdr:sp macro="" textlink="">
      <xdr:nvSpPr>
        <xdr:cNvPr id="420" name="楕円 419"/>
        <xdr:cNvSpPr/>
      </xdr:nvSpPr>
      <xdr:spPr>
        <a:xfrm>
          <a:off x="9334500" y="13041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50800</xdr:rowOff>
    </xdr:from>
    <xdr:ext cx="469265" cy="258445"/>
    <xdr:sp macro="" textlink="">
      <xdr:nvSpPr>
        <xdr:cNvPr id="421" name="テキスト ボックス 420"/>
        <xdr:cNvSpPr txBox="1"/>
      </xdr:nvSpPr>
      <xdr:spPr>
        <a:xfrm>
          <a:off x="9155430" y="131305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133985</xdr:rowOff>
    </xdr:from>
    <xdr:to xmlns:xdr="http://schemas.openxmlformats.org/drawingml/2006/spreadsheetDrawing">
      <xdr:col>46</xdr:col>
      <xdr:colOff>38100</xdr:colOff>
      <xdr:row>78</xdr:row>
      <xdr:rowOff>64135</xdr:rowOff>
    </xdr:to>
    <xdr:sp macro="" textlink="">
      <xdr:nvSpPr>
        <xdr:cNvPr id="422" name="楕円 421"/>
        <xdr:cNvSpPr/>
      </xdr:nvSpPr>
      <xdr:spPr>
        <a:xfrm>
          <a:off x="8470900" y="1304607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55245</xdr:rowOff>
    </xdr:from>
    <xdr:ext cx="469900" cy="258445"/>
    <xdr:sp macro="" textlink="">
      <xdr:nvSpPr>
        <xdr:cNvPr id="423" name="テキスト ボックス 422"/>
        <xdr:cNvSpPr txBox="1"/>
      </xdr:nvSpPr>
      <xdr:spPr>
        <a:xfrm>
          <a:off x="8291830" y="131349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137160</xdr:rowOff>
    </xdr:from>
    <xdr:to xmlns:xdr="http://schemas.openxmlformats.org/drawingml/2006/spreadsheetDrawing">
      <xdr:col>41</xdr:col>
      <xdr:colOff>101600</xdr:colOff>
      <xdr:row>78</xdr:row>
      <xdr:rowOff>67310</xdr:rowOff>
    </xdr:to>
    <xdr:sp macro="" textlink="">
      <xdr:nvSpPr>
        <xdr:cNvPr id="424" name="楕円 423"/>
        <xdr:cNvSpPr/>
      </xdr:nvSpPr>
      <xdr:spPr>
        <a:xfrm>
          <a:off x="7602220" y="13049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58420</xdr:rowOff>
    </xdr:from>
    <xdr:ext cx="469265" cy="259080"/>
    <xdr:sp macro="" textlink="">
      <xdr:nvSpPr>
        <xdr:cNvPr id="425" name="テキスト ボックス 424"/>
        <xdr:cNvSpPr txBox="1"/>
      </xdr:nvSpPr>
      <xdr:spPr>
        <a:xfrm>
          <a:off x="7423150" y="131381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8890</xdr:rowOff>
    </xdr:from>
    <xdr:to xmlns:xdr="http://schemas.openxmlformats.org/drawingml/2006/spreadsheetDrawing">
      <xdr:col>36</xdr:col>
      <xdr:colOff>165100</xdr:colOff>
      <xdr:row>77</xdr:row>
      <xdr:rowOff>110490</xdr:rowOff>
    </xdr:to>
    <xdr:sp macro="" textlink="">
      <xdr:nvSpPr>
        <xdr:cNvPr id="426" name="楕円 425"/>
        <xdr:cNvSpPr/>
      </xdr:nvSpPr>
      <xdr:spPr>
        <a:xfrm>
          <a:off x="6738620" y="1292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101600</xdr:rowOff>
    </xdr:from>
    <xdr:ext cx="534670" cy="259080"/>
    <xdr:sp macro="" textlink="">
      <xdr:nvSpPr>
        <xdr:cNvPr id="427" name="テキスト ボックス 426"/>
        <xdr:cNvSpPr txBox="1"/>
      </xdr:nvSpPr>
      <xdr:spPr>
        <a:xfrm>
          <a:off x="6527165" y="13013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8" name="正方形/長方形 427"/>
        <xdr:cNvSpPr/>
      </xdr:nvSpPr>
      <xdr:spPr>
        <a:xfrm>
          <a:off x="6431280" y="139750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140335</xdr:rowOff>
    </xdr:to>
    <xdr:sp macro="" textlink="">
      <xdr:nvSpPr>
        <xdr:cNvPr id="429" name="正方形/長方形 428"/>
        <xdr:cNvSpPr/>
      </xdr:nvSpPr>
      <xdr:spPr>
        <a:xfrm>
          <a:off x="65532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5532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140335</xdr:rowOff>
    </xdr:to>
    <xdr:sp macro="" textlink="">
      <xdr:nvSpPr>
        <xdr:cNvPr id="431" name="正方形/長方形 430"/>
        <xdr:cNvSpPr/>
      </xdr:nvSpPr>
      <xdr:spPr>
        <a:xfrm>
          <a:off x="75438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5438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140335</xdr:rowOff>
    </xdr:to>
    <xdr:sp macro="" textlink="">
      <xdr:nvSpPr>
        <xdr:cNvPr id="433" name="正方形/長方形 432"/>
        <xdr:cNvSpPr/>
      </xdr:nvSpPr>
      <xdr:spPr>
        <a:xfrm>
          <a:off x="8656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656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431280" y="14781530"/>
          <a:ext cx="455930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5425"/>
    <xdr:sp macro="" textlink="">
      <xdr:nvSpPr>
        <xdr:cNvPr id="436" name="テキスト ボックス 435"/>
        <xdr:cNvSpPr txBox="1"/>
      </xdr:nvSpPr>
      <xdr:spPr>
        <a:xfrm>
          <a:off x="6393180" y="145948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431280" y="170561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8" name="直線コネクタ 437"/>
        <xdr:cNvCxnSpPr/>
      </xdr:nvCxnSpPr>
      <xdr:spPr>
        <a:xfrm>
          <a:off x="6431280" y="165989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8285" cy="258445"/>
    <xdr:sp macro="" textlink="">
      <xdr:nvSpPr>
        <xdr:cNvPr id="439" name="テキスト ボックス 438"/>
        <xdr:cNvSpPr txBox="1"/>
      </xdr:nvSpPr>
      <xdr:spPr>
        <a:xfrm>
          <a:off x="6187440" y="164566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0" name="直線コネクタ 439"/>
        <xdr:cNvCxnSpPr/>
      </xdr:nvCxnSpPr>
      <xdr:spPr>
        <a:xfrm>
          <a:off x="6431280" y="161417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5630" cy="258445"/>
    <xdr:sp macro="" textlink="">
      <xdr:nvSpPr>
        <xdr:cNvPr id="441" name="テキスト ボックス 440"/>
        <xdr:cNvSpPr txBox="1"/>
      </xdr:nvSpPr>
      <xdr:spPr>
        <a:xfrm>
          <a:off x="5850890" y="159994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2" name="直線コネクタ 441"/>
        <xdr:cNvCxnSpPr/>
      </xdr:nvCxnSpPr>
      <xdr:spPr>
        <a:xfrm>
          <a:off x="6431280" y="156845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5630" cy="258445"/>
    <xdr:sp macro="" textlink="">
      <xdr:nvSpPr>
        <xdr:cNvPr id="443" name="テキスト ボックス 442"/>
        <xdr:cNvSpPr txBox="1"/>
      </xdr:nvSpPr>
      <xdr:spPr>
        <a:xfrm>
          <a:off x="5850890" y="155422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140335</xdr:rowOff>
    </xdr:from>
    <xdr:to xmlns:xdr="http://schemas.openxmlformats.org/drawingml/2006/spreadsheetDrawing">
      <xdr:col>59</xdr:col>
      <xdr:colOff>50800</xdr:colOff>
      <xdr:row>90</xdr:row>
      <xdr:rowOff>140335</xdr:rowOff>
    </xdr:to>
    <xdr:cxnSp macro="">
      <xdr:nvCxnSpPr>
        <xdr:cNvPr id="444" name="直線コネクタ 443"/>
        <xdr:cNvCxnSpPr/>
      </xdr:nvCxnSpPr>
      <xdr:spPr>
        <a:xfrm>
          <a:off x="6431280" y="1523174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167640</xdr:rowOff>
    </xdr:from>
    <xdr:ext cx="595630" cy="259080"/>
    <xdr:sp macro="" textlink="">
      <xdr:nvSpPr>
        <xdr:cNvPr id="445" name="テキスト ボックス 444"/>
        <xdr:cNvSpPr txBox="1"/>
      </xdr:nvSpPr>
      <xdr:spPr>
        <a:xfrm>
          <a:off x="5850890" y="150914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6" name="直線コネクタ 445"/>
        <xdr:cNvCxnSpPr/>
      </xdr:nvCxnSpPr>
      <xdr:spPr>
        <a:xfrm>
          <a:off x="6431280" y="147815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5630" cy="258445"/>
    <xdr:sp macro="" textlink="">
      <xdr:nvSpPr>
        <xdr:cNvPr id="447" name="テキスト ボックス 446"/>
        <xdr:cNvSpPr txBox="1"/>
      </xdr:nvSpPr>
      <xdr:spPr>
        <a:xfrm>
          <a:off x="5850890" y="146431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8" name="普通建設事業費 （ うち更新整備　）グラフ枠"/>
        <xdr:cNvSpPr/>
      </xdr:nvSpPr>
      <xdr:spPr>
        <a:xfrm>
          <a:off x="6431280" y="14781530"/>
          <a:ext cx="455930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91</xdr:row>
      <xdr:rowOff>153035</xdr:rowOff>
    </xdr:from>
    <xdr:to xmlns:xdr="http://schemas.openxmlformats.org/drawingml/2006/spreadsheetDrawing">
      <xdr:col>54</xdr:col>
      <xdr:colOff>185420</xdr:colOff>
      <xdr:row>98</xdr:row>
      <xdr:rowOff>121920</xdr:rowOff>
    </xdr:to>
    <xdr:cxnSp macro="">
      <xdr:nvCxnSpPr>
        <xdr:cNvPr id="449" name="直線コネクタ 448"/>
        <xdr:cNvCxnSpPr/>
      </xdr:nvCxnSpPr>
      <xdr:spPr>
        <a:xfrm flipV="1">
          <a:off x="10198100" y="15412085"/>
          <a:ext cx="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125730</xdr:rowOff>
    </xdr:from>
    <xdr:ext cx="469265" cy="259080"/>
    <xdr:sp macro="" textlink="">
      <xdr:nvSpPr>
        <xdr:cNvPr id="450" name="普通建設事業費 （ うち更新整備　）最小値テキスト"/>
        <xdr:cNvSpPr txBox="1"/>
      </xdr:nvSpPr>
      <xdr:spPr>
        <a:xfrm>
          <a:off x="10248900" y="165849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121920</xdr:rowOff>
    </xdr:from>
    <xdr:to xmlns:xdr="http://schemas.openxmlformats.org/drawingml/2006/spreadsheetDrawing">
      <xdr:col>55</xdr:col>
      <xdr:colOff>88900</xdr:colOff>
      <xdr:row>98</xdr:row>
      <xdr:rowOff>121920</xdr:rowOff>
    </xdr:to>
    <xdr:cxnSp macro="">
      <xdr:nvCxnSpPr>
        <xdr:cNvPr id="451" name="直線コネクタ 450"/>
        <xdr:cNvCxnSpPr/>
      </xdr:nvCxnSpPr>
      <xdr:spPr>
        <a:xfrm>
          <a:off x="10114280" y="165811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99695</xdr:rowOff>
    </xdr:from>
    <xdr:ext cx="598170" cy="259080"/>
    <xdr:sp macro="" textlink="">
      <xdr:nvSpPr>
        <xdr:cNvPr id="452" name="普通建設事業費 （ うち更新整備　）最大値テキスト"/>
        <xdr:cNvSpPr txBox="1"/>
      </xdr:nvSpPr>
      <xdr:spPr>
        <a:xfrm>
          <a:off x="10248900" y="151911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519,147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153035</xdr:rowOff>
    </xdr:from>
    <xdr:to xmlns:xdr="http://schemas.openxmlformats.org/drawingml/2006/spreadsheetDrawing">
      <xdr:col>55</xdr:col>
      <xdr:colOff>88900</xdr:colOff>
      <xdr:row>91</xdr:row>
      <xdr:rowOff>153035</xdr:rowOff>
    </xdr:to>
    <xdr:cxnSp macro="">
      <xdr:nvCxnSpPr>
        <xdr:cNvPr id="453" name="直線コネクタ 452"/>
        <xdr:cNvCxnSpPr/>
      </xdr:nvCxnSpPr>
      <xdr:spPr>
        <a:xfrm>
          <a:off x="10114280" y="154120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102870</xdr:rowOff>
    </xdr:from>
    <xdr:to xmlns:xdr="http://schemas.openxmlformats.org/drawingml/2006/spreadsheetDrawing">
      <xdr:col>55</xdr:col>
      <xdr:colOff>0</xdr:colOff>
      <xdr:row>98</xdr:row>
      <xdr:rowOff>106045</xdr:rowOff>
    </xdr:to>
    <xdr:cxnSp macro="">
      <xdr:nvCxnSpPr>
        <xdr:cNvPr id="454" name="直線コネクタ 453"/>
        <xdr:cNvCxnSpPr/>
      </xdr:nvCxnSpPr>
      <xdr:spPr>
        <a:xfrm flipV="1">
          <a:off x="9385300" y="16562070"/>
          <a:ext cx="812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121285</xdr:rowOff>
    </xdr:from>
    <xdr:ext cx="534035" cy="258445"/>
    <xdr:sp macro="" textlink="">
      <xdr:nvSpPr>
        <xdr:cNvPr id="455" name="普通建設事業費 （ うち更新整備　）平均値テキスト"/>
        <xdr:cNvSpPr txBox="1"/>
      </xdr:nvSpPr>
      <xdr:spPr>
        <a:xfrm>
          <a:off x="10248900" y="1623758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98425</xdr:rowOff>
    </xdr:from>
    <xdr:to xmlns:xdr="http://schemas.openxmlformats.org/drawingml/2006/spreadsheetDrawing">
      <xdr:col>55</xdr:col>
      <xdr:colOff>50800</xdr:colOff>
      <xdr:row>98</xdr:row>
      <xdr:rowOff>29210</xdr:rowOff>
    </xdr:to>
    <xdr:sp macro="" textlink="">
      <xdr:nvSpPr>
        <xdr:cNvPr id="456" name="フローチャート: 判断 455"/>
        <xdr:cNvSpPr/>
      </xdr:nvSpPr>
      <xdr:spPr>
        <a:xfrm>
          <a:off x="10152380" y="1638617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96520</xdr:rowOff>
    </xdr:from>
    <xdr:to xmlns:xdr="http://schemas.openxmlformats.org/drawingml/2006/spreadsheetDrawing">
      <xdr:col>50</xdr:col>
      <xdr:colOff>114300</xdr:colOff>
      <xdr:row>98</xdr:row>
      <xdr:rowOff>106045</xdr:rowOff>
    </xdr:to>
    <xdr:cxnSp macro="">
      <xdr:nvCxnSpPr>
        <xdr:cNvPr id="457" name="直線コネクタ 456"/>
        <xdr:cNvCxnSpPr/>
      </xdr:nvCxnSpPr>
      <xdr:spPr>
        <a:xfrm>
          <a:off x="8521700" y="16555720"/>
          <a:ext cx="8636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101600</xdr:rowOff>
    </xdr:from>
    <xdr:to xmlns:xdr="http://schemas.openxmlformats.org/drawingml/2006/spreadsheetDrawing">
      <xdr:col>50</xdr:col>
      <xdr:colOff>165100</xdr:colOff>
      <xdr:row>98</xdr:row>
      <xdr:rowOff>31750</xdr:rowOff>
    </xdr:to>
    <xdr:sp macro="" textlink="">
      <xdr:nvSpPr>
        <xdr:cNvPr id="458" name="フローチャート: 判断 457"/>
        <xdr:cNvSpPr/>
      </xdr:nvSpPr>
      <xdr:spPr>
        <a:xfrm>
          <a:off x="9334500" y="1638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48260</xdr:rowOff>
    </xdr:from>
    <xdr:ext cx="534670" cy="259080"/>
    <xdr:sp macro="" textlink="">
      <xdr:nvSpPr>
        <xdr:cNvPr id="459" name="テキスト ボックス 458"/>
        <xdr:cNvSpPr txBox="1"/>
      </xdr:nvSpPr>
      <xdr:spPr>
        <a:xfrm>
          <a:off x="9123045" y="16164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96520</xdr:rowOff>
    </xdr:from>
    <xdr:to xmlns:xdr="http://schemas.openxmlformats.org/drawingml/2006/spreadsheetDrawing">
      <xdr:col>45</xdr:col>
      <xdr:colOff>177800</xdr:colOff>
      <xdr:row>98</xdr:row>
      <xdr:rowOff>99695</xdr:rowOff>
    </xdr:to>
    <xdr:cxnSp macro="">
      <xdr:nvCxnSpPr>
        <xdr:cNvPr id="460" name="直線コネクタ 459"/>
        <xdr:cNvCxnSpPr/>
      </xdr:nvCxnSpPr>
      <xdr:spPr>
        <a:xfrm flipV="1">
          <a:off x="7653020" y="16555720"/>
          <a:ext cx="8686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135255</xdr:rowOff>
    </xdr:from>
    <xdr:to xmlns:xdr="http://schemas.openxmlformats.org/drawingml/2006/spreadsheetDrawing">
      <xdr:col>46</xdr:col>
      <xdr:colOff>38100</xdr:colOff>
      <xdr:row>98</xdr:row>
      <xdr:rowOff>65405</xdr:rowOff>
    </xdr:to>
    <xdr:sp macro="" textlink="">
      <xdr:nvSpPr>
        <xdr:cNvPr id="461" name="フローチャート: 判断 460"/>
        <xdr:cNvSpPr/>
      </xdr:nvSpPr>
      <xdr:spPr>
        <a:xfrm>
          <a:off x="8470900" y="1642300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81915</xdr:rowOff>
    </xdr:from>
    <xdr:ext cx="534035" cy="259080"/>
    <xdr:sp macro="" textlink="">
      <xdr:nvSpPr>
        <xdr:cNvPr id="462" name="テキスト ボックス 461"/>
        <xdr:cNvSpPr txBox="1"/>
      </xdr:nvSpPr>
      <xdr:spPr>
        <a:xfrm>
          <a:off x="8259445" y="161982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162560</xdr:rowOff>
    </xdr:from>
    <xdr:to xmlns:xdr="http://schemas.openxmlformats.org/drawingml/2006/spreadsheetDrawing">
      <xdr:col>41</xdr:col>
      <xdr:colOff>50800</xdr:colOff>
      <xdr:row>98</xdr:row>
      <xdr:rowOff>99695</xdr:rowOff>
    </xdr:to>
    <xdr:cxnSp macro="">
      <xdr:nvCxnSpPr>
        <xdr:cNvPr id="463" name="直線コネクタ 462"/>
        <xdr:cNvCxnSpPr/>
      </xdr:nvCxnSpPr>
      <xdr:spPr>
        <a:xfrm>
          <a:off x="6789420" y="16450310"/>
          <a:ext cx="8636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135890</xdr:rowOff>
    </xdr:from>
    <xdr:to xmlns:xdr="http://schemas.openxmlformats.org/drawingml/2006/spreadsheetDrawing">
      <xdr:col>41</xdr:col>
      <xdr:colOff>101600</xdr:colOff>
      <xdr:row>98</xdr:row>
      <xdr:rowOff>66040</xdr:rowOff>
    </xdr:to>
    <xdr:sp macro="" textlink="">
      <xdr:nvSpPr>
        <xdr:cNvPr id="464" name="フローチャート: 判断 463"/>
        <xdr:cNvSpPr/>
      </xdr:nvSpPr>
      <xdr:spPr>
        <a:xfrm>
          <a:off x="7602220" y="1642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82550</xdr:rowOff>
    </xdr:from>
    <xdr:ext cx="534035" cy="259080"/>
    <xdr:sp macro="" textlink="">
      <xdr:nvSpPr>
        <xdr:cNvPr id="465" name="テキスト ボックス 464"/>
        <xdr:cNvSpPr txBox="1"/>
      </xdr:nvSpPr>
      <xdr:spPr>
        <a:xfrm>
          <a:off x="7395845" y="16198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118745</xdr:rowOff>
    </xdr:from>
    <xdr:to xmlns:xdr="http://schemas.openxmlformats.org/drawingml/2006/spreadsheetDrawing">
      <xdr:col>36</xdr:col>
      <xdr:colOff>165100</xdr:colOff>
      <xdr:row>98</xdr:row>
      <xdr:rowOff>48895</xdr:rowOff>
    </xdr:to>
    <xdr:sp macro="" textlink="">
      <xdr:nvSpPr>
        <xdr:cNvPr id="466" name="フローチャート: 判断 465"/>
        <xdr:cNvSpPr/>
      </xdr:nvSpPr>
      <xdr:spPr>
        <a:xfrm>
          <a:off x="6738620" y="1640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40640</xdr:rowOff>
    </xdr:from>
    <xdr:ext cx="534670" cy="258445"/>
    <xdr:sp macro="" textlink="">
      <xdr:nvSpPr>
        <xdr:cNvPr id="467" name="テキスト ボックス 466"/>
        <xdr:cNvSpPr txBox="1"/>
      </xdr:nvSpPr>
      <xdr:spPr>
        <a:xfrm>
          <a:off x="6527165" y="164998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8" name="テキスト ボックス 467"/>
        <xdr:cNvSpPr txBox="1"/>
      </xdr:nvSpPr>
      <xdr:spPr>
        <a:xfrm>
          <a:off x="100126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69" name="テキスト ボックス 468"/>
        <xdr:cNvSpPr txBox="1"/>
      </xdr:nvSpPr>
      <xdr:spPr>
        <a:xfrm>
          <a:off x="91998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0" name="テキスト ボックス 469"/>
        <xdr:cNvSpPr txBox="1"/>
      </xdr:nvSpPr>
      <xdr:spPr>
        <a:xfrm>
          <a:off x="83362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1" name="テキスト ボックス 470"/>
        <xdr:cNvSpPr txBox="1"/>
      </xdr:nvSpPr>
      <xdr:spPr>
        <a:xfrm>
          <a:off x="74676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2" name="テキスト ボックス 471"/>
        <xdr:cNvSpPr txBox="1"/>
      </xdr:nvSpPr>
      <xdr:spPr>
        <a:xfrm>
          <a:off x="6604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52070</xdr:rowOff>
    </xdr:from>
    <xdr:to xmlns:xdr="http://schemas.openxmlformats.org/drawingml/2006/spreadsheetDrawing">
      <xdr:col>55</xdr:col>
      <xdr:colOff>50800</xdr:colOff>
      <xdr:row>98</xdr:row>
      <xdr:rowOff>153670</xdr:rowOff>
    </xdr:to>
    <xdr:sp macro="" textlink="">
      <xdr:nvSpPr>
        <xdr:cNvPr id="473" name="楕円 472"/>
        <xdr:cNvSpPr/>
      </xdr:nvSpPr>
      <xdr:spPr>
        <a:xfrm>
          <a:off x="10152380" y="165112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138430</xdr:rowOff>
    </xdr:from>
    <xdr:ext cx="534035" cy="259080"/>
    <xdr:sp macro="" textlink="">
      <xdr:nvSpPr>
        <xdr:cNvPr id="474" name="普通建設事業費 （ うち更新整備　）該当値テキスト"/>
        <xdr:cNvSpPr txBox="1"/>
      </xdr:nvSpPr>
      <xdr:spPr>
        <a:xfrm>
          <a:off x="10248900" y="16426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55245</xdr:rowOff>
    </xdr:from>
    <xdr:to xmlns:xdr="http://schemas.openxmlformats.org/drawingml/2006/spreadsheetDrawing">
      <xdr:col>50</xdr:col>
      <xdr:colOff>165100</xdr:colOff>
      <xdr:row>98</xdr:row>
      <xdr:rowOff>156845</xdr:rowOff>
    </xdr:to>
    <xdr:sp macro="" textlink="">
      <xdr:nvSpPr>
        <xdr:cNvPr id="475" name="楕円 474"/>
        <xdr:cNvSpPr/>
      </xdr:nvSpPr>
      <xdr:spPr>
        <a:xfrm>
          <a:off x="9334500" y="165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147955</xdr:rowOff>
    </xdr:from>
    <xdr:ext cx="534670" cy="258445"/>
    <xdr:sp macro="" textlink="">
      <xdr:nvSpPr>
        <xdr:cNvPr id="476" name="テキスト ボックス 475"/>
        <xdr:cNvSpPr txBox="1"/>
      </xdr:nvSpPr>
      <xdr:spPr>
        <a:xfrm>
          <a:off x="9123045" y="166071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45720</xdr:rowOff>
    </xdr:from>
    <xdr:to xmlns:xdr="http://schemas.openxmlformats.org/drawingml/2006/spreadsheetDrawing">
      <xdr:col>46</xdr:col>
      <xdr:colOff>38100</xdr:colOff>
      <xdr:row>98</xdr:row>
      <xdr:rowOff>147320</xdr:rowOff>
    </xdr:to>
    <xdr:sp macro="" textlink="">
      <xdr:nvSpPr>
        <xdr:cNvPr id="477" name="楕円 476"/>
        <xdr:cNvSpPr/>
      </xdr:nvSpPr>
      <xdr:spPr>
        <a:xfrm>
          <a:off x="8470900" y="165049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138430</xdr:rowOff>
    </xdr:from>
    <xdr:ext cx="534035" cy="259080"/>
    <xdr:sp macro="" textlink="">
      <xdr:nvSpPr>
        <xdr:cNvPr id="478" name="テキスト ボックス 477"/>
        <xdr:cNvSpPr txBox="1"/>
      </xdr:nvSpPr>
      <xdr:spPr>
        <a:xfrm>
          <a:off x="8259445" y="16597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48895</xdr:rowOff>
    </xdr:from>
    <xdr:to xmlns:xdr="http://schemas.openxmlformats.org/drawingml/2006/spreadsheetDrawing">
      <xdr:col>41</xdr:col>
      <xdr:colOff>101600</xdr:colOff>
      <xdr:row>98</xdr:row>
      <xdr:rowOff>150495</xdr:rowOff>
    </xdr:to>
    <xdr:sp macro="" textlink="">
      <xdr:nvSpPr>
        <xdr:cNvPr id="479" name="楕円 478"/>
        <xdr:cNvSpPr/>
      </xdr:nvSpPr>
      <xdr:spPr>
        <a:xfrm>
          <a:off x="7602220" y="1650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141605</xdr:rowOff>
    </xdr:from>
    <xdr:ext cx="534035" cy="259080"/>
    <xdr:sp macro="" textlink="">
      <xdr:nvSpPr>
        <xdr:cNvPr id="480" name="テキスト ボックス 479"/>
        <xdr:cNvSpPr txBox="1"/>
      </xdr:nvSpPr>
      <xdr:spPr>
        <a:xfrm>
          <a:off x="7395845" y="166008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111760</xdr:rowOff>
    </xdr:from>
    <xdr:to xmlns:xdr="http://schemas.openxmlformats.org/drawingml/2006/spreadsheetDrawing">
      <xdr:col>36</xdr:col>
      <xdr:colOff>165100</xdr:colOff>
      <xdr:row>98</xdr:row>
      <xdr:rowOff>41910</xdr:rowOff>
    </xdr:to>
    <xdr:sp macro="" textlink="">
      <xdr:nvSpPr>
        <xdr:cNvPr id="481" name="楕円 480"/>
        <xdr:cNvSpPr/>
      </xdr:nvSpPr>
      <xdr:spPr>
        <a:xfrm>
          <a:off x="6738620" y="1639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58420</xdr:rowOff>
    </xdr:from>
    <xdr:ext cx="534670" cy="259080"/>
    <xdr:sp macro="" textlink="">
      <xdr:nvSpPr>
        <xdr:cNvPr id="482" name="テキスト ボックス 481"/>
        <xdr:cNvSpPr txBox="1"/>
      </xdr:nvSpPr>
      <xdr:spPr>
        <a:xfrm>
          <a:off x="6527165" y="161747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3" name="正方形/長方形 482"/>
        <xdr:cNvSpPr/>
      </xdr:nvSpPr>
      <xdr:spPr>
        <a:xfrm>
          <a:off x="1211580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140335</xdr:rowOff>
    </xdr:to>
    <xdr:sp macro="" textlink="">
      <xdr:nvSpPr>
        <xdr:cNvPr id="484" name="正方形/長方形 483"/>
        <xdr:cNvSpPr/>
      </xdr:nvSpPr>
      <xdr:spPr>
        <a:xfrm>
          <a:off x="122377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5" name="正方形/長方形 484"/>
        <xdr:cNvSpPr/>
      </xdr:nvSpPr>
      <xdr:spPr>
        <a:xfrm>
          <a:off x="122377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140335</xdr:rowOff>
    </xdr:to>
    <xdr:sp macro="" textlink="">
      <xdr:nvSpPr>
        <xdr:cNvPr id="486" name="正方形/長方形 485"/>
        <xdr:cNvSpPr/>
      </xdr:nvSpPr>
      <xdr:spPr>
        <a:xfrm>
          <a:off x="13228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7" name="正方形/長方形 486"/>
        <xdr:cNvSpPr/>
      </xdr:nvSpPr>
      <xdr:spPr>
        <a:xfrm>
          <a:off x="13228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140335</xdr:rowOff>
    </xdr:to>
    <xdr:sp macro="" textlink="">
      <xdr:nvSpPr>
        <xdr:cNvPr id="488" name="正方形/長方形 487"/>
        <xdr:cNvSpPr/>
      </xdr:nvSpPr>
      <xdr:spPr>
        <a:xfrm>
          <a:off x="1434084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89" name="正方形/長方形 488"/>
        <xdr:cNvSpPr/>
      </xdr:nvSpPr>
      <xdr:spPr>
        <a:xfrm>
          <a:off x="1434084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0" name="正方形/長方形 489"/>
        <xdr:cNvSpPr/>
      </xdr:nvSpPr>
      <xdr:spPr>
        <a:xfrm>
          <a:off x="1211580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5425"/>
    <xdr:sp macro="" textlink="">
      <xdr:nvSpPr>
        <xdr:cNvPr id="491" name="テキスト ボックス 490"/>
        <xdr:cNvSpPr txBox="1"/>
      </xdr:nvSpPr>
      <xdr:spPr>
        <a:xfrm>
          <a:off x="12077700" y="45364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2" name="直線コネクタ 491"/>
        <xdr:cNvCxnSpPr/>
      </xdr:nvCxnSpPr>
      <xdr:spPr>
        <a:xfrm>
          <a:off x="1211580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140335</xdr:rowOff>
    </xdr:from>
    <xdr:to xmlns:xdr="http://schemas.openxmlformats.org/drawingml/2006/spreadsheetDrawing">
      <xdr:col>89</xdr:col>
      <xdr:colOff>177800</xdr:colOff>
      <xdr:row>38</xdr:row>
      <xdr:rowOff>140335</xdr:rowOff>
    </xdr:to>
    <xdr:cxnSp macro="">
      <xdr:nvCxnSpPr>
        <xdr:cNvPr id="493" name="直線コネクタ 492"/>
        <xdr:cNvCxnSpPr/>
      </xdr:nvCxnSpPr>
      <xdr:spPr>
        <a:xfrm>
          <a:off x="12115800" y="6514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167640</xdr:rowOff>
    </xdr:from>
    <xdr:ext cx="248285" cy="259080"/>
    <xdr:sp macro="" textlink="">
      <xdr:nvSpPr>
        <xdr:cNvPr id="494" name="テキスト ボックス 493"/>
        <xdr:cNvSpPr txBox="1"/>
      </xdr:nvSpPr>
      <xdr:spPr>
        <a:xfrm>
          <a:off x="11871960" y="63741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5" name="直線コネクタ 494"/>
        <xdr:cNvCxnSpPr/>
      </xdr:nvCxnSpPr>
      <xdr:spPr>
        <a:xfrm>
          <a:off x="12115800" y="6064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0860" cy="258445"/>
    <xdr:sp macro="" textlink="">
      <xdr:nvSpPr>
        <xdr:cNvPr id="496" name="テキスト ボックス 495"/>
        <xdr:cNvSpPr txBox="1"/>
      </xdr:nvSpPr>
      <xdr:spPr>
        <a:xfrm>
          <a:off x="11599545" y="59258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497" name="直線コネクタ 496"/>
        <xdr:cNvCxnSpPr/>
      </xdr:nvCxnSpPr>
      <xdr:spPr>
        <a:xfrm>
          <a:off x="12115800" y="56184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0860" cy="259080"/>
    <xdr:sp macro="" textlink="">
      <xdr:nvSpPr>
        <xdr:cNvPr id="498" name="テキスト ボックス 497"/>
        <xdr:cNvSpPr txBox="1"/>
      </xdr:nvSpPr>
      <xdr:spPr>
        <a:xfrm>
          <a:off x="11599545" y="54800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140335</xdr:rowOff>
    </xdr:from>
    <xdr:to xmlns:xdr="http://schemas.openxmlformats.org/drawingml/2006/spreadsheetDrawing">
      <xdr:col>89</xdr:col>
      <xdr:colOff>177800</xdr:colOff>
      <xdr:row>30</xdr:row>
      <xdr:rowOff>140335</xdr:rowOff>
    </xdr:to>
    <xdr:cxnSp macro="">
      <xdr:nvCxnSpPr>
        <xdr:cNvPr id="499" name="直線コネクタ 498"/>
        <xdr:cNvCxnSpPr/>
      </xdr:nvCxnSpPr>
      <xdr:spPr>
        <a:xfrm>
          <a:off x="12115800" y="51733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167640</xdr:rowOff>
    </xdr:from>
    <xdr:ext cx="530860" cy="259080"/>
    <xdr:sp macro="" textlink="">
      <xdr:nvSpPr>
        <xdr:cNvPr id="500" name="テキスト ボックス 499"/>
        <xdr:cNvSpPr txBox="1"/>
      </xdr:nvSpPr>
      <xdr:spPr>
        <a:xfrm>
          <a:off x="11599545" y="50330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1" name="直線コネクタ 500"/>
        <xdr:cNvCxnSpPr/>
      </xdr:nvCxnSpPr>
      <xdr:spPr>
        <a:xfrm>
          <a:off x="1211580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0860" cy="258445"/>
    <xdr:sp macro="" textlink="">
      <xdr:nvSpPr>
        <xdr:cNvPr id="502" name="テキスト ボックス 501"/>
        <xdr:cNvSpPr txBox="1"/>
      </xdr:nvSpPr>
      <xdr:spPr>
        <a:xfrm>
          <a:off x="11599545"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3" name="災害復旧事業費グラフ枠"/>
        <xdr:cNvSpPr/>
      </xdr:nvSpPr>
      <xdr:spPr>
        <a:xfrm>
          <a:off x="1211580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57785</xdr:rowOff>
    </xdr:from>
    <xdr:to xmlns:xdr="http://schemas.openxmlformats.org/drawingml/2006/spreadsheetDrawing">
      <xdr:col>85</xdr:col>
      <xdr:colOff>126365</xdr:colOff>
      <xdr:row>38</xdr:row>
      <xdr:rowOff>140335</xdr:rowOff>
    </xdr:to>
    <xdr:cxnSp macro="">
      <xdr:nvCxnSpPr>
        <xdr:cNvPr id="504" name="直線コネクタ 503"/>
        <xdr:cNvCxnSpPr/>
      </xdr:nvCxnSpPr>
      <xdr:spPr>
        <a:xfrm flipV="1">
          <a:off x="15885795" y="5258435"/>
          <a:ext cx="1270" cy="1256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8445"/>
    <xdr:sp macro="" textlink="">
      <xdr:nvSpPr>
        <xdr:cNvPr id="505" name="災害復旧事業費最小値テキスト"/>
        <xdr:cNvSpPr txBox="1"/>
      </xdr:nvSpPr>
      <xdr:spPr>
        <a:xfrm>
          <a:off x="15938500" y="65176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140335</xdr:rowOff>
    </xdr:from>
    <xdr:to xmlns:xdr="http://schemas.openxmlformats.org/drawingml/2006/spreadsheetDrawing">
      <xdr:col>86</xdr:col>
      <xdr:colOff>25400</xdr:colOff>
      <xdr:row>38</xdr:row>
      <xdr:rowOff>140335</xdr:rowOff>
    </xdr:to>
    <xdr:cxnSp macro="">
      <xdr:nvCxnSpPr>
        <xdr:cNvPr id="506" name="直線コネクタ 505"/>
        <xdr:cNvCxnSpPr/>
      </xdr:nvCxnSpPr>
      <xdr:spPr>
        <a:xfrm>
          <a:off x="15798800" y="65144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4445</xdr:rowOff>
    </xdr:from>
    <xdr:ext cx="534670" cy="259080"/>
    <xdr:sp macro="" textlink="">
      <xdr:nvSpPr>
        <xdr:cNvPr id="507" name="災害復旧事業費最大値テキスト"/>
        <xdr:cNvSpPr txBox="1"/>
      </xdr:nvSpPr>
      <xdr:spPr>
        <a:xfrm>
          <a:off x="15938500" y="5037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57785</xdr:rowOff>
    </xdr:from>
    <xdr:to xmlns:xdr="http://schemas.openxmlformats.org/drawingml/2006/spreadsheetDrawing">
      <xdr:col>86</xdr:col>
      <xdr:colOff>25400</xdr:colOff>
      <xdr:row>31</xdr:row>
      <xdr:rowOff>57785</xdr:rowOff>
    </xdr:to>
    <xdr:cxnSp macro="">
      <xdr:nvCxnSpPr>
        <xdr:cNvPr id="508" name="直線コネクタ 507"/>
        <xdr:cNvCxnSpPr/>
      </xdr:nvCxnSpPr>
      <xdr:spPr>
        <a:xfrm>
          <a:off x="15798800" y="52584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167640</xdr:rowOff>
    </xdr:from>
    <xdr:to xmlns:xdr="http://schemas.openxmlformats.org/drawingml/2006/spreadsheetDrawing">
      <xdr:col>85</xdr:col>
      <xdr:colOff>127000</xdr:colOff>
      <xdr:row>38</xdr:row>
      <xdr:rowOff>140335</xdr:rowOff>
    </xdr:to>
    <xdr:cxnSp macro="">
      <xdr:nvCxnSpPr>
        <xdr:cNvPr id="509" name="直線コネクタ 508"/>
        <xdr:cNvCxnSpPr/>
      </xdr:nvCxnSpPr>
      <xdr:spPr>
        <a:xfrm>
          <a:off x="15069820" y="6206490"/>
          <a:ext cx="81788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50800</xdr:rowOff>
    </xdr:from>
    <xdr:ext cx="469900" cy="258445"/>
    <xdr:sp macro="" textlink="">
      <xdr:nvSpPr>
        <xdr:cNvPr id="510" name="災害復旧事業費平均値テキスト"/>
        <xdr:cNvSpPr txBox="1"/>
      </xdr:nvSpPr>
      <xdr:spPr>
        <a:xfrm>
          <a:off x="15938500" y="625729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28575</xdr:rowOff>
    </xdr:from>
    <xdr:to xmlns:xdr="http://schemas.openxmlformats.org/drawingml/2006/spreadsheetDrawing">
      <xdr:col>85</xdr:col>
      <xdr:colOff>177800</xdr:colOff>
      <xdr:row>38</xdr:row>
      <xdr:rowOff>129540</xdr:rowOff>
    </xdr:to>
    <xdr:sp macro="" textlink="">
      <xdr:nvSpPr>
        <xdr:cNvPr id="511" name="フローチャート: 判断 510"/>
        <xdr:cNvSpPr/>
      </xdr:nvSpPr>
      <xdr:spPr>
        <a:xfrm>
          <a:off x="15836900" y="64027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167640</xdr:rowOff>
    </xdr:from>
    <xdr:to xmlns:xdr="http://schemas.openxmlformats.org/drawingml/2006/spreadsheetDrawing">
      <xdr:col>81</xdr:col>
      <xdr:colOff>50800</xdr:colOff>
      <xdr:row>38</xdr:row>
      <xdr:rowOff>8255</xdr:rowOff>
    </xdr:to>
    <xdr:cxnSp macro="">
      <xdr:nvCxnSpPr>
        <xdr:cNvPr id="512" name="直線コネクタ 511"/>
        <xdr:cNvCxnSpPr/>
      </xdr:nvCxnSpPr>
      <xdr:spPr>
        <a:xfrm flipV="1">
          <a:off x="14206220" y="6206490"/>
          <a:ext cx="8636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155575</xdr:rowOff>
    </xdr:from>
    <xdr:to xmlns:xdr="http://schemas.openxmlformats.org/drawingml/2006/spreadsheetDrawing">
      <xdr:col>81</xdr:col>
      <xdr:colOff>101600</xdr:colOff>
      <xdr:row>38</xdr:row>
      <xdr:rowOff>85725</xdr:rowOff>
    </xdr:to>
    <xdr:sp macro="" textlink="">
      <xdr:nvSpPr>
        <xdr:cNvPr id="513" name="フローチャート: 判断 512"/>
        <xdr:cNvSpPr/>
      </xdr:nvSpPr>
      <xdr:spPr>
        <a:xfrm>
          <a:off x="15019020" y="6362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38</xdr:row>
      <xdr:rowOff>76835</xdr:rowOff>
    </xdr:from>
    <xdr:ext cx="469265" cy="259080"/>
    <xdr:sp macro="" textlink="">
      <xdr:nvSpPr>
        <xdr:cNvPr id="514" name="テキスト ボックス 513"/>
        <xdr:cNvSpPr txBox="1"/>
      </xdr:nvSpPr>
      <xdr:spPr>
        <a:xfrm>
          <a:off x="14839950" y="64509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8255</xdr:rowOff>
    </xdr:from>
    <xdr:to xmlns:xdr="http://schemas.openxmlformats.org/drawingml/2006/spreadsheetDrawing">
      <xdr:col>76</xdr:col>
      <xdr:colOff>114300</xdr:colOff>
      <xdr:row>38</xdr:row>
      <xdr:rowOff>140335</xdr:rowOff>
    </xdr:to>
    <xdr:cxnSp macro="">
      <xdr:nvCxnSpPr>
        <xdr:cNvPr id="515" name="直線コネクタ 514"/>
        <xdr:cNvCxnSpPr/>
      </xdr:nvCxnSpPr>
      <xdr:spPr>
        <a:xfrm flipV="1">
          <a:off x="13342620" y="6382385"/>
          <a:ext cx="8636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104140</xdr:rowOff>
    </xdr:from>
    <xdr:to xmlns:xdr="http://schemas.openxmlformats.org/drawingml/2006/spreadsheetDrawing">
      <xdr:col>76</xdr:col>
      <xdr:colOff>165100</xdr:colOff>
      <xdr:row>38</xdr:row>
      <xdr:rowOff>34290</xdr:rowOff>
    </xdr:to>
    <xdr:sp macro="" textlink="">
      <xdr:nvSpPr>
        <xdr:cNvPr id="516" name="フローチャート: 判断 515"/>
        <xdr:cNvSpPr/>
      </xdr:nvSpPr>
      <xdr:spPr>
        <a:xfrm>
          <a:off x="14155420" y="6310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50800</xdr:rowOff>
    </xdr:from>
    <xdr:ext cx="469265" cy="258445"/>
    <xdr:sp macro="" textlink="">
      <xdr:nvSpPr>
        <xdr:cNvPr id="517" name="テキスト ボックス 516"/>
        <xdr:cNvSpPr txBox="1"/>
      </xdr:nvSpPr>
      <xdr:spPr>
        <a:xfrm>
          <a:off x="13976350" y="60896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98425</xdr:rowOff>
    </xdr:from>
    <xdr:to xmlns:xdr="http://schemas.openxmlformats.org/drawingml/2006/spreadsheetDrawing">
      <xdr:col>71</xdr:col>
      <xdr:colOff>177800</xdr:colOff>
      <xdr:row>38</xdr:row>
      <xdr:rowOff>140335</xdr:rowOff>
    </xdr:to>
    <xdr:cxnSp macro="">
      <xdr:nvCxnSpPr>
        <xdr:cNvPr id="518" name="直線コネクタ 517"/>
        <xdr:cNvCxnSpPr/>
      </xdr:nvCxnSpPr>
      <xdr:spPr>
        <a:xfrm>
          <a:off x="12473940" y="6472555"/>
          <a:ext cx="86868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102870</xdr:rowOff>
    </xdr:from>
    <xdr:to xmlns:xdr="http://schemas.openxmlformats.org/drawingml/2006/spreadsheetDrawing">
      <xdr:col>72</xdr:col>
      <xdr:colOff>38100</xdr:colOff>
      <xdr:row>38</xdr:row>
      <xdr:rowOff>32385</xdr:rowOff>
    </xdr:to>
    <xdr:sp macro="" textlink="">
      <xdr:nvSpPr>
        <xdr:cNvPr id="519" name="フローチャート: 判断 518"/>
        <xdr:cNvSpPr/>
      </xdr:nvSpPr>
      <xdr:spPr>
        <a:xfrm>
          <a:off x="13291820" y="6309360"/>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48895</xdr:rowOff>
    </xdr:from>
    <xdr:ext cx="469900" cy="259080"/>
    <xdr:sp macro="" textlink="">
      <xdr:nvSpPr>
        <xdr:cNvPr id="520" name="テキスト ボックス 519"/>
        <xdr:cNvSpPr txBox="1"/>
      </xdr:nvSpPr>
      <xdr:spPr>
        <a:xfrm>
          <a:off x="13112750" y="6087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140335</xdr:rowOff>
    </xdr:from>
    <xdr:to xmlns:xdr="http://schemas.openxmlformats.org/drawingml/2006/spreadsheetDrawing">
      <xdr:col>67</xdr:col>
      <xdr:colOff>101600</xdr:colOff>
      <xdr:row>38</xdr:row>
      <xdr:rowOff>70485</xdr:rowOff>
    </xdr:to>
    <xdr:sp macro="" textlink="">
      <xdr:nvSpPr>
        <xdr:cNvPr id="521" name="フローチャート: 判断 520"/>
        <xdr:cNvSpPr/>
      </xdr:nvSpPr>
      <xdr:spPr>
        <a:xfrm>
          <a:off x="12423140" y="63468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86995</xdr:rowOff>
    </xdr:from>
    <xdr:ext cx="469265" cy="258445"/>
    <xdr:sp macro="" textlink="">
      <xdr:nvSpPr>
        <xdr:cNvPr id="522" name="テキスト ボックス 521"/>
        <xdr:cNvSpPr txBox="1"/>
      </xdr:nvSpPr>
      <xdr:spPr>
        <a:xfrm>
          <a:off x="12244070" y="61258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3" name="テキスト ボックス 522"/>
        <xdr:cNvSpPr txBox="1"/>
      </xdr:nvSpPr>
      <xdr:spPr>
        <a:xfrm>
          <a:off x="157022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1365" cy="259080"/>
    <xdr:sp macro="" textlink="">
      <xdr:nvSpPr>
        <xdr:cNvPr id="524" name="テキスト ボックス 523"/>
        <xdr:cNvSpPr txBox="1"/>
      </xdr:nvSpPr>
      <xdr:spPr>
        <a:xfrm>
          <a:off x="148844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5" name="テキスト ボックス 524"/>
        <xdr:cNvSpPr txBox="1"/>
      </xdr:nvSpPr>
      <xdr:spPr>
        <a:xfrm>
          <a:off x="140208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6" name="テキスト ボックス 525"/>
        <xdr:cNvSpPr txBox="1"/>
      </xdr:nvSpPr>
      <xdr:spPr>
        <a:xfrm>
          <a:off x="131572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1365" cy="259080"/>
    <xdr:sp macro="" textlink="">
      <xdr:nvSpPr>
        <xdr:cNvPr id="527" name="テキスト ボックス 526"/>
        <xdr:cNvSpPr txBox="1"/>
      </xdr:nvSpPr>
      <xdr:spPr>
        <a:xfrm>
          <a:off x="122885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88900</xdr:rowOff>
    </xdr:from>
    <xdr:to xmlns:xdr="http://schemas.openxmlformats.org/drawingml/2006/spreadsheetDrawing">
      <xdr:col>85</xdr:col>
      <xdr:colOff>177800</xdr:colOff>
      <xdr:row>39</xdr:row>
      <xdr:rowOff>19050</xdr:rowOff>
    </xdr:to>
    <xdr:sp macro="" textlink="">
      <xdr:nvSpPr>
        <xdr:cNvPr id="528" name="楕円 527"/>
        <xdr:cNvSpPr/>
      </xdr:nvSpPr>
      <xdr:spPr>
        <a:xfrm>
          <a:off x="1583690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6350</xdr:rowOff>
    </xdr:from>
    <xdr:ext cx="249555" cy="259080"/>
    <xdr:sp macro="" textlink="">
      <xdr:nvSpPr>
        <xdr:cNvPr id="529" name="災害復旧事業費該当値テキスト"/>
        <xdr:cNvSpPr txBox="1"/>
      </xdr:nvSpPr>
      <xdr:spPr>
        <a:xfrm>
          <a:off x="15938500" y="638048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116840</xdr:rowOff>
    </xdr:from>
    <xdr:to xmlns:xdr="http://schemas.openxmlformats.org/drawingml/2006/spreadsheetDrawing">
      <xdr:col>81</xdr:col>
      <xdr:colOff>101600</xdr:colOff>
      <xdr:row>37</xdr:row>
      <xdr:rowOff>46990</xdr:rowOff>
    </xdr:to>
    <xdr:sp macro="" textlink="">
      <xdr:nvSpPr>
        <xdr:cNvPr id="530" name="楕円 529"/>
        <xdr:cNvSpPr/>
      </xdr:nvSpPr>
      <xdr:spPr>
        <a:xfrm>
          <a:off x="15019020" y="6155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63500</xdr:rowOff>
    </xdr:from>
    <xdr:ext cx="534035" cy="259080"/>
    <xdr:sp macro="" textlink="">
      <xdr:nvSpPr>
        <xdr:cNvPr id="531" name="テキスト ボックス 530"/>
        <xdr:cNvSpPr txBox="1"/>
      </xdr:nvSpPr>
      <xdr:spPr>
        <a:xfrm>
          <a:off x="14812645" y="59347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128905</xdr:rowOff>
    </xdr:from>
    <xdr:to xmlns:xdr="http://schemas.openxmlformats.org/drawingml/2006/spreadsheetDrawing">
      <xdr:col>76</xdr:col>
      <xdr:colOff>165100</xdr:colOff>
      <xdr:row>38</xdr:row>
      <xdr:rowOff>59055</xdr:rowOff>
    </xdr:to>
    <xdr:sp macro="" textlink="">
      <xdr:nvSpPr>
        <xdr:cNvPr id="532" name="楕円 531"/>
        <xdr:cNvSpPr/>
      </xdr:nvSpPr>
      <xdr:spPr>
        <a:xfrm>
          <a:off x="14155420" y="6335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50165</xdr:rowOff>
    </xdr:from>
    <xdr:ext cx="469265" cy="258445"/>
    <xdr:sp macro="" textlink="">
      <xdr:nvSpPr>
        <xdr:cNvPr id="533" name="テキスト ボックス 532"/>
        <xdr:cNvSpPr txBox="1"/>
      </xdr:nvSpPr>
      <xdr:spPr>
        <a:xfrm>
          <a:off x="13976350" y="64242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88900</xdr:rowOff>
    </xdr:from>
    <xdr:to xmlns:xdr="http://schemas.openxmlformats.org/drawingml/2006/spreadsheetDrawing">
      <xdr:col>72</xdr:col>
      <xdr:colOff>38100</xdr:colOff>
      <xdr:row>39</xdr:row>
      <xdr:rowOff>19050</xdr:rowOff>
    </xdr:to>
    <xdr:sp macro="" textlink="">
      <xdr:nvSpPr>
        <xdr:cNvPr id="534" name="楕円 533"/>
        <xdr:cNvSpPr/>
      </xdr:nvSpPr>
      <xdr:spPr>
        <a:xfrm>
          <a:off x="13291820" y="646303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10160</xdr:rowOff>
    </xdr:from>
    <xdr:ext cx="248920" cy="258445"/>
    <xdr:sp macro="" textlink="">
      <xdr:nvSpPr>
        <xdr:cNvPr id="535" name="テキスト ボックス 534"/>
        <xdr:cNvSpPr txBox="1"/>
      </xdr:nvSpPr>
      <xdr:spPr>
        <a:xfrm>
          <a:off x="13218160" y="655193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47625</xdr:rowOff>
    </xdr:from>
    <xdr:to xmlns:xdr="http://schemas.openxmlformats.org/drawingml/2006/spreadsheetDrawing">
      <xdr:col>67</xdr:col>
      <xdr:colOff>101600</xdr:colOff>
      <xdr:row>38</xdr:row>
      <xdr:rowOff>149225</xdr:rowOff>
    </xdr:to>
    <xdr:sp macro="" textlink="">
      <xdr:nvSpPr>
        <xdr:cNvPr id="536" name="楕円 535"/>
        <xdr:cNvSpPr/>
      </xdr:nvSpPr>
      <xdr:spPr>
        <a:xfrm>
          <a:off x="12423140" y="642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38</xdr:row>
      <xdr:rowOff>140335</xdr:rowOff>
    </xdr:from>
    <xdr:ext cx="469265" cy="258445"/>
    <xdr:sp macro="" textlink="">
      <xdr:nvSpPr>
        <xdr:cNvPr id="537" name="テキスト ボックス 536"/>
        <xdr:cNvSpPr txBox="1"/>
      </xdr:nvSpPr>
      <xdr:spPr>
        <a:xfrm>
          <a:off x="12244070" y="65144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38" name="正方形/長方形 537"/>
        <xdr:cNvSpPr/>
      </xdr:nvSpPr>
      <xdr:spPr>
        <a:xfrm>
          <a:off x="1211580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140335</xdr:rowOff>
    </xdr:to>
    <xdr:sp macro="" textlink="">
      <xdr:nvSpPr>
        <xdr:cNvPr id="539" name="正方形/長方形 538"/>
        <xdr:cNvSpPr/>
      </xdr:nvSpPr>
      <xdr:spPr>
        <a:xfrm>
          <a:off x="122377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0" name="正方形/長方形 539"/>
        <xdr:cNvSpPr/>
      </xdr:nvSpPr>
      <xdr:spPr>
        <a:xfrm>
          <a:off x="122377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140335</xdr:rowOff>
    </xdr:to>
    <xdr:sp macro="" textlink="">
      <xdr:nvSpPr>
        <xdr:cNvPr id="541" name="正方形/長方形 540"/>
        <xdr:cNvSpPr/>
      </xdr:nvSpPr>
      <xdr:spPr>
        <a:xfrm>
          <a:off x="13228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2" name="正方形/長方形 541"/>
        <xdr:cNvSpPr/>
      </xdr:nvSpPr>
      <xdr:spPr>
        <a:xfrm>
          <a:off x="13228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140335</xdr:rowOff>
    </xdr:to>
    <xdr:sp macro="" textlink="">
      <xdr:nvSpPr>
        <xdr:cNvPr id="543" name="正方形/長方形 542"/>
        <xdr:cNvSpPr/>
      </xdr:nvSpPr>
      <xdr:spPr>
        <a:xfrm>
          <a:off x="1434084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4" name="正方形/長方形 543"/>
        <xdr:cNvSpPr/>
      </xdr:nvSpPr>
      <xdr:spPr>
        <a:xfrm>
          <a:off x="1434084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5" name="正方形/長方形 544"/>
        <xdr:cNvSpPr/>
      </xdr:nvSpPr>
      <xdr:spPr>
        <a:xfrm>
          <a:off x="1211580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5425"/>
    <xdr:sp macro="" textlink="">
      <xdr:nvSpPr>
        <xdr:cNvPr id="546" name="テキスト ボックス 545"/>
        <xdr:cNvSpPr txBox="1"/>
      </xdr:nvSpPr>
      <xdr:spPr>
        <a:xfrm>
          <a:off x="12077700" y="78892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7" name="直線コネクタ 546"/>
        <xdr:cNvCxnSpPr/>
      </xdr:nvCxnSpPr>
      <xdr:spPr>
        <a:xfrm>
          <a:off x="1211580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140335</xdr:rowOff>
    </xdr:from>
    <xdr:to xmlns:xdr="http://schemas.openxmlformats.org/drawingml/2006/spreadsheetDrawing">
      <xdr:col>89</xdr:col>
      <xdr:colOff>177800</xdr:colOff>
      <xdr:row>54</xdr:row>
      <xdr:rowOff>140335</xdr:rowOff>
    </xdr:to>
    <xdr:cxnSp macro="">
      <xdr:nvCxnSpPr>
        <xdr:cNvPr id="548" name="直線コネクタ 547"/>
        <xdr:cNvCxnSpPr/>
      </xdr:nvCxnSpPr>
      <xdr:spPr>
        <a:xfrm>
          <a:off x="12115800" y="91967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167640</xdr:rowOff>
    </xdr:from>
    <xdr:ext cx="248285" cy="259080"/>
    <xdr:sp macro="" textlink="">
      <xdr:nvSpPr>
        <xdr:cNvPr id="549" name="テキスト ボックス 548"/>
        <xdr:cNvSpPr txBox="1"/>
      </xdr:nvSpPr>
      <xdr:spPr>
        <a:xfrm>
          <a:off x="11871960" y="9056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0" name="直線コネクタ 549"/>
        <xdr:cNvCxnSpPr/>
      </xdr:nvCxnSpPr>
      <xdr:spPr>
        <a:xfrm>
          <a:off x="1211580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51" name="テキスト ボックス 550"/>
        <xdr:cNvSpPr txBox="1"/>
      </xdr:nvSpPr>
      <xdr:spPr>
        <a:xfrm>
          <a:off x="11871960" y="79375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2" name="失業対策事業費グラフ枠"/>
        <xdr:cNvSpPr/>
      </xdr:nvSpPr>
      <xdr:spPr>
        <a:xfrm>
          <a:off x="1211580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140335</xdr:rowOff>
    </xdr:from>
    <xdr:to xmlns:xdr="http://schemas.openxmlformats.org/drawingml/2006/spreadsheetDrawing">
      <xdr:col>85</xdr:col>
      <xdr:colOff>126365</xdr:colOff>
      <xdr:row>54</xdr:row>
      <xdr:rowOff>140335</xdr:rowOff>
    </xdr:to>
    <xdr:cxnSp macro="">
      <xdr:nvCxnSpPr>
        <xdr:cNvPr id="553" name="直線コネクタ 552"/>
        <xdr:cNvCxnSpPr/>
      </xdr:nvCxnSpPr>
      <xdr:spPr>
        <a:xfrm>
          <a:off x="15885795"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8445"/>
    <xdr:sp macro="" textlink="">
      <xdr:nvSpPr>
        <xdr:cNvPr id="554" name="失業対策事業費最小値テキスト"/>
        <xdr:cNvSpPr txBox="1"/>
      </xdr:nvSpPr>
      <xdr:spPr>
        <a:xfrm>
          <a:off x="1593850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140335</xdr:rowOff>
    </xdr:from>
    <xdr:to xmlns:xdr="http://schemas.openxmlformats.org/drawingml/2006/spreadsheetDrawing">
      <xdr:col>86</xdr:col>
      <xdr:colOff>25400</xdr:colOff>
      <xdr:row>54</xdr:row>
      <xdr:rowOff>140335</xdr:rowOff>
    </xdr:to>
    <xdr:cxnSp macro="">
      <xdr:nvCxnSpPr>
        <xdr:cNvPr id="555" name="直線コネクタ 554"/>
        <xdr:cNvCxnSpPr/>
      </xdr:nvCxnSpPr>
      <xdr:spPr>
        <a:xfrm>
          <a:off x="15798800" y="9196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8445"/>
    <xdr:sp macro="" textlink="">
      <xdr:nvSpPr>
        <xdr:cNvPr id="556" name="失業対策事業費最大値テキスト"/>
        <xdr:cNvSpPr txBox="1"/>
      </xdr:nvSpPr>
      <xdr:spPr>
        <a:xfrm>
          <a:off x="15938500" y="88988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140335</xdr:rowOff>
    </xdr:from>
    <xdr:to xmlns:xdr="http://schemas.openxmlformats.org/drawingml/2006/spreadsheetDrawing">
      <xdr:col>86</xdr:col>
      <xdr:colOff>25400</xdr:colOff>
      <xdr:row>54</xdr:row>
      <xdr:rowOff>140335</xdr:rowOff>
    </xdr:to>
    <xdr:cxnSp macro="">
      <xdr:nvCxnSpPr>
        <xdr:cNvPr id="557" name="直線コネクタ 556"/>
        <xdr:cNvCxnSpPr/>
      </xdr:nvCxnSpPr>
      <xdr:spPr>
        <a:xfrm>
          <a:off x="15798800" y="9196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140335</xdr:rowOff>
    </xdr:from>
    <xdr:to xmlns:xdr="http://schemas.openxmlformats.org/drawingml/2006/spreadsheetDrawing">
      <xdr:col>85</xdr:col>
      <xdr:colOff>127000</xdr:colOff>
      <xdr:row>54</xdr:row>
      <xdr:rowOff>140335</xdr:rowOff>
    </xdr:to>
    <xdr:cxnSp macro="">
      <xdr:nvCxnSpPr>
        <xdr:cNvPr id="558" name="直線コネクタ 557"/>
        <xdr:cNvCxnSpPr/>
      </xdr:nvCxnSpPr>
      <xdr:spPr>
        <a:xfrm>
          <a:off x="15069820" y="9196705"/>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59" name="失業対策事業費平均値テキスト"/>
        <xdr:cNvSpPr txBox="1"/>
      </xdr:nvSpPr>
      <xdr:spPr>
        <a:xfrm>
          <a:off x="15938500" y="912368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0" name="フローチャート: 判断 559"/>
        <xdr:cNvSpPr/>
      </xdr:nvSpPr>
      <xdr:spPr>
        <a:xfrm>
          <a:off x="1583690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140335</xdr:rowOff>
    </xdr:from>
    <xdr:to xmlns:xdr="http://schemas.openxmlformats.org/drawingml/2006/spreadsheetDrawing">
      <xdr:col>81</xdr:col>
      <xdr:colOff>50800</xdr:colOff>
      <xdr:row>54</xdr:row>
      <xdr:rowOff>140335</xdr:rowOff>
    </xdr:to>
    <xdr:cxnSp macro="">
      <xdr:nvCxnSpPr>
        <xdr:cNvPr id="561" name="直線コネクタ 560"/>
        <xdr:cNvCxnSpPr/>
      </xdr:nvCxnSpPr>
      <xdr:spPr>
        <a:xfrm>
          <a:off x="14206220" y="91967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2" name="フローチャート: 判断 561"/>
        <xdr:cNvSpPr/>
      </xdr:nvSpPr>
      <xdr:spPr>
        <a:xfrm>
          <a:off x="1501902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9555" cy="258445"/>
    <xdr:sp macro="" textlink="">
      <xdr:nvSpPr>
        <xdr:cNvPr id="563" name="テキスト ボックス 562"/>
        <xdr:cNvSpPr txBox="1"/>
      </xdr:nvSpPr>
      <xdr:spPr>
        <a:xfrm>
          <a:off x="1495044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140335</xdr:rowOff>
    </xdr:from>
    <xdr:to xmlns:xdr="http://schemas.openxmlformats.org/drawingml/2006/spreadsheetDrawing">
      <xdr:col>76</xdr:col>
      <xdr:colOff>114300</xdr:colOff>
      <xdr:row>54</xdr:row>
      <xdr:rowOff>140335</xdr:rowOff>
    </xdr:to>
    <xdr:cxnSp macro="">
      <xdr:nvCxnSpPr>
        <xdr:cNvPr id="564" name="直線コネクタ 563"/>
        <xdr:cNvCxnSpPr/>
      </xdr:nvCxnSpPr>
      <xdr:spPr>
        <a:xfrm>
          <a:off x="13342620" y="91967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5" name="フローチャート: 判断 564"/>
        <xdr:cNvSpPr/>
      </xdr:nvSpPr>
      <xdr:spPr>
        <a:xfrm>
          <a:off x="1415542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9555" cy="258445"/>
    <xdr:sp macro="" textlink="">
      <xdr:nvSpPr>
        <xdr:cNvPr id="566" name="テキスト ボックス 565"/>
        <xdr:cNvSpPr txBox="1"/>
      </xdr:nvSpPr>
      <xdr:spPr>
        <a:xfrm>
          <a:off x="1408684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140335</xdr:rowOff>
    </xdr:from>
    <xdr:to xmlns:xdr="http://schemas.openxmlformats.org/drawingml/2006/spreadsheetDrawing">
      <xdr:col>71</xdr:col>
      <xdr:colOff>177800</xdr:colOff>
      <xdr:row>54</xdr:row>
      <xdr:rowOff>140335</xdr:rowOff>
    </xdr:to>
    <xdr:cxnSp macro="">
      <xdr:nvCxnSpPr>
        <xdr:cNvPr id="567" name="直線コネクタ 566"/>
        <xdr:cNvCxnSpPr/>
      </xdr:nvCxnSpPr>
      <xdr:spPr>
        <a:xfrm>
          <a:off x="12473940" y="919670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8" name="フローチャート: 判断 567"/>
        <xdr:cNvSpPr/>
      </xdr:nvSpPr>
      <xdr:spPr>
        <a:xfrm>
          <a:off x="13291820" y="914527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8445"/>
    <xdr:sp macro="" textlink="">
      <xdr:nvSpPr>
        <xdr:cNvPr id="569" name="テキスト ボックス 568"/>
        <xdr:cNvSpPr txBox="1"/>
      </xdr:nvSpPr>
      <xdr:spPr>
        <a:xfrm>
          <a:off x="1321816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0" name="フローチャート: 判断 569"/>
        <xdr:cNvSpPr/>
      </xdr:nvSpPr>
      <xdr:spPr>
        <a:xfrm>
          <a:off x="1242314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9555" cy="258445"/>
    <xdr:sp macro="" textlink="">
      <xdr:nvSpPr>
        <xdr:cNvPr id="571" name="テキスト ボックス 570"/>
        <xdr:cNvSpPr txBox="1"/>
      </xdr:nvSpPr>
      <xdr:spPr>
        <a:xfrm>
          <a:off x="1235456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2" name="テキスト ボックス 571"/>
        <xdr:cNvSpPr txBox="1"/>
      </xdr:nvSpPr>
      <xdr:spPr>
        <a:xfrm>
          <a:off x="157022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1365" cy="259080"/>
    <xdr:sp macro="" textlink="">
      <xdr:nvSpPr>
        <xdr:cNvPr id="573" name="テキスト ボックス 572"/>
        <xdr:cNvSpPr txBox="1"/>
      </xdr:nvSpPr>
      <xdr:spPr>
        <a:xfrm>
          <a:off x="148844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4" name="テキスト ボックス 573"/>
        <xdr:cNvSpPr txBox="1"/>
      </xdr:nvSpPr>
      <xdr:spPr>
        <a:xfrm>
          <a:off x="140208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5" name="テキスト ボックス 574"/>
        <xdr:cNvSpPr txBox="1"/>
      </xdr:nvSpPr>
      <xdr:spPr>
        <a:xfrm>
          <a:off x="131572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1365" cy="259080"/>
    <xdr:sp macro="" textlink="">
      <xdr:nvSpPr>
        <xdr:cNvPr id="576" name="テキスト ボックス 575"/>
        <xdr:cNvSpPr txBox="1"/>
      </xdr:nvSpPr>
      <xdr:spPr>
        <a:xfrm>
          <a:off x="122885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7" name="楕円 576"/>
        <xdr:cNvSpPr/>
      </xdr:nvSpPr>
      <xdr:spPr>
        <a:xfrm>
          <a:off x="1583690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8445"/>
    <xdr:sp macro="" textlink="">
      <xdr:nvSpPr>
        <xdr:cNvPr id="578" name="失業対策事業費該当値テキスト"/>
        <xdr:cNvSpPr txBox="1"/>
      </xdr:nvSpPr>
      <xdr:spPr>
        <a:xfrm>
          <a:off x="15938500" y="90131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9" name="楕円 578"/>
        <xdr:cNvSpPr/>
      </xdr:nvSpPr>
      <xdr:spPr>
        <a:xfrm>
          <a:off x="1501902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9555" cy="258445"/>
    <xdr:sp macro="" textlink="">
      <xdr:nvSpPr>
        <xdr:cNvPr id="580" name="テキスト ボックス 579"/>
        <xdr:cNvSpPr txBox="1"/>
      </xdr:nvSpPr>
      <xdr:spPr>
        <a:xfrm>
          <a:off x="1495044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1" name="楕円 580"/>
        <xdr:cNvSpPr/>
      </xdr:nvSpPr>
      <xdr:spPr>
        <a:xfrm>
          <a:off x="1415542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9555" cy="258445"/>
    <xdr:sp macro="" textlink="">
      <xdr:nvSpPr>
        <xdr:cNvPr id="582" name="テキスト ボックス 581"/>
        <xdr:cNvSpPr txBox="1"/>
      </xdr:nvSpPr>
      <xdr:spPr>
        <a:xfrm>
          <a:off x="1408684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楕円 582"/>
        <xdr:cNvSpPr/>
      </xdr:nvSpPr>
      <xdr:spPr>
        <a:xfrm>
          <a:off x="13291820" y="91452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8445"/>
    <xdr:sp macro="" textlink="">
      <xdr:nvSpPr>
        <xdr:cNvPr id="584" name="テキスト ボックス 583"/>
        <xdr:cNvSpPr txBox="1"/>
      </xdr:nvSpPr>
      <xdr:spPr>
        <a:xfrm>
          <a:off x="13218160" y="89242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楕円 584"/>
        <xdr:cNvSpPr/>
      </xdr:nvSpPr>
      <xdr:spPr>
        <a:xfrm>
          <a:off x="1242314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9555" cy="258445"/>
    <xdr:sp macro="" textlink="">
      <xdr:nvSpPr>
        <xdr:cNvPr id="586" name="テキスト ボックス 585"/>
        <xdr:cNvSpPr txBox="1"/>
      </xdr:nvSpPr>
      <xdr:spPr>
        <a:xfrm>
          <a:off x="1235456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87" name="正方形/長方形 586"/>
        <xdr:cNvSpPr/>
      </xdr:nvSpPr>
      <xdr:spPr>
        <a:xfrm>
          <a:off x="1211580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140335</xdr:rowOff>
    </xdr:to>
    <xdr:sp macro="" textlink="">
      <xdr:nvSpPr>
        <xdr:cNvPr id="588" name="正方形/長方形 587"/>
        <xdr:cNvSpPr/>
      </xdr:nvSpPr>
      <xdr:spPr>
        <a:xfrm>
          <a:off x="122377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9" name="正方形/長方形 588"/>
        <xdr:cNvSpPr/>
      </xdr:nvSpPr>
      <xdr:spPr>
        <a:xfrm>
          <a:off x="122377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140335</xdr:rowOff>
    </xdr:to>
    <xdr:sp macro="" textlink="">
      <xdr:nvSpPr>
        <xdr:cNvPr id="590" name="正方形/長方形 589"/>
        <xdr:cNvSpPr/>
      </xdr:nvSpPr>
      <xdr:spPr>
        <a:xfrm>
          <a:off x="13228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1" name="正方形/長方形 590"/>
        <xdr:cNvSpPr/>
      </xdr:nvSpPr>
      <xdr:spPr>
        <a:xfrm>
          <a:off x="13228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140335</xdr:rowOff>
    </xdr:to>
    <xdr:sp macro="" textlink="">
      <xdr:nvSpPr>
        <xdr:cNvPr id="592" name="正方形/長方形 591"/>
        <xdr:cNvSpPr/>
      </xdr:nvSpPr>
      <xdr:spPr>
        <a:xfrm>
          <a:off x="1434084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3" name="正方形/長方形 592"/>
        <xdr:cNvSpPr/>
      </xdr:nvSpPr>
      <xdr:spPr>
        <a:xfrm>
          <a:off x="1434084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4" name="正方形/長方形 593"/>
        <xdr:cNvSpPr/>
      </xdr:nvSpPr>
      <xdr:spPr>
        <a:xfrm>
          <a:off x="1211580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5425"/>
    <xdr:sp macro="" textlink="">
      <xdr:nvSpPr>
        <xdr:cNvPr id="595" name="テキスト ボックス 594"/>
        <xdr:cNvSpPr txBox="1"/>
      </xdr:nvSpPr>
      <xdr:spPr>
        <a:xfrm>
          <a:off x="12077700" y="112420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6" name="直線コネクタ 595"/>
        <xdr:cNvCxnSpPr/>
      </xdr:nvCxnSpPr>
      <xdr:spPr>
        <a:xfrm>
          <a:off x="1211580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140335</xdr:rowOff>
    </xdr:from>
    <xdr:to xmlns:xdr="http://schemas.openxmlformats.org/drawingml/2006/spreadsheetDrawing">
      <xdr:col>89</xdr:col>
      <xdr:colOff>177800</xdr:colOff>
      <xdr:row>78</xdr:row>
      <xdr:rowOff>140335</xdr:rowOff>
    </xdr:to>
    <xdr:cxnSp macro="">
      <xdr:nvCxnSpPr>
        <xdr:cNvPr id="597" name="直線コネクタ 596"/>
        <xdr:cNvCxnSpPr/>
      </xdr:nvCxnSpPr>
      <xdr:spPr>
        <a:xfrm>
          <a:off x="12115800" y="132200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167640</xdr:rowOff>
    </xdr:from>
    <xdr:ext cx="248285" cy="259080"/>
    <xdr:sp macro="" textlink="">
      <xdr:nvSpPr>
        <xdr:cNvPr id="598" name="テキスト ボックス 597"/>
        <xdr:cNvSpPr txBox="1"/>
      </xdr:nvSpPr>
      <xdr:spPr>
        <a:xfrm>
          <a:off x="11871960" y="130797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599" name="直線コネクタ 598"/>
        <xdr:cNvCxnSpPr/>
      </xdr:nvCxnSpPr>
      <xdr:spPr>
        <a:xfrm>
          <a:off x="12115800" y="127698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4995" cy="258445"/>
    <xdr:sp macro="" textlink="">
      <xdr:nvSpPr>
        <xdr:cNvPr id="600" name="テキスト ボックス 599"/>
        <xdr:cNvSpPr txBox="1"/>
      </xdr:nvSpPr>
      <xdr:spPr>
        <a:xfrm>
          <a:off x="11535410" y="1263142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01" name="直線コネクタ 600"/>
        <xdr:cNvCxnSpPr/>
      </xdr:nvCxnSpPr>
      <xdr:spPr>
        <a:xfrm>
          <a:off x="12115800" y="123240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4995" cy="259080"/>
    <xdr:sp macro="" textlink="">
      <xdr:nvSpPr>
        <xdr:cNvPr id="602" name="テキスト ボックス 601"/>
        <xdr:cNvSpPr txBox="1"/>
      </xdr:nvSpPr>
      <xdr:spPr>
        <a:xfrm>
          <a:off x="11535410" y="121856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140335</xdr:rowOff>
    </xdr:from>
    <xdr:to xmlns:xdr="http://schemas.openxmlformats.org/drawingml/2006/spreadsheetDrawing">
      <xdr:col>89</xdr:col>
      <xdr:colOff>177800</xdr:colOff>
      <xdr:row>70</xdr:row>
      <xdr:rowOff>140335</xdr:rowOff>
    </xdr:to>
    <xdr:cxnSp macro="">
      <xdr:nvCxnSpPr>
        <xdr:cNvPr id="603" name="直線コネクタ 602"/>
        <xdr:cNvCxnSpPr/>
      </xdr:nvCxnSpPr>
      <xdr:spPr>
        <a:xfrm>
          <a:off x="12115800" y="118789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167640</xdr:rowOff>
    </xdr:from>
    <xdr:ext cx="594995" cy="259080"/>
    <xdr:sp macro="" textlink="">
      <xdr:nvSpPr>
        <xdr:cNvPr id="604" name="テキスト ボックス 603"/>
        <xdr:cNvSpPr txBox="1"/>
      </xdr:nvSpPr>
      <xdr:spPr>
        <a:xfrm>
          <a:off x="11535410" y="117386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5" name="直線コネクタ 604"/>
        <xdr:cNvCxnSpPr/>
      </xdr:nvCxnSpPr>
      <xdr:spPr>
        <a:xfrm>
          <a:off x="1211580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06" name="テキスト ボックス 605"/>
        <xdr:cNvSpPr txBox="1"/>
      </xdr:nvSpPr>
      <xdr:spPr>
        <a:xfrm>
          <a:off x="1153541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7" name="公債費グラフ枠"/>
        <xdr:cNvSpPr/>
      </xdr:nvSpPr>
      <xdr:spPr>
        <a:xfrm>
          <a:off x="1211580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100330</xdr:rowOff>
    </xdr:from>
    <xdr:to xmlns:xdr="http://schemas.openxmlformats.org/drawingml/2006/spreadsheetDrawing">
      <xdr:col>85</xdr:col>
      <xdr:colOff>126365</xdr:colOff>
      <xdr:row>78</xdr:row>
      <xdr:rowOff>74295</xdr:rowOff>
    </xdr:to>
    <xdr:cxnSp macro="">
      <xdr:nvCxnSpPr>
        <xdr:cNvPr id="608" name="直線コネクタ 607"/>
        <xdr:cNvCxnSpPr/>
      </xdr:nvCxnSpPr>
      <xdr:spPr>
        <a:xfrm flipV="1">
          <a:off x="15885795" y="12174220"/>
          <a:ext cx="1270" cy="979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78105</xdr:rowOff>
    </xdr:from>
    <xdr:ext cx="534670" cy="259080"/>
    <xdr:sp macro="" textlink="">
      <xdr:nvSpPr>
        <xdr:cNvPr id="609" name="公債費最小値テキスト"/>
        <xdr:cNvSpPr txBox="1"/>
      </xdr:nvSpPr>
      <xdr:spPr>
        <a:xfrm>
          <a:off x="15938500" y="13157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74295</xdr:rowOff>
    </xdr:from>
    <xdr:to xmlns:xdr="http://schemas.openxmlformats.org/drawingml/2006/spreadsheetDrawing">
      <xdr:col>86</xdr:col>
      <xdr:colOff>25400</xdr:colOff>
      <xdr:row>78</xdr:row>
      <xdr:rowOff>74295</xdr:rowOff>
    </xdr:to>
    <xdr:cxnSp macro="">
      <xdr:nvCxnSpPr>
        <xdr:cNvPr id="610" name="直線コネクタ 609"/>
        <xdr:cNvCxnSpPr/>
      </xdr:nvCxnSpPr>
      <xdr:spPr>
        <a:xfrm>
          <a:off x="15798800" y="131540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71</xdr:row>
      <xdr:rowOff>46990</xdr:rowOff>
    </xdr:from>
    <xdr:ext cx="598805" cy="258445"/>
    <xdr:sp macro="" textlink="">
      <xdr:nvSpPr>
        <xdr:cNvPr id="611" name="公債費最大値テキスト"/>
        <xdr:cNvSpPr txBox="1"/>
      </xdr:nvSpPr>
      <xdr:spPr>
        <a:xfrm>
          <a:off x="15938500" y="119532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233,582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72</xdr:row>
      <xdr:rowOff>100330</xdr:rowOff>
    </xdr:from>
    <xdr:to xmlns:xdr="http://schemas.openxmlformats.org/drawingml/2006/spreadsheetDrawing">
      <xdr:col>86</xdr:col>
      <xdr:colOff>25400</xdr:colOff>
      <xdr:row>72</xdr:row>
      <xdr:rowOff>100330</xdr:rowOff>
    </xdr:to>
    <xdr:cxnSp macro="">
      <xdr:nvCxnSpPr>
        <xdr:cNvPr id="612" name="直線コネクタ 611"/>
        <xdr:cNvCxnSpPr/>
      </xdr:nvCxnSpPr>
      <xdr:spPr>
        <a:xfrm>
          <a:off x="15798800" y="121742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72390</xdr:rowOff>
    </xdr:from>
    <xdr:to xmlns:xdr="http://schemas.openxmlformats.org/drawingml/2006/spreadsheetDrawing">
      <xdr:col>85</xdr:col>
      <xdr:colOff>127000</xdr:colOff>
      <xdr:row>77</xdr:row>
      <xdr:rowOff>93345</xdr:rowOff>
    </xdr:to>
    <xdr:cxnSp macro="">
      <xdr:nvCxnSpPr>
        <xdr:cNvPr id="613" name="直線コネクタ 612"/>
        <xdr:cNvCxnSpPr/>
      </xdr:nvCxnSpPr>
      <xdr:spPr>
        <a:xfrm>
          <a:off x="15069820" y="12984480"/>
          <a:ext cx="81788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164465</xdr:rowOff>
    </xdr:from>
    <xdr:ext cx="534670" cy="258445"/>
    <xdr:sp macro="" textlink="">
      <xdr:nvSpPr>
        <xdr:cNvPr id="614" name="公債費平均値テキスト"/>
        <xdr:cNvSpPr txBox="1"/>
      </xdr:nvSpPr>
      <xdr:spPr>
        <a:xfrm>
          <a:off x="15938500" y="127412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141605</xdr:rowOff>
    </xdr:from>
    <xdr:to xmlns:xdr="http://schemas.openxmlformats.org/drawingml/2006/spreadsheetDrawing">
      <xdr:col>85</xdr:col>
      <xdr:colOff>177800</xdr:colOff>
      <xdr:row>77</xdr:row>
      <xdr:rowOff>71755</xdr:rowOff>
    </xdr:to>
    <xdr:sp macro="" textlink="">
      <xdr:nvSpPr>
        <xdr:cNvPr id="615" name="フローチャート: 判断 614"/>
        <xdr:cNvSpPr/>
      </xdr:nvSpPr>
      <xdr:spPr>
        <a:xfrm>
          <a:off x="15836900" y="12886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72390</xdr:rowOff>
    </xdr:from>
    <xdr:to xmlns:xdr="http://schemas.openxmlformats.org/drawingml/2006/spreadsheetDrawing">
      <xdr:col>81</xdr:col>
      <xdr:colOff>50800</xdr:colOff>
      <xdr:row>77</xdr:row>
      <xdr:rowOff>80645</xdr:rowOff>
    </xdr:to>
    <xdr:cxnSp macro="">
      <xdr:nvCxnSpPr>
        <xdr:cNvPr id="616" name="直線コネクタ 615"/>
        <xdr:cNvCxnSpPr/>
      </xdr:nvCxnSpPr>
      <xdr:spPr>
        <a:xfrm flipV="1">
          <a:off x="14206220" y="12984480"/>
          <a:ext cx="8636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137160</xdr:rowOff>
    </xdr:from>
    <xdr:to xmlns:xdr="http://schemas.openxmlformats.org/drawingml/2006/spreadsheetDrawing">
      <xdr:col>81</xdr:col>
      <xdr:colOff>101600</xdr:colOff>
      <xdr:row>77</xdr:row>
      <xdr:rowOff>67310</xdr:rowOff>
    </xdr:to>
    <xdr:sp macro="" textlink="">
      <xdr:nvSpPr>
        <xdr:cNvPr id="617" name="フローチャート: 判断 616"/>
        <xdr:cNvSpPr/>
      </xdr:nvSpPr>
      <xdr:spPr>
        <a:xfrm>
          <a:off x="15019020" y="12881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84455</xdr:rowOff>
    </xdr:from>
    <xdr:ext cx="534035" cy="258445"/>
    <xdr:sp macro="" textlink="">
      <xdr:nvSpPr>
        <xdr:cNvPr id="618" name="テキスト ボックス 617"/>
        <xdr:cNvSpPr txBox="1"/>
      </xdr:nvSpPr>
      <xdr:spPr>
        <a:xfrm>
          <a:off x="14812645" y="126612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80645</xdr:rowOff>
    </xdr:from>
    <xdr:to xmlns:xdr="http://schemas.openxmlformats.org/drawingml/2006/spreadsheetDrawing">
      <xdr:col>76</xdr:col>
      <xdr:colOff>114300</xdr:colOff>
      <xdr:row>77</xdr:row>
      <xdr:rowOff>86995</xdr:rowOff>
    </xdr:to>
    <xdr:cxnSp macro="">
      <xdr:nvCxnSpPr>
        <xdr:cNvPr id="619" name="直線コネクタ 618"/>
        <xdr:cNvCxnSpPr/>
      </xdr:nvCxnSpPr>
      <xdr:spPr>
        <a:xfrm flipV="1">
          <a:off x="13342620" y="12992735"/>
          <a:ext cx="8636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143510</xdr:rowOff>
    </xdr:from>
    <xdr:to xmlns:xdr="http://schemas.openxmlformats.org/drawingml/2006/spreadsheetDrawing">
      <xdr:col>76</xdr:col>
      <xdr:colOff>165100</xdr:colOff>
      <xdr:row>77</xdr:row>
      <xdr:rowOff>73660</xdr:rowOff>
    </xdr:to>
    <xdr:sp macro="" textlink="">
      <xdr:nvSpPr>
        <xdr:cNvPr id="620" name="フローチャート: 判断 619"/>
        <xdr:cNvSpPr/>
      </xdr:nvSpPr>
      <xdr:spPr>
        <a:xfrm>
          <a:off x="14155420" y="12887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90170</xdr:rowOff>
    </xdr:from>
    <xdr:ext cx="534670" cy="258445"/>
    <xdr:sp macro="" textlink="">
      <xdr:nvSpPr>
        <xdr:cNvPr id="621" name="テキスト ボックス 620"/>
        <xdr:cNvSpPr txBox="1"/>
      </xdr:nvSpPr>
      <xdr:spPr>
        <a:xfrm>
          <a:off x="13943965" y="126669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86995</xdr:rowOff>
    </xdr:from>
    <xdr:to xmlns:xdr="http://schemas.openxmlformats.org/drawingml/2006/spreadsheetDrawing">
      <xdr:col>71</xdr:col>
      <xdr:colOff>177800</xdr:colOff>
      <xdr:row>77</xdr:row>
      <xdr:rowOff>95885</xdr:rowOff>
    </xdr:to>
    <xdr:cxnSp macro="">
      <xdr:nvCxnSpPr>
        <xdr:cNvPr id="622" name="直線コネクタ 621"/>
        <xdr:cNvCxnSpPr/>
      </xdr:nvCxnSpPr>
      <xdr:spPr>
        <a:xfrm flipV="1">
          <a:off x="12473940" y="12999085"/>
          <a:ext cx="86868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158750</xdr:rowOff>
    </xdr:from>
    <xdr:to xmlns:xdr="http://schemas.openxmlformats.org/drawingml/2006/spreadsheetDrawing">
      <xdr:col>72</xdr:col>
      <xdr:colOff>38100</xdr:colOff>
      <xdr:row>77</xdr:row>
      <xdr:rowOff>88265</xdr:rowOff>
    </xdr:to>
    <xdr:sp macro="" textlink="">
      <xdr:nvSpPr>
        <xdr:cNvPr id="623" name="フローチャート: 判断 622"/>
        <xdr:cNvSpPr/>
      </xdr:nvSpPr>
      <xdr:spPr>
        <a:xfrm>
          <a:off x="13291820" y="12903200"/>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104775</xdr:rowOff>
    </xdr:from>
    <xdr:ext cx="534035" cy="259080"/>
    <xdr:sp macro="" textlink="">
      <xdr:nvSpPr>
        <xdr:cNvPr id="624" name="テキスト ボックス 623"/>
        <xdr:cNvSpPr txBox="1"/>
      </xdr:nvSpPr>
      <xdr:spPr>
        <a:xfrm>
          <a:off x="13080365" y="12681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167005</xdr:rowOff>
    </xdr:from>
    <xdr:to xmlns:xdr="http://schemas.openxmlformats.org/drawingml/2006/spreadsheetDrawing">
      <xdr:col>67</xdr:col>
      <xdr:colOff>101600</xdr:colOff>
      <xdr:row>77</xdr:row>
      <xdr:rowOff>97155</xdr:rowOff>
    </xdr:to>
    <xdr:sp macro="" textlink="">
      <xdr:nvSpPr>
        <xdr:cNvPr id="625" name="フローチャート: 判断 624"/>
        <xdr:cNvSpPr/>
      </xdr:nvSpPr>
      <xdr:spPr>
        <a:xfrm>
          <a:off x="12423140" y="12911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113665</xdr:rowOff>
    </xdr:from>
    <xdr:ext cx="534035" cy="259080"/>
    <xdr:sp macro="" textlink="">
      <xdr:nvSpPr>
        <xdr:cNvPr id="626" name="テキスト ボックス 625"/>
        <xdr:cNvSpPr txBox="1"/>
      </xdr:nvSpPr>
      <xdr:spPr>
        <a:xfrm>
          <a:off x="12216765" y="126904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7" name="テキスト ボックス 626"/>
        <xdr:cNvSpPr txBox="1"/>
      </xdr:nvSpPr>
      <xdr:spPr>
        <a:xfrm>
          <a:off x="157022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1365" cy="259080"/>
    <xdr:sp macro="" textlink="">
      <xdr:nvSpPr>
        <xdr:cNvPr id="628" name="テキスト ボックス 627"/>
        <xdr:cNvSpPr txBox="1"/>
      </xdr:nvSpPr>
      <xdr:spPr>
        <a:xfrm>
          <a:off x="148844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29" name="テキスト ボックス 628"/>
        <xdr:cNvSpPr txBox="1"/>
      </xdr:nvSpPr>
      <xdr:spPr>
        <a:xfrm>
          <a:off x="140208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0" name="テキスト ボックス 629"/>
        <xdr:cNvSpPr txBox="1"/>
      </xdr:nvSpPr>
      <xdr:spPr>
        <a:xfrm>
          <a:off x="131572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1365" cy="259080"/>
    <xdr:sp macro="" textlink="">
      <xdr:nvSpPr>
        <xdr:cNvPr id="631" name="テキスト ボックス 630"/>
        <xdr:cNvSpPr txBox="1"/>
      </xdr:nvSpPr>
      <xdr:spPr>
        <a:xfrm>
          <a:off x="1228852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42545</xdr:rowOff>
    </xdr:from>
    <xdr:to xmlns:xdr="http://schemas.openxmlformats.org/drawingml/2006/spreadsheetDrawing">
      <xdr:col>85</xdr:col>
      <xdr:colOff>177800</xdr:colOff>
      <xdr:row>77</xdr:row>
      <xdr:rowOff>144145</xdr:rowOff>
    </xdr:to>
    <xdr:sp macro="" textlink="">
      <xdr:nvSpPr>
        <xdr:cNvPr id="632" name="楕円 631"/>
        <xdr:cNvSpPr/>
      </xdr:nvSpPr>
      <xdr:spPr>
        <a:xfrm>
          <a:off x="15836900" y="1295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20955</xdr:rowOff>
    </xdr:from>
    <xdr:ext cx="534670" cy="259080"/>
    <xdr:sp macro="" textlink="">
      <xdr:nvSpPr>
        <xdr:cNvPr id="633" name="公債費該当値テキスト"/>
        <xdr:cNvSpPr txBox="1"/>
      </xdr:nvSpPr>
      <xdr:spPr>
        <a:xfrm>
          <a:off x="15938500" y="129330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21590</xdr:rowOff>
    </xdr:from>
    <xdr:to xmlns:xdr="http://schemas.openxmlformats.org/drawingml/2006/spreadsheetDrawing">
      <xdr:col>81</xdr:col>
      <xdr:colOff>101600</xdr:colOff>
      <xdr:row>77</xdr:row>
      <xdr:rowOff>123190</xdr:rowOff>
    </xdr:to>
    <xdr:sp macro="" textlink="">
      <xdr:nvSpPr>
        <xdr:cNvPr id="634" name="楕円 633"/>
        <xdr:cNvSpPr/>
      </xdr:nvSpPr>
      <xdr:spPr>
        <a:xfrm>
          <a:off x="15019020" y="1293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114300</xdr:rowOff>
    </xdr:from>
    <xdr:ext cx="534035" cy="259080"/>
    <xdr:sp macro="" textlink="">
      <xdr:nvSpPr>
        <xdr:cNvPr id="635" name="テキスト ボックス 634"/>
        <xdr:cNvSpPr txBox="1"/>
      </xdr:nvSpPr>
      <xdr:spPr>
        <a:xfrm>
          <a:off x="14812645" y="130263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29845</xdr:rowOff>
    </xdr:from>
    <xdr:to xmlns:xdr="http://schemas.openxmlformats.org/drawingml/2006/spreadsheetDrawing">
      <xdr:col>76</xdr:col>
      <xdr:colOff>165100</xdr:colOff>
      <xdr:row>77</xdr:row>
      <xdr:rowOff>131445</xdr:rowOff>
    </xdr:to>
    <xdr:sp macro="" textlink="">
      <xdr:nvSpPr>
        <xdr:cNvPr id="636" name="楕円 635"/>
        <xdr:cNvSpPr/>
      </xdr:nvSpPr>
      <xdr:spPr>
        <a:xfrm>
          <a:off x="14155420" y="1294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122555</xdr:rowOff>
    </xdr:from>
    <xdr:ext cx="534670" cy="258445"/>
    <xdr:sp macro="" textlink="">
      <xdr:nvSpPr>
        <xdr:cNvPr id="637" name="テキスト ボックス 636"/>
        <xdr:cNvSpPr txBox="1"/>
      </xdr:nvSpPr>
      <xdr:spPr>
        <a:xfrm>
          <a:off x="13943965" y="130346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36195</xdr:rowOff>
    </xdr:from>
    <xdr:to xmlns:xdr="http://schemas.openxmlformats.org/drawingml/2006/spreadsheetDrawing">
      <xdr:col>72</xdr:col>
      <xdr:colOff>38100</xdr:colOff>
      <xdr:row>77</xdr:row>
      <xdr:rowOff>137795</xdr:rowOff>
    </xdr:to>
    <xdr:sp macro="" textlink="">
      <xdr:nvSpPr>
        <xdr:cNvPr id="638" name="楕円 637"/>
        <xdr:cNvSpPr/>
      </xdr:nvSpPr>
      <xdr:spPr>
        <a:xfrm>
          <a:off x="13291820" y="1294828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128905</xdr:rowOff>
    </xdr:from>
    <xdr:ext cx="534035" cy="258445"/>
    <xdr:sp macro="" textlink="">
      <xdr:nvSpPr>
        <xdr:cNvPr id="639" name="テキスト ボックス 638"/>
        <xdr:cNvSpPr txBox="1"/>
      </xdr:nvSpPr>
      <xdr:spPr>
        <a:xfrm>
          <a:off x="13080365" y="130409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45085</xdr:rowOff>
    </xdr:from>
    <xdr:to xmlns:xdr="http://schemas.openxmlformats.org/drawingml/2006/spreadsheetDrawing">
      <xdr:col>67</xdr:col>
      <xdr:colOff>101600</xdr:colOff>
      <xdr:row>77</xdr:row>
      <xdr:rowOff>146685</xdr:rowOff>
    </xdr:to>
    <xdr:sp macro="" textlink="">
      <xdr:nvSpPr>
        <xdr:cNvPr id="640" name="楕円 639"/>
        <xdr:cNvSpPr/>
      </xdr:nvSpPr>
      <xdr:spPr>
        <a:xfrm>
          <a:off x="12423140" y="1295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137795</xdr:rowOff>
    </xdr:from>
    <xdr:ext cx="534035" cy="259080"/>
    <xdr:sp macro="" textlink="">
      <xdr:nvSpPr>
        <xdr:cNvPr id="641" name="テキスト ボックス 640"/>
        <xdr:cNvSpPr txBox="1"/>
      </xdr:nvSpPr>
      <xdr:spPr>
        <a:xfrm>
          <a:off x="12216765" y="130498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2" name="正方形/長方形 641"/>
        <xdr:cNvSpPr/>
      </xdr:nvSpPr>
      <xdr:spPr>
        <a:xfrm>
          <a:off x="1211580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140335</xdr:rowOff>
    </xdr:to>
    <xdr:sp macro="" textlink="">
      <xdr:nvSpPr>
        <xdr:cNvPr id="643" name="正方形/長方形 642"/>
        <xdr:cNvSpPr/>
      </xdr:nvSpPr>
      <xdr:spPr>
        <a:xfrm>
          <a:off x="122377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4" name="正方形/長方形 643"/>
        <xdr:cNvSpPr/>
      </xdr:nvSpPr>
      <xdr:spPr>
        <a:xfrm>
          <a:off x="122377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140335</xdr:rowOff>
    </xdr:to>
    <xdr:sp macro="" textlink="">
      <xdr:nvSpPr>
        <xdr:cNvPr id="645" name="正方形/長方形 644"/>
        <xdr:cNvSpPr/>
      </xdr:nvSpPr>
      <xdr:spPr>
        <a:xfrm>
          <a:off x="13228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6" name="正方形/長方形 645"/>
        <xdr:cNvSpPr/>
      </xdr:nvSpPr>
      <xdr:spPr>
        <a:xfrm>
          <a:off x="13228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140335</xdr:rowOff>
    </xdr:to>
    <xdr:sp macro="" textlink="">
      <xdr:nvSpPr>
        <xdr:cNvPr id="647" name="正方形/長方形 646"/>
        <xdr:cNvSpPr/>
      </xdr:nvSpPr>
      <xdr:spPr>
        <a:xfrm>
          <a:off x="1434084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8" name="正方形/長方形 647"/>
        <xdr:cNvSpPr/>
      </xdr:nvSpPr>
      <xdr:spPr>
        <a:xfrm>
          <a:off x="1434084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49" name="正方形/長方形 648"/>
        <xdr:cNvSpPr/>
      </xdr:nvSpPr>
      <xdr:spPr>
        <a:xfrm>
          <a:off x="1211580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5425"/>
    <xdr:sp macro="" textlink="">
      <xdr:nvSpPr>
        <xdr:cNvPr id="650" name="テキスト ボックス 649"/>
        <xdr:cNvSpPr txBox="1"/>
      </xdr:nvSpPr>
      <xdr:spPr>
        <a:xfrm>
          <a:off x="12077700" y="145948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1" name="直線コネクタ 650"/>
        <xdr:cNvCxnSpPr/>
      </xdr:nvCxnSpPr>
      <xdr:spPr>
        <a:xfrm>
          <a:off x="1211580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52" name="直線コネクタ 651"/>
        <xdr:cNvCxnSpPr/>
      </xdr:nvCxnSpPr>
      <xdr:spPr>
        <a:xfrm>
          <a:off x="12115800" y="16675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53" name="テキスト ボックス 652"/>
        <xdr:cNvSpPr txBox="1"/>
      </xdr:nvSpPr>
      <xdr:spPr>
        <a:xfrm>
          <a:off x="11871960"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54" name="直線コネクタ 653"/>
        <xdr:cNvCxnSpPr/>
      </xdr:nvCxnSpPr>
      <xdr:spPr>
        <a:xfrm>
          <a:off x="12115800" y="16294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4995" cy="259080"/>
    <xdr:sp macro="" textlink="">
      <xdr:nvSpPr>
        <xdr:cNvPr id="655" name="テキスト ボックス 654"/>
        <xdr:cNvSpPr txBox="1"/>
      </xdr:nvSpPr>
      <xdr:spPr>
        <a:xfrm>
          <a:off x="11535410" y="16151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56" name="直線コネクタ 655"/>
        <xdr:cNvCxnSpPr/>
      </xdr:nvCxnSpPr>
      <xdr:spPr>
        <a:xfrm>
          <a:off x="12115800" y="15913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4995" cy="258445"/>
    <xdr:sp macro="" textlink="">
      <xdr:nvSpPr>
        <xdr:cNvPr id="657" name="テキスト ボックス 656"/>
        <xdr:cNvSpPr txBox="1"/>
      </xdr:nvSpPr>
      <xdr:spPr>
        <a:xfrm>
          <a:off x="11535410"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58" name="直線コネクタ 657"/>
        <xdr:cNvCxnSpPr/>
      </xdr:nvCxnSpPr>
      <xdr:spPr>
        <a:xfrm>
          <a:off x="12115800" y="15532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macro="" textlink="">
      <xdr:nvSpPr>
        <xdr:cNvPr id="659" name="テキスト ボックス 658"/>
        <xdr:cNvSpPr txBox="1"/>
      </xdr:nvSpPr>
      <xdr:spPr>
        <a:xfrm>
          <a:off x="1153541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60" name="直線コネクタ 659"/>
        <xdr:cNvCxnSpPr/>
      </xdr:nvCxnSpPr>
      <xdr:spPr>
        <a:xfrm>
          <a:off x="12115800" y="151549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8445"/>
    <xdr:sp macro="" textlink="">
      <xdr:nvSpPr>
        <xdr:cNvPr id="661" name="テキスト ボックス 660"/>
        <xdr:cNvSpPr txBox="1"/>
      </xdr:nvSpPr>
      <xdr:spPr>
        <a:xfrm>
          <a:off x="11535410" y="150164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2" name="直線コネクタ 661"/>
        <xdr:cNvCxnSpPr/>
      </xdr:nvCxnSpPr>
      <xdr:spPr>
        <a:xfrm>
          <a:off x="1211580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63" name="テキスト ボックス 662"/>
        <xdr:cNvSpPr txBox="1"/>
      </xdr:nvSpPr>
      <xdr:spPr>
        <a:xfrm>
          <a:off x="1153541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積立金グラフ枠"/>
        <xdr:cNvSpPr/>
      </xdr:nvSpPr>
      <xdr:spPr>
        <a:xfrm>
          <a:off x="1211580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132715</xdr:rowOff>
    </xdr:from>
    <xdr:to xmlns:xdr="http://schemas.openxmlformats.org/drawingml/2006/spreadsheetDrawing">
      <xdr:col>85</xdr:col>
      <xdr:colOff>126365</xdr:colOff>
      <xdr:row>99</xdr:row>
      <xdr:rowOff>42545</xdr:rowOff>
    </xdr:to>
    <xdr:cxnSp macro="">
      <xdr:nvCxnSpPr>
        <xdr:cNvPr id="665" name="直線コネクタ 664"/>
        <xdr:cNvCxnSpPr/>
      </xdr:nvCxnSpPr>
      <xdr:spPr>
        <a:xfrm flipV="1">
          <a:off x="15885795" y="15391765"/>
          <a:ext cx="127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46355</xdr:rowOff>
    </xdr:from>
    <xdr:ext cx="378460" cy="259080"/>
    <xdr:sp macro="" textlink="">
      <xdr:nvSpPr>
        <xdr:cNvPr id="666" name="積立金最小値テキスト"/>
        <xdr:cNvSpPr txBox="1"/>
      </xdr:nvSpPr>
      <xdr:spPr>
        <a:xfrm>
          <a:off x="15938500" y="166770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42545</xdr:rowOff>
    </xdr:from>
    <xdr:to xmlns:xdr="http://schemas.openxmlformats.org/drawingml/2006/spreadsheetDrawing">
      <xdr:col>86</xdr:col>
      <xdr:colOff>25400</xdr:colOff>
      <xdr:row>99</xdr:row>
      <xdr:rowOff>42545</xdr:rowOff>
    </xdr:to>
    <xdr:cxnSp macro="">
      <xdr:nvCxnSpPr>
        <xdr:cNvPr id="667" name="直線コネクタ 666"/>
        <xdr:cNvCxnSpPr/>
      </xdr:nvCxnSpPr>
      <xdr:spPr>
        <a:xfrm>
          <a:off x="15798800" y="166731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79375</xdr:rowOff>
    </xdr:from>
    <xdr:ext cx="598805" cy="259080"/>
    <xdr:sp macro="" textlink="">
      <xdr:nvSpPr>
        <xdr:cNvPr id="668" name="積立金最大値テキスト"/>
        <xdr:cNvSpPr txBox="1"/>
      </xdr:nvSpPr>
      <xdr:spPr>
        <a:xfrm>
          <a:off x="15938500" y="151707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336,888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132715</xdr:rowOff>
    </xdr:from>
    <xdr:to xmlns:xdr="http://schemas.openxmlformats.org/drawingml/2006/spreadsheetDrawing">
      <xdr:col>86</xdr:col>
      <xdr:colOff>25400</xdr:colOff>
      <xdr:row>91</xdr:row>
      <xdr:rowOff>132715</xdr:rowOff>
    </xdr:to>
    <xdr:cxnSp macro="">
      <xdr:nvCxnSpPr>
        <xdr:cNvPr id="669" name="直線コネクタ 668"/>
        <xdr:cNvCxnSpPr/>
      </xdr:nvCxnSpPr>
      <xdr:spPr>
        <a:xfrm>
          <a:off x="15798800" y="153917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139065</xdr:rowOff>
    </xdr:from>
    <xdr:to xmlns:xdr="http://schemas.openxmlformats.org/drawingml/2006/spreadsheetDrawing">
      <xdr:col>85</xdr:col>
      <xdr:colOff>127000</xdr:colOff>
      <xdr:row>99</xdr:row>
      <xdr:rowOff>19050</xdr:rowOff>
    </xdr:to>
    <xdr:cxnSp macro="">
      <xdr:nvCxnSpPr>
        <xdr:cNvPr id="670" name="直線コネクタ 669"/>
        <xdr:cNvCxnSpPr/>
      </xdr:nvCxnSpPr>
      <xdr:spPr>
        <a:xfrm>
          <a:off x="15069820" y="16598265"/>
          <a:ext cx="81788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10160</xdr:rowOff>
    </xdr:from>
    <xdr:ext cx="534670" cy="259080"/>
    <xdr:sp macro="" textlink="">
      <xdr:nvSpPr>
        <xdr:cNvPr id="671" name="積立金平均値テキスト"/>
        <xdr:cNvSpPr txBox="1"/>
      </xdr:nvSpPr>
      <xdr:spPr>
        <a:xfrm>
          <a:off x="15938500" y="162979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158750</xdr:rowOff>
    </xdr:from>
    <xdr:to xmlns:xdr="http://schemas.openxmlformats.org/drawingml/2006/spreadsheetDrawing">
      <xdr:col>85</xdr:col>
      <xdr:colOff>177800</xdr:colOff>
      <xdr:row>98</xdr:row>
      <xdr:rowOff>88900</xdr:rowOff>
    </xdr:to>
    <xdr:sp macro="" textlink="">
      <xdr:nvSpPr>
        <xdr:cNvPr id="672" name="フローチャート: 判断 671"/>
        <xdr:cNvSpPr/>
      </xdr:nvSpPr>
      <xdr:spPr>
        <a:xfrm>
          <a:off x="15836900" y="1644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102870</xdr:rowOff>
    </xdr:from>
    <xdr:to xmlns:xdr="http://schemas.openxmlformats.org/drawingml/2006/spreadsheetDrawing">
      <xdr:col>81</xdr:col>
      <xdr:colOff>50800</xdr:colOff>
      <xdr:row>98</xdr:row>
      <xdr:rowOff>139065</xdr:rowOff>
    </xdr:to>
    <xdr:cxnSp macro="">
      <xdr:nvCxnSpPr>
        <xdr:cNvPr id="673" name="直線コネクタ 672"/>
        <xdr:cNvCxnSpPr/>
      </xdr:nvCxnSpPr>
      <xdr:spPr>
        <a:xfrm>
          <a:off x="14206220" y="16562070"/>
          <a:ext cx="8636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8890</xdr:rowOff>
    </xdr:from>
    <xdr:to xmlns:xdr="http://schemas.openxmlformats.org/drawingml/2006/spreadsheetDrawing">
      <xdr:col>81</xdr:col>
      <xdr:colOff>101600</xdr:colOff>
      <xdr:row>98</xdr:row>
      <xdr:rowOff>110490</xdr:rowOff>
    </xdr:to>
    <xdr:sp macro="" textlink="">
      <xdr:nvSpPr>
        <xdr:cNvPr id="674" name="フローチャート: 判断 673"/>
        <xdr:cNvSpPr/>
      </xdr:nvSpPr>
      <xdr:spPr>
        <a:xfrm>
          <a:off x="15019020" y="1646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127000</xdr:rowOff>
    </xdr:from>
    <xdr:ext cx="534035" cy="259080"/>
    <xdr:sp macro="" textlink="">
      <xdr:nvSpPr>
        <xdr:cNvPr id="675" name="テキスト ボックス 674"/>
        <xdr:cNvSpPr txBox="1"/>
      </xdr:nvSpPr>
      <xdr:spPr>
        <a:xfrm>
          <a:off x="14812645" y="162433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29210</xdr:rowOff>
    </xdr:from>
    <xdr:to xmlns:xdr="http://schemas.openxmlformats.org/drawingml/2006/spreadsheetDrawing">
      <xdr:col>76</xdr:col>
      <xdr:colOff>114300</xdr:colOff>
      <xdr:row>98</xdr:row>
      <xdr:rowOff>102870</xdr:rowOff>
    </xdr:to>
    <xdr:cxnSp macro="">
      <xdr:nvCxnSpPr>
        <xdr:cNvPr id="676" name="直線コネクタ 675"/>
        <xdr:cNvCxnSpPr/>
      </xdr:nvCxnSpPr>
      <xdr:spPr>
        <a:xfrm>
          <a:off x="13342620" y="16488410"/>
          <a:ext cx="8636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4445</xdr:rowOff>
    </xdr:from>
    <xdr:to xmlns:xdr="http://schemas.openxmlformats.org/drawingml/2006/spreadsheetDrawing">
      <xdr:col>76</xdr:col>
      <xdr:colOff>165100</xdr:colOff>
      <xdr:row>98</xdr:row>
      <xdr:rowOff>106045</xdr:rowOff>
    </xdr:to>
    <xdr:sp macro="" textlink="">
      <xdr:nvSpPr>
        <xdr:cNvPr id="677" name="フローチャート: 判断 676"/>
        <xdr:cNvSpPr/>
      </xdr:nvSpPr>
      <xdr:spPr>
        <a:xfrm>
          <a:off x="14155420" y="1646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122555</xdr:rowOff>
    </xdr:from>
    <xdr:ext cx="534670" cy="258445"/>
    <xdr:sp macro="" textlink="">
      <xdr:nvSpPr>
        <xdr:cNvPr id="678" name="テキスト ボックス 677"/>
        <xdr:cNvSpPr txBox="1"/>
      </xdr:nvSpPr>
      <xdr:spPr>
        <a:xfrm>
          <a:off x="13943965" y="16238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29210</xdr:rowOff>
    </xdr:from>
    <xdr:to xmlns:xdr="http://schemas.openxmlformats.org/drawingml/2006/spreadsheetDrawing">
      <xdr:col>71</xdr:col>
      <xdr:colOff>177800</xdr:colOff>
      <xdr:row>98</xdr:row>
      <xdr:rowOff>120650</xdr:rowOff>
    </xdr:to>
    <xdr:cxnSp macro="">
      <xdr:nvCxnSpPr>
        <xdr:cNvPr id="679" name="直線コネクタ 678"/>
        <xdr:cNvCxnSpPr/>
      </xdr:nvCxnSpPr>
      <xdr:spPr>
        <a:xfrm flipV="1">
          <a:off x="12473940" y="16488410"/>
          <a:ext cx="86868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160655</xdr:rowOff>
    </xdr:from>
    <xdr:to xmlns:xdr="http://schemas.openxmlformats.org/drawingml/2006/spreadsheetDrawing">
      <xdr:col>72</xdr:col>
      <xdr:colOff>38100</xdr:colOff>
      <xdr:row>98</xdr:row>
      <xdr:rowOff>90805</xdr:rowOff>
    </xdr:to>
    <xdr:sp macro="" textlink="">
      <xdr:nvSpPr>
        <xdr:cNvPr id="680" name="フローチャート: 判断 679"/>
        <xdr:cNvSpPr/>
      </xdr:nvSpPr>
      <xdr:spPr>
        <a:xfrm>
          <a:off x="13291820" y="1644840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81915</xdr:rowOff>
    </xdr:from>
    <xdr:ext cx="534035" cy="259080"/>
    <xdr:sp macro="" textlink="">
      <xdr:nvSpPr>
        <xdr:cNvPr id="681" name="テキスト ボックス 680"/>
        <xdr:cNvSpPr txBox="1"/>
      </xdr:nvSpPr>
      <xdr:spPr>
        <a:xfrm>
          <a:off x="13080365" y="16541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60960</xdr:rowOff>
    </xdr:from>
    <xdr:to xmlns:xdr="http://schemas.openxmlformats.org/drawingml/2006/spreadsheetDrawing">
      <xdr:col>67</xdr:col>
      <xdr:colOff>101600</xdr:colOff>
      <xdr:row>98</xdr:row>
      <xdr:rowOff>162560</xdr:rowOff>
    </xdr:to>
    <xdr:sp macro="" textlink="">
      <xdr:nvSpPr>
        <xdr:cNvPr id="682" name="フローチャート: 判断 681"/>
        <xdr:cNvSpPr/>
      </xdr:nvSpPr>
      <xdr:spPr>
        <a:xfrm>
          <a:off x="1242314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7620</xdr:rowOff>
    </xdr:from>
    <xdr:ext cx="534035" cy="258445"/>
    <xdr:sp macro="" textlink="">
      <xdr:nvSpPr>
        <xdr:cNvPr id="683" name="テキスト ボックス 682"/>
        <xdr:cNvSpPr txBox="1"/>
      </xdr:nvSpPr>
      <xdr:spPr>
        <a:xfrm>
          <a:off x="12216765" y="162953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4" name="テキスト ボックス 683"/>
        <xdr:cNvSpPr txBox="1"/>
      </xdr:nvSpPr>
      <xdr:spPr>
        <a:xfrm>
          <a:off x="157022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685" name="テキスト ボックス 684"/>
        <xdr:cNvSpPr txBox="1"/>
      </xdr:nvSpPr>
      <xdr:spPr>
        <a:xfrm>
          <a:off x="148844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6" name="テキスト ボックス 685"/>
        <xdr:cNvSpPr txBox="1"/>
      </xdr:nvSpPr>
      <xdr:spPr>
        <a:xfrm>
          <a:off x="14020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7" name="テキスト ボックス 686"/>
        <xdr:cNvSpPr txBox="1"/>
      </xdr:nvSpPr>
      <xdr:spPr>
        <a:xfrm>
          <a:off x="131572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688" name="テキスト ボックス 687"/>
        <xdr:cNvSpPr txBox="1"/>
      </xdr:nvSpPr>
      <xdr:spPr>
        <a:xfrm>
          <a:off x="1228852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139700</xdr:rowOff>
    </xdr:from>
    <xdr:to xmlns:xdr="http://schemas.openxmlformats.org/drawingml/2006/spreadsheetDrawing">
      <xdr:col>85</xdr:col>
      <xdr:colOff>177800</xdr:colOff>
      <xdr:row>99</xdr:row>
      <xdr:rowOff>69850</xdr:rowOff>
    </xdr:to>
    <xdr:sp macro="" textlink="">
      <xdr:nvSpPr>
        <xdr:cNvPr id="689" name="楕円 688"/>
        <xdr:cNvSpPr/>
      </xdr:nvSpPr>
      <xdr:spPr>
        <a:xfrm>
          <a:off x="15836900" y="1659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98</xdr:row>
      <xdr:rowOff>54610</xdr:rowOff>
    </xdr:from>
    <xdr:ext cx="469900" cy="258445"/>
    <xdr:sp macro="" textlink="">
      <xdr:nvSpPr>
        <xdr:cNvPr id="690" name="積立金該当値テキスト"/>
        <xdr:cNvSpPr txBox="1"/>
      </xdr:nvSpPr>
      <xdr:spPr>
        <a:xfrm>
          <a:off x="15938500" y="16513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88265</xdr:rowOff>
    </xdr:from>
    <xdr:to xmlns:xdr="http://schemas.openxmlformats.org/drawingml/2006/spreadsheetDrawing">
      <xdr:col>81</xdr:col>
      <xdr:colOff>101600</xdr:colOff>
      <xdr:row>99</xdr:row>
      <xdr:rowOff>18415</xdr:rowOff>
    </xdr:to>
    <xdr:sp macro="" textlink="">
      <xdr:nvSpPr>
        <xdr:cNvPr id="691" name="楕円 690"/>
        <xdr:cNvSpPr/>
      </xdr:nvSpPr>
      <xdr:spPr>
        <a:xfrm>
          <a:off x="15019020" y="1654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9525</xdr:rowOff>
    </xdr:from>
    <xdr:ext cx="534035" cy="258445"/>
    <xdr:sp macro="" textlink="">
      <xdr:nvSpPr>
        <xdr:cNvPr id="692" name="テキスト ボックス 691"/>
        <xdr:cNvSpPr txBox="1"/>
      </xdr:nvSpPr>
      <xdr:spPr>
        <a:xfrm>
          <a:off x="14812645" y="16640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52070</xdr:rowOff>
    </xdr:from>
    <xdr:to xmlns:xdr="http://schemas.openxmlformats.org/drawingml/2006/spreadsheetDrawing">
      <xdr:col>76</xdr:col>
      <xdr:colOff>165100</xdr:colOff>
      <xdr:row>98</xdr:row>
      <xdr:rowOff>153670</xdr:rowOff>
    </xdr:to>
    <xdr:sp macro="" textlink="">
      <xdr:nvSpPr>
        <xdr:cNvPr id="693" name="楕円 692"/>
        <xdr:cNvSpPr/>
      </xdr:nvSpPr>
      <xdr:spPr>
        <a:xfrm>
          <a:off x="14155420" y="1651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144780</xdr:rowOff>
    </xdr:from>
    <xdr:ext cx="534670" cy="258445"/>
    <xdr:sp macro="" textlink="">
      <xdr:nvSpPr>
        <xdr:cNvPr id="694" name="テキスト ボックス 693"/>
        <xdr:cNvSpPr txBox="1"/>
      </xdr:nvSpPr>
      <xdr:spPr>
        <a:xfrm>
          <a:off x="13943965" y="166039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149225</xdr:rowOff>
    </xdr:from>
    <xdr:to xmlns:xdr="http://schemas.openxmlformats.org/drawingml/2006/spreadsheetDrawing">
      <xdr:col>72</xdr:col>
      <xdr:colOff>38100</xdr:colOff>
      <xdr:row>98</xdr:row>
      <xdr:rowOff>79375</xdr:rowOff>
    </xdr:to>
    <xdr:sp macro="" textlink="">
      <xdr:nvSpPr>
        <xdr:cNvPr id="695" name="楕円 694"/>
        <xdr:cNvSpPr/>
      </xdr:nvSpPr>
      <xdr:spPr>
        <a:xfrm>
          <a:off x="13291820" y="1643697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95885</xdr:rowOff>
    </xdr:from>
    <xdr:ext cx="534035" cy="259080"/>
    <xdr:sp macro="" textlink="">
      <xdr:nvSpPr>
        <xdr:cNvPr id="696" name="テキスト ボックス 695"/>
        <xdr:cNvSpPr txBox="1"/>
      </xdr:nvSpPr>
      <xdr:spPr>
        <a:xfrm>
          <a:off x="13080365" y="162121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69850</xdr:rowOff>
    </xdr:from>
    <xdr:to xmlns:xdr="http://schemas.openxmlformats.org/drawingml/2006/spreadsheetDrawing">
      <xdr:col>67</xdr:col>
      <xdr:colOff>101600</xdr:colOff>
      <xdr:row>98</xdr:row>
      <xdr:rowOff>171450</xdr:rowOff>
    </xdr:to>
    <xdr:sp macro="" textlink="">
      <xdr:nvSpPr>
        <xdr:cNvPr id="697" name="楕円 696"/>
        <xdr:cNvSpPr/>
      </xdr:nvSpPr>
      <xdr:spPr>
        <a:xfrm>
          <a:off x="12423140" y="1652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162560</xdr:rowOff>
    </xdr:from>
    <xdr:ext cx="534035" cy="259080"/>
    <xdr:sp macro="" textlink="">
      <xdr:nvSpPr>
        <xdr:cNvPr id="698" name="テキスト ボックス 697"/>
        <xdr:cNvSpPr txBox="1"/>
      </xdr:nvSpPr>
      <xdr:spPr>
        <a:xfrm>
          <a:off x="12216765" y="16621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699" name="正方形/長方形 698"/>
        <xdr:cNvSpPr/>
      </xdr:nvSpPr>
      <xdr:spPr>
        <a:xfrm>
          <a:off x="1780032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140335</xdr:rowOff>
    </xdr:to>
    <xdr:sp macro="" textlink="">
      <xdr:nvSpPr>
        <xdr:cNvPr id="700" name="正方形/長方形 699"/>
        <xdr:cNvSpPr/>
      </xdr:nvSpPr>
      <xdr:spPr>
        <a:xfrm>
          <a:off x="17927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1" name="正方形/長方形 700"/>
        <xdr:cNvSpPr/>
      </xdr:nvSpPr>
      <xdr:spPr>
        <a:xfrm>
          <a:off x="17927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140335</xdr:rowOff>
    </xdr:to>
    <xdr:sp macro="" textlink="">
      <xdr:nvSpPr>
        <xdr:cNvPr id="702" name="正方形/長方形 701"/>
        <xdr:cNvSpPr/>
      </xdr:nvSpPr>
      <xdr:spPr>
        <a:xfrm>
          <a:off x="1891284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3" name="正方形/長方形 702"/>
        <xdr:cNvSpPr/>
      </xdr:nvSpPr>
      <xdr:spPr>
        <a:xfrm>
          <a:off x="1891284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140335</xdr:rowOff>
    </xdr:to>
    <xdr:sp macro="" textlink="">
      <xdr:nvSpPr>
        <xdr:cNvPr id="704" name="正方形/長方形 703"/>
        <xdr:cNvSpPr/>
      </xdr:nvSpPr>
      <xdr:spPr>
        <a:xfrm>
          <a:off x="2002536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5" name="正方形/長方形 704"/>
        <xdr:cNvSpPr/>
      </xdr:nvSpPr>
      <xdr:spPr>
        <a:xfrm>
          <a:off x="2002536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6" name="正方形/長方形 705"/>
        <xdr:cNvSpPr/>
      </xdr:nvSpPr>
      <xdr:spPr>
        <a:xfrm>
          <a:off x="1780032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225425"/>
    <xdr:sp macro="" textlink="">
      <xdr:nvSpPr>
        <xdr:cNvPr id="707" name="テキスト ボックス 706"/>
        <xdr:cNvSpPr txBox="1"/>
      </xdr:nvSpPr>
      <xdr:spPr>
        <a:xfrm>
          <a:off x="1776730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08" name="直線コネクタ 707"/>
        <xdr:cNvCxnSpPr/>
      </xdr:nvCxnSpPr>
      <xdr:spPr>
        <a:xfrm>
          <a:off x="1780032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140335</xdr:rowOff>
    </xdr:from>
    <xdr:to xmlns:xdr="http://schemas.openxmlformats.org/drawingml/2006/spreadsheetDrawing">
      <xdr:col>120</xdr:col>
      <xdr:colOff>114300</xdr:colOff>
      <xdr:row>38</xdr:row>
      <xdr:rowOff>140335</xdr:rowOff>
    </xdr:to>
    <xdr:cxnSp macro="">
      <xdr:nvCxnSpPr>
        <xdr:cNvPr id="709" name="直線コネクタ 708"/>
        <xdr:cNvCxnSpPr/>
      </xdr:nvCxnSpPr>
      <xdr:spPr>
        <a:xfrm>
          <a:off x="17800320" y="65144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167640</xdr:rowOff>
    </xdr:from>
    <xdr:ext cx="248920" cy="259080"/>
    <xdr:sp macro="" textlink="">
      <xdr:nvSpPr>
        <xdr:cNvPr id="710" name="テキスト ボックス 709"/>
        <xdr:cNvSpPr txBox="1"/>
      </xdr:nvSpPr>
      <xdr:spPr>
        <a:xfrm>
          <a:off x="17561560" y="637413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11" name="直線コネクタ 710"/>
        <xdr:cNvCxnSpPr/>
      </xdr:nvCxnSpPr>
      <xdr:spPr>
        <a:xfrm>
          <a:off x="17800320" y="60642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8445"/>
    <xdr:sp macro="" textlink="">
      <xdr:nvSpPr>
        <xdr:cNvPr id="712" name="テキスト ボックス 711"/>
        <xdr:cNvSpPr txBox="1"/>
      </xdr:nvSpPr>
      <xdr:spPr>
        <a:xfrm>
          <a:off x="17284065" y="592582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13" name="直線コネクタ 712"/>
        <xdr:cNvCxnSpPr/>
      </xdr:nvCxnSpPr>
      <xdr:spPr>
        <a:xfrm>
          <a:off x="17800320" y="56184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9080"/>
    <xdr:sp macro="" textlink="">
      <xdr:nvSpPr>
        <xdr:cNvPr id="714" name="テキスト ボックス 713"/>
        <xdr:cNvSpPr txBox="1"/>
      </xdr:nvSpPr>
      <xdr:spPr>
        <a:xfrm>
          <a:off x="17284065" y="54800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140335</xdr:rowOff>
    </xdr:from>
    <xdr:to xmlns:xdr="http://schemas.openxmlformats.org/drawingml/2006/spreadsheetDrawing">
      <xdr:col>120</xdr:col>
      <xdr:colOff>114300</xdr:colOff>
      <xdr:row>30</xdr:row>
      <xdr:rowOff>140335</xdr:rowOff>
    </xdr:to>
    <xdr:cxnSp macro="">
      <xdr:nvCxnSpPr>
        <xdr:cNvPr id="715" name="直線コネクタ 714"/>
        <xdr:cNvCxnSpPr/>
      </xdr:nvCxnSpPr>
      <xdr:spPr>
        <a:xfrm>
          <a:off x="17800320" y="51733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167640</xdr:rowOff>
    </xdr:from>
    <xdr:ext cx="531495" cy="259080"/>
    <xdr:sp macro="" textlink="">
      <xdr:nvSpPr>
        <xdr:cNvPr id="716" name="テキスト ボックス 715"/>
        <xdr:cNvSpPr txBox="1"/>
      </xdr:nvSpPr>
      <xdr:spPr>
        <a:xfrm>
          <a:off x="17284065" y="50330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17" name="直線コネクタ 716"/>
        <xdr:cNvCxnSpPr/>
      </xdr:nvCxnSpPr>
      <xdr:spPr>
        <a:xfrm>
          <a:off x="1780032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18" name="テキスト ボックス 717"/>
        <xdr:cNvSpPr txBox="1"/>
      </xdr:nvSpPr>
      <xdr:spPr>
        <a:xfrm>
          <a:off x="17284065" y="45847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投資及び出資金グラフ枠"/>
        <xdr:cNvSpPr/>
      </xdr:nvSpPr>
      <xdr:spPr>
        <a:xfrm>
          <a:off x="1780032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36195</xdr:rowOff>
    </xdr:from>
    <xdr:to xmlns:xdr="http://schemas.openxmlformats.org/drawingml/2006/spreadsheetDrawing">
      <xdr:col>116</xdr:col>
      <xdr:colOff>62865</xdr:colOff>
      <xdr:row>38</xdr:row>
      <xdr:rowOff>140335</xdr:rowOff>
    </xdr:to>
    <xdr:cxnSp macro="">
      <xdr:nvCxnSpPr>
        <xdr:cNvPr id="720" name="直線コネクタ 719"/>
        <xdr:cNvCxnSpPr/>
      </xdr:nvCxnSpPr>
      <xdr:spPr>
        <a:xfrm flipV="1">
          <a:off x="21570315" y="5069205"/>
          <a:ext cx="127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8445"/>
    <xdr:sp macro="" textlink="">
      <xdr:nvSpPr>
        <xdr:cNvPr id="721" name="投資及び出資金最小値テキスト"/>
        <xdr:cNvSpPr txBox="1"/>
      </xdr:nvSpPr>
      <xdr:spPr>
        <a:xfrm>
          <a:off x="21623020" y="65176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140335</xdr:rowOff>
    </xdr:from>
    <xdr:to xmlns:xdr="http://schemas.openxmlformats.org/drawingml/2006/spreadsheetDrawing">
      <xdr:col>116</xdr:col>
      <xdr:colOff>152400</xdr:colOff>
      <xdr:row>38</xdr:row>
      <xdr:rowOff>140335</xdr:rowOff>
    </xdr:to>
    <xdr:cxnSp macro="">
      <xdr:nvCxnSpPr>
        <xdr:cNvPr id="722" name="直線コネクタ 721"/>
        <xdr:cNvCxnSpPr/>
      </xdr:nvCxnSpPr>
      <xdr:spPr>
        <a:xfrm>
          <a:off x="21488400" y="65144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154305</xdr:rowOff>
    </xdr:from>
    <xdr:ext cx="534670" cy="259080"/>
    <xdr:sp macro="" textlink="">
      <xdr:nvSpPr>
        <xdr:cNvPr id="723" name="投資及び出資金最大値テキスト"/>
        <xdr:cNvSpPr txBox="1"/>
      </xdr:nvSpPr>
      <xdr:spPr>
        <a:xfrm>
          <a:off x="21623020" y="4852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36195</xdr:rowOff>
    </xdr:from>
    <xdr:to xmlns:xdr="http://schemas.openxmlformats.org/drawingml/2006/spreadsheetDrawing">
      <xdr:col>116</xdr:col>
      <xdr:colOff>152400</xdr:colOff>
      <xdr:row>30</xdr:row>
      <xdr:rowOff>36195</xdr:rowOff>
    </xdr:to>
    <xdr:cxnSp macro="">
      <xdr:nvCxnSpPr>
        <xdr:cNvPr id="724" name="直線コネクタ 723"/>
        <xdr:cNvCxnSpPr/>
      </xdr:nvCxnSpPr>
      <xdr:spPr>
        <a:xfrm>
          <a:off x="21488400" y="50692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128905</xdr:rowOff>
    </xdr:from>
    <xdr:to xmlns:xdr="http://schemas.openxmlformats.org/drawingml/2006/spreadsheetDrawing">
      <xdr:col>116</xdr:col>
      <xdr:colOff>63500</xdr:colOff>
      <xdr:row>38</xdr:row>
      <xdr:rowOff>128905</xdr:rowOff>
    </xdr:to>
    <xdr:cxnSp macro="">
      <xdr:nvCxnSpPr>
        <xdr:cNvPr id="725" name="直線コネクタ 724"/>
        <xdr:cNvCxnSpPr/>
      </xdr:nvCxnSpPr>
      <xdr:spPr>
        <a:xfrm flipV="1">
          <a:off x="20759420" y="650303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167640</xdr:rowOff>
    </xdr:from>
    <xdr:ext cx="469900" cy="259080"/>
    <xdr:sp macro="" textlink="">
      <xdr:nvSpPr>
        <xdr:cNvPr id="726" name="投資及び出資金平均値テキスト"/>
        <xdr:cNvSpPr txBox="1"/>
      </xdr:nvSpPr>
      <xdr:spPr>
        <a:xfrm>
          <a:off x="21623020" y="62064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146685</xdr:rowOff>
    </xdr:from>
    <xdr:to xmlns:xdr="http://schemas.openxmlformats.org/drawingml/2006/spreadsheetDrawing">
      <xdr:col>116</xdr:col>
      <xdr:colOff>114300</xdr:colOff>
      <xdr:row>38</xdr:row>
      <xdr:rowOff>76835</xdr:rowOff>
    </xdr:to>
    <xdr:sp macro="" textlink="">
      <xdr:nvSpPr>
        <xdr:cNvPr id="727" name="フローチャート: 判断 726"/>
        <xdr:cNvSpPr/>
      </xdr:nvSpPr>
      <xdr:spPr>
        <a:xfrm>
          <a:off x="21521420" y="6353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128905</xdr:rowOff>
    </xdr:from>
    <xdr:to xmlns:xdr="http://schemas.openxmlformats.org/drawingml/2006/spreadsheetDrawing">
      <xdr:col>111</xdr:col>
      <xdr:colOff>177800</xdr:colOff>
      <xdr:row>38</xdr:row>
      <xdr:rowOff>129540</xdr:rowOff>
    </xdr:to>
    <xdr:cxnSp macro="">
      <xdr:nvCxnSpPr>
        <xdr:cNvPr id="728" name="直線コネクタ 727"/>
        <xdr:cNvCxnSpPr/>
      </xdr:nvCxnSpPr>
      <xdr:spPr>
        <a:xfrm flipV="1">
          <a:off x="19890740" y="6503035"/>
          <a:ext cx="8686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3175</xdr:rowOff>
    </xdr:from>
    <xdr:to xmlns:xdr="http://schemas.openxmlformats.org/drawingml/2006/spreadsheetDrawing">
      <xdr:col>112</xdr:col>
      <xdr:colOff>38100</xdr:colOff>
      <xdr:row>38</xdr:row>
      <xdr:rowOff>104775</xdr:rowOff>
    </xdr:to>
    <xdr:sp macro="" textlink="">
      <xdr:nvSpPr>
        <xdr:cNvPr id="729" name="フローチャート: 判断 728"/>
        <xdr:cNvSpPr/>
      </xdr:nvSpPr>
      <xdr:spPr>
        <a:xfrm>
          <a:off x="20708620" y="637730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120650</xdr:rowOff>
    </xdr:from>
    <xdr:ext cx="469900" cy="259080"/>
    <xdr:sp macro="" textlink="">
      <xdr:nvSpPr>
        <xdr:cNvPr id="730" name="テキスト ボックス 729"/>
        <xdr:cNvSpPr txBox="1"/>
      </xdr:nvSpPr>
      <xdr:spPr>
        <a:xfrm>
          <a:off x="20529550" y="6159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129540</xdr:rowOff>
    </xdr:from>
    <xdr:to xmlns:xdr="http://schemas.openxmlformats.org/drawingml/2006/spreadsheetDrawing">
      <xdr:col>107</xdr:col>
      <xdr:colOff>50800</xdr:colOff>
      <xdr:row>38</xdr:row>
      <xdr:rowOff>129540</xdr:rowOff>
    </xdr:to>
    <xdr:cxnSp macro="">
      <xdr:nvCxnSpPr>
        <xdr:cNvPr id="731" name="直線コネクタ 730"/>
        <xdr:cNvCxnSpPr/>
      </xdr:nvCxnSpPr>
      <xdr:spPr>
        <a:xfrm flipV="1">
          <a:off x="19027140" y="650367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11430</xdr:rowOff>
    </xdr:from>
    <xdr:to xmlns:xdr="http://schemas.openxmlformats.org/drawingml/2006/spreadsheetDrawing">
      <xdr:col>107</xdr:col>
      <xdr:colOff>101600</xdr:colOff>
      <xdr:row>38</xdr:row>
      <xdr:rowOff>113030</xdr:rowOff>
    </xdr:to>
    <xdr:sp macro="" textlink="">
      <xdr:nvSpPr>
        <xdr:cNvPr id="732" name="フローチャート: 判断 731"/>
        <xdr:cNvSpPr/>
      </xdr:nvSpPr>
      <xdr:spPr>
        <a:xfrm>
          <a:off x="1983994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129540</xdr:rowOff>
    </xdr:from>
    <xdr:ext cx="469265" cy="258445"/>
    <xdr:sp macro="" textlink="">
      <xdr:nvSpPr>
        <xdr:cNvPr id="733" name="テキスト ボックス 732"/>
        <xdr:cNvSpPr txBox="1"/>
      </xdr:nvSpPr>
      <xdr:spPr>
        <a:xfrm>
          <a:off x="19660870" y="61683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129540</xdr:rowOff>
    </xdr:from>
    <xdr:to xmlns:xdr="http://schemas.openxmlformats.org/drawingml/2006/spreadsheetDrawing">
      <xdr:col>102</xdr:col>
      <xdr:colOff>114300</xdr:colOff>
      <xdr:row>38</xdr:row>
      <xdr:rowOff>129540</xdr:rowOff>
    </xdr:to>
    <xdr:cxnSp macro="">
      <xdr:nvCxnSpPr>
        <xdr:cNvPr id="734" name="直線コネクタ 733"/>
        <xdr:cNvCxnSpPr/>
      </xdr:nvCxnSpPr>
      <xdr:spPr>
        <a:xfrm flipV="1">
          <a:off x="18163540" y="650367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167640</xdr:rowOff>
    </xdr:from>
    <xdr:to xmlns:xdr="http://schemas.openxmlformats.org/drawingml/2006/spreadsheetDrawing">
      <xdr:col>102</xdr:col>
      <xdr:colOff>165100</xdr:colOff>
      <xdr:row>38</xdr:row>
      <xdr:rowOff>101600</xdr:rowOff>
    </xdr:to>
    <xdr:sp macro="" textlink="">
      <xdr:nvSpPr>
        <xdr:cNvPr id="735" name="フローチャート: 判断 734"/>
        <xdr:cNvSpPr/>
      </xdr:nvSpPr>
      <xdr:spPr>
        <a:xfrm>
          <a:off x="1897634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118110</xdr:rowOff>
    </xdr:from>
    <xdr:ext cx="469265" cy="259080"/>
    <xdr:sp macro="" textlink="">
      <xdr:nvSpPr>
        <xdr:cNvPr id="736" name="テキスト ボックス 735"/>
        <xdr:cNvSpPr txBox="1"/>
      </xdr:nvSpPr>
      <xdr:spPr>
        <a:xfrm>
          <a:off x="18797270" y="61569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161925</xdr:rowOff>
    </xdr:from>
    <xdr:to xmlns:xdr="http://schemas.openxmlformats.org/drawingml/2006/spreadsheetDrawing">
      <xdr:col>98</xdr:col>
      <xdr:colOff>38100</xdr:colOff>
      <xdr:row>38</xdr:row>
      <xdr:rowOff>92075</xdr:rowOff>
    </xdr:to>
    <xdr:sp macro="" textlink="">
      <xdr:nvSpPr>
        <xdr:cNvPr id="737" name="フローチャート: 判断 736"/>
        <xdr:cNvSpPr/>
      </xdr:nvSpPr>
      <xdr:spPr>
        <a:xfrm>
          <a:off x="18112740" y="636841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108585</xdr:rowOff>
    </xdr:from>
    <xdr:ext cx="469900" cy="258445"/>
    <xdr:sp macro="" textlink="">
      <xdr:nvSpPr>
        <xdr:cNvPr id="738" name="テキスト ボックス 737"/>
        <xdr:cNvSpPr txBox="1"/>
      </xdr:nvSpPr>
      <xdr:spPr>
        <a:xfrm>
          <a:off x="17933670" y="61474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1365" cy="259080"/>
    <xdr:sp macro="" textlink="">
      <xdr:nvSpPr>
        <xdr:cNvPr id="739" name="テキスト ボックス 738"/>
        <xdr:cNvSpPr txBox="1"/>
      </xdr:nvSpPr>
      <xdr:spPr>
        <a:xfrm>
          <a:off x="213868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0" name="テキスト ボックス 739"/>
        <xdr:cNvSpPr txBox="1"/>
      </xdr:nvSpPr>
      <xdr:spPr>
        <a:xfrm>
          <a:off x="205740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1365" cy="259080"/>
    <xdr:sp macro="" textlink="">
      <xdr:nvSpPr>
        <xdr:cNvPr id="741" name="テキスト ボックス 740"/>
        <xdr:cNvSpPr txBox="1"/>
      </xdr:nvSpPr>
      <xdr:spPr>
        <a:xfrm>
          <a:off x="197053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2" name="テキスト ボックス 741"/>
        <xdr:cNvSpPr txBox="1"/>
      </xdr:nvSpPr>
      <xdr:spPr>
        <a:xfrm>
          <a:off x="188417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3" name="テキスト ボックス 742"/>
        <xdr:cNvSpPr txBox="1"/>
      </xdr:nvSpPr>
      <xdr:spPr>
        <a:xfrm>
          <a:off x="179781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78105</xdr:rowOff>
    </xdr:from>
    <xdr:to xmlns:xdr="http://schemas.openxmlformats.org/drawingml/2006/spreadsheetDrawing">
      <xdr:col>116</xdr:col>
      <xdr:colOff>114300</xdr:colOff>
      <xdr:row>39</xdr:row>
      <xdr:rowOff>8255</xdr:rowOff>
    </xdr:to>
    <xdr:sp macro="" textlink="">
      <xdr:nvSpPr>
        <xdr:cNvPr id="744" name="楕円 743"/>
        <xdr:cNvSpPr/>
      </xdr:nvSpPr>
      <xdr:spPr>
        <a:xfrm>
          <a:off x="21521420" y="6452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164465</xdr:rowOff>
    </xdr:from>
    <xdr:ext cx="378460" cy="258445"/>
    <xdr:sp macro="" textlink="">
      <xdr:nvSpPr>
        <xdr:cNvPr id="745" name="投資及び出資金該当値テキスト"/>
        <xdr:cNvSpPr txBox="1"/>
      </xdr:nvSpPr>
      <xdr:spPr>
        <a:xfrm>
          <a:off x="21623020" y="637095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78105</xdr:rowOff>
    </xdr:from>
    <xdr:to xmlns:xdr="http://schemas.openxmlformats.org/drawingml/2006/spreadsheetDrawing">
      <xdr:col>112</xdr:col>
      <xdr:colOff>38100</xdr:colOff>
      <xdr:row>39</xdr:row>
      <xdr:rowOff>8255</xdr:rowOff>
    </xdr:to>
    <xdr:sp macro="" textlink="">
      <xdr:nvSpPr>
        <xdr:cNvPr id="746" name="楕円 745"/>
        <xdr:cNvSpPr/>
      </xdr:nvSpPr>
      <xdr:spPr>
        <a:xfrm>
          <a:off x="20708620" y="645223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38</xdr:row>
      <xdr:rowOff>167640</xdr:rowOff>
    </xdr:from>
    <xdr:ext cx="378460" cy="259080"/>
    <xdr:sp macro="" textlink="">
      <xdr:nvSpPr>
        <xdr:cNvPr id="747" name="テキスト ボックス 746"/>
        <xdr:cNvSpPr txBox="1"/>
      </xdr:nvSpPr>
      <xdr:spPr>
        <a:xfrm>
          <a:off x="20575270" y="6541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78740</xdr:rowOff>
    </xdr:from>
    <xdr:to xmlns:xdr="http://schemas.openxmlformats.org/drawingml/2006/spreadsheetDrawing">
      <xdr:col>107</xdr:col>
      <xdr:colOff>101600</xdr:colOff>
      <xdr:row>39</xdr:row>
      <xdr:rowOff>8890</xdr:rowOff>
    </xdr:to>
    <xdr:sp macro="" textlink="">
      <xdr:nvSpPr>
        <xdr:cNvPr id="748" name="楕円 747"/>
        <xdr:cNvSpPr/>
      </xdr:nvSpPr>
      <xdr:spPr>
        <a:xfrm>
          <a:off x="19839940" y="645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38</xdr:row>
      <xdr:rowOff>167640</xdr:rowOff>
    </xdr:from>
    <xdr:ext cx="377825" cy="259080"/>
    <xdr:sp macro="" textlink="">
      <xdr:nvSpPr>
        <xdr:cNvPr id="749" name="テキスト ボックス 748"/>
        <xdr:cNvSpPr txBox="1"/>
      </xdr:nvSpPr>
      <xdr:spPr>
        <a:xfrm>
          <a:off x="19706590" y="654177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78740</xdr:rowOff>
    </xdr:from>
    <xdr:to xmlns:xdr="http://schemas.openxmlformats.org/drawingml/2006/spreadsheetDrawing">
      <xdr:col>102</xdr:col>
      <xdr:colOff>165100</xdr:colOff>
      <xdr:row>39</xdr:row>
      <xdr:rowOff>8890</xdr:rowOff>
    </xdr:to>
    <xdr:sp macro="" textlink="">
      <xdr:nvSpPr>
        <xdr:cNvPr id="750" name="楕円 749"/>
        <xdr:cNvSpPr/>
      </xdr:nvSpPr>
      <xdr:spPr>
        <a:xfrm>
          <a:off x="18976340" y="645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38</xdr:row>
      <xdr:rowOff>167640</xdr:rowOff>
    </xdr:from>
    <xdr:ext cx="378460" cy="259080"/>
    <xdr:sp macro="" textlink="">
      <xdr:nvSpPr>
        <xdr:cNvPr id="751" name="テキスト ボックス 750"/>
        <xdr:cNvSpPr txBox="1"/>
      </xdr:nvSpPr>
      <xdr:spPr>
        <a:xfrm>
          <a:off x="18842990" y="6541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78740</xdr:rowOff>
    </xdr:from>
    <xdr:to xmlns:xdr="http://schemas.openxmlformats.org/drawingml/2006/spreadsheetDrawing">
      <xdr:col>98</xdr:col>
      <xdr:colOff>38100</xdr:colOff>
      <xdr:row>39</xdr:row>
      <xdr:rowOff>8890</xdr:rowOff>
    </xdr:to>
    <xdr:sp macro="" textlink="">
      <xdr:nvSpPr>
        <xdr:cNvPr id="752" name="楕円 751"/>
        <xdr:cNvSpPr/>
      </xdr:nvSpPr>
      <xdr:spPr>
        <a:xfrm>
          <a:off x="18112740" y="64528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38</xdr:row>
      <xdr:rowOff>167640</xdr:rowOff>
    </xdr:from>
    <xdr:ext cx="378460" cy="259080"/>
    <xdr:sp macro="" textlink="">
      <xdr:nvSpPr>
        <xdr:cNvPr id="753" name="テキスト ボックス 752"/>
        <xdr:cNvSpPr txBox="1"/>
      </xdr:nvSpPr>
      <xdr:spPr>
        <a:xfrm>
          <a:off x="17979390" y="6541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4" name="正方形/長方形 753"/>
        <xdr:cNvSpPr/>
      </xdr:nvSpPr>
      <xdr:spPr>
        <a:xfrm>
          <a:off x="1780032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140335</xdr:rowOff>
    </xdr:to>
    <xdr:sp macro="" textlink="">
      <xdr:nvSpPr>
        <xdr:cNvPr id="755" name="正方形/長方形 754"/>
        <xdr:cNvSpPr/>
      </xdr:nvSpPr>
      <xdr:spPr>
        <a:xfrm>
          <a:off x="17927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56" name="正方形/長方形 755"/>
        <xdr:cNvSpPr/>
      </xdr:nvSpPr>
      <xdr:spPr>
        <a:xfrm>
          <a:off x="17927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140335</xdr:rowOff>
    </xdr:to>
    <xdr:sp macro="" textlink="">
      <xdr:nvSpPr>
        <xdr:cNvPr id="757" name="正方形/長方形 756"/>
        <xdr:cNvSpPr/>
      </xdr:nvSpPr>
      <xdr:spPr>
        <a:xfrm>
          <a:off x="1891284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58" name="正方形/長方形 757"/>
        <xdr:cNvSpPr/>
      </xdr:nvSpPr>
      <xdr:spPr>
        <a:xfrm>
          <a:off x="1891284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140335</xdr:rowOff>
    </xdr:to>
    <xdr:sp macro="" textlink="">
      <xdr:nvSpPr>
        <xdr:cNvPr id="759" name="正方形/長方形 758"/>
        <xdr:cNvSpPr/>
      </xdr:nvSpPr>
      <xdr:spPr>
        <a:xfrm>
          <a:off x="2002536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0" name="正方形/長方形 759"/>
        <xdr:cNvSpPr/>
      </xdr:nvSpPr>
      <xdr:spPr>
        <a:xfrm>
          <a:off x="2002536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1" name="正方形/長方形 760"/>
        <xdr:cNvSpPr/>
      </xdr:nvSpPr>
      <xdr:spPr>
        <a:xfrm>
          <a:off x="1780032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225425"/>
    <xdr:sp macro="" textlink="">
      <xdr:nvSpPr>
        <xdr:cNvPr id="762" name="テキスト ボックス 761"/>
        <xdr:cNvSpPr txBox="1"/>
      </xdr:nvSpPr>
      <xdr:spPr>
        <a:xfrm>
          <a:off x="1776730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3" name="直線コネクタ 762"/>
        <xdr:cNvCxnSpPr/>
      </xdr:nvCxnSpPr>
      <xdr:spPr>
        <a:xfrm>
          <a:off x="1780032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64" name="直線コネクタ 763"/>
        <xdr:cNvCxnSpPr/>
      </xdr:nvCxnSpPr>
      <xdr:spPr>
        <a:xfrm>
          <a:off x="17800320" y="99390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8920" cy="258445"/>
    <xdr:sp macro="" textlink="">
      <xdr:nvSpPr>
        <xdr:cNvPr id="765" name="テキスト ボックス 764"/>
        <xdr:cNvSpPr txBox="1"/>
      </xdr:nvSpPr>
      <xdr:spPr>
        <a:xfrm>
          <a:off x="17561560" y="98005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66" name="直線コネクタ 765"/>
        <xdr:cNvCxnSpPr/>
      </xdr:nvCxnSpPr>
      <xdr:spPr>
        <a:xfrm>
          <a:off x="17800320" y="95656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8445"/>
    <xdr:sp macro="" textlink="">
      <xdr:nvSpPr>
        <xdr:cNvPr id="767" name="テキスト ボックス 766"/>
        <xdr:cNvSpPr txBox="1"/>
      </xdr:nvSpPr>
      <xdr:spPr>
        <a:xfrm>
          <a:off x="17284065" y="94272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140335</xdr:rowOff>
    </xdr:from>
    <xdr:to xmlns:xdr="http://schemas.openxmlformats.org/drawingml/2006/spreadsheetDrawing">
      <xdr:col>120</xdr:col>
      <xdr:colOff>114300</xdr:colOff>
      <xdr:row>54</xdr:row>
      <xdr:rowOff>140335</xdr:rowOff>
    </xdr:to>
    <xdr:cxnSp macro="">
      <xdr:nvCxnSpPr>
        <xdr:cNvPr id="768" name="直線コネクタ 767"/>
        <xdr:cNvCxnSpPr/>
      </xdr:nvCxnSpPr>
      <xdr:spPr>
        <a:xfrm>
          <a:off x="17800320" y="91967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167640</xdr:rowOff>
    </xdr:from>
    <xdr:ext cx="531495" cy="259080"/>
    <xdr:sp macro="" textlink="">
      <xdr:nvSpPr>
        <xdr:cNvPr id="769" name="テキスト ボックス 768"/>
        <xdr:cNvSpPr txBox="1"/>
      </xdr:nvSpPr>
      <xdr:spPr>
        <a:xfrm>
          <a:off x="17284065" y="9056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70" name="直線コネクタ 769"/>
        <xdr:cNvCxnSpPr/>
      </xdr:nvCxnSpPr>
      <xdr:spPr>
        <a:xfrm>
          <a:off x="17800320" y="88226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71" name="テキスト ボックス 770"/>
        <xdr:cNvSpPr txBox="1"/>
      </xdr:nvSpPr>
      <xdr:spPr>
        <a:xfrm>
          <a:off x="17284065" y="8684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72" name="直線コネクタ 771"/>
        <xdr:cNvCxnSpPr/>
      </xdr:nvCxnSpPr>
      <xdr:spPr>
        <a:xfrm>
          <a:off x="17800320" y="84493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8445"/>
    <xdr:sp macro="" textlink="">
      <xdr:nvSpPr>
        <xdr:cNvPr id="773" name="テキスト ボックス 772"/>
        <xdr:cNvSpPr txBox="1"/>
      </xdr:nvSpPr>
      <xdr:spPr>
        <a:xfrm>
          <a:off x="17284065" y="831088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4" name="直線コネクタ 773"/>
        <xdr:cNvCxnSpPr/>
      </xdr:nvCxnSpPr>
      <xdr:spPr>
        <a:xfrm>
          <a:off x="1780032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75" name="テキスト ボックス 774"/>
        <xdr:cNvSpPr txBox="1"/>
      </xdr:nvSpPr>
      <xdr:spPr>
        <a:xfrm>
          <a:off x="17284065" y="79375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6" name="貸付金グラフ枠"/>
        <xdr:cNvSpPr/>
      </xdr:nvSpPr>
      <xdr:spPr>
        <a:xfrm>
          <a:off x="1780032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70485</xdr:rowOff>
    </xdr:from>
    <xdr:to xmlns:xdr="http://schemas.openxmlformats.org/drawingml/2006/spreadsheetDrawing">
      <xdr:col>116</xdr:col>
      <xdr:colOff>62865</xdr:colOff>
      <xdr:row>59</xdr:row>
      <xdr:rowOff>44450</xdr:rowOff>
    </xdr:to>
    <xdr:cxnSp macro="">
      <xdr:nvCxnSpPr>
        <xdr:cNvPr id="777" name="直線コネクタ 776"/>
        <xdr:cNvCxnSpPr/>
      </xdr:nvCxnSpPr>
      <xdr:spPr>
        <a:xfrm flipV="1">
          <a:off x="21570315" y="8456295"/>
          <a:ext cx="1270" cy="1482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8445"/>
    <xdr:sp macro="" textlink="">
      <xdr:nvSpPr>
        <xdr:cNvPr id="778" name="貸付金最小値テキスト"/>
        <xdr:cNvSpPr txBox="1"/>
      </xdr:nvSpPr>
      <xdr:spPr>
        <a:xfrm>
          <a:off x="21623020" y="99428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79" name="直線コネクタ 778"/>
        <xdr:cNvCxnSpPr/>
      </xdr:nvCxnSpPr>
      <xdr:spPr>
        <a:xfrm>
          <a:off x="21488400" y="99390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17145</xdr:rowOff>
    </xdr:from>
    <xdr:ext cx="534670" cy="258445"/>
    <xdr:sp macro="" textlink="">
      <xdr:nvSpPr>
        <xdr:cNvPr id="780" name="貸付金最大値テキスト"/>
        <xdr:cNvSpPr txBox="1"/>
      </xdr:nvSpPr>
      <xdr:spPr>
        <a:xfrm>
          <a:off x="21623020" y="82353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70485</xdr:rowOff>
    </xdr:from>
    <xdr:to xmlns:xdr="http://schemas.openxmlformats.org/drawingml/2006/spreadsheetDrawing">
      <xdr:col>116</xdr:col>
      <xdr:colOff>152400</xdr:colOff>
      <xdr:row>50</xdr:row>
      <xdr:rowOff>70485</xdr:rowOff>
    </xdr:to>
    <xdr:cxnSp macro="">
      <xdr:nvCxnSpPr>
        <xdr:cNvPr id="781" name="直線コネクタ 780"/>
        <xdr:cNvCxnSpPr/>
      </xdr:nvCxnSpPr>
      <xdr:spPr>
        <a:xfrm>
          <a:off x="21488400" y="84562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44450</xdr:rowOff>
    </xdr:from>
    <xdr:to xmlns:xdr="http://schemas.openxmlformats.org/drawingml/2006/spreadsheetDrawing">
      <xdr:col>116</xdr:col>
      <xdr:colOff>63500</xdr:colOff>
      <xdr:row>59</xdr:row>
      <xdr:rowOff>44450</xdr:rowOff>
    </xdr:to>
    <xdr:cxnSp macro="">
      <xdr:nvCxnSpPr>
        <xdr:cNvPr id="782" name="直線コネクタ 781"/>
        <xdr:cNvCxnSpPr/>
      </xdr:nvCxnSpPr>
      <xdr:spPr>
        <a:xfrm>
          <a:off x="20759420" y="993902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100965</xdr:rowOff>
    </xdr:from>
    <xdr:ext cx="469900" cy="259080"/>
    <xdr:sp macro="" textlink="">
      <xdr:nvSpPr>
        <xdr:cNvPr id="783" name="貸付金平均値テキスト"/>
        <xdr:cNvSpPr txBox="1"/>
      </xdr:nvSpPr>
      <xdr:spPr>
        <a:xfrm>
          <a:off x="21623020" y="96602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78105</xdr:rowOff>
    </xdr:from>
    <xdr:to xmlns:xdr="http://schemas.openxmlformats.org/drawingml/2006/spreadsheetDrawing">
      <xdr:col>116</xdr:col>
      <xdr:colOff>114300</xdr:colOff>
      <xdr:row>59</xdr:row>
      <xdr:rowOff>8255</xdr:rowOff>
    </xdr:to>
    <xdr:sp macro="" textlink="">
      <xdr:nvSpPr>
        <xdr:cNvPr id="784" name="フローチャート: 判断 783"/>
        <xdr:cNvSpPr/>
      </xdr:nvSpPr>
      <xdr:spPr>
        <a:xfrm>
          <a:off x="21521420" y="9805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44450</xdr:rowOff>
    </xdr:from>
    <xdr:to xmlns:xdr="http://schemas.openxmlformats.org/drawingml/2006/spreadsheetDrawing">
      <xdr:col>111</xdr:col>
      <xdr:colOff>177800</xdr:colOff>
      <xdr:row>59</xdr:row>
      <xdr:rowOff>44450</xdr:rowOff>
    </xdr:to>
    <xdr:cxnSp macro="">
      <xdr:nvCxnSpPr>
        <xdr:cNvPr id="785" name="直線コネクタ 784"/>
        <xdr:cNvCxnSpPr/>
      </xdr:nvCxnSpPr>
      <xdr:spPr>
        <a:xfrm>
          <a:off x="19890740" y="993902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71120</xdr:rowOff>
    </xdr:from>
    <xdr:to xmlns:xdr="http://schemas.openxmlformats.org/drawingml/2006/spreadsheetDrawing">
      <xdr:col>112</xdr:col>
      <xdr:colOff>38100</xdr:colOff>
      <xdr:row>59</xdr:row>
      <xdr:rowOff>1270</xdr:rowOff>
    </xdr:to>
    <xdr:sp macro="" textlink="">
      <xdr:nvSpPr>
        <xdr:cNvPr id="786" name="フローチャート: 判断 785"/>
        <xdr:cNvSpPr/>
      </xdr:nvSpPr>
      <xdr:spPr>
        <a:xfrm>
          <a:off x="20708620" y="979805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17780</xdr:rowOff>
    </xdr:from>
    <xdr:ext cx="469900" cy="258445"/>
    <xdr:sp macro="" textlink="">
      <xdr:nvSpPr>
        <xdr:cNvPr id="787" name="テキスト ボックス 786"/>
        <xdr:cNvSpPr txBox="1"/>
      </xdr:nvSpPr>
      <xdr:spPr>
        <a:xfrm>
          <a:off x="20529550" y="95770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44450</xdr:rowOff>
    </xdr:from>
    <xdr:to xmlns:xdr="http://schemas.openxmlformats.org/drawingml/2006/spreadsheetDrawing">
      <xdr:col>107</xdr:col>
      <xdr:colOff>50800</xdr:colOff>
      <xdr:row>59</xdr:row>
      <xdr:rowOff>44450</xdr:rowOff>
    </xdr:to>
    <xdr:cxnSp macro="">
      <xdr:nvCxnSpPr>
        <xdr:cNvPr id="788" name="直線コネクタ 787"/>
        <xdr:cNvCxnSpPr/>
      </xdr:nvCxnSpPr>
      <xdr:spPr>
        <a:xfrm>
          <a:off x="19027140" y="993902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55880</xdr:rowOff>
    </xdr:from>
    <xdr:to xmlns:xdr="http://schemas.openxmlformats.org/drawingml/2006/spreadsheetDrawing">
      <xdr:col>107</xdr:col>
      <xdr:colOff>101600</xdr:colOff>
      <xdr:row>58</xdr:row>
      <xdr:rowOff>157480</xdr:rowOff>
    </xdr:to>
    <xdr:sp macro="" textlink="">
      <xdr:nvSpPr>
        <xdr:cNvPr id="789" name="フローチャート: 判断 788"/>
        <xdr:cNvSpPr/>
      </xdr:nvSpPr>
      <xdr:spPr>
        <a:xfrm>
          <a:off x="19839940" y="978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2540</xdr:rowOff>
    </xdr:from>
    <xdr:ext cx="469265" cy="259080"/>
    <xdr:sp macro="" textlink="">
      <xdr:nvSpPr>
        <xdr:cNvPr id="790" name="テキスト ボックス 789"/>
        <xdr:cNvSpPr txBox="1"/>
      </xdr:nvSpPr>
      <xdr:spPr>
        <a:xfrm>
          <a:off x="19660870" y="9561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44450</xdr:rowOff>
    </xdr:from>
    <xdr:to xmlns:xdr="http://schemas.openxmlformats.org/drawingml/2006/spreadsheetDrawing">
      <xdr:col>102</xdr:col>
      <xdr:colOff>114300</xdr:colOff>
      <xdr:row>59</xdr:row>
      <xdr:rowOff>44450</xdr:rowOff>
    </xdr:to>
    <xdr:cxnSp macro="">
      <xdr:nvCxnSpPr>
        <xdr:cNvPr id="791" name="直線コネクタ 790"/>
        <xdr:cNvCxnSpPr/>
      </xdr:nvCxnSpPr>
      <xdr:spPr>
        <a:xfrm>
          <a:off x="18163540" y="993902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55880</xdr:rowOff>
    </xdr:from>
    <xdr:to xmlns:xdr="http://schemas.openxmlformats.org/drawingml/2006/spreadsheetDrawing">
      <xdr:col>102</xdr:col>
      <xdr:colOff>165100</xdr:colOff>
      <xdr:row>58</xdr:row>
      <xdr:rowOff>157480</xdr:rowOff>
    </xdr:to>
    <xdr:sp macro="" textlink="">
      <xdr:nvSpPr>
        <xdr:cNvPr id="792" name="フローチャート: 判断 791"/>
        <xdr:cNvSpPr/>
      </xdr:nvSpPr>
      <xdr:spPr>
        <a:xfrm>
          <a:off x="18976340" y="978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2540</xdr:rowOff>
    </xdr:from>
    <xdr:ext cx="469265" cy="259080"/>
    <xdr:sp macro="" textlink="">
      <xdr:nvSpPr>
        <xdr:cNvPr id="793" name="テキスト ボックス 792"/>
        <xdr:cNvSpPr txBox="1"/>
      </xdr:nvSpPr>
      <xdr:spPr>
        <a:xfrm>
          <a:off x="18797270" y="9561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58420</xdr:rowOff>
    </xdr:from>
    <xdr:to xmlns:xdr="http://schemas.openxmlformats.org/drawingml/2006/spreadsheetDrawing">
      <xdr:col>98</xdr:col>
      <xdr:colOff>38100</xdr:colOff>
      <xdr:row>58</xdr:row>
      <xdr:rowOff>160020</xdr:rowOff>
    </xdr:to>
    <xdr:sp macro="" textlink="">
      <xdr:nvSpPr>
        <xdr:cNvPr id="794" name="フローチャート: 判断 793"/>
        <xdr:cNvSpPr/>
      </xdr:nvSpPr>
      <xdr:spPr>
        <a:xfrm>
          <a:off x="18112740" y="97853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5080</xdr:rowOff>
    </xdr:from>
    <xdr:ext cx="469900" cy="259080"/>
    <xdr:sp macro="" textlink="">
      <xdr:nvSpPr>
        <xdr:cNvPr id="795" name="テキスト ボックス 794"/>
        <xdr:cNvSpPr txBox="1"/>
      </xdr:nvSpPr>
      <xdr:spPr>
        <a:xfrm>
          <a:off x="17933670" y="9564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1365" cy="259080"/>
    <xdr:sp macro="" textlink="">
      <xdr:nvSpPr>
        <xdr:cNvPr id="796" name="テキスト ボックス 795"/>
        <xdr:cNvSpPr txBox="1"/>
      </xdr:nvSpPr>
      <xdr:spPr>
        <a:xfrm>
          <a:off x="213868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7" name="テキスト ボックス 796"/>
        <xdr:cNvSpPr txBox="1"/>
      </xdr:nvSpPr>
      <xdr:spPr>
        <a:xfrm>
          <a:off x="205740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1365" cy="259080"/>
    <xdr:sp macro="" textlink="">
      <xdr:nvSpPr>
        <xdr:cNvPr id="798" name="テキスト ボックス 797"/>
        <xdr:cNvSpPr txBox="1"/>
      </xdr:nvSpPr>
      <xdr:spPr>
        <a:xfrm>
          <a:off x="197053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799" name="テキスト ボックス 798"/>
        <xdr:cNvSpPr txBox="1"/>
      </xdr:nvSpPr>
      <xdr:spPr>
        <a:xfrm>
          <a:off x="188417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0" name="テキスト ボックス 799"/>
        <xdr:cNvSpPr txBox="1"/>
      </xdr:nvSpPr>
      <xdr:spPr>
        <a:xfrm>
          <a:off x="179781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165100</xdr:rowOff>
    </xdr:from>
    <xdr:to xmlns:xdr="http://schemas.openxmlformats.org/drawingml/2006/spreadsheetDrawing">
      <xdr:col>116</xdr:col>
      <xdr:colOff>114300</xdr:colOff>
      <xdr:row>59</xdr:row>
      <xdr:rowOff>95250</xdr:rowOff>
    </xdr:to>
    <xdr:sp macro="" textlink="">
      <xdr:nvSpPr>
        <xdr:cNvPr id="801" name="楕円 800"/>
        <xdr:cNvSpPr/>
      </xdr:nvSpPr>
      <xdr:spPr>
        <a:xfrm>
          <a:off x="21521420" y="9892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80010</xdr:rowOff>
    </xdr:from>
    <xdr:ext cx="249555" cy="259080"/>
    <xdr:sp macro="" textlink="">
      <xdr:nvSpPr>
        <xdr:cNvPr id="802" name="貸付金該当値テキスト"/>
        <xdr:cNvSpPr txBox="1"/>
      </xdr:nvSpPr>
      <xdr:spPr>
        <a:xfrm>
          <a:off x="21623020" y="98069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165100</xdr:rowOff>
    </xdr:from>
    <xdr:to xmlns:xdr="http://schemas.openxmlformats.org/drawingml/2006/spreadsheetDrawing">
      <xdr:col>112</xdr:col>
      <xdr:colOff>38100</xdr:colOff>
      <xdr:row>59</xdr:row>
      <xdr:rowOff>95250</xdr:rowOff>
    </xdr:to>
    <xdr:sp macro="" textlink="">
      <xdr:nvSpPr>
        <xdr:cNvPr id="803" name="楕円 802"/>
        <xdr:cNvSpPr/>
      </xdr:nvSpPr>
      <xdr:spPr>
        <a:xfrm>
          <a:off x="20708620" y="989203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86360</xdr:rowOff>
    </xdr:from>
    <xdr:ext cx="248920" cy="257810"/>
    <xdr:sp macro="" textlink="">
      <xdr:nvSpPr>
        <xdr:cNvPr id="804" name="テキスト ボックス 803"/>
        <xdr:cNvSpPr txBox="1"/>
      </xdr:nvSpPr>
      <xdr:spPr>
        <a:xfrm>
          <a:off x="20634960" y="998093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165100</xdr:rowOff>
    </xdr:from>
    <xdr:to xmlns:xdr="http://schemas.openxmlformats.org/drawingml/2006/spreadsheetDrawing">
      <xdr:col>107</xdr:col>
      <xdr:colOff>101600</xdr:colOff>
      <xdr:row>59</xdr:row>
      <xdr:rowOff>95250</xdr:rowOff>
    </xdr:to>
    <xdr:sp macro="" textlink="">
      <xdr:nvSpPr>
        <xdr:cNvPr id="805" name="楕円 804"/>
        <xdr:cNvSpPr/>
      </xdr:nvSpPr>
      <xdr:spPr>
        <a:xfrm>
          <a:off x="19839940" y="9892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86360</xdr:rowOff>
    </xdr:from>
    <xdr:ext cx="249555" cy="257810"/>
    <xdr:sp macro="" textlink="">
      <xdr:nvSpPr>
        <xdr:cNvPr id="806" name="テキスト ボックス 805"/>
        <xdr:cNvSpPr txBox="1"/>
      </xdr:nvSpPr>
      <xdr:spPr>
        <a:xfrm>
          <a:off x="19771360" y="998093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165100</xdr:rowOff>
    </xdr:from>
    <xdr:to xmlns:xdr="http://schemas.openxmlformats.org/drawingml/2006/spreadsheetDrawing">
      <xdr:col>102</xdr:col>
      <xdr:colOff>165100</xdr:colOff>
      <xdr:row>59</xdr:row>
      <xdr:rowOff>95250</xdr:rowOff>
    </xdr:to>
    <xdr:sp macro="" textlink="">
      <xdr:nvSpPr>
        <xdr:cNvPr id="807" name="楕円 806"/>
        <xdr:cNvSpPr/>
      </xdr:nvSpPr>
      <xdr:spPr>
        <a:xfrm>
          <a:off x="18976340" y="9892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86360</xdr:rowOff>
    </xdr:from>
    <xdr:ext cx="249555" cy="257810"/>
    <xdr:sp macro="" textlink="">
      <xdr:nvSpPr>
        <xdr:cNvPr id="808" name="テキスト ボックス 807"/>
        <xdr:cNvSpPr txBox="1"/>
      </xdr:nvSpPr>
      <xdr:spPr>
        <a:xfrm>
          <a:off x="18907760" y="998093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165100</xdr:rowOff>
    </xdr:from>
    <xdr:to xmlns:xdr="http://schemas.openxmlformats.org/drawingml/2006/spreadsheetDrawing">
      <xdr:col>98</xdr:col>
      <xdr:colOff>38100</xdr:colOff>
      <xdr:row>59</xdr:row>
      <xdr:rowOff>95250</xdr:rowOff>
    </xdr:to>
    <xdr:sp macro="" textlink="">
      <xdr:nvSpPr>
        <xdr:cNvPr id="809" name="楕円 808"/>
        <xdr:cNvSpPr/>
      </xdr:nvSpPr>
      <xdr:spPr>
        <a:xfrm>
          <a:off x="18112740" y="989203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86360</xdr:rowOff>
    </xdr:from>
    <xdr:ext cx="248920" cy="257810"/>
    <xdr:sp macro="" textlink="">
      <xdr:nvSpPr>
        <xdr:cNvPr id="810" name="テキスト ボックス 809"/>
        <xdr:cNvSpPr txBox="1"/>
      </xdr:nvSpPr>
      <xdr:spPr>
        <a:xfrm>
          <a:off x="18039080" y="998093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1" name="正方形/長方形 810"/>
        <xdr:cNvSpPr/>
      </xdr:nvSpPr>
      <xdr:spPr>
        <a:xfrm>
          <a:off x="1780032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140335</xdr:rowOff>
    </xdr:to>
    <xdr:sp macro="" textlink="">
      <xdr:nvSpPr>
        <xdr:cNvPr id="812" name="正方形/長方形 811"/>
        <xdr:cNvSpPr/>
      </xdr:nvSpPr>
      <xdr:spPr>
        <a:xfrm>
          <a:off x="17927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3" name="正方形/長方形 812"/>
        <xdr:cNvSpPr/>
      </xdr:nvSpPr>
      <xdr:spPr>
        <a:xfrm>
          <a:off x="17927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140335</xdr:rowOff>
    </xdr:to>
    <xdr:sp macro="" textlink="">
      <xdr:nvSpPr>
        <xdr:cNvPr id="814" name="正方形/長方形 813"/>
        <xdr:cNvSpPr/>
      </xdr:nvSpPr>
      <xdr:spPr>
        <a:xfrm>
          <a:off x="1891284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5" name="正方形/長方形 814"/>
        <xdr:cNvSpPr/>
      </xdr:nvSpPr>
      <xdr:spPr>
        <a:xfrm>
          <a:off x="1891284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140335</xdr:rowOff>
    </xdr:to>
    <xdr:sp macro="" textlink="">
      <xdr:nvSpPr>
        <xdr:cNvPr id="816" name="正方形/長方形 815"/>
        <xdr:cNvSpPr/>
      </xdr:nvSpPr>
      <xdr:spPr>
        <a:xfrm>
          <a:off x="2002536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7" name="正方形/長方形 816"/>
        <xdr:cNvSpPr/>
      </xdr:nvSpPr>
      <xdr:spPr>
        <a:xfrm>
          <a:off x="2002536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18" name="正方形/長方形 817"/>
        <xdr:cNvSpPr/>
      </xdr:nvSpPr>
      <xdr:spPr>
        <a:xfrm>
          <a:off x="1780032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885" cy="225425"/>
    <xdr:sp macro="" textlink="">
      <xdr:nvSpPr>
        <xdr:cNvPr id="819" name="テキスト ボックス 818"/>
        <xdr:cNvSpPr txBox="1"/>
      </xdr:nvSpPr>
      <xdr:spPr>
        <a:xfrm>
          <a:off x="1776730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0" name="直線コネクタ 819"/>
        <xdr:cNvCxnSpPr/>
      </xdr:nvCxnSpPr>
      <xdr:spPr>
        <a:xfrm>
          <a:off x="1780032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21" name="直線コネクタ 820"/>
        <xdr:cNvCxnSpPr/>
      </xdr:nvCxnSpPr>
      <xdr:spPr>
        <a:xfrm>
          <a:off x="17800320" y="132918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78</xdr:row>
      <xdr:rowOff>73660</xdr:rowOff>
    </xdr:from>
    <xdr:ext cx="248920" cy="258445"/>
    <xdr:sp macro="" textlink="">
      <xdr:nvSpPr>
        <xdr:cNvPr id="822" name="テキスト ボックス 821"/>
        <xdr:cNvSpPr txBox="1"/>
      </xdr:nvSpPr>
      <xdr:spPr>
        <a:xfrm>
          <a:off x="17561560" y="131533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23" name="直線コネクタ 822"/>
        <xdr:cNvCxnSpPr/>
      </xdr:nvCxnSpPr>
      <xdr:spPr>
        <a:xfrm>
          <a:off x="17800320" y="129184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8445"/>
    <xdr:sp macro="" textlink="">
      <xdr:nvSpPr>
        <xdr:cNvPr id="824" name="テキスト ボックス 823"/>
        <xdr:cNvSpPr txBox="1"/>
      </xdr:nvSpPr>
      <xdr:spPr>
        <a:xfrm>
          <a:off x="17284065" y="127800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140335</xdr:rowOff>
    </xdr:from>
    <xdr:to xmlns:xdr="http://schemas.openxmlformats.org/drawingml/2006/spreadsheetDrawing">
      <xdr:col>120</xdr:col>
      <xdr:colOff>114300</xdr:colOff>
      <xdr:row>74</xdr:row>
      <xdr:rowOff>140335</xdr:rowOff>
    </xdr:to>
    <xdr:cxnSp macro="">
      <xdr:nvCxnSpPr>
        <xdr:cNvPr id="825" name="直線コネクタ 824"/>
        <xdr:cNvCxnSpPr/>
      </xdr:nvCxnSpPr>
      <xdr:spPr>
        <a:xfrm>
          <a:off x="17800320" y="125495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167640</xdr:rowOff>
    </xdr:from>
    <xdr:ext cx="531495" cy="259080"/>
    <xdr:sp macro="" textlink="">
      <xdr:nvSpPr>
        <xdr:cNvPr id="826" name="テキスト ボックス 825"/>
        <xdr:cNvSpPr txBox="1"/>
      </xdr:nvSpPr>
      <xdr:spPr>
        <a:xfrm>
          <a:off x="17284065" y="12409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27" name="直線コネクタ 826"/>
        <xdr:cNvCxnSpPr/>
      </xdr:nvCxnSpPr>
      <xdr:spPr>
        <a:xfrm>
          <a:off x="17800320" y="121754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28" name="テキスト ボックス 827"/>
        <xdr:cNvSpPr txBox="1"/>
      </xdr:nvSpPr>
      <xdr:spPr>
        <a:xfrm>
          <a:off x="17284065" y="120370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29" name="直線コネクタ 828"/>
        <xdr:cNvCxnSpPr/>
      </xdr:nvCxnSpPr>
      <xdr:spPr>
        <a:xfrm>
          <a:off x="17800320" y="118021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92710</xdr:rowOff>
    </xdr:from>
    <xdr:ext cx="531495" cy="258445"/>
    <xdr:sp macro="" textlink="">
      <xdr:nvSpPr>
        <xdr:cNvPr id="830" name="テキスト ボックス 829"/>
        <xdr:cNvSpPr txBox="1"/>
      </xdr:nvSpPr>
      <xdr:spPr>
        <a:xfrm>
          <a:off x="17284065" y="1166368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1" name="直線コネクタ 830"/>
        <xdr:cNvCxnSpPr/>
      </xdr:nvCxnSpPr>
      <xdr:spPr>
        <a:xfrm>
          <a:off x="1780032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5630" cy="258445"/>
    <xdr:sp macro="" textlink="">
      <xdr:nvSpPr>
        <xdr:cNvPr id="832" name="テキスト ボックス 831"/>
        <xdr:cNvSpPr txBox="1"/>
      </xdr:nvSpPr>
      <xdr:spPr>
        <a:xfrm>
          <a:off x="17225010" y="11290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3" name="繰出金グラフ枠"/>
        <xdr:cNvSpPr/>
      </xdr:nvSpPr>
      <xdr:spPr>
        <a:xfrm>
          <a:off x="1780032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70485</xdr:rowOff>
    </xdr:from>
    <xdr:to xmlns:xdr="http://schemas.openxmlformats.org/drawingml/2006/spreadsheetDrawing">
      <xdr:col>116</xdr:col>
      <xdr:colOff>62865</xdr:colOff>
      <xdr:row>78</xdr:row>
      <xdr:rowOff>145415</xdr:rowOff>
    </xdr:to>
    <xdr:cxnSp macro="">
      <xdr:nvCxnSpPr>
        <xdr:cNvPr id="834" name="直線コネクタ 833"/>
        <xdr:cNvCxnSpPr/>
      </xdr:nvCxnSpPr>
      <xdr:spPr>
        <a:xfrm flipV="1">
          <a:off x="21570315" y="11809095"/>
          <a:ext cx="127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149225</xdr:rowOff>
    </xdr:from>
    <xdr:ext cx="469900" cy="259080"/>
    <xdr:sp macro="" textlink="">
      <xdr:nvSpPr>
        <xdr:cNvPr id="835" name="繰出金最小値テキスト"/>
        <xdr:cNvSpPr txBox="1"/>
      </xdr:nvSpPr>
      <xdr:spPr>
        <a:xfrm>
          <a:off x="21623020" y="13228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145415</xdr:rowOff>
    </xdr:from>
    <xdr:to xmlns:xdr="http://schemas.openxmlformats.org/drawingml/2006/spreadsheetDrawing">
      <xdr:col>116</xdr:col>
      <xdr:colOff>152400</xdr:colOff>
      <xdr:row>78</xdr:row>
      <xdr:rowOff>145415</xdr:rowOff>
    </xdr:to>
    <xdr:cxnSp macro="">
      <xdr:nvCxnSpPr>
        <xdr:cNvPr id="836" name="直線コネクタ 835"/>
        <xdr:cNvCxnSpPr/>
      </xdr:nvCxnSpPr>
      <xdr:spPr>
        <a:xfrm>
          <a:off x="21488400" y="132251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17145</xdr:rowOff>
    </xdr:from>
    <xdr:ext cx="534670" cy="258445"/>
    <xdr:sp macro="" textlink="">
      <xdr:nvSpPr>
        <xdr:cNvPr id="837" name="繰出金最大値テキスト"/>
        <xdr:cNvSpPr txBox="1"/>
      </xdr:nvSpPr>
      <xdr:spPr>
        <a:xfrm>
          <a:off x="21623020" y="115881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70485</xdr:rowOff>
    </xdr:from>
    <xdr:to xmlns:xdr="http://schemas.openxmlformats.org/drawingml/2006/spreadsheetDrawing">
      <xdr:col>116</xdr:col>
      <xdr:colOff>152400</xdr:colOff>
      <xdr:row>70</xdr:row>
      <xdr:rowOff>70485</xdr:rowOff>
    </xdr:to>
    <xdr:cxnSp macro="">
      <xdr:nvCxnSpPr>
        <xdr:cNvPr id="838" name="直線コネクタ 837"/>
        <xdr:cNvCxnSpPr/>
      </xdr:nvCxnSpPr>
      <xdr:spPr>
        <a:xfrm>
          <a:off x="21488400" y="118090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73</xdr:row>
      <xdr:rowOff>67310</xdr:rowOff>
    </xdr:from>
    <xdr:to xmlns:xdr="http://schemas.openxmlformats.org/drawingml/2006/spreadsheetDrawing">
      <xdr:col>116</xdr:col>
      <xdr:colOff>63500</xdr:colOff>
      <xdr:row>74</xdr:row>
      <xdr:rowOff>28575</xdr:rowOff>
    </xdr:to>
    <xdr:cxnSp macro="">
      <xdr:nvCxnSpPr>
        <xdr:cNvPr id="839" name="直線コネクタ 838"/>
        <xdr:cNvCxnSpPr/>
      </xdr:nvCxnSpPr>
      <xdr:spPr>
        <a:xfrm flipV="1">
          <a:off x="20759420" y="12308840"/>
          <a:ext cx="8128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72</xdr:row>
      <xdr:rowOff>34290</xdr:rowOff>
    </xdr:from>
    <xdr:ext cx="534670" cy="258445"/>
    <xdr:sp macro="" textlink="">
      <xdr:nvSpPr>
        <xdr:cNvPr id="840" name="繰出金平均値テキスト"/>
        <xdr:cNvSpPr txBox="1"/>
      </xdr:nvSpPr>
      <xdr:spPr>
        <a:xfrm>
          <a:off x="21623020" y="1210818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11430</xdr:rowOff>
    </xdr:from>
    <xdr:to xmlns:xdr="http://schemas.openxmlformats.org/drawingml/2006/spreadsheetDrawing">
      <xdr:col>116</xdr:col>
      <xdr:colOff>114300</xdr:colOff>
      <xdr:row>73</xdr:row>
      <xdr:rowOff>113030</xdr:rowOff>
    </xdr:to>
    <xdr:sp macro="" textlink="">
      <xdr:nvSpPr>
        <xdr:cNvPr id="841" name="フローチャート: 判断 840"/>
        <xdr:cNvSpPr/>
      </xdr:nvSpPr>
      <xdr:spPr>
        <a:xfrm>
          <a:off x="21521420" y="1225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73</xdr:row>
      <xdr:rowOff>163195</xdr:rowOff>
    </xdr:from>
    <xdr:to xmlns:xdr="http://schemas.openxmlformats.org/drawingml/2006/spreadsheetDrawing">
      <xdr:col>111</xdr:col>
      <xdr:colOff>177800</xdr:colOff>
      <xdr:row>74</xdr:row>
      <xdr:rowOff>28575</xdr:rowOff>
    </xdr:to>
    <xdr:cxnSp macro="">
      <xdr:nvCxnSpPr>
        <xdr:cNvPr id="842" name="直線コネクタ 841"/>
        <xdr:cNvCxnSpPr/>
      </xdr:nvCxnSpPr>
      <xdr:spPr>
        <a:xfrm>
          <a:off x="19890740" y="12404725"/>
          <a:ext cx="86868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72</xdr:row>
      <xdr:rowOff>71120</xdr:rowOff>
    </xdr:from>
    <xdr:to xmlns:xdr="http://schemas.openxmlformats.org/drawingml/2006/spreadsheetDrawing">
      <xdr:col>112</xdr:col>
      <xdr:colOff>38100</xdr:colOff>
      <xdr:row>73</xdr:row>
      <xdr:rowOff>1270</xdr:rowOff>
    </xdr:to>
    <xdr:sp macro="" textlink="">
      <xdr:nvSpPr>
        <xdr:cNvPr id="843" name="フローチャート: 判断 842"/>
        <xdr:cNvSpPr/>
      </xdr:nvSpPr>
      <xdr:spPr>
        <a:xfrm>
          <a:off x="20708620" y="1214501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71</xdr:row>
      <xdr:rowOff>17780</xdr:rowOff>
    </xdr:from>
    <xdr:ext cx="534035" cy="258445"/>
    <xdr:sp macro="" textlink="">
      <xdr:nvSpPr>
        <xdr:cNvPr id="844" name="テキスト ボックス 843"/>
        <xdr:cNvSpPr txBox="1"/>
      </xdr:nvSpPr>
      <xdr:spPr>
        <a:xfrm>
          <a:off x="20497165" y="119240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73</xdr:row>
      <xdr:rowOff>163195</xdr:rowOff>
    </xdr:from>
    <xdr:to xmlns:xdr="http://schemas.openxmlformats.org/drawingml/2006/spreadsheetDrawing">
      <xdr:col>107</xdr:col>
      <xdr:colOff>50800</xdr:colOff>
      <xdr:row>74</xdr:row>
      <xdr:rowOff>19050</xdr:rowOff>
    </xdr:to>
    <xdr:cxnSp macro="">
      <xdr:nvCxnSpPr>
        <xdr:cNvPr id="845" name="直線コネクタ 844"/>
        <xdr:cNvCxnSpPr/>
      </xdr:nvCxnSpPr>
      <xdr:spPr>
        <a:xfrm flipV="1">
          <a:off x="19027140" y="12404725"/>
          <a:ext cx="8636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72</xdr:row>
      <xdr:rowOff>31115</xdr:rowOff>
    </xdr:from>
    <xdr:to xmlns:xdr="http://schemas.openxmlformats.org/drawingml/2006/spreadsheetDrawing">
      <xdr:col>107</xdr:col>
      <xdr:colOff>101600</xdr:colOff>
      <xdr:row>72</xdr:row>
      <xdr:rowOff>132715</xdr:rowOff>
    </xdr:to>
    <xdr:sp macro="" textlink="">
      <xdr:nvSpPr>
        <xdr:cNvPr id="846" name="フローチャート: 判断 845"/>
        <xdr:cNvSpPr/>
      </xdr:nvSpPr>
      <xdr:spPr>
        <a:xfrm>
          <a:off x="19839940" y="1210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70</xdr:row>
      <xdr:rowOff>149225</xdr:rowOff>
    </xdr:from>
    <xdr:ext cx="534035" cy="259080"/>
    <xdr:sp macro="" textlink="">
      <xdr:nvSpPr>
        <xdr:cNvPr id="847" name="テキスト ボックス 846"/>
        <xdr:cNvSpPr txBox="1"/>
      </xdr:nvSpPr>
      <xdr:spPr>
        <a:xfrm>
          <a:off x="19633565" y="11887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74</xdr:row>
      <xdr:rowOff>19050</xdr:rowOff>
    </xdr:from>
    <xdr:to xmlns:xdr="http://schemas.openxmlformats.org/drawingml/2006/spreadsheetDrawing">
      <xdr:col>102</xdr:col>
      <xdr:colOff>114300</xdr:colOff>
      <xdr:row>74</xdr:row>
      <xdr:rowOff>48260</xdr:rowOff>
    </xdr:to>
    <xdr:cxnSp macro="">
      <xdr:nvCxnSpPr>
        <xdr:cNvPr id="848" name="直線コネクタ 847"/>
        <xdr:cNvCxnSpPr/>
      </xdr:nvCxnSpPr>
      <xdr:spPr>
        <a:xfrm flipV="1">
          <a:off x="18163540" y="12428220"/>
          <a:ext cx="8636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72</xdr:row>
      <xdr:rowOff>43180</xdr:rowOff>
    </xdr:from>
    <xdr:to xmlns:xdr="http://schemas.openxmlformats.org/drawingml/2006/spreadsheetDrawing">
      <xdr:col>102</xdr:col>
      <xdr:colOff>165100</xdr:colOff>
      <xdr:row>72</xdr:row>
      <xdr:rowOff>144780</xdr:rowOff>
    </xdr:to>
    <xdr:sp macro="" textlink="">
      <xdr:nvSpPr>
        <xdr:cNvPr id="849" name="フローチャート: 判断 848"/>
        <xdr:cNvSpPr/>
      </xdr:nvSpPr>
      <xdr:spPr>
        <a:xfrm>
          <a:off x="18976340" y="1211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70</xdr:row>
      <xdr:rowOff>161290</xdr:rowOff>
    </xdr:from>
    <xdr:ext cx="534670" cy="258445"/>
    <xdr:sp macro="" textlink="">
      <xdr:nvSpPr>
        <xdr:cNvPr id="850" name="テキスト ボックス 849"/>
        <xdr:cNvSpPr txBox="1"/>
      </xdr:nvSpPr>
      <xdr:spPr>
        <a:xfrm>
          <a:off x="18764885" y="118999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72</xdr:row>
      <xdr:rowOff>38735</xdr:rowOff>
    </xdr:from>
    <xdr:to xmlns:xdr="http://schemas.openxmlformats.org/drawingml/2006/spreadsheetDrawing">
      <xdr:col>98</xdr:col>
      <xdr:colOff>38100</xdr:colOff>
      <xdr:row>72</xdr:row>
      <xdr:rowOff>140335</xdr:rowOff>
    </xdr:to>
    <xdr:sp macro="" textlink="">
      <xdr:nvSpPr>
        <xdr:cNvPr id="851" name="フローチャート: 判断 850"/>
        <xdr:cNvSpPr/>
      </xdr:nvSpPr>
      <xdr:spPr>
        <a:xfrm>
          <a:off x="18112740" y="121126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70</xdr:row>
      <xdr:rowOff>156845</xdr:rowOff>
    </xdr:from>
    <xdr:ext cx="534035" cy="259080"/>
    <xdr:sp macro="" textlink="">
      <xdr:nvSpPr>
        <xdr:cNvPr id="852" name="テキスト ボックス 851"/>
        <xdr:cNvSpPr txBox="1"/>
      </xdr:nvSpPr>
      <xdr:spPr>
        <a:xfrm>
          <a:off x="17901285" y="118954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1365" cy="259080"/>
    <xdr:sp macro="" textlink="">
      <xdr:nvSpPr>
        <xdr:cNvPr id="853" name="テキスト ボックス 852"/>
        <xdr:cNvSpPr txBox="1"/>
      </xdr:nvSpPr>
      <xdr:spPr>
        <a:xfrm>
          <a:off x="213868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4" name="テキスト ボックス 853"/>
        <xdr:cNvSpPr txBox="1"/>
      </xdr:nvSpPr>
      <xdr:spPr>
        <a:xfrm>
          <a:off x="205740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1365" cy="259080"/>
    <xdr:sp macro="" textlink="">
      <xdr:nvSpPr>
        <xdr:cNvPr id="855" name="テキスト ボックス 854"/>
        <xdr:cNvSpPr txBox="1"/>
      </xdr:nvSpPr>
      <xdr:spPr>
        <a:xfrm>
          <a:off x="1970532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56" name="テキスト ボックス 855"/>
        <xdr:cNvSpPr txBox="1"/>
      </xdr:nvSpPr>
      <xdr:spPr>
        <a:xfrm>
          <a:off x="188417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57" name="テキスト ボックス 856"/>
        <xdr:cNvSpPr txBox="1"/>
      </xdr:nvSpPr>
      <xdr:spPr>
        <a:xfrm>
          <a:off x="179781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16510</xdr:rowOff>
    </xdr:from>
    <xdr:to xmlns:xdr="http://schemas.openxmlformats.org/drawingml/2006/spreadsheetDrawing">
      <xdr:col>116</xdr:col>
      <xdr:colOff>114300</xdr:colOff>
      <xdr:row>73</xdr:row>
      <xdr:rowOff>118110</xdr:rowOff>
    </xdr:to>
    <xdr:sp macro="" textlink="">
      <xdr:nvSpPr>
        <xdr:cNvPr id="858" name="楕円 857"/>
        <xdr:cNvSpPr/>
      </xdr:nvSpPr>
      <xdr:spPr>
        <a:xfrm>
          <a:off x="21521420" y="1225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72</xdr:row>
      <xdr:rowOff>166370</xdr:rowOff>
    </xdr:from>
    <xdr:ext cx="534670" cy="258445"/>
    <xdr:sp macro="" textlink="">
      <xdr:nvSpPr>
        <xdr:cNvPr id="859" name="繰出金該当値テキスト"/>
        <xdr:cNvSpPr txBox="1"/>
      </xdr:nvSpPr>
      <xdr:spPr>
        <a:xfrm>
          <a:off x="21623020" y="122402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73</xdr:row>
      <xdr:rowOff>148590</xdr:rowOff>
    </xdr:from>
    <xdr:to xmlns:xdr="http://schemas.openxmlformats.org/drawingml/2006/spreadsheetDrawing">
      <xdr:col>112</xdr:col>
      <xdr:colOff>38100</xdr:colOff>
      <xdr:row>74</xdr:row>
      <xdr:rowOff>78740</xdr:rowOff>
    </xdr:to>
    <xdr:sp macro="" textlink="">
      <xdr:nvSpPr>
        <xdr:cNvPr id="860" name="楕円 859"/>
        <xdr:cNvSpPr/>
      </xdr:nvSpPr>
      <xdr:spPr>
        <a:xfrm>
          <a:off x="20708620" y="1239012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69850</xdr:rowOff>
    </xdr:from>
    <xdr:ext cx="534035" cy="258445"/>
    <xdr:sp macro="" textlink="">
      <xdr:nvSpPr>
        <xdr:cNvPr id="861" name="テキスト ボックス 860"/>
        <xdr:cNvSpPr txBox="1"/>
      </xdr:nvSpPr>
      <xdr:spPr>
        <a:xfrm>
          <a:off x="20497165" y="124790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73</xdr:row>
      <xdr:rowOff>112395</xdr:rowOff>
    </xdr:from>
    <xdr:to xmlns:xdr="http://schemas.openxmlformats.org/drawingml/2006/spreadsheetDrawing">
      <xdr:col>107</xdr:col>
      <xdr:colOff>101600</xdr:colOff>
      <xdr:row>74</xdr:row>
      <xdr:rowOff>42545</xdr:rowOff>
    </xdr:to>
    <xdr:sp macro="" textlink="">
      <xdr:nvSpPr>
        <xdr:cNvPr id="862" name="楕円 861"/>
        <xdr:cNvSpPr/>
      </xdr:nvSpPr>
      <xdr:spPr>
        <a:xfrm>
          <a:off x="19839940" y="12353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33655</xdr:rowOff>
    </xdr:from>
    <xdr:ext cx="534035" cy="258445"/>
    <xdr:sp macro="" textlink="">
      <xdr:nvSpPr>
        <xdr:cNvPr id="863" name="テキスト ボックス 862"/>
        <xdr:cNvSpPr txBox="1"/>
      </xdr:nvSpPr>
      <xdr:spPr>
        <a:xfrm>
          <a:off x="19633565" y="124428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73</xdr:row>
      <xdr:rowOff>140335</xdr:rowOff>
    </xdr:from>
    <xdr:to xmlns:xdr="http://schemas.openxmlformats.org/drawingml/2006/spreadsheetDrawing">
      <xdr:col>102</xdr:col>
      <xdr:colOff>165100</xdr:colOff>
      <xdr:row>74</xdr:row>
      <xdr:rowOff>69850</xdr:rowOff>
    </xdr:to>
    <xdr:sp macro="" textlink="">
      <xdr:nvSpPr>
        <xdr:cNvPr id="864" name="楕円 863"/>
        <xdr:cNvSpPr/>
      </xdr:nvSpPr>
      <xdr:spPr>
        <a:xfrm>
          <a:off x="18976340" y="123818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60960</xdr:rowOff>
    </xdr:from>
    <xdr:ext cx="534670" cy="259080"/>
    <xdr:sp macro="" textlink="">
      <xdr:nvSpPr>
        <xdr:cNvPr id="865" name="テキスト ボックス 864"/>
        <xdr:cNvSpPr txBox="1"/>
      </xdr:nvSpPr>
      <xdr:spPr>
        <a:xfrm>
          <a:off x="18764885" y="12470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167640</xdr:rowOff>
    </xdr:from>
    <xdr:to xmlns:xdr="http://schemas.openxmlformats.org/drawingml/2006/spreadsheetDrawing">
      <xdr:col>98</xdr:col>
      <xdr:colOff>38100</xdr:colOff>
      <xdr:row>74</xdr:row>
      <xdr:rowOff>99060</xdr:rowOff>
    </xdr:to>
    <xdr:sp macro="" textlink="">
      <xdr:nvSpPr>
        <xdr:cNvPr id="866" name="楕円 865"/>
        <xdr:cNvSpPr/>
      </xdr:nvSpPr>
      <xdr:spPr>
        <a:xfrm>
          <a:off x="18112740" y="12409170"/>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90170</xdr:rowOff>
    </xdr:from>
    <xdr:ext cx="534035" cy="258445"/>
    <xdr:sp macro="" textlink="">
      <xdr:nvSpPr>
        <xdr:cNvPr id="867" name="テキスト ボックス 866"/>
        <xdr:cNvSpPr txBox="1"/>
      </xdr:nvSpPr>
      <xdr:spPr>
        <a:xfrm>
          <a:off x="17901285" y="124993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68" name="正方形/長方形 867"/>
        <xdr:cNvSpPr/>
      </xdr:nvSpPr>
      <xdr:spPr>
        <a:xfrm>
          <a:off x="1780032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140335</xdr:rowOff>
    </xdr:to>
    <xdr:sp macro="" textlink="">
      <xdr:nvSpPr>
        <xdr:cNvPr id="869" name="正方形/長方形 868"/>
        <xdr:cNvSpPr/>
      </xdr:nvSpPr>
      <xdr:spPr>
        <a:xfrm>
          <a:off x="17927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0" name="正方形/長方形 869"/>
        <xdr:cNvSpPr/>
      </xdr:nvSpPr>
      <xdr:spPr>
        <a:xfrm>
          <a:off x="17927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140335</xdr:rowOff>
    </xdr:to>
    <xdr:sp macro="" textlink="">
      <xdr:nvSpPr>
        <xdr:cNvPr id="871" name="正方形/長方形 870"/>
        <xdr:cNvSpPr/>
      </xdr:nvSpPr>
      <xdr:spPr>
        <a:xfrm>
          <a:off x="1891284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2" name="正方形/長方形 871"/>
        <xdr:cNvSpPr/>
      </xdr:nvSpPr>
      <xdr:spPr>
        <a:xfrm>
          <a:off x="1891284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140335</xdr:rowOff>
    </xdr:to>
    <xdr:sp macro="" textlink="">
      <xdr:nvSpPr>
        <xdr:cNvPr id="873" name="正方形/長方形 872"/>
        <xdr:cNvSpPr/>
      </xdr:nvSpPr>
      <xdr:spPr>
        <a:xfrm>
          <a:off x="2002536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4" name="正方形/長方形 873"/>
        <xdr:cNvSpPr/>
      </xdr:nvSpPr>
      <xdr:spPr>
        <a:xfrm>
          <a:off x="2002536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75" name="正方形/長方形 874"/>
        <xdr:cNvSpPr/>
      </xdr:nvSpPr>
      <xdr:spPr>
        <a:xfrm>
          <a:off x="1780032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885" cy="225425"/>
    <xdr:sp macro="" textlink="">
      <xdr:nvSpPr>
        <xdr:cNvPr id="876" name="テキスト ボックス 875"/>
        <xdr:cNvSpPr txBox="1"/>
      </xdr:nvSpPr>
      <xdr:spPr>
        <a:xfrm>
          <a:off x="1776730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77" name="直線コネクタ 876"/>
        <xdr:cNvCxnSpPr/>
      </xdr:nvCxnSpPr>
      <xdr:spPr>
        <a:xfrm>
          <a:off x="1780032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78" name="直線コネクタ 877"/>
        <xdr:cNvCxnSpPr/>
      </xdr:nvCxnSpPr>
      <xdr:spPr>
        <a:xfrm>
          <a:off x="17800320" y="15913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920" cy="258445"/>
    <xdr:sp macro="" textlink="">
      <xdr:nvSpPr>
        <xdr:cNvPr id="879" name="テキスト ボックス 878"/>
        <xdr:cNvSpPr txBox="1"/>
      </xdr:nvSpPr>
      <xdr:spPr>
        <a:xfrm>
          <a:off x="17561560" y="157708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0" name="直線コネクタ 879"/>
        <xdr:cNvCxnSpPr/>
      </xdr:nvCxnSpPr>
      <xdr:spPr>
        <a:xfrm>
          <a:off x="1780032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920" cy="258445"/>
    <xdr:sp macro="" textlink="">
      <xdr:nvSpPr>
        <xdr:cNvPr id="881" name="テキスト ボックス 880"/>
        <xdr:cNvSpPr txBox="1"/>
      </xdr:nvSpPr>
      <xdr:spPr>
        <a:xfrm>
          <a:off x="17561560" y="1464310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2" name="前年度繰上充用金グラフ枠"/>
        <xdr:cNvSpPr/>
      </xdr:nvSpPr>
      <xdr:spPr>
        <a:xfrm>
          <a:off x="1780032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3" name="直線コネクタ 882"/>
        <xdr:cNvCxnSpPr/>
      </xdr:nvCxnSpPr>
      <xdr:spPr>
        <a:xfrm>
          <a:off x="2157031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4" name="前年度繰上充用金最小値テキスト"/>
        <xdr:cNvSpPr txBox="1"/>
      </xdr:nvSpPr>
      <xdr:spPr>
        <a:xfrm>
          <a:off x="2162302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5" name="直線コネクタ 884"/>
        <xdr:cNvCxnSpPr/>
      </xdr:nvCxnSpPr>
      <xdr:spPr>
        <a:xfrm>
          <a:off x="21488400" y="159131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86" name="前年度繰上充用金最大値テキスト"/>
        <xdr:cNvSpPr txBox="1"/>
      </xdr:nvSpPr>
      <xdr:spPr>
        <a:xfrm>
          <a:off x="2162302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7" name="直線コネクタ 886"/>
        <xdr:cNvCxnSpPr/>
      </xdr:nvCxnSpPr>
      <xdr:spPr>
        <a:xfrm>
          <a:off x="21488400" y="159131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88" name="直線コネクタ 887"/>
        <xdr:cNvCxnSpPr/>
      </xdr:nvCxnSpPr>
      <xdr:spPr>
        <a:xfrm>
          <a:off x="20759420" y="159131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89" name="前年度繰上充用金平均値テキスト"/>
        <xdr:cNvSpPr txBox="1"/>
      </xdr:nvSpPr>
      <xdr:spPr>
        <a:xfrm>
          <a:off x="21623020" y="158407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0" name="フローチャート: 判断 889"/>
        <xdr:cNvSpPr/>
      </xdr:nvSpPr>
      <xdr:spPr>
        <a:xfrm>
          <a:off x="2152142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1" name="直線コネクタ 890"/>
        <xdr:cNvCxnSpPr/>
      </xdr:nvCxnSpPr>
      <xdr:spPr>
        <a:xfrm>
          <a:off x="19890740" y="159131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2" name="フローチャート: 判断 891"/>
        <xdr:cNvSpPr/>
      </xdr:nvSpPr>
      <xdr:spPr>
        <a:xfrm>
          <a:off x="20708620" y="158623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893" name="テキスト ボックス 892"/>
        <xdr:cNvSpPr txBox="1"/>
      </xdr:nvSpPr>
      <xdr:spPr>
        <a:xfrm>
          <a:off x="2063496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4" name="直線コネクタ 893"/>
        <xdr:cNvCxnSpPr/>
      </xdr:nvCxnSpPr>
      <xdr:spPr>
        <a:xfrm>
          <a:off x="19027140" y="159131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895" name="フローチャート: 判断 894"/>
        <xdr:cNvSpPr/>
      </xdr:nvSpPr>
      <xdr:spPr>
        <a:xfrm>
          <a:off x="1983994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9555" cy="259080"/>
    <xdr:sp macro="" textlink="">
      <xdr:nvSpPr>
        <xdr:cNvPr id="896" name="テキスト ボックス 895"/>
        <xdr:cNvSpPr txBox="1"/>
      </xdr:nvSpPr>
      <xdr:spPr>
        <a:xfrm>
          <a:off x="1977136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897" name="直線コネクタ 896"/>
        <xdr:cNvCxnSpPr/>
      </xdr:nvCxnSpPr>
      <xdr:spPr>
        <a:xfrm>
          <a:off x="18163540" y="159131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898" name="フローチャート: 判断 897"/>
        <xdr:cNvSpPr/>
      </xdr:nvSpPr>
      <xdr:spPr>
        <a:xfrm>
          <a:off x="1897634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9555" cy="259080"/>
    <xdr:sp macro="" textlink="">
      <xdr:nvSpPr>
        <xdr:cNvPr id="899" name="テキスト ボックス 898"/>
        <xdr:cNvSpPr txBox="1"/>
      </xdr:nvSpPr>
      <xdr:spPr>
        <a:xfrm>
          <a:off x="1890776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0" name="フローチャート: 判断 899"/>
        <xdr:cNvSpPr/>
      </xdr:nvSpPr>
      <xdr:spPr>
        <a:xfrm>
          <a:off x="18112740" y="158623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01" name="テキスト ボックス 900"/>
        <xdr:cNvSpPr txBox="1"/>
      </xdr:nvSpPr>
      <xdr:spPr>
        <a:xfrm>
          <a:off x="1803908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1365" cy="259080"/>
    <xdr:sp macro="" textlink="">
      <xdr:nvSpPr>
        <xdr:cNvPr id="902" name="テキスト ボックス 901"/>
        <xdr:cNvSpPr txBox="1"/>
      </xdr:nvSpPr>
      <xdr:spPr>
        <a:xfrm>
          <a:off x="213868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3" name="テキスト ボックス 902"/>
        <xdr:cNvSpPr txBox="1"/>
      </xdr:nvSpPr>
      <xdr:spPr>
        <a:xfrm>
          <a:off x="20574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04" name="テキスト ボックス 903"/>
        <xdr:cNvSpPr txBox="1"/>
      </xdr:nvSpPr>
      <xdr:spPr>
        <a:xfrm>
          <a:off x="1970532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05" name="テキスト ボックス 904"/>
        <xdr:cNvSpPr txBox="1"/>
      </xdr:nvSpPr>
      <xdr:spPr>
        <a:xfrm>
          <a:off x="188417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06" name="テキスト ボックス 905"/>
        <xdr:cNvSpPr txBox="1"/>
      </xdr:nvSpPr>
      <xdr:spPr>
        <a:xfrm>
          <a:off x="179781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7" name="楕円 906"/>
        <xdr:cNvSpPr/>
      </xdr:nvSpPr>
      <xdr:spPr>
        <a:xfrm>
          <a:off x="2152142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08" name="前年度繰上充用金該当値テキスト"/>
        <xdr:cNvSpPr txBox="1"/>
      </xdr:nvSpPr>
      <xdr:spPr>
        <a:xfrm>
          <a:off x="2162302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9" name="楕円 908"/>
        <xdr:cNvSpPr/>
      </xdr:nvSpPr>
      <xdr:spPr>
        <a:xfrm>
          <a:off x="20708620" y="158623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10" name="テキスト ボックス 909"/>
        <xdr:cNvSpPr txBox="1"/>
      </xdr:nvSpPr>
      <xdr:spPr>
        <a:xfrm>
          <a:off x="20634960" y="15637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1" name="楕円 910"/>
        <xdr:cNvSpPr/>
      </xdr:nvSpPr>
      <xdr:spPr>
        <a:xfrm>
          <a:off x="1983994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9555" cy="259080"/>
    <xdr:sp macro="" textlink="">
      <xdr:nvSpPr>
        <xdr:cNvPr id="912" name="テキスト ボックス 911"/>
        <xdr:cNvSpPr txBox="1"/>
      </xdr:nvSpPr>
      <xdr:spPr>
        <a:xfrm>
          <a:off x="1977136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3" name="楕円 912"/>
        <xdr:cNvSpPr/>
      </xdr:nvSpPr>
      <xdr:spPr>
        <a:xfrm>
          <a:off x="1897634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9555" cy="259080"/>
    <xdr:sp macro="" textlink="">
      <xdr:nvSpPr>
        <xdr:cNvPr id="914" name="テキスト ボックス 913"/>
        <xdr:cNvSpPr txBox="1"/>
      </xdr:nvSpPr>
      <xdr:spPr>
        <a:xfrm>
          <a:off x="1890776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5" name="楕円 914"/>
        <xdr:cNvSpPr/>
      </xdr:nvSpPr>
      <xdr:spPr>
        <a:xfrm>
          <a:off x="18112740" y="158623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16" name="テキスト ボックス 915"/>
        <xdr:cNvSpPr txBox="1"/>
      </xdr:nvSpPr>
      <xdr:spPr>
        <a:xfrm>
          <a:off x="18039080" y="15637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17" name="正方形/長方形 916"/>
        <xdr:cNvSpPr/>
      </xdr:nvSpPr>
      <xdr:spPr>
        <a:xfrm>
          <a:off x="741680" y="174371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18" name="正方形/長方形 917"/>
        <xdr:cNvSpPr/>
      </xdr:nvSpPr>
      <xdr:spPr>
        <a:xfrm>
          <a:off x="741680" y="175006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19" name="テキスト ボックス 918"/>
        <xdr:cNvSpPr txBox="1"/>
      </xdr:nvSpPr>
      <xdr:spPr>
        <a:xfrm>
          <a:off x="767080" y="177546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普通建設事業費は住民一人あたり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335</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となっており、埼玉県平均より低い状況となっている。しかしながら、施設の老朽化も進んでいるため、今後は公共施設等総合管理計画に基づき、事業の取捨選択を徹底していくことで事業費の減少を目指すこととし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公債費は、住民一人あたり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47,620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となっており、類似団体平均より低い状況となっているが、埼玉県平均よりも高い状況が続いている。今後はさらに増加する見込みであることから、非常に厳しい財政運営となる見込みであるため、より一層、地方債の新規発行を抑制し、後年度の財政負担を極力抑えられるよう努める必要がある。</a:t>
          </a: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8542000" y="190500"/>
          <a:ext cx="3822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8561050" y="215900"/>
          <a:ext cx="3778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1300"/>
          <a:ext cx="37211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埼玉県鳩山町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824200" y="190500"/>
          <a:ext cx="25895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5849600" y="215900"/>
          <a:ext cx="25450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875000" y="241300"/>
          <a:ext cx="24879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41680" y="873760"/>
          <a:ext cx="982726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68680" y="905510"/>
          <a:ext cx="13563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166620" y="905510"/>
          <a:ext cx="13817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12,782
12,615
25.73
5,926,976
5,633,726
261,125
4,013,064
5,709,178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64560" y="905510"/>
          <a:ext cx="14833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947920" y="924560"/>
          <a:ext cx="197612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924040" y="924560"/>
          <a:ext cx="1234440"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11.7
71.3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21980" y="937260"/>
          <a:ext cx="619760"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680210"/>
          <a:ext cx="197612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987540" y="1680210"/>
          <a:ext cx="37084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779760" y="873760"/>
          <a:ext cx="148336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035030" y="937260"/>
          <a:ext cx="14198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035030" y="1196340"/>
          <a:ext cx="14198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035030" y="1518920"/>
          <a:ext cx="141986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862310" y="1047750"/>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0916285" y="100076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916285" y="125984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957560"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881360" y="149733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957560"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8669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83260"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83260" y="311023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9080"/>
    <xdr:sp macro="" textlink="">
      <xdr:nvSpPr>
        <xdr:cNvPr id="31" name="テキスト ボックス 30"/>
        <xdr:cNvSpPr txBox="1"/>
      </xdr:nvSpPr>
      <xdr:spPr>
        <a:xfrm>
          <a:off x="683260"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4168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140335</xdr:rowOff>
    </xdr:to>
    <xdr:sp macro="" textlink="">
      <xdr:nvSpPr>
        <xdr:cNvPr id="33" name="正方形/長方形 32"/>
        <xdr:cNvSpPr/>
      </xdr:nvSpPr>
      <xdr:spPr>
        <a:xfrm>
          <a:off x="86868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140335</xdr:rowOff>
    </xdr:to>
    <xdr:sp macro="" textlink="">
      <xdr:nvSpPr>
        <xdr:cNvPr id="35" name="正方形/長方形 34"/>
        <xdr:cNvSpPr/>
      </xdr:nvSpPr>
      <xdr:spPr>
        <a:xfrm>
          <a:off x="18542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140335</xdr:rowOff>
    </xdr:to>
    <xdr:sp macro="" textlink="">
      <xdr:nvSpPr>
        <xdr:cNvPr id="37" name="正方形/長方形 36"/>
        <xdr:cNvSpPr/>
      </xdr:nvSpPr>
      <xdr:spPr>
        <a:xfrm>
          <a:off x="29667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4168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225425"/>
    <xdr:sp macro="" textlink="">
      <xdr:nvSpPr>
        <xdr:cNvPr id="40" name="テキスト ボックス 39"/>
        <xdr:cNvSpPr txBox="1"/>
      </xdr:nvSpPr>
      <xdr:spPr>
        <a:xfrm>
          <a:off x="70866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4168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7360" cy="259080"/>
    <xdr:sp macro="" textlink="">
      <xdr:nvSpPr>
        <xdr:cNvPr id="42" name="テキスト ボックス 41"/>
        <xdr:cNvSpPr txBox="1"/>
      </xdr:nvSpPr>
      <xdr:spPr>
        <a:xfrm>
          <a:off x="289560" y="68211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41680" y="6586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7360" cy="258445"/>
    <xdr:sp macro="" textlink="">
      <xdr:nvSpPr>
        <xdr:cNvPr id="44" name="テキスト ボックス 43"/>
        <xdr:cNvSpPr txBox="1"/>
      </xdr:nvSpPr>
      <xdr:spPr>
        <a:xfrm>
          <a:off x="289560" y="64477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41680" y="62128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7360" cy="258445"/>
    <xdr:sp macro="" textlink="">
      <xdr:nvSpPr>
        <xdr:cNvPr id="46" name="テキスト ボックス 45"/>
        <xdr:cNvSpPr txBox="1"/>
      </xdr:nvSpPr>
      <xdr:spPr>
        <a:xfrm>
          <a:off x="289560" y="607441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140335</xdr:rowOff>
    </xdr:from>
    <xdr:to xmlns:xdr="http://schemas.openxmlformats.org/drawingml/2006/spreadsheetDrawing">
      <xdr:col>28</xdr:col>
      <xdr:colOff>114300</xdr:colOff>
      <xdr:row>34</xdr:row>
      <xdr:rowOff>140335</xdr:rowOff>
    </xdr:to>
    <xdr:cxnSp macro="">
      <xdr:nvCxnSpPr>
        <xdr:cNvPr id="47" name="直線コネクタ 46"/>
        <xdr:cNvCxnSpPr/>
      </xdr:nvCxnSpPr>
      <xdr:spPr>
        <a:xfrm>
          <a:off x="741680" y="584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167640</xdr:rowOff>
    </xdr:from>
    <xdr:ext cx="467360" cy="259080"/>
    <xdr:sp macro="" textlink="">
      <xdr:nvSpPr>
        <xdr:cNvPr id="48" name="テキスト ボックス 47"/>
        <xdr:cNvSpPr txBox="1"/>
      </xdr:nvSpPr>
      <xdr:spPr>
        <a:xfrm>
          <a:off x="289560" y="5703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41680" y="54698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50" name="テキスト ボックス 49"/>
        <xdr:cNvSpPr txBox="1"/>
      </xdr:nvSpPr>
      <xdr:spPr>
        <a:xfrm>
          <a:off x="225425" y="5331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41680" y="50965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8445"/>
    <xdr:sp macro="" textlink="">
      <xdr:nvSpPr>
        <xdr:cNvPr id="52" name="テキスト ボックス 51"/>
        <xdr:cNvSpPr txBox="1"/>
      </xdr:nvSpPr>
      <xdr:spPr>
        <a:xfrm>
          <a:off x="225425" y="495808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4168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8445"/>
    <xdr:sp macro="" textlink="">
      <xdr:nvSpPr>
        <xdr:cNvPr id="54" name="テキスト ボックス 53"/>
        <xdr:cNvSpPr txBox="1"/>
      </xdr:nvSpPr>
      <xdr:spPr>
        <a:xfrm>
          <a:off x="225425" y="45847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4168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27305</xdr:rowOff>
    </xdr:from>
    <xdr:to xmlns:xdr="http://schemas.openxmlformats.org/drawingml/2006/spreadsheetDrawing">
      <xdr:col>24</xdr:col>
      <xdr:colOff>62865</xdr:colOff>
      <xdr:row>38</xdr:row>
      <xdr:rowOff>129540</xdr:rowOff>
    </xdr:to>
    <xdr:cxnSp macro="">
      <xdr:nvCxnSpPr>
        <xdr:cNvPr id="56" name="直線コネクタ 55"/>
        <xdr:cNvCxnSpPr/>
      </xdr:nvCxnSpPr>
      <xdr:spPr>
        <a:xfrm flipV="1">
          <a:off x="4511675" y="5227955"/>
          <a:ext cx="127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133350</xdr:rowOff>
    </xdr:from>
    <xdr:ext cx="469900" cy="259080"/>
    <xdr:sp macro="" textlink="">
      <xdr:nvSpPr>
        <xdr:cNvPr id="57" name="議会費最小値テキスト"/>
        <xdr:cNvSpPr txBox="1"/>
      </xdr:nvSpPr>
      <xdr:spPr>
        <a:xfrm>
          <a:off x="4564380" y="6507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129540</xdr:rowOff>
    </xdr:from>
    <xdr:to xmlns:xdr="http://schemas.openxmlformats.org/drawingml/2006/spreadsheetDrawing">
      <xdr:col>24</xdr:col>
      <xdr:colOff>152400</xdr:colOff>
      <xdr:row>38</xdr:row>
      <xdr:rowOff>129540</xdr:rowOff>
    </xdr:to>
    <xdr:cxnSp macro="">
      <xdr:nvCxnSpPr>
        <xdr:cNvPr id="58" name="直線コネクタ 57"/>
        <xdr:cNvCxnSpPr/>
      </xdr:nvCxnSpPr>
      <xdr:spPr>
        <a:xfrm>
          <a:off x="4429760" y="65036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145415</xdr:rowOff>
    </xdr:from>
    <xdr:ext cx="534670" cy="258445"/>
    <xdr:sp macro="" textlink="">
      <xdr:nvSpPr>
        <xdr:cNvPr id="59" name="議会費最大値テキスト"/>
        <xdr:cNvSpPr txBox="1"/>
      </xdr:nvSpPr>
      <xdr:spPr>
        <a:xfrm>
          <a:off x="4564380" y="50107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11,291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27305</xdr:rowOff>
    </xdr:from>
    <xdr:to xmlns:xdr="http://schemas.openxmlformats.org/drawingml/2006/spreadsheetDrawing">
      <xdr:col>24</xdr:col>
      <xdr:colOff>152400</xdr:colOff>
      <xdr:row>31</xdr:row>
      <xdr:rowOff>27305</xdr:rowOff>
    </xdr:to>
    <xdr:cxnSp macro="">
      <xdr:nvCxnSpPr>
        <xdr:cNvPr id="60" name="直線コネクタ 59"/>
        <xdr:cNvCxnSpPr/>
      </xdr:nvCxnSpPr>
      <xdr:spPr>
        <a:xfrm>
          <a:off x="4429760" y="52279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120015</xdr:rowOff>
    </xdr:from>
    <xdr:to xmlns:xdr="http://schemas.openxmlformats.org/drawingml/2006/spreadsheetDrawing">
      <xdr:col>24</xdr:col>
      <xdr:colOff>63500</xdr:colOff>
      <xdr:row>36</xdr:row>
      <xdr:rowOff>156210</xdr:rowOff>
    </xdr:to>
    <xdr:cxnSp macro="">
      <xdr:nvCxnSpPr>
        <xdr:cNvPr id="61" name="直線コネクタ 60"/>
        <xdr:cNvCxnSpPr/>
      </xdr:nvCxnSpPr>
      <xdr:spPr>
        <a:xfrm>
          <a:off x="3700780" y="6158865"/>
          <a:ext cx="8128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87630</xdr:rowOff>
    </xdr:from>
    <xdr:ext cx="469900" cy="258445"/>
    <xdr:sp macro="" textlink="">
      <xdr:nvSpPr>
        <xdr:cNvPr id="62" name="議会費平均値テキスト"/>
        <xdr:cNvSpPr txBox="1"/>
      </xdr:nvSpPr>
      <xdr:spPr>
        <a:xfrm>
          <a:off x="4564380" y="579120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64770</xdr:rowOff>
    </xdr:from>
    <xdr:to xmlns:xdr="http://schemas.openxmlformats.org/drawingml/2006/spreadsheetDrawing">
      <xdr:col>24</xdr:col>
      <xdr:colOff>114300</xdr:colOff>
      <xdr:row>35</xdr:row>
      <xdr:rowOff>166370</xdr:rowOff>
    </xdr:to>
    <xdr:sp macro="" textlink="">
      <xdr:nvSpPr>
        <xdr:cNvPr id="63" name="フローチャート: 判断 62"/>
        <xdr:cNvSpPr/>
      </xdr:nvSpPr>
      <xdr:spPr>
        <a:xfrm>
          <a:off x="4462780" y="593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120015</xdr:rowOff>
    </xdr:from>
    <xdr:to xmlns:xdr="http://schemas.openxmlformats.org/drawingml/2006/spreadsheetDrawing">
      <xdr:col>19</xdr:col>
      <xdr:colOff>177800</xdr:colOff>
      <xdr:row>36</xdr:row>
      <xdr:rowOff>150495</xdr:rowOff>
    </xdr:to>
    <xdr:cxnSp macro="">
      <xdr:nvCxnSpPr>
        <xdr:cNvPr id="64" name="直線コネクタ 63"/>
        <xdr:cNvCxnSpPr/>
      </xdr:nvCxnSpPr>
      <xdr:spPr>
        <a:xfrm flipV="1">
          <a:off x="2832100" y="6158865"/>
          <a:ext cx="86868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130175</xdr:rowOff>
    </xdr:from>
    <xdr:to xmlns:xdr="http://schemas.openxmlformats.org/drawingml/2006/spreadsheetDrawing">
      <xdr:col>20</xdr:col>
      <xdr:colOff>38100</xdr:colOff>
      <xdr:row>36</xdr:row>
      <xdr:rowOff>60325</xdr:rowOff>
    </xdr:to>
    <xdr:sp macro="" textlink="">
      <xdr:nvSpPr>
        <xdr:cNvPr id="65" name="フローチャート: 判断 64"/>
        <xdr:cNvSpPr/>
      </xdr:nvSpPr>
      <xdr:spPr>
        <a:xfrm>
          <a:off x="3649980" y="600138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76835</xdr:rowOff>
    </xdr:from>
    <xdr:ext cx="469900" cy="259080"/>
    <xdr:sp macro="" textlink="">
      <xdr:nvSpPr>
        <xdr:cNvPr id="66" name="テキスト ボックス 65"/>
        <xdr:cNvSpPr txBox="1"/>
      </xdr:nvSpPr>
      <xdr:spPr>
        <a:xfrm>
          <a:off x="3470910" y="5780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150495</xdr:rowOff>
    </xdr:from>
    <xdr:to xmlns:xdr="http://schemas.openxmlformats.org/drawingml/2006/spreadsheetDrawing">
      <xdr:col>15</xdr:col>
      <xdr:colOff>50800</xdr:colOff>
      <xdr:row>36</xdr:row>
      <xdr:rowOff>163830</xdr:rowOff>
    </xdr:to>
    <xdr:cxnSp macro="">
      <xdr:nvCxnSpPr>
        <xdr:cNvPr id="67" name="直線コネクタ 66"/>
        <xdr:cNvCxnSpPr/>
      </xdr:nvCxnSpPr>
      <xdr:spPr>
        <a:xfrm flipV="1">
          <a:off x="1968500" y="6189345"/>
          <a:ext cx="8636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144780</xdr:rowOff>
    </xdr:from>
    <xdr:to xmlns:xdr="http://schemas.openxmlformats.org/drawingml/2006/spreadsheetDrawing">
      <xdr:col>15</xdr:col>
      <xdr:colOff>101600</xdr:colOff>
      <xdr:row>36</xdr:row>
      <xdr:rowOff>74930</xdr:rowOff>
    </xdr:to>
    <xdr:sp macro="" textlink="">
      <xdr:nvSpPr>
        <xdr:cNvPr id="68" name="フローチャート: 判断 67"/>
        <xdr:cNvSpPr/>
      </xdr:nvSpPr>
      <xdr:spPr>
        <a:xfrm>
          <a:off x="2781300" y="6015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91440</xdr:rowOff>
    </xdr:from>
    <xdr:ext cx="469265" cy="258445"/>
    <xdr:sp macro="" textlink="">
      <xdr:nvSpPr>
        <xdr:cNvPr id="69" name="テキスト ボックス 68"/>
        <xdr:cNvSpPr txBox="1"/>
      </xdr:nvSpPr>
      <xdr:spPr>
        <a:xfrm>
          <a:off x="2602230" y="5795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163830</xdr:rowOff>
    </xdr:from>
    <xdr:to xmlns:xdr="http://schemas.openxmlformats.org/drawingml/2006/spreadsheetDrawing">
      <xdr:col>10</xdr:col>
      <xdr:colOff>114300</xdr:colOff>
      <xdr:row>36</xdr:row>
      <xdr:rowOff>167640</xdr:rowOff>
    </xdr:to>
    <xdr:cxnSp macro="">
      <xdr:nvCxnSpPr>
        <xdr:cNvPr id="70" name="直線コネクタ 69"/>
        <xdr:cNvCxnSpPr/>
      </xdr:nvCxnSpPr>
      <xdr:spPr>
        <a:xfrm flipV="1">
          <a:off x="1104900" y="6202680"/>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12700</xdr:rowOff>
    </xdr:from>
    <xdr:to xmlns:xdr="http://schemas.openxmlformats.org/drawingml/2006/spreadsheetDrawing">
      <xdr:col>10</xdr:col>
      <xdr:colOff>165100</xdr:colOff>
      <xdr:row>36</xdr:row>
      <xdr:rowOff>114300</xdr:rowOff>
    </xdr:to>
    <xdr:sp macro="" textlink="">
      <xdr:nvSpPr>
        <xdr:cNvPr id="71" name="フローチャート: 判断 70"/>
        <xdr:cNvSpPr/>
      </xdr:nvSpPr>
      <xdr:spPr>
        <a:xfrm>
          <a:off x="1917700" y="605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130810</xdr:rowOff>
    </xdr:from>
    <xdr:ext cx="469265" cy="259080"/>
    <xdr:sp macro="" textlink="">
      <xdr:nvSpPr>
        <xdr:cNvPr id="72" name="テキスト ボックス 71"/>
        <xdr:cNvSpPr txBox="1"/>
      </xdr:nvSpPr>
      <xdr:spPr>
        <a:xfrm>
          <a:off x="1738630" y="58343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12065</xdr:rowOff>
    </xdr:from>
    <xdr:to xmlns:xdr="http://schemas.openxmlformats.org/drawingml/2006/spreadsheetDrawing">
      <xdr:col>6</xdr:col>
      <xdr:colOff>38100</xdr:colOff>
      <xdr:row>36</xdr:row>
      <xdr:rowOff>113665</xdr:rowOff>
    </xdr:to>
    <xdr:sp macro="" textlink="">
      <xdr:nvSpPr>
        <xdr:cNvPr id="73" name="フローチャート: 判断 72"/>
        <xdr:cNvSpPr/>
      </xdr:nvSpPr>
      <xdr:spPr>
        <a:xfrm>
          <a:off x="1054100" y="60509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130175</xdr:rowOff>
    </xdr:from>
    <xdr:ext cx="469900" cy="258445"/>
    <xdr:sp macro="" textlink="">
      <xdr:nvSpPr>
        <xdr:cNvPr id="74" name="テキスト ボックス 73"/>
        <xdr:cNvSpPr txBox="1"/>
      </xdr:nvSpPr>
      <xdr:spPr>
        <a:xfrm>
          <a:off x="875030" y="58337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1365" cy="259080"/>
    <xdr:sp macro="" textlink="">
      <xdr:nvSpPr>
        <xdr:cNvPr id="75" name="テキスト ボックス 74"/>
        <xdr:cNvSpPr txBox="1"/>
      </xdr:nvSpPr>
      <xdr:spPr>
        <a:xfrm>
          <a:off x="432816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51536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1365" cy="259080"/>
    <xdr:sp macro="" textlink="">
      <xdr:nvSpPr>
        <xdr:cNvPr id="77" name="テキスト ボックス 76"/>
        <xdr:cNvSpPr txBox="1"/>
      </xdr:nvSpPr>
      <xdr:spPr>
        <a:xfrm>
          <a:off x="264668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7830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194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105410</xdr:rowOff>
    </xdr:from>
    <xdr:to xmlns:xdr="http://schemas.openxmlformats.org/drawingml/2006/spreadsheetDrawing">
      <xdr:col>24</xdr:col>
      <xdr:colOff>114300</xdr:colOff>
      <xdr:row>37</xdr:row>
      <xdr:rowOff>35560</xdr:rowOff>
    </xdr:to>
    <xdr:sp macro="" textlink="">
      <xdr:nvSpPr>
        <xdr:cNvPr id="80" name="楕円 79"/>
        <xdr:cNvSpPr/>
      </xdr:nvSpPr>
      <xdr:spPr>
        <a:xfrm>
          <a:off x="4462780" y="614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84455</xdr:rowOff>
    </xdr:from>
    <xdr:ext cx="469900" cy="258445"/>
    <xdr:sp macro="" textlink="">
      <xdr:nvSpPr>
        <xdr:cNvPr id="81" name="議会費該当値テキスト"/>
        <xdr:cNvSpPr txBox="1"/>
      </xdr:nvSpPr>
      <xdr:spPr>
        <a:xfrm>
          <a:off x="4564380" y="61233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69215</xdr:rowOff>
    </xdr:from>
    <xdr:to xmlns:xdr="http://schemas.openxmlformats.org/drawingml/2006/spreadsheetDrawing">
      <xdr:col>20</xdr:col>
      <xdr:colOff>38100</xdr:colOff>
      <xdr:row>36</xdr:row>
      <xdr:rowOff>167640</xdr:rowOff>
    </xdr:to>
    <xdr:sp macro="" textlink="">
      <xdr:nvSpPr>
        <xdr:cNvPr id="82" name="楕円 81"/>
        <xdr:cNvSpPr/>
      </xdr:nvSpPr>
      <xdr:spPr>
        <a:xfrm>
          <a:off x="3649980" y="6108065"/>
          <a:ext cx="9652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161925</xdr:rowOff>
    </xdr:from>
    <xdr:ext cx="469900" cy="258445"/>
    <xdr:sp macro="" textlink="">
      <xdr:nvSpPr>
        <xdr:cNvPr id="83" name="テキスト ボックス 82"/>
        <xdr:cNvSpPr txBox="1"/>
      </xdr:nvSpPr>
      <xdr:spPr>
        <a:xfrm>
          <a:off x="3470910" y="6200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99695</xdr:rowOff>
    </xdr:from>
    <xdr:to xmlns:xdr="http://schemas.openxmlformats.org/drawingml/2006/spreadsheetDrawing">
      <xdr:col>15</xdr:col>
      <xdr:colOff>101600</xdr:colOff>
      <xdr:row>37</xdr:row>
      <xdr:rowOff>29845</xdr:rowOff>
    </xdr:to>
    <xdr:sp macro="" textlink="">
      <xdr:nvSpPr>
        <xdr:cNvPr id="84" name="楕円 83"/>
        <xdr:cNvSpPr/>
      </xdr:nvSpPr>
      <xdr:spPr>
        <a:xfrm>
          <a:off x="2781300" y="6138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20955</xdr:rowOff>
    </xdr:from>
    <xdr:ext cx="469265" cy="259080"/>
    <xdr:sp macro="" textlink="">
      <xdr:nvSpPr>
        <xdr:cNvPr id="85" name="テキスト ボックス 84"/>
        <xdr:cNvSpPr txBox="1"/>
      </xdr:nvSpPr>
      <xdr:spPr>
        <a:xfrm>
          <a:off x="2602230" y="62274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113030</xdr:rowOff>
    </xdr:from>
    <xdr:to xmlns:xdr="http://schemas.openxmlformats.org/drawingml/2006/spreadsheetDrawing">
      <xdr:col>10</xdr:col>
      <xdr:colOff>165100</xdr:colOff>
      <xdr:row>37</xdr:row>
      <xdr:rowOff>43180</xdr:rowOff>
    </xdr:to>
    <xdr:sp macro="" textlink="">
      <xdr:nvSpPr>
        <xdr:cNvPr id="86" name="楕円 85"/>
        <xdr:cNvSpPr/>
      </xdr:nvSpPr>
      <xdr:spPr>
        <a:xfrm>
          <a:off x="1917700" y="615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34290</xdr:rowOff>
    </xdr:from>
    <xdr:ext cx="469265" cy="258445"/>
    <xdr:sp macro="" textlink="">
      <xdr:nvSpPr>
        <xdr:cNvPr id="87" name="テキスト ボックス 86"/>
        <xdr:cNvSpPr txBox="1"/>
      </xdr:nvSpPr>
      <xdr:spPr>
        <a:xfrm>
          <a:off x="1738630" y="62407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118745</xdr:rowOff>
    </xdr:from>
    <xdr:to xmlns:xdr="http://schemas.openxmlformats.org/drawingml/2006/spreadsheetDrawing">
      <xdr:col>6</xdr:col>
      <xdr:colOff>38100</xdr:colOff>
      <xdr:row>37</xdr:row>
      <xdr:rowOff>48895</xdr:rowOff>
    </xdr:to>
    <xdr:sp macro="" textlink="">
      <xdr:nvSpPr>
        <xdr:cNvPr id="88" name="楕円 87"/>
        <xdr:cNvSpPr/>
      </xdr:nvSpPr>
      <xdr:spPr>
        <a:xfrm>
          <a:off x="1054100" y="615759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40005</xdr:rowOff>
    </xdr:from>
    <xdr:ext cx="469900" cy="259080"/>
    <xdr:sp macro="" textlink="">
      <xdr:nvSpPr>
        <xdr:cNvPr id="89" name="テキスト ボックス 88"/>
        <xdr:cNvSpPr txBox="1"/>
      </xdr:nvSpPr>
      <xdr:spPr>
        <a:xfrm>
          <a:off x="875030" y="6246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4168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140335</xdr:rowOff>
    </xdr:to>
    <xdr:sp macro="" textlink="">
      <xdr:nvSpPr>
        <xdr:cNvPr id="91" name="正方形/長方形 90"/>
        <xdr:cNvSpPr/>
      </xdr:nvSpPr>
      <xdr:spPr>
        <a:xfrm>
          <a:off x="86868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6868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140335</xdr:rowOff>
    </xdr:to>
    <xdr:sp macro="" textlink="">
      <xdr:nvSpPr>
        <xdr:cNvPr id="93" name="正方形/長方形 92"/>
        <xdr:cNvSpPr/>
      </xdr:nvSpPr>
      <xdr:spPr>
        <a:xfrm>
          <a:off x="18542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8542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140335</xdr:rowOff>
    </xdr:to>
    <xdr:sp macro="" textlink="">
      <xdr:nvSpPr>
        <xdr:cNvPr id="95" name="正方形/長方形 94"/>
        <xdr:cNvSpPr/>
      </xdr:nvSpPr>
      <xdr:spPr>
        <a:xfrm>
          <a:off x="29667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9667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4168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225425"/>
    <xdr:sp macro="" textlink="">
      <xdr:nvSpPr>
        <xdr:cNvPr id="98" name="テキスト ボックス 97"/>
        <xdr:cNvSpPr txBox="1"/>
      </xdr:nvSpPr>
      <xdr:spPr>
        <a:xfrm>
          <a:off x="70866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4168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41680" y="99390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920" cy="258445"/>
    <xdr:sp macro="" textlink="">
      <xdr:nvSpPr>
        <xdr:cNvPr id="101" name="テキスト ボックス 100"/>
        <xdr:cNvSpPr txBox="1"/>
      </xdr:nvSpPr>
      <xdr:spPr>
        <a:xfrm>
          <a:off x="502920" y="98005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41680" y="95656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5630" cy="258445"/>
    <xdr:sp macro="" textlink="">
      <xdr:nvSpPr>
        <xdr:cNvPr id="103" name="テキスト ボックス 102"/>
        <xdr:cNvSpPr txBox="1"/>
      </xdr:nvSpPr>
      <xdr:spPr>
        <a:xfrm>
          <a:off x="166370" y="94272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140335</xdr:rowOff>
    </xdr:from>
    <xdr:to xmlns:xdr="http://schemas.openxmlformats.org/drawingml/2006/spreadsheetDrawing">
      <xdr:col>28</xdr:col>
      <xdr:colOff>114300</xdr:colOff>
      <xdr:row>54</xdr:row>
      <xdr:rowOff>140335</xdr:rowOff>
    </xdr:to>
    <xdr:cxnSp macro="">
      <xdr:nvCxnSpPr>
        <xdr:cNvPr id="104" name="直線コネクタ 103"/>
        <xdr:cNvCxnSpPr/>
      </xdr:nvCxnSpPr>
      <xdr:spPr>
        <a:xfrm>
          <a:off x="741680" y="91967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167640</xdr:rowOff>
    </xdr:from>
    <xdr:ext cx="595630" cy="259080"/>
    <xdr:sp macro="" textlink="">
      <xdr:nvSpPr>
        <xdr:cNvPr id="105" name="テキスト ボックス 104"/>
        <xdr:cNvSpPr txBox="1"/>
      </xdr:nvSpPr>
      <xdr:spPr>
        <a:xfrm>
          <a:off x="166370" y="90563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41680" y="88226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5630" cy="259080"/>
    <xdr:sp macro="" textlink="">
      <xdr:nvSpPr>
        <xdr:cNvPr id="107" name="テキスト ボックス 106"/>
        <xdr:cNvSpPr txBox="1"/>
      </xdr:nvSpPr>
      <xdr:spPr>
        <a:xfrm>
          <a:off x="166370" y="8684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41680" y="84493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5630" cy="258445"/>
    <xdr:sp macro="" textlink="">
      <xdr:nvSpPr>
        <xdr:cNvPr id="109" name="テキスト ボックス 108"/>
        <xdr:cNvSpPr txBox="1"/>
      </xdr:nvSpPr>
      <xdr:spPr>
        <a:xfrm>
          <a:off x="166370" y="83108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4168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165" cy="258445"/>
    <xdr:sp macro="" textlink="">
      <xdr:nvSpPr>
        <xdr:cNvPr id="111" name="テキスト ボックス 110"/>
        <xdr:cNvSpPr txBox="1"/>
      </xdr:nvSpPr>
      <xdr:spPr>
        <a:xfrm>
          <a:off x="76200" y="793750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4168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109220</xdr:rowOff>
    </xdr:from>
    <xdr:to xmlns:xdr="http://schemas.openxmlformats.org/drawingml/2006/spreadsheetDrawing">
      <xdr:col>24</xdr:col>
      <xdr:colOff>62865</xdr:colOff>
      <xdr:row>58</xdr:row>
      <xdr:rowOff>109220</xdr:rowOff>
    </xdr:to>
    <xdr:cxnSp macro="">
      <xdr:nvCxnSpPr>
        <xdr:cNvPr id="113" name="直線コネクタ 112"/>
        <xdr:cNvCxnSpPr/>
      </xdr:nvCxnSpPr>
      <xdr:spPr>
        <a:xfrm flipV="1">
          <a:off x="4511675" y="8662670"/>
          <a:ext cx="1270" cy="1173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113030</xdr:rowOff>
    </xdr:from>
    <xdr:ext cx="534670" cy="259080"/>
    <xdr:sp macro="" textlink="">
      <xdr:nvSpPr>
        <xdr:cNvPr id="114" name="総務費最小値テキスト"/>
        <xdr:cNvSpPr txBox="1"/>
      </xdr:nvSpPr>
      <xdr:spPr>
        <a:xfrm>
          <a:off x="4564380" y="9839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109220</xdr:rowOff>
    </xdr:from>
    <xdr:to xmlns:xdr="http://schemas.openxmlformats.org/drawingml/2006/spreadsheetDrawing">
      <xdr:col>24</xdr:col>
      <xdr:colOff>152400</xdr:colOff>
      <xdr:row>58</xdr:row>
      <xdr:rowOff>109220</xdr:rowOff>
    </xdr:to>
    <xdr:cxnSp macro="">
      <xdr:nvCxnSpPr>
        <xdr:cNvPr id="115" name="直線コネクタ 114"/>
        <xdr:cNvCxnSpPr/>
      </xdr:nvCxnSpPr>
      <xdr:spPr>
        <a:xfrm>
          <a:off x="4429760" y="9836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55880</xdr:rowOff>
    </xdr:from>
    <xdr:ext cx="598805" cy="259080"/>
    <xdr:sp macro="" textlink="">
      <xdr:nvSpPr>
        <xdr:cNvPr id="116" name="総務費最大値テキスト"/>
        <xdr:cNvSpPr txBox="1"/>
      </xdr:nvSpPr>
      <xdr:spPr>
        <a:xfrm>
          <a:off x="4564380" y="84416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685,843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109220</xdr:rowOff>
    </xdr:from>
    <xdr:to xmlns:xdr="http://schemas.openxmlformats.org/drawingml/2006/spreadsheetDrawing">
      <xdr:col>24</xdr:col>
      <xdr:colOff>152400</xdr:colOff>
      <xdr:row>51</xdr:row>
      <xdr:rowOff>109220</xdr:rowOff>
    </xdr:to>
    <xdr:cxnSp macro="">
      <xdr:nvCxnSpPr>
        <xdr:cNvPr id="117" name="直線コネクタ 116"/>
        <xdr:cNvCxnSpPr/>
      </xdr:nvCxnSpPr>
      <xdr:spPr>
        <a:xfrm>
          <a:off x="4429760" y="86626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42545</xdr:rowOff>
    </xdr:from>
    <xdr:to xmlns:xdr="http://schemas.openxmlformats.org/drawingml/2006/spreadsheetDrawing">
      <xdr:col>24</xdr:col>
      <xdr:colOff>63500</xdr:colOff>
      <xdr:row>58</xdr:row>
      <xdr:rowOff>68580</xdr:rowOff>
    </xdr:to>
    <xdr:cxnSp macro="">
      <xdr:nvCxnSpPr>
        <xdr:cNvPr id="118" name="直線コネクタ 117"/>
        <xdr:cNvCxnSpPr/>
      </xdr:nvCxnSpPr>
      <xdr:spPr>
        <a:xfrm>
          <a:off x="3700780" y="9769475"/>
          <a:ext cx="8128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64770</xdr:rowOff>
    </xdr:from>
    <xdr:ext cx="598805" cy="259080"/>
    <xdr:sp macro="" textlink="">
      <xdr:nvSpPr>
        <xdr:cNvPr id="119" name="総務費平均値テキスト"/>
        <xdr:cNvSpPr txBox="1"/>
      </xdr:nvSpPr>
      <xdr:spPr>
        <a:xfrm>
          <a:off x="4564380" y="94564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41910</xdr:rowOff>
    </xdr:from>
    <xdr:to xmlns:xdr="http://schemas.openxmlformats.org/drawingml/2006/spreadsheetDrawing">
      <xdr:col>24</xdr:col>
      <xdr:colOff>114300</xdr:colOff>
      <xdr:row>57</xdr:row>
      <xdr:rowOff>143510</xdr:rowOff>
    </xdr:to>
    <xdr:sp macro="" textlink="">
      <xdr:nvSpPr>
        <xdr:cNvPr id="120" name="フローチャート: 判断 119"/>
        <xdr:cNvSpPr/>
      </xdr:nvSpPr>
      <xdr:spPr>
        <a:xfrm>
          <a:off x="446278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24765</xdr:rowOff>
    </xdr:from>
    <xdr:to xmlns:xdr="http://schemas.openxmlformats.org/drawingml/2006/spreadsheetDrawing">
      <xdr:col>19</xdr:col>
      <xdr:colOff>177800</xdr:colOff>
      <xdr:row>58</xdr:row>
      <xdr:rowOff>42545</xdr:rowOff>
    </xdr:to>
    <xdr:cxnSp macro="">
      <xdr:nvCxnSpPr>
        <xdr:cNvPr id="121" name="直線コネクタ 120"/>
        <xdr:cNvCxnSpPr/>
      </xdr:nvCxnSpPr>
      <xdr:spPr>
        <a:xfrm>
          <a:off x="2832100" y="9751695"/>
          <a:ext cx="86868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67310</xdr:rowOff>
    </xdr:from>
    <xdr:to xmlns:xdr="http://schemas.openxmlformats.org/drawingml/2006/spreadsheetDrawing">
      <xdr:col>20</xdr:col>
      <xdr:colOff>38100</xdr:colOff>
      <xdr:row>57</xdr:row>
      <xdr:rowOff>167640</xdr:rowOff>
    </xdr:to>
    <xdr:sp macro="" textlink="">
      <xdr:nvSpPr>
        <xdr:cNvPr id="122" name="フローチャート: 判断 121"/>
        <xdr:cNvSpPr/>
      </xdr:nvSpPr>
      <xdr:spPr>
        <a:xfrm>
          <a:off x="3649980" y="962660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13970</xdr:rowOff>
    </xdr:from>
    <xdr:ext cx="598170" cy="258445"/>
    <xdr:sp macro="" textlink="">
      <xdr:nvSpPr>
        <xdr:cNvPr id="123" name="テキスト ボックス 122"/>
        <xdr:cNvSpPr txBox="1"/>
      </xdr:nvSpPr>
      <xdr:spPr>
        <a:xfrm>
          <a:off x="3406140" y="94056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163830</xdr:rowOff>
    </xdr:from>
    <xdr:to xmlns:xdr="http://schemas.openxmlformats.org/drawingml/2006/spreadsheetDrawing">
      <xdr:col>15</xdr:col>
      <xdr:colOff>50800</xdr:colOff>
      <xdr:row>58</xdr:row>
      <xdr:rowOff>24765</xdr:rowOff>
    </xdr:to>
    <xdr:cxnSp macro="">
      <xdr:nvCxnSpPr>
        <xdr:cNvPr id="124" name="直線コネクタ 123"/>
        <xdr:cNvCxnSpPr/>
      </xdr:nvCxnSpPr>
      <xdr:spPr>
        <a:xfrm>
          <a:off x="1968500" y="9723120"/>
          <a:ext cx="8636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70485</xdr:rowOff>
    </xdr:from>
    <xdr:to xmlns:xdr="http://schemas.openxmlformats.org/drawingml/2006/spreadsheetDrawing">
      <xdr:col>15</xdr:col>
      <xdr:colOff>101600</xdr:colOff>
      <xdr:row>58</xdr:row>
      <xdr:rowOff>635</xdr:rowOff>
    </xdr:to>
    <xdr:sp macro="" textlink="">
      <xdr:nvSpPr>
        <xdr:cNvPr id="125" name="フローチャート: 判断 124"/>
        <xdr:cNvSpPr/>
      </xdr:nvSpPr>
      <xdr:spPr>
        <a:xfrm>
          <a:off x="2781300" y="9629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17145</xdr:rowOff>
    </xdr:from>
    <xdr:ext cx="598805" cy="258445"/>
    <xdr:sp macro="" textlink="">
      <xdr:nvSpPr>
        <xdr:cNvPr id="126" name="テキスト ボックス 125"/>
        <xdr:cNvSpPr txBox="1"/>
      </xdr:nvSpPr>
      <xdr:spPr>
        <a:xfrm>
          <a:off x="2542540" y="94087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57150</xdr:rowOff>
    </xdr:from>
    <xdr:to xmlns:xdr="http://schemas.openxmlformats.org/drawingml/2006/spreadsheetDrawing">
      <xdr:col>10</xdr:col>
      <xdr:colOff>114300</xdr:colOff>
      <xdr:row>57</xdr:row>
      <xdr:rowOff>163830</xdr:rowOff>
    </xdr:to>
    <xdr:cxnSp macro="">
      <xdr:nvCxnSpPr>
        <xdr:cNvPr id="127" name="直線コネクタ 126"/>
        <xdr:cNvCxnSpPr/>
      </xdr:nvCxnSpPr>
      <xdr:spPr>
        <a:xfrm>
          <a:off x="1104900" y="9448800"/>
          <a:ext cx="86360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67310</xdr:rowOff>
    </xdr:from>
    <xdr:to xmlns:xdr="http://schemas.openxmlformats.org/drawingml/2006/spreadsheetDrawing">
      <xdr:col>10</xdr:col>
      <xdr:colOff>165100</xdr:colOff>
      <xdr:row>57</xdr:row>
      <xdr:rowOff>167640</xdr:rowOff>
    </xdr:to>
    <xdr:sp macro="" textlink="">
      <xdr:nvSpPr>
        <xdr:cNvPr id="128" name="フローチャート: 判断 127"/>
        <xdr:cNvSpPr/>
      </xdr:nvSpPr>
      <xdr:spPr>
        <a:xfrm>
          <a:off x="1917700" y="96266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13970</xdr:rowOff>
    </xdr:from>
    <xdr:ext cx="598170" cy="258445"/>
    <xdr:sp macro="" textlink="">
      <xdr:nvSpPr>
        <xdr:cNvPr id="129" name="テキスト ボックス 128"/>
        <xdr:cNvSpPr txBox="1"/>
      </xdr:nvSpPr>
      <xdr:spPr>
        <a:xfrm>
          <a:off x="1673860" y="94056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70485</xdr:rowOff>
    </xdr:from>
    <xdr:to xmlns:xdr="http://schemas.openxmlformats.org/drawingml/2006/spreadsheetDrawing">
      <xdr:col>6</xdr:col>
      <xdr:colOff>38100</xdr:colOff>
      <xdr:row>57</xdr:row>
      <xdr:rowOff>635</xdr:rowOff>
    </xdr:to>
    <xdr:sp macro="" textlink="">
      <xdr:nvSpPr>
        <xdr:cNvPr id="130" name="フローチャート: 判断 129"/>
        <xdr:cNvSpPr/>
      </xdr:nvSpPr>
      <xdr:spPr>
        <a:xfrm>
          <a:off x="1054100" y="946213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163195</xdr:rowOff>
    </xdr:from>
    <xdr:ext cx="598170" cy="258445"/>
    <xdr:sp macro="" textlink="">
      <xdr:nvSpPr>
        <xdr:cNvPr id="131" name="テキスト ボックス 130"/>
        <xdr:cNvSpPr txBox="1"/>
      </xdr:nvSpPr>
      <xdr:spPr>
        <a:xfrm>
          <a:off x="810260" y="95548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1365" cy="259080"/>
    <xdr:sp macro="" textlink="">
      <xdr:nvSpPr>
        <xdr:cNvPr id="132" name="テキスト ボックス 131"/>
        <xdr:cNvSpPr txBox="1"/>
      </xdr:nvSpPr>
      <xdr:spPr>
        <a:xfrm>
          <a:off x="432816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51536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1365" cy="259080"/>
    <xdr:sp macro="" textlink="">
      <xdr:nvSpPr>
        <xdr:cNvPr id="134" name="テキスト ボックス 133"/>
        <xdr:cNvSpPr txBox="1"/>
      </xdr:nvSpPr>
      <xdr:spPr>
        <a:xfrm>
          <a:off x="264668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7830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194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17780</xdr:rowOff>
    </xdr:from>
    <xdr:to xmlns:xdr="http://schemas.openxmlformats.org/drawingml/2006/spreadsheetDrawing">
      <xdr:col>24</xdr:col>
      <xdr:colOff>114300</xdr:colOff>
      <xdr:row>58</xdr:row>
      <xdr:rowOff>119380</xdr:rowOff>
    </xdr:to>
    <xdr:sp macro="" textlink="">
      <xdr:nvSpPr>
        <xdr:cNvPr id="137" name="楕円 136"/>
        <xdr:cNvSpPr/>
      </xdr:nvSpPr>
      <xdr:spPr>
        <a:xfrm>
          <a:off x="4462780" y="97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104775</xdr:rowOff>
    </xdr:from>
    <xdr:ext cx="534670" cy="259080"/>
    <xdr:sp macro="" textlink="">
      <xdr:nvSpPr>
        <xdr:cNvPr id="138" name="総務費該当値テキスト"/>
        <xdr:cNvSpPr txBox="1"/>
      </xdr:nvSpPr>
      <xdr:spPr>
        <a:xfrm>
          <a:off x="4564380" y="96640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163195</xdr:rowOff>
    </xdr:from>
    <xdr:to xmlns:xdr="http://schemas.openxmlformats.org/drawingml/2006/spreadsheetDrawing">
      <xdr:col>20</xdr:col>
      <xdr:colOff>38100</xdr:colOff>
      <xdr:row>58</xdr:row>
      <xdr:rowOff>93345</xdr:rowOff>
    </xdr:to>
    <xdr:sp macro="" textlink="">
      <xdr:nvSpPr>
        <xdr:cNvPr id="139" name="楕円 138"/>
        <xdr:cNvSpPr/>
      </xdr:nvSpPr>
      <xdr:spPr>
        <a:xfrm>
          <a:off x="3649980" y="972248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84455</xdr:rowOff>
    </xdr:from>
    <xdr:ext cx="534035" cy="258445"/>
    <xdr:sp macro="" textlink="">
      <xdr:nvSpPr>
        <xdr:cNvPr id="140" name="テキスト ボックス 139"/>
        <xdr:cNvSpPr txBox="1"/>
      </xdr:nvSpPr>
      <xdr:spPr>
        <a:xfrm>
          <a:off x="3438525" y="98113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145415</xdr:rowOff>
    </xdr:from>
    <xdr:to xmlns:xdr="http://schemas.openxmlformats.org/drawingml/2006/spreadsheetDrawing">
      <xdr:col>15</xdr:col>
      <xdr:colOff>101600</xdr:colOff>
      <xdr:row>58</xdr:row>
      <xdr:rowOff>75565</xdr:rowOff>
    </xdr:to>
    <xdr:sp macro="" textlink="">
      <xdr:nvSpPr>
        <xdr:cNvPr id="141" name="楕円 140"/>
        <xdr:cNvSpPr/>
      </xdr:nvSpPr>
      <xdr:spPr>
        <a:xfrm>
          <a:off x="2781300" y="9704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66675</xdr:rowOff>
    </xdr:from>
    <xdr:ext cx="598805" cy="258445"/>
    <xdr:sp macro="" textlink="">
      <xdr:nvSpPr>
        <xdr:cNvPr id="142" name="テキスト ボックス 141"/>
        <xdr:cNvSpPr txBox="1"/>
      </xdr:nvSpPr>
      <xdr:spPr>
        <a:xfrm>
          <a:off x="2542540" y="97936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113030</xdr:rowOff>
    </xdr:from>
    <xdr:to xmlns:xdr="http://schemas.openxmlformats.org/drawingml/2006/spreadsheetDrawing">
      <xdr:col>10</xdr:col>
      <xdr:colOff>165100</xdr:colOff>
      <xdr:row>58</xdr:row>
      <xdr:rowOff>43180</xdr:rowOff>
    </xdr:to>
    <xdr:sp macro="" textlink="">
      <xdr:nvSpPr>
        <xdr:cNvPr id="143" name="楕円 142"/>
        <xdr:cNvSpPr/>
      </xdr:nvSpPr>
      <xdr:spPr>
        <a:xfrm>
          <a:off x="1917700" y="9672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34290</xdr:rowOff>
    </xdr:from>
    <xdr:ext cx="598170" cy="258445"/>
    <xdr:sp macro="" textlink="">
      <xdr:nvSpPr>
        <xdr:cNvPr id="144" name="テキスト ボックス 143"/>
        <xdr:cNvSpPr txBox="1"/>
      </xdr:nvSpPr>
      <xdr:spPr>
        <a:xfrm>
          <a:off x="1673860" y="97612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6350</xdr:rowOff>
    </xdr:from>
    <xdr:to xmlns:xdr="http://schemas.openxmlformats.org/drawingml/2006/spreadsheetDrawing">
      <xdr:col>6</xdr:col>
      <xdr:colOff>38100</xdr:colOff>
      <xdr:row>56</xdr:row>
      <xdr:rowOff>107950</xdr:rowOff>
    </xdr:to>
    <xdr:sp macro="" textlink="">
      <xdr:nvSpPr>
        <xdr:cNvPr id="145" name="楕円 144"/>
        <xdr:cNvSpPr/>
      </xdr:nvSpPr>
      <xdr:spPr>
        <a:xfrm>
          <a:off x="1054100" y="93980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124460</xdr:rowOff>
    </xdr:from>
    <xdr:ext cx="598170" cy="258445"/>
    <xdr:sp macro="" textlink="">
      <xdr:nvSpPr>
        <xdr:cNvPr id="146" name="テキスト ボックス 145"/>
        <xdr:cNvSpPr txBox="1"/>
      </xdr:nvSpPr>
      <xdr:spPr>
        <a:xfrm>
          <a:off x="810260" y="91808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4168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140335</xdr:rowOff>
    </xdr:to>
    <xdr:sp macro="" textlink="">
      <xdr:nvSpPr>
        <xdr:cNvPr id="148" name="正方形/長方形 147"/>
        <xdr:cNvSpPr/>
      </xdr:nvSpPr>
      <xdr:spPr>
        <a:xfrm>
          <a:off x="86868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6868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140335</xdr:rowOff>
    </xdr:to>
    <xdr:sp macro="" textlink="">
      <xdr:nvSpPr>
        <xdr:cNvPr id="150" name="正方形/長方形 149"/>
        <xdr:cNvSpPr/>
      </xdr:nvSpPr>
      <xdr:spPr>
        <a:xfrm>
          <a:off x="18542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8542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140335</xdr:rowOff>
    </xdr:to>
    <xdr:sp macro="" textlink="">
      <xdr:nvSpPr>
        <xdr:cNvPr id="152" name="正方形/長方形 151"/>
        <xdr:cNvSpPr/>
      </xdr:nvSpPr>
      <xdr:spPr>
        <a:xfrm>
          <a:off x="29667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9667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4168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225425"/>
    <xdr:sp macro="" textlink="">
      <xdr:nvSpPr>
        <xdr:cNvPr id="155" name="テキスト ボックス 154"/>
        <xdr:cNvSpPr txBox="1"/>
      </xdr:nvSpPr>
      <xdr:spPr>
        <a:xfrm>
          <a:off x="70866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4168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8920" cy="259080"/>
    <xdr:sp macro="" textlink="">
      <xdr:nvSpPr>
        <xdr:cNvPr id="157" name="テキスト ボックス 156"/>
        <xdr:cNvSpPr txBox="1"/>
      </xdr:nvSpPr>
      <xdr:spPr>
        <a:xfrm>
          <a:off x="502920" y="135267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140335</xdr:rowOff>
    </xdr:from>
    <xdr:to xmlns:xdr="http://schemas.openxmlformats.org/drawingml/2006/spreadsheetDrawing">
      <xdr:col>28</xdr:col>
      <xdr:colOff>114300</xdr:colOff>
      <xdr:row>78</xdr:row>
      <xdr:rowOff>140335</xdr:rowOff>
    </xdr:to>
    <xdr:cxnSp macro="">
      <xdr:nvCxnSpPr>
        <xdr:cNvPr id="158" name="直線コネクタ 157"/>
        <xdr:cNvCxnSpPr/>
      </xdr:nvCxnSpPr>
      <xdr:spPr>
        <a:xfrm>
          <a:off x="741680" y="132200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167640</xdr:rowOff>
    </xdr:from>
    <xdr:ext cx="595630" cy="259080"/>
    <xdr:sp macro="" textlink="">
      <xdr:nvSpPr>
        <xdr:cNvPr id="159" name="テキスト ボックス 158"/>
        <xdr:cNvSpPr txBox="1"/>
      </xdr:nvSpPr>
      <xdr:spPr>
        <a:xfrm>
          <a:off x="166370" y="130797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41680" y="127698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95630" cy="258445"/>
    <xdr:sp macro="" textlink="">
      <xdr:nvSpPr>
        <xdr:cNvPr id="161" name="テキスト ボックス 160"/>
        <xdr:cNvSpPr txBox="1"/>
      </xdr:nvSpPr>
      <xdr:spPr>
        <a:xfrm>
          <a:off x="166370" y="1263142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41680" y="123240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95630" cy="259080"/>
    <xdr:sp macro="" textlink="">
      <xdr:nvSpPr>
        <xdr:cNvPr id="163" name="テキスト ボックス 162"/>
        <xdr:cNvSpPr txBox="1"/>
      </xdr:nvSpPr>
      <xdr:spPr>
        <a:xfrm>
          <a:off x="166370" y="121856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140335</xdr:rowOff>
    </xdr:from>
    <xdr:to xmlns:xdr="http://schemas.openxmlformats.org/drawingml/2006/spreadsheetDrawing">
      <xdr:col>28</xdr:col>
      <xdr:colOff>114300</xdr:colOff>
      <xdr:row>70</xdr:row>
      <xdr:rowOff>140335</xdr:rowOff>
    </xdr:to>
    <xdr:cxnSp macro="">
      <xdr:nvCxnSpPr>
        <xdr:cNvPr id="164" name="直線コネクタ 163"/>
        <xdr:cNvCxnSpPr/>
      </xdr:nvCxnSpPr>
      <xdr:spPr>
        <a:xfrm>
          <a:off x="741680" y="118789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167640</xdr:rowOff>
    </xdr:from>
    <xdr:ext cx="595630" cy="259080"/>
    <xdr:sp macro="" textlink="">
      <xdr:nvSpPr>
        <xdr:cNvPr id="165" name="テキスト ボックス 164"/>
        <xdr:cNvSpPr txBox="1"/>
      </xdr:nvSpPr>
      <xdr:spPr>
        <a:xfrm>
          <a:off x="166370" y="117386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4168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5630" cy="258445"/>
    <xdr:sp macro="" textlink="">
      <xdr:nvSpPr>
        <xdr:cNvPr id="167" name="テキスト ボックス 166"/>
        <xdr:cNvSpPr txBox="1"/>
      </xdr:nvSpPr>
      <xdr:spPr>
        <a:xfrm>
          <a:off x="166370" y="11290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民生費グラフ枠"/>
        <xdr:cNvSpPr/>
      </xdr:nvSpPr>
      <xdr:spPr>
        <a:xfrm>
          <a:off x="74168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72</xdr:row>
      <xdr:rowOff>66040</xdr:rowOff>
    </xdr:from>
    <xdr:to xmlns:xdr="http://schemas.openxmlformats.org/drawingml/2006/spreadsheetDrawing">
      <xdr:col>24</xdr:col>
      <xdr:colOff>62865</xdr:colOff>
      <xdr:row>77</xdr:row>
      <xdr:rowOff>87630</xdr:rowOff>
    </xdr:to>
    <xdr:cxnSp macro="">
      <xdr:nvCxnSpPr>
        <xdr:cNvPr id="169" name="直線コネクタ 168"/>
        <xdr:cNvCxnSpPr/>
      </xdr:nvCxnSpPr>
      <xdr:spPr>
        <a:xfrm flipV="1">
          <a:off x="4511675" y="12139930"/>
          <a:ext cx="1270" cy="859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91440</xdr:rowOff>
    </xdr:from>
    <xdr:ext cx="598805" cy="258445"/>
    <xdr:sp macro="" textlink="">
      <xdr:nvSpPr>
        <xdr:cNvPr id="170" name="民生費最小値テキスト"/>
        <xdr:cNvSpPr txBox="1"/>
      </xdr:nvSpPr>
      <xdr:spPr>
        <a:xfrm>
          <a:off x="4564380" y="130035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148,850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87630</xdr:rowOff>
    </xdr:from>
    <xdr:to xmlns:xdr="http://schemas.openxmlformats.org/drawingml/2006/spreadsheetDrawing">
      <xdr:col>24</xdr:col>
      <xdr:colOff>152400</xdr:colOff>
      <xdr:row>77</xdr:row>
      <xdr:rowOff>87630</xdr:rowOff>
    </xdr:to>
    <xdr:cxnSp macro="">
      <xdr:nvCxnSpPr>
        <xdr:cNvPr id="171" name="直線コネクタ 170"/>
        <xdr:cNvCxnSpPr/>
      </xdr:nvCxnSpPr>
      <xdr:spPr>
        <a:xfrm>
          <a:off x="4429760" y="129997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12700</xdr:rowOff>
    </xdr:from>
    <xdr:ext cx="598805" cy="258445"/>
    <xdr:sp macro="" textlink="">
      <xdr:nvSpPr>
        <xdr:cNvPr id="172" name="民生費最大値テキスト"/>
        <xdr:cNvSpPr txBox="1"/>
      </xdr:nvSpPr>
      <xdr:spPr>
        <a:xfrm>
          <a:off x="4564380" y="119189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341,130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72</xdr:row>
      <xdr:rowOff>66040</xdr:rowOff>
    </xdr:from>
    <xdr:to xmlns:xdr="http://schemas.openxmlformats.org/drawingml/2006/spreadsheetDrawing">
      <xdr:col>24</xdr:col>
      <xdr:colOff>152400</xdr:colOff>
      <xdr:row>72</xdr:row>
      <xdr:rowOff>66040</xdr:rowOff>
    </xdr:to>
    <xdr:cxnSp macro="">
      <xdr:nvCxnSpPr>
        <xdr:cNvPr id="173" name="直線コネクタ 172"/>
        <xdr:cNvCxnSpPr/>
      </xdr:nvCxnSpPr>
      <xdr:spPr>
        <a:xfrm>
          <a:off x="4429760" y="121399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53340</xdr:rowOff>
    </xdr:from>
    <xdr:to xmlns:xdr="http://schemas.openxmlformats.org/drawingml/2006/spreadsheetDrawing">
      <xdr:col>24</xdr:col>
      <xdr:colOff>63500</xdr:colOff>
      <xdr:row>77</xdr:row>
      <xdr:rowOff>106045</xdr:rowOff>
    </xdr:to>
    <xdr:cxnSp macro="">
      <xdr:nvCxnSpPr>
        <xdr:cNvPr id="174" name="直線コネクタ 173"/>
        <xdr:cNvCxnSpPr/>
      </xdr:nvCxnSpPr>
      <xdr:spPr>
        <a:xfrm flipV="1">
          <a:off x="3700780" y="12965430"/>
          <a:ext cx="8128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140335</xdr:rowOff>
    </xdr:from>
    <xdr:ext cx="598805" cy="258445"/>
    <xdr:sp macro="" textlink="">
      <xdr:nvSpPr>
        <xdr:cNvPr id="175" name="民生費平均値テキスト"/>
        <xdr:cNvSpPr txBox="1"/>
      </xdr:nvSpPr>
      <xdr:spPr>
        <a:xfrm>
          <a:off x="4564380" y="1254950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206,347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116840</xdr:rowOff>
    </xdr:from>
    <xdr:to xmlns:xdr="http://schemas.openxmlformats.org/drawingml/2006/spreadsheetDrawing">
      <xdr:col>24</xdr:col>
      <xdr:colOff>114300</xdr:colOff>
      <xdr:row>76</xdr:row>
      <xdr:rowOff>46990</xdr:rowOff>
    </xdr:to>
    <xdr:sp macro="" textlink="">
      <xdr:nvSpPr>
        <xdr:cNvPr id="176" name="フローチャート: 判断 175"/>
        <xdr:cNvSpPr/>
      </xdr:nvSpPr>
      <xdr:spPr>
        <a:xfrm>
          <a:off x="4462780" y="12693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106045</xdr:rowOff>
    </xdr:from>
    <xdr:to xmlns:xdr="http://schemas.openxmlformats.org/drawingml/2006/spreadsheetDrawing">
      <xdr:col>19</xdr:col>
      <xdr:colOff>177800</xdr:colOff>
      <xdr:row>77</xdr:row>
      <xdr:rowOff>142875</xdr:rowOff>
    </xdr:to>
    <xdr:cxnSp macro="">
      <xdr:nvCxnSpPr>
        <xdr:cNvPr id="177" name="直線コネクタ 176"/>
        <xdr:cNvCxnSpPr/>
      </xdr:nvCxnSpPr>
      <xdr:spPr>
        <a:xfrm flipV="1">
          <a:off x="2832100" y="13018135"/>
          <a:ext cx="86868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167640</xdr:rowOff>
    </xdr:from>
    <xdr:to xmlns:xdr="http://schemas.openxmlformats.org/drawingml/2006/spreadsheetDrawing">
      <xdr:col>20</xdr:col>
      <xdr:colOff>38100</xdr:colOff>
      <xdr:row>76</xdr:row>
      <xdr:rowOff>99695</xdr:rowOff>
    </xdr:to>
    <xdr:sp macro="" textlink="">
      <xdr:nvSpPr>
        <xdr:cNvPr id="178" name="フローチャート: 判断 177"/>
        <xdr:cNvSpPr/>
      </xdr:nvSpPr>
      <xdr:spPr>
        <a:xfrm>
          <a:off x="3649980" y="1274445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116205</xdr:rowOff>
    </xdr:from>
    <xdr:ext cx="598170" cy="259080"/>
    <xdr:sp macro="" textlink="">
      <xdr:nvSpPr>
        <xdr:cNvPr id="179" name="テキスト ボックス 178"/>
        <xdr:cNvSpPr txBox="1"/>
      </xdr:nvSpPr>
      <xdr:spPr>
        <a:xfrm>
          <a:off x="3406140" y="125253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194,826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142875</xdr:rowOff>
    </xdr:from>
    <xdr:to xmlns:xdr="http://schemas.openxmlformats.org/drawingml/2006/spreadsheetDrawing">
      <xdr:col>15</xdr:col>
      <xdr:colOff>50800</xdr:colOff>
      <xdr:row>77</xdr:row>
      <xdr:rowOff>158750</xdr:rowOff>
    </xdr:to>
    <xdr:cxnSp macro="">
      <xdr:nvCxnSpPr>
        <xdr:cNvPr id="180" name="直線コネクタ 179"/>
        <xdr:cNvCxnSpPr/>
      </xdr:nvCxnSpPr>
      <xdr:spPr>
        <a:xfrm flipV="1">
          <a:off x="1968500" y="13054965"/>
          <a:ext cx="8636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44450</xdr:rowOff>
    </xdr:from>
    <xdr:to xmlns:xdr="http://schemas.openxmlformats.org/drawingml/2006/spreadsheetDrawing">
      <xdr:col>15</xdr:col>
      <xdr:colOff>101600</xdr:colOff>
      <xdr:row>76</xdr:row>
      <xdr:rowOff>146050</xdr:rowOff>
    </xdr:to>
    <xdr:sp macro="" textlink="">
      <xdr:nvSpPr>
        <xdr:cNvPr id="181" name="フローチャート: 判断 180"/>
        <xdr:cNvSpPr/>
      </xdr:nvSpPr>
      <xdr:spPr>
        <a:xfrm>
          <a:off x="2781300" y="1278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162560</xdr:rowOff>
    </xdr:from>
    <xdr:ext cx="598805" cy="258445"/>
    <xdr:sp macro="" textlink="">
      <xdr:nvSpPr>
        <xdr:cNvPr id="182" name="テキスト ボックス 181"/>
        <xdr:cNvSpPr txBox="1"/>
      </xdr:nvSpPr>
      <xdr:spPr>
        <a:xfrm>
          <a:off x="2542540" y="125717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184,679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158750</xdr:rowOff>
    </xdr:from>
    <xdr:to xmlns:xdr="http://schemas.openxmlformats.org/drawingml/2006/spreadsheetDrawing">
      <xdr:col>10</xdr:col>
      <xdr:colOff>114300</xdr:colOff>
      <xdr:row>78</xdr:row>
      <xdr:rowOff>75565</xdr:rowOff>
    </xdr:to>
    <xdr:cxnSp macro="">
      <xdr:nvCxnSpPr>
        <xdr:cNvPr id="183" name="直線コネクタ 182"/>
        <xdr:cNvCxnSpPr/>
      </xdr:nvCxnSpPr>
      <xdr:spPr>
        <a:xfrm flipV="1">
          <a:off x="1104900" y="13070840"/>
          <a:ext cx="8636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14605</xdr:rowOff>
    </xdr:from>
    <xdr:to xmlns:xdr="http://schemas.openxmlformats.org/drawingml/2006/spreadsheetDrawing">
      <xdr:col>10</xdr:col>
      <xdr:colOff>165100</xdr:colOff>
      <xdr:row>76</xdr:row>
      <xdr:rowOff>116205</xdr:rowOff>
    </xdr:to>
    <xdr:sp macro="" textlink="">
      <xdr:nvSpPr>
        <xdr:cNvPr id="184" name="フローチャート: 判断 183"/>
        <xdr:cNvSpPr/>
      </xdr:nvSpPr>
      <xdr:spPr>
        <a:xfrm>
          <a:off x="1917700" y="1275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132715</xdr:rowOff>
    </xdr:from>
    <xdr:ext cx="598170" cy="259080"/>
    <xdr:sp macro="" textlink="">
      <xdr:nvSpPr>
        <xdr:cNvPr id="185" name="テキスト ボックス 184"/>
        <xdr:cNvSpPr txBox="1"/>
      </xdr:nvSpPr>
      <xdr:spPr>
        <a:xfrm>
          <a:off x="1673860" y="125418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132080</xdr:rowOff>
    </xdr:from>
    <xdr:to xmlns:xdr="http://schemas.openxmlformats.org/drawingml/2006/spreadsheetDrawing">
      <xdr:col>6</xdr:col>
      <xdr:colOff>38100</xdr:colOff>
      <xdr:row>77</xdr:row>
      <xdr:rowOff>62230</xdr:rowOff>
    </xdr:to>
    <xdr:sp macro="" textlink="">
      <xdr:nvSpPr>
        <xdr:cNvPr id="186" name="フローチャート: 判断 185"/>
        <xdr:cNvSpPr/>
      </xdr:nvSpPr>
      <xdr:spPr>
        <a:xfrm>
          <a:off x="1054100" y="1287653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78740</xdr:rowOff>
    </xdr:from>
    <xdr:ext cx="598170" cy="259080"/>
    <xdr:sp macro="" textlink="">
      <xdr:nvSpPr>
        <xdr:cNvPr id="187" name="テキスト ボックス 186"/>
        <xdr:cNvSpPr txBox="1"/>
      </xdr:nvSpPr>
      <xdr:spPr>
        <a:xfrm>
          <a:off x="810260" y="126555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1365" cy="259080"/>
    <xdr:sp macro="" textlink="">
      <xdr:nvSpPr>
        <xdr:cNvPr id="188" name="テキスト ボックス 187"/>
        <xdr:cNvSpPr txBox="1"/>
      </xdr:nvSpPr>
      <xdr:spPr>
        <a:xfrm>
          <a:off x="432816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51536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1365" cy="259080"/>
    <xdr:sp macro="" textlink="">
      <xdr:nvSpPr>
        <xdr:cNvPr id="190" name="テキスト ボックス 189"/>
        <xdr:cNvSpPr txBox="1"/>
      </xdr:nvSpPr>
      <xdr:spPr>
        <a:xfrm>
          <a:off x="264668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7830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194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2540</xdr:rowOff>
    </xdr:from>
    <xdr:to xmlns:xdr="http://schemas.openxmlformats.org/drawingml/2006/spreadsheetDrawing">
      <xdr:col>24</xdr:col>
      <xdr:colOff>114300</xdr:colOff>
      <xdr:row>77</xdr:row>
      <xdr:rowOff>104140</xdr:rowOff>
    </xdr:to>
    <xdr:sp macro="" textlink="">
      <xdr:nvSpPr>
        <xdr:cNvPr id="193" name="楕円 192"/>
        <xdr:cNvSpPr/>
      </xdr:nvSpPr>
      <xdr:spPr>
        <a:xfrm>
          <a:off x="4462780" y="1291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88900</xdr:rowOff>
    </xdr:from>
    <xdr:ext cx="598805" cy="258445"/>
    <xdr:sp macro="" textlink="">
      <xdr:nvSpPr>
        <xdr:cNvPr id="194" name="民生費該当値テキスト"/>
        <xdr:cNvSpPr txBox="1"/>
      </xdr:nvSpPr>
      <xdr:spPr>
        <a:xfrm>
          <a:off x="4564380" y="128333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156,346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55245</xdr:rowOff>
    </xdr:from>
    <xdr:to xmlns:xdr="http://schemas.openxmlformats.org/drawingml/2006/spreadsheetDrawing">
      <xdr:col>20</xdr:col>
      <xdr:colOff>38100</xdr:colOff>
      <xdr:row>77</xdr:row>
      <xdr:rowOff>156845</xdr:rowOff>
    </xdr:to>
    <xdr:sp macro="" textlink="">
      <xdr:nvSpPr>
        <xdr:cNvPr id="195" name="楕円 194"/>
        <xdr:cNvSpPr/>
      </xdr:nvSpPr>
      <xdr:spPr>
        <a:xfrm>
          <a:off x="3649980" y="1296733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147955</xdr:rowOff>
    </xdr:from>
    <xdr:ext cx="598170" cy="258445"/>
    <xdr:sp macro="" textlink="">
      <xdr:nvSpPr>
        <xdr:cNvPr id="196" name="テキスト ボックス 195"/>
        <xdr:cNvSpPr txBox="1"/>
      </xdr:nvSpPr>
      <xdr:spPr>
        <a:xfrm>
          <a:off x="3406140" y="130600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92075</xdr:rowOff>
    </xdr:from>
    <xdr:to xmlns:xdr="http://schemas.openxmlformats.org/drawingml/2006/spreadsheetDrawing">
      <xdr:col>15</xdr:col>
      <xdr:colOff>101600</xdr:colOff>
      <xdr:row>78</xdr:row>
      <xdr:rowOff>22225</xdr:rowOff>
    </xdr:to>
    <xdr:sp macro="" textlink="">
      <xdr:nvSpPr>
        <xdr:cNvPr id="197" name="楕円 196"/>
        <xdr:cNvSpPr/>
      </xdr:nvSpPr>
      <xdr:spPr>
        <a:xfrm>
          <a:off x="2781300" y="13004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13335</xdr:rowOff>
    </xdr:from>
    <xdr:ext cx="598805" cy="258445"/>
    <xdr:sp macro="" textlink="">
      <xdr:nvSpPr>
        <xdr:cNvPr id="198" name="テキスト ボックス 197"/>
        <xdr:cNvSpPr txBox="1"/>
      </xdr:nvSpPr>
      <xdr:spPr>
        <a:xfrm>
          <a:off x="2542540" y="130930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107315</xdr:rowOff>
    </xdr:from>
    <xdr:to xmlns:xdr="http://schemas.openxmlformats.org/drawingml/2006/spreadsheetDrawing">
      <xdr:col>10</xdr:col>
      <xdr:colOff>165100</xdr:colOff>
      <xdr:row>78</xdr:row>
      <xdr:rowOff>37465</xdr:rowOff>
    </xdr:to>
    <xdr:sp macro="" textlink="">
      <xdr:nvSpPr>
        <xdr:cNvPr id="199" name="楕円 198"/>
        <xdr:cNvSpPr/>
      </xdr:nvSpPr>
      <xdr:spPr>
        <a:xfrm>
          <a:off x="1917700" y="13019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28575</xdr:rowOff>
    </xdr:from>
    <xdr:ext cx="598170" cy="258445"/>
    <xdr:sp macro="" textlink="">
      <xdr:nvSpPr>
        <xdr:cNvPr id="200" name="テキスト ボックス 199"/>
        <xdr:cNvSpPr txBox="1"/>
      </xdr:nvSpPr>
      <xdr:spPr>
        <a:xfrm>
          <a:off x="1673860" y="131083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133,423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24765</xdr:rowOff>
    </xdr:from>
    <xdr:to xmlns:xdr="http://schemas.openxmlformats.org/drawingml/2006/spreadsheetDrawing">
      <xdr:col>6</xdr:col>
      <xdr:colOff>38100</xdr:colOff>
      <xdr:row>78</xdr:row>
      <xdr:rowOff>126365</xdr:rowOff>
    </xdr:to>
    <xdr:sp macro="" textlink="">
      <xdr:nvSpPr>
        <xdr:cNvPr id="201" name="楕円 200"/>
        <xdr:cNvSpPr/>
      </xdr:nvSpPr>
      <xdr:spPr>
        <a:xfrm>
          <a:off x="1054100" y="1310449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117475</xdr:rowOff>
    </xdr:from>
    <xdr:ext cx="598170" cy="259080"/>
    <xdr:sp macro="" textlink="">
      <xdr:nvSpPr>
        <xdr:cNvPr id="202" name="テキスト ボックス 201"/>
        <xdr:cNvSpPr txBox="1"/>
      </xdr:nvSpPr>
      <xdr:spPr>
        <a:xfrm>
          <a:off x="810260" y="131972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4168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140335</xdr:rowOff>
    </xdr:to>
    <xdr:sp macro="" textlink="">
      <xdr:nvSpPr>
        <xdr:cNvPr id="204" name="正方形/長方形 203"/>
        <xdr:cNvSpPr/>
      </xdr:nvSpPr>
      <xdr:spPr>
        <a:xfrm>
          <a:off x="86868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6868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140335</xdr:rowOff>
    </xdr:to>
    <xdr:sp macro="" textlink="">
      <xdr:nvSpPr>
        <xdr:cNvPr id="206" name="正方形/長方形 205"/>
        <xdr:cNvSpPr/>
      </xdr:nvSpPr>
      <xdr:spPr>
        <a:xfrm>
          <a:off x="18542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8542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140335</xdr:rowOff>
    </xdr:to>
    <xdr:sp macro="" textlink="">
      <xdr:nvSpPr>
        <xdr:cNvPr id="208" name="正方形/長方形 207"/>
        <xdr:cNvSpPr/>
      </xdr:nvSpPr>
      <xdr:spPr>
        <a:xfrm>
          <a:off x="29667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29667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4168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225425"/>
    <xdr:sp macro="" textlink="">
      <xdr:nvSpPr>
        <xdr:cNvPr id="211" name="テキスト ボックス 210"/>
        <xdr:cNvSpPr txBox="1"/>
      </xdr:nvSpPr>
      <xdr:spPr>
        <a:xfrm>
          <a:off x="70866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4168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3" name="直線コネクタ 212"/>
        <xdr:cNvCxnSpPr/>
      </xdr:nvCxnSpPr>
      <xdr:spPr>
        <a:xfrm>
          <a:off x="741680" y="165989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97</xdr:row>
      <xdr:rowOff>168910</xdr:rowOff>
    </xdr:from>
    <xdr:ext cx="248920" cy="258445"/>
    <xdr:sp macro="" textlink="">
      <xdr:nvSpPr>
        <xdr:cNvPr id="214" name="テキスト ボックス 213"/>
        <xdr:cNvSpPr txBox="1"/>
      </xdr:nvSpPr>
      <xdr:spPr>
        <a:xfrm>
          <a:off x="502920" y="164566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5" name="直線コネクタ 214"/>
        <xdr:cNvCxnSpPr/>
      </xdr:nvCxnSpPr>
      <xdr:spPr>
        <a:xfrm>
          <a:off x="741680" y="161417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95630" cy="258445"/>
    <xdr:sp macro="" textlink="">
      <xdr:nvSpPr>
        <xdr:cNvPr id="216" name="テキスト ボックス 215"/>
        <xdr:cNvSpPr txBox="1"/>
      </xdr:nvSpPr>
      <xdr:spPr>
        <a:xfrm>
          <a:off x="166370" y="159994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7" name="直線コネクタ 216"/>
        <xdr:cNvCxnSpPr/>
      </xdr:nvCxnSpPr>
      <xdr:spPr>
        <a:xfrm>
          <a:off x="741680" y="15684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95630" cy="258445"/>
    <xdr:sp macro="" textlink="">
      <xdr:nvSpPr>
        <xdr:cNvPr id="218" name="テキスト ボックス 217"/>
        <xdr:cNvSpPr txBox="1"/>
      </xdr:nvSpPr>
      <xdr:spPr>
        <a:xfrm>
          <a:off x="166370" y="155422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140335</xdr:rowOff>
    </xdr:from>
    <xdr:to xmlns:xdr="http://schemas.openxmlformats.org/drawingml/2006/spreadsheetDrawing">
      <xdr:col>28</xdr:col>
      <xdr:colOff>114300</xdr:colOff>
      <xdr:row>90</xdr:row>
      <xdr:rowOff>140335</xdr:rowOff>
    </xdr:to>
    <xdr:cxnSp macro="">
      <xdr:nvCxnSpPr>
        <xdr:cNvPr id="219" name="直線コネクタ 218"/>
        <xdr:cNvCxnSpPr/>
      </xdr:nvCxnSpPr>
      <xdr:spPr>
        <a:xfrm>
          <a:off x="741680" y="152317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167640</xdr:rowOff>
    </xdr:from>
    <xdr:ext cx="595630" cy="259080"/>
    <xdr:sp macro="" textlink="">
      <xdr:nvSpPr>
        <xdr:cNvPr id="220" name="テキスト ボックス 219"/>
        <xdr:cNvSpPr txBox="1"/>
      </xdr:nvSpPr>
      <xdr:spPr>
        <a:xfrm>
          <a:off x="166370" y="150914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1" name="直線コネクタ 220"/>
        <xdr:cNvCxnSpPr/>
      </xdr:nvCxnSpPr>
      <xdr:spPr>
        <a:xfrm>
          <a:off x="74168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5630" cy="258445"/>
    <xdr:sp macro="" textlink="">
      <xdr:nvSpPr>
        <xdr:cNvPr id="222" name="テキスト ボックス 221"/>
        <xdr:cNvSpPr txBox="1"/>
      </xdr:nvSpPr>
      <xdr:spPr>
        <a:xfrm>
          <a:off x="166370" y="146431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3" name="衛生費グラフ枠"/>
        <xdr:cNvSpPr/>
      </xdr:nvSpPr>
      <xdr:spPr>
        <a:xfrm>
          <a:off x="74168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89535</xdr:rowOff>
    </xdr:from>
    <xdr:to xmlns:xdr="http://schemas.openxmlformats.org/drawingml/2006/spreadsheetDrawing">
      <xdr:col>24</xdr:col>
      <xdr:colOff>62865</xdr:colOff>
      <xdr:row>98</xdr:row>
      <xdr:rowOff>15240</xdr:rowOff>
    </xdr:to>
    <xdr:cxnSp macro="">
      <xdr:nvCxnSpPr>
        <xdr:cNvPr id="224" name="直線コネクタ 223"/>
        <xdr:cNvCxnSpPr/>
      </xdr:nvCxnSpPr>
      <xdr:spPr>
        <a:xfrm flipV="1">
          <a:off x="4511675" y="15348585"/>
          <a:ext cx="127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19050</xdr:rowOff>
    </xdr:from>
    <xdr:ext cx="534670" cy="258445"/>
    <xdr:sp macro="" textlink="">
      <xdr:nvSpPr>
        <xdr:cNvPr id="225" name="衛生費最小値テキスト"/>
        <xdr:cNvSpPr txBox="1"/>
      </xdr:nvSpPr>
      <xdr:spPr>
        <a:xfrm>
          <a:off x="4564380" y="164782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15240</xdr:rowOff>
    </xdr:from>
    <xdr:to xmlns:xdr="http://schemas.openxmlformats.org/drawingml/2006/spreadsheetDrawing">
      <xdr:col>24</xdr:col>
      <xdr:colOff>152400</xdr:colOff>
      <xdr:row>98</xdr:row>
      <xdr:rowOff>15240</xdr:rowOff>
    </xdr:to>
    <xdr:cxnSp macro="">
      <xdr:nvCxnSpPr>
        <xdr:cNvPr id="226" name="直線コネクタ 225"/>
        <xdr:cNvCxnSpPr/>
      </xdr:nvCxnSpPr>
      <xdr:spPr>
        <a:xfrm>
          <a:off x="4429760" y="164744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36195</xdr:rowOff>
    </xdr:from>
    <xdr:ext cx="598805" cy="258445"/>
    <xdr:sp macro="" textlink="">
      <xdr:nvSpPr>
        <xdr:cNvPr id="227" name="衛生費最大値テキスト"/>
        <xdr:cNvSpPr txBox="1"/>
      </xdr:nvSpPr>
      <xdr:spPr>
        <a:xfrm>
          <a:off x="4564380" y="151276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273,445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89535</xdr:rowOff>
    </xdr:from>
    <xdr:to xmlns:xdr="http://schemas.openxmlformats.org/drawingml/2006/spreadsheetDrawing">
      <xdr:col>24</xdr:col>
      <xdr:colOff>152400</xdr:colOff>
      <xdr:row>91</xdr:row>
      <xdr:rowOff>89535</xdr:rowOff>
    </xdr:to>
    <xdr:cxnSp macro="">
      <xdr:nvCxnSpPr>
        <xdr:cNvPr id="228" name="直線コネクタ 227"/>
        <xdr:cNvCxnSpPr/>
      </xdr:nvCxnSpPr>
      <xdr:spPr>
        <a:xfrm>
          <a:off x="4429760" y="153485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155575</xdr:rowOff>
    </xdr:from>
    <xdr:to xmlns:xdr="http://schemas.openxmlformats.org/drawingml/2006/spreadsheetDrawing">
      <xdr:col>24</xdr:col>
      <xdr:colOff>63500</xdr:colOff>
      <xdr:row>97</xdr:row>
      <xdr:rowOff>162560</xdr:rowOff>
    </xdr:to>
    <xdr:cxnSp macro="">
      <xdr:nvCxnSpPr>
        <xdr:cNvPr id="229" name="直線コネクタ 228"/>
        <xdr:cNvCxnSpPr/>
      </xdr:nvCxnSpPr>
      <xdr:spPr>
        <a:xfrm flipV="1">
          <a:off x="3700780" y="16443325"/>
          <a:ext cx="812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120650</xdr:rowOff>
    </xdr:from>
    <xdr:ext cx="534670" cy="258445"/>
    <xdr:sp macro="" textlink="">
      <xdr:nvSpPr>
        <xdr:cNvPr id="230" name="衛生費平均値テキスト"/>
        <xdr:cNvSpPr txBox="1"/>
      </xdr:nvSpPr>
      <xdr:spPr>
        <a:xfrm>
          <a:off x="4564380" y="1606550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97790</xdr:rowOff>
    </xdr:from>
    <xdr:to xmlns:xdr="http://schemas.openxmlformats.org/drawingml/2006/spreadsheetDrawing">
      <xdr:col>24</xdr:col>
      <xdr:colOff>114300</xdr:colOff>
      <xdr:row>97</xdr:row>
      <xdr:rowOff>27305</xdr:rowOff>
    </xdr:to>
    <xdr:sp macro="" textlink="">
      <xdr:nvSpPr>
        <xdr:cNvPr id="231" name="フローチャート: 判断 230"/>
        <xdr:cNvSpPr/>
      </xdr:nvSpPr>
      <xdr:spPr>
        <a:xfrm>
          <a:off x="4462780" y="16214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126365</xdr:rowOff>
    </xdr:from>
    <xdr:to xmlns:xdr="http://schemas.openxmlformats.org/drawingml/2006/spreadsheetDrawing">
      <xdr:col>19</xdr:col>
      <xdr:colOff>177800</xdr:colOff>
      <xdr:row>97</xdr:row>
      <xdr:rowOff>162560</xdr:rowOff>
    </xdr:to>
    <xdr:cxnSp macro="">
      <xdr:nvCxnSpPr>
        <xdr:cNvPr id="232" name="直線コネクタ 231"/>
        <xdr:cNvCxnSpPr/>
      </xdr:nvCxnSpPr>
      <xdr:spPr>
        <a:xfrm>
          <a:off x="2832100" y="16414115"/>
          <a:ext cx="86868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117475</xdr:rowOff>
    </xdr:from>
    <xdr:to xmlns:xdr="http://schemas.openxmlformats.org/drawingml/2006/spreadsheetDrawing">
      <xdr:col>20</xdr:col>
      <xdr:colOff>38100</xdr:colOff>
      <xdr:row>97</xdr:row>
      <xdr:rowOff>47625</xdr:rowOff>
    </xdr:to>
    <xdr:sp macro="" textlink="">
      <xdr:nvSpPr>
        <xdr:cNvPr id="233" name="フローチャート: 判断 232"/>
        <xdr:cNvSpPr/>
      </xdr:nvSpPr>
      <xdr:spPr>
        <a:xfrm>
          <a:off x="3649980" y="1623377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64135</xdr:rowOff>
    </xdr:from>
    <xdr:ext cx="534035" cy="258445"/>
    <xdr:sp macro="" textlink="">
      <xdr:nvSpPr>
        <xdr:cNvPr id="234" name="テキスト ボックス 233"/>
        <xdr:cNvSpPr txBox="1"/>
      </xdr:nvSpPr>
      <xdr:spPr>
        <a:xfrm>
          <a:off x="3438525" y="160089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126365</xdr:rowOff>
    </xdr:from>
    <xdr:to xmlns:xdr="http://schemas.openxmlformats.org/drawingml/2006/spreadsheetDrawing">
      <xdr:col>15</xdr:col>
      <xdr:colOff>50800</xdr:colOff>
      <xdr:row>97</xdr:row>
      <xdr:rowOff>138430</xdr:rowOff>
    </xdr:to>
    <xdr:cxnSp macro="">
      <xdr:nvCxnSpPr>
        <xdr:cNvPr id="235" name="直線コネクタ 234"/>
        <xdr:cNvCxnSpPr/>
      </xdr:nvCxnSpPr>
      <xdr:spPr>
        <a:xfrm flipV="1">
          <a:off x="1968500" y="16414115"/>
          <a:ext cx="8636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115570</xdr:rowOff>
    </xdr:from>
    <xdr:to xmlns:xdr="http://schemas.openxmlformats.org/drawingml/2006/spreadsheetDrawing">
      <xdr:col>15</xdr:col>
      <xdr:colOff>101600</xdr:colOff>
      <xdr:row>97</xdr:row>
      <xdr:rowOff>45720</xdr:rowOff>
    </xdr:to>
    <xdr:sp macro="" textlink="">
      <xdr:nvSpPr>
        <xdr:cNvPr id="236" name="フローチャート: 判断 235"/>
        <xdr:cNvSpPr/>
      </xdr:nvSpPr>
      <xdr:spPr>
        <a:xfrm>
          <a:off x="2781300" y="1623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62230</xdr:rowOff>
    </xdr:from>
    <xdr:ext cx="534035" cy="259080"/>
    <xdr:sp macro="" textlink="">
      <xdr:nvSpPr>
        <xdr:cNvPr id="237" name="テキスト ボックス 236"/>
        <xdr:cNvSpPr txBox="1"/>
      </xdr:nvSpPr>
      <xdr:spPr>
        <a:xfrm>
          <a:off x="2574925" y="16007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138430</xdr:rowOff>
    </xdr:from>
    <xdr:to xmlns:xdr="http://schemas.openxmlformats.org/drawingml/2006/spreadsheetDrawing">
      <xdr:col>10</xdr:col>
      <xdr:colOff>114300</xdr:colOff>
      <xdr:row>97</xdr:row>
      <xdr:rowOff>160020</xdr:rowOff>
    </xdr:to>
    <xdr:cxnSp macro="">
      <xdr:nvCxnSpPr>
        <xdr:cNvPr id="238" name="直線コネクタ 237"/>
        <xdr:cNvCxnSpPr/>
      </xdr:nvCxnSpPr>
      <xdr:spPr>
        <a:xfrm flipV="1">
          <a:off x="1104900" y="16426180"/>
          <a:ext cx="8636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121285</xdr:rowOff>
    </xdr:from>
    <xdr:to xmlns:xdr="http://schemas.openxmlformats.org/drawingml/2006/spreadsheetDrawing">
      <xdr:col>10</xdr:col>
      <xdr:colOff>165100</xdr:colOff>
      <xdr:row>97</xdr:row>
      <xdr:rowOff>52070</xdr:rowOff>
    </xdr:to>
    <xdr:sp macro="" textlink="">
      <xdr:nvSpPr>
        <xdr:cNvPr id="239" name="フローチャート: 判断 238"/>
        <xdr:cNvSpPr/>
      </xdr:nvSpPr>
      <xdr:spPr>
        <a:xfrm>
          <a:off x="1917700" y="162375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67945</xdr:rowOff>
    </xdr:from>
    <xdr:ext cx="534670" cy="258445"/>
    <xdr:sp macro="" textlink="">
      <xdr:nvSpPr>
        <xdr:cNvPr id="240" name="テキスト ボックス 239"/>
        <xdr:cNvSpPr txBox="1"/>
      </xdr:nvSpPr>
      <xdr:spPr>
        <a:xfrm>
          <a:off x="1706245" y="160127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153035</xdr:rowOff>
    </xdr:from>
    <xdr:to xmlns:xdr="http://schemas.openxmlformats.org/drawingml/2006/spreadsheetDrawing">
      <xdr:col>6</xdr:col>
      <xdr:colOff>38100</xdr:colOff>
      <xdr:row>97</xdr:row>
      <xdr:rowOff>83185</xdr:rowOff>
    </xdr:to>
    <xdr:sp macro="" textlink="">
      <xdr:nvSpPr>
        <xdr:cNvPr id="241" name="フローチャート: 判断 240"/>
        <xdr:cNvSpPr/>
      </xdr:nvSpPr>
      <xdr:spPr>
        <a:xfrm>
          <a:off x="1054100" y="162693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99695</xdr:rowOff>
    </xdr:from>
    <xdr:ext cx="534035" cy="258445"/>
    <xdr:sp macro="" textlink="">
      <xdr:nvSpPr>
        <xdr:cNvPr id="242" name="テキスト ボックス 241"/>
        <xdr:cNvSpPr txBox="1"/>
      </xdr:nvSpPr>
      <xdr:spPr>
        <a:xfrm>
          <a:off x="842645" y="160445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1365" cy="259080"/>
    <xdr:sp macro="" textlink="">
      <xdr:nvSpPr>
        <xdr:cNvPr id="243" name="テキスト ボックス 242"/>
        <xdr:cNvSpPr txBox="1"/>
      </xdr:nvSpPr>
      <xdr:spPr>
        <a:xfrm>
          <a:off x="432816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4" name="テキスト ボックス 243"/>
        <xdr:cNvSpPr txBox="1"/>
      </xdr:nvSpPr>
      <xdr:spPr>
        <a:xfrm>
          <a:off x="351536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5" name="テキスト ボックス 244"/>
        <xdr:cNvSpPr txBox="1"/>
      </xdr:nvSpPr>
      <xdr:spPr>
        <a:xfrm>
          <a:off x="264668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6" name="テキスト ボックス 245"/>
        <xdr:cNvSpPr txBox="1"/>
      </xdr:nvSpPr>
      <xdr:spPr>
        <a:xfrm>
          <a:off x="17830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7" name="テキスト ボックス 246"/>
        <xdr:cNvSpPr txBox="1"/>
      </xdr:nvSpPr>
      <xdr:spPr>
        <a:xfrm>
          <a:off x="9194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104775</xdr:rowOff>
    </xdr:from>
    <xdr:to xmlns:xdr="http://schemas.openxmlformats.org/drawingml/2006/spreadsheetDrawing">
      <xdr:col>24</xdr:col>
      <xdr:colOff>114300</xdr:colOff>
      <xdr:row>98</xdr:row>
      <xdr:rowOff>34925</xdr:rowOff>
    </xdr:to>
    <xdr:sp macro="" textlink="">
      <xdr:nvSpPr>
        <xdr:cNvPr id="248" name="楕円 247"/>
        <xdr:cNvSpPr/>
      </xdr:nvSpPr>
      <xdr:spPr>
        <a:xfrm>
          <a:off x="4462780" y="1639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19685</xdr:rowOff>
    </xdr:from>
    <xdr:ext cx="534670" cy="258445"/>
    <xdr:sp macro="" textlink="">
      <xdr:nvSpPr>
        <xdr:cNvPr id="249" name="衛生費該当値テキスト"/>
        <xdr:cNvSpPr txBox="1"/>
      </xdr:nvSpPr>
      <xdr:spPr>
        <a:xfrm>
          <a:off x="4564380" y="163074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111760</xdr:rowOff>
    </xdr:from>
    <xdr:to xmlns:xdr="http://schemas.openxmlformats.org/drawingml/2006/spreadsheetDrawing">
      <xdr:col>20</xdr:col>
      <xdr:colOff>38100</xdr:colOff>
      <xdr:row>98</xdr:row>
      <xdr:rowOff>41910</xdr:rowOff>
    </xdr:to>
    <xdr:sp macro="" textlink="">
      <xdr:nvSpPr>
        <xdr:cNvPr id="250" name="楕円 249"/>
        <xdr:cNvSpPr/>
      </xdr:nvSpPr>
      <xdr:spPr>
        <a:xfrm>
          <a:off x="3649980" y="163995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33020</xdr:rowOff>
    </xdr:from>
    <xdr:ext cx="534035" cy="259080"/>
    <xdr:sp macro="" textlink="">
      <xdr:nvSpPr>
        <xdr:cNvPr id="251" name="テキスト ボックス 250"/>
        <xdr:cNvSpPr txBox="1"/>
      </xdr:nvSpPr>
      <xdr:spPr>
        <a:xfrm>
          <a:off x="3438525" y="164922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75565</xdr:rowOff>
    </xdr:from>
    <xdr:to xmlns:xdr="http://schemas.openxmlformats.org/drawingml/2006/spreadsheetDrawing">
      <xdr:col>15</xdr:col>
      <xdr:colOff>101600</xdr:colOff>
      <xdr:row>98</xdr:row>
      <xdr:rowOff>6350</xdr:rowOff>
    </xdr:to>
    <xdr:sp macro="" textlink="">
      <xdr:nvSpPr>
        <xdr:cNvPr id="252" name="楕円 251"/>
        <xdr:cNvSpPr/>
      </xdr:nvSpPr>
      <xdr:spPr>
        <a:xfrm>
          <a:off x="2781300" y="163633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168275</xdr:rowOff>
    </xdr:from>
    <xdr:ext cx="534035" cy="258445"/>
    <xdr:sp macro="" textlink="">
      <xdr:nvSpPr>
        <xdr:cNvPr id="253" name="テキスト ボックス 252"/>
        <xdr:cNvSpPr txBox="1"/>
      </xdr:nvSpPr>
      <xdr:spPr>
        <a:xfrm>
          <a:off x="2574925" y="164560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87630</xdr:rowOff>
    </xdr:from>
    <xdr:to xmlns:xdr="http://schemas.openxmlformats.org/drawingml/2006/spreadsheetDrawing">
      <xdr:col>10</xdr:col>
      <xdr:colOff>165100</xdr:colOff>
      <xdr:row>98</xdr:row>
      <xdr:rowOff>17780</xdr:rowOff>
    </xdr:to>
    <xdr:sp macro="" textlink="">
      <xdr:nvSpPr>
        <xdr:cNvPr id="254" name="楕円 253"/>
        <xdr:cNvSpPr/>
      </xdr:nvSpPr>
      <xdr:spPr>
        <a:xfrm>
          <a:off x="1917700" y="1637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8890</xdr:rowOff>
    </xdr:from>
    <xdr:ext cx="534670" cy="258445"/>
    <xdr:sp macro="" textlink="">
      <xdr:nvSpPr>
        <xdr:cNvPr id="255" name="テキスト ボックス 254"/>
        <xdr:cNvSpPr txBox="1"/>
      </xdr:nvSpPr>
      <xdr:spPr>
        <a:xfrm>
          <a:off x="1706245" y="164680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109220</xdr:rowOff>
    </xdr:from>
    <xdr:to xmlns:xdr="http://schemas.openxmlformats.org/drawingml/2006/spreadsheetDrawing">
      <xdr:col>6</xdr:col>
      <xdr:colOff>38100</xdr:colOff>
      <xdr:row>98</xdr:row>
      <xdr:rowOff>39370</xdr:rowOff>
    </xdr:to>
    <xdr:sp macro="" textlink="">
      <xdr:nvSpPr>
        <xdr:cNvPr id="256" name="楕円 255"/>
        <xdr:cNvSpPr/>
      </xdr:nvSpPr>
      <xdr:spPr>
        <a:xfrm>
          <a:off x="1054100" y="163969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30480</xdr:rowOff>
    </xdr:from>
    <xdr:ext cx="534035" cy="258445"/>
    <xdr:sp macro="" textlink="">
      <xdr:nvSpPr>
        <xdr:cNvPr id="257" name="テキスト ボックス 256"/>
        <xdr:cNvSpPr txBox="1"/>
      </xdr:nvSpPr>
      <xdr:spPr>
        <a:xfrm>
          <a:off x="842645" y="164896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58" name="正方形/長方形 257"/>
        <xdr:cNvSpPr/>
      </xdr:nvSpPr>
      <xdr:spPr>
        <a:xfrm>
          <a:off x="6431280" y="39166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140335</xdr:rowOff>
    </xdr:to>
    <xdr:sp macro="" textlink="">
      <xdr:nvSpPr>
        <xdr:cNvPr id="259" name="正方形/長方形 258"/>
        <xdr:cNvSpPr/>
      </xdr:nvSpPr>
      <xdr:spPr>
        <a:xfrm>
          <a:off x="65532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0" name="正方形/長方形 259"/>
        <xdr:cNvSpPr/>
      </xdr:nvSpPr>
      <xdr:spPr>
        <a:xfrm>
          <a:off x="65532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140335</xdr:rowOff>
    </xdr:to>
    <xdr:sp macro="" textlink="">
      <xdr:nvSpPr>
        <xdr:cNvPr id="261" name="正方形/長方形 260"/>
        <xdr:cNvSpPr/>
      </xdr:nvSpPr>
      <xdr:spPr>
        <a:xfrm>
          <a:off x="754380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2" name="正方形/長方形 261"/>
        <xdr:cNvSpPr/>
      </xdr:nvSpPr>
      <xdr:spPr>
        <a:xfrm>
          <a:off x="754380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140335</xdr:rowOff>
    </xdr:to>
    <xdr:sp macro="" textlink="">
      <xdr:nvSpPr>
        <xdr:cNvPr id="263" name="正方形/長方形 262"/>
        <xdr:cNvSpPr/>
      </xdr:nvSpPr>
      <xdr:spPr>
        <a:xfrm>
          <a:off x="8656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4" name="正方形/長方形 263"/>
        <xdr:cNvSpPr/>
      </xdr:nvSpPr>
      <xdr:spPr>
        <a:xfrm>
          <a:off x="8656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5" name="正方形/長方形 264"/>
        <xdr:cNvSpPr/>
      </xdr:nvSpPr>
      <xdr:spPr>
        <a:xfrm>
          <a:off x="6431280" y="47231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5425"/>
    <xdr:sp macro="" textlink="">
      <xdr:nvSpPr>
        <xdr:cNvPr id="266" name="テキスト ボックス 265"/>
        <xdr:cNvSpPr txBox="1"/>
      </xdr:nvSpPr>
      <xdr:spPr>
        <a:xfrm>
          <a:off x="6393180" y="45364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7" name="直線コネクタ 266"/>
        <xdr:cNvCxnSpPr/>
      </xdr:nvCxnSpPr>
      <xdr:spPr>
        <a:xfrm>
          <a:off x="6431280" y="69596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68" name="直線コネクタ 267"/>
        <xdr:cNvCxnSpPr/>
      </xdr:nvCxnSpPr>
      <xdr:spPr>
        <a:xfrm>
          <a:off x="6431280" y="66408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8445"/>
    <xdr:sp macro="" textlink="">
      <xdr:nvSpPr>
        <xdr:cNvPr id="269" name="テキスト ボックス 268"/>
        <xdr:cNvSpPr txBox="1"/>
      </xdr:nvSpPr>
      <xdr:spPr>
        <a:xfrm>
          <a:off x="618744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0" name="直線コネクタ 269"/>
        <xdr:cNvCxnSpPr/>
      </xdr:nvCxnSpPr>
      <xdr:spPr>
        <a:xfrm>
          <a:off x="6431280" y="63214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6725" cy="258445"/>
    <xdr:sp macro="" textlink="">
      <xdr:nvSpPr>
        <xdr:cNvPr id="271" name="テキスト ボックス 270"/>
        <xdr:cNvSpPr txBox="1"/>
      </xdr:nvSpPr>
      <xdr:spPr>
        <a:xfrm>
          <a:off x="5974080" y="618299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131445</xdr:rowOff>
    </xdr:from>
    <xdr:to xmlns:xdr="http://schemas.openxmlformats.org/drawingml/2006/spreadsheetDrawing">
      <xdr:col>59</xdr:col>
      <xdr:colOff>50800</xdr:colOff>
      <xdr:row>35</xdr:row>
      <xdr:rowOff>131445</xdr:rowOff>
    </xdr:to>
    <xdr:cxnSp macro="">
      <xdr:nvCxnSpPr>
        <xdr:cNvPr id="272" name="直線コネクタ 271"/>
        <xdr:cNvCxnSpPr/>
      </xdr:nvCxnSpPr>
      <xdr:spPr>
        <a:xfrm>
          <a:off x="6431280" y="600265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6725" cy="259080"/>
    <xdr:sp macro="" textlink="">
      <xdr:nvSpPr>
        <xdr:cNvPr id="273" name="テキスト ボックス 272"/>
        <xdr:cNvSpPr txBox="1"/>
      </xdr:nvSpPr>
      <xdr:spPr>
        <a:xfrm>
          <a:off x="5974080" y="58642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4" name="直線コネクタ 273"/>
        <xdr:cNvCxnSpPr/>
      </xdr:nvCxnSpPr>
      <xdr:spPr>
        <a:xfrm>
          <a:off x="6431280" y="56838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66725" cy="259080"/>
    <xdr:sp macro="" textlink="">
      <xdr:nvSpPr>
        <xdr:cNvPr id="275" name="テキスト ボックス 274"/>
        <xdr:cNvSpPr txBox="1"/>
      </xdr:nvSpPr>
      <xdr:spPr>
        <a:xfrm>
          <a:off x="5974080" y="55416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6" name="直線コネクタ 275"/>
        <xdr:cNvCxnSpPr/>
      </xdr:nvCxnSpPr>
      <xdr:spPr>
        <a:xfrm>
          <a:off x="6431280" y="53651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22225</xdr:rowOff>
    </xdr:from>
    <xdr:ext cx="466725" cy="259080"/>
    <xdr:sp macro="" textlink="">
      <xdr:nvSpPr>
        <xdr:cNvPr id="277" name="テキスト ボックス 276"/>
        <xdr:cNvSpPr txBox="1"/>
      </xdr:nvSpPr>
      <xdr:spPr>
        <a:xfrm>
          <a:off x="5974080" y="52228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78" name="直線コネクタ 277"/>
        <xdr:cNvCxnSpPr/>
      </xdr:nvCxnSpPr>
      <xdr:spPr>
        <a:xfrm>
          <a:off x="6431280" y="50419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38100</xdr:rowOff>
    </xdr:from>
    <xdr:ext cx="466725" cy="259080"/>
    <xdr:sp macro="" textlink="">
      <xdr:nvSpPr>
        <xdr:cNvPr id="279" name="テキスト ボックス 278"/>
        <xdr:cNvSpPr txBox="1"/>
      </xdr:nvSpPr>
      <xdr:spPr>
        <a:xfrm>
          <a:off x="5974080" y="4903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0" name="直線コネクタ 279"/>
        <xdr:cNvCxnSpPr/>
      </xdr:nvCxnSpPr>
      <xdr:spPr>
        <a:xfrm>
          <a:off x="6431280" y="47231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6725" cy="258445"/>
    <xdr:sp macro="" textlink="">
      <xdr:nvSpPr>
        <xdr:cNvPr id="281" name="テキスト ボックス 280"/>
        <xdr:cNvSpPr txBox="1"/>
      </xdr:nvSpPr>
      <xdr:spPr>
        <a:xfrm>
          <a:off x="5974080" y="45847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2" name="労働費グラフ枠"/>
        <xdr:cNvSpPr/>
      </xdr:nvSpPr>
      <xdr:spPr>
        <a:xfrm>
          <a:off x="6431280" y="47231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31</xdr:row>
      <xdr:rowOff>26035</xdr:rowOff>
    </xdr:from>
    <xdr:to xmlns:xdr="http://schemas.openxmlformats.org/drawingml/2006/spreadsheetDrawing">
      <xdr:col>54</xdr:col>
      <xdr:colOff>185420</xdr:colOff>
      <xdr:row>39</xdr:row>
      <xdr:rowOff>99060</xdr:rowOff>
    </xdr:to>
    <xdr:cxnSp macro="">
      <xdr:nvCxnSpPr>
        <xdr:cNvPr id="283" name="直線コネクタ 282"/>
        <xdr:cNvCxnSpPr/>
      </xdr:nvCxnSpPr>
      <xdr:spPr>
        <a:xfrm flipV="1">
          <a:off x="10198100" y="5226685"/>
          <a:ext cx="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8920" cy="258445"/>
    <xdr:sp macro="" textlink="">
      <xdr:nvSpPr>
        <xdr:cNvPr id="284" name="労働費最小値テキスト"/>
        <xdr:cNvSpPr txBox="1"/>
      </xdr:nvSpPr>
      <xdr:spPr>
        <a:xfrm>
          <a:off x="10248900" y="66446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85" name="直線コネクタ 284"/>
        <xdr:cNvCxnSpPr/>
      </xdr:nvCxnSpPr>
      <xdr:spPr>
        <a:xfrm>
          <a:off x="10114280" y="6640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144145</xdr:rowOff>
    </xdr:from>
    <xdr:ext cx="469265" cy="258445"/>
    <xdr:sp macro="" textlink="">
      <xdr:nvSpPr>
        <xdr:cNvPr id="286" name="労働費最大値テキスト"/>
        <xdr:cNvSpPr txBox="1"/>
      </xdr:nvSpPr>
      <xdr:spPr>
        <a:xfrm>
          <a:off x="10248900" y="50095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26035</xdr:rowOff>
    </xdr:from>
    <xdr:to xmlns:xdr="http://schemas.openxmlformats.org/drawingml/2006/spreadsheetDrawing">
      <xdr:col>55</xdr:col>
      <xdr:colOff>88900</xdr:colOff>
      <xdr:row>31</xdr:row>
      <xdr:rowOff>26035</xdr:rowOff>
    </xdr:to>
    <xdr:cxnSp macro="">
      <xdr:nvCxnSpPr>
        <xdr:cNvPr id="287" name="直線コネクタ 286"/>
        <xdr:cNvCxnSpPr/>
      </xdr:nvCxnSpPr>
      <xdr:spPr>
        <a:xfrm>
          <a:off x="10114280" y="52266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61595</xdr:rowOff>
    </xdr:from>
    <xdr:to xmlns:xdr="http://schemas.openxmlformats.org/drawingml/2006/spreadsheetDrawing">
      <xdr:col>55</xdr:col>
      <xdr:colOff>0</xdr:colOff>
      <xdr:row>39</xdr:row>
      <xdr:rowOff>67310</xdr:rowOff>
    </xdr:to>
    <xdr:cxnSp macro="">
      <xdr:nvCxnSpPr>
        <xdr:cNvPr id="288" name="直線コネクタ 287"/>
        <xdr:cNvCxnSpPr/>
      </xdr:nvCxnSpPr>
      <xdr:spPr>
        <a:xfrm>
          <a:off x="9385300" y="6603365"/>
          <a:ext cx="8128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95250</xdr:rowOff>
    </xdr:from>
    <xdr:ext cx="377825" cy="259080"/>
    <xdr:sp macro="" textlink="">
      <xdr:nvSpPr>
        <xdr:cNvPr id="289" name="労働費平均値テキスト"/>
        <xdr:cNvSpPr txBox="1"/>
      </xdr:nvSpPr>
      <xdr:spPr>
        <a:xfrm>
          <a:off x="10248900" y="6301740"/>
          <a:ext cx="377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72390</xdr:rowOff>
    </xdr:from>
    <xdr:to xmlns:xdr="http://schemas.openxmlformats.org/drawingml/2006/spreadsheetDrawing">
      <xdr:col>55</xdr:col>
      <xdr:colOff>50800</xdr:colOff>
      <xdr:row>39</xdr:row>
      <xdr:rowOff>2540</xdr:rowOff>
    </xdr:to>
    <xdr:sp macro="" textlink="">
      <xdr:nvSpPr>
        <xdr:cNvPr id="290" name="フローチャート: 判断 289"/>
        <xdr:cNvSpPr/>
      </xdr:nvSpPr>
      <xdr:spPr>
        <a:xfrm>
          <a:off x="10152380" y="644652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61595</xdr:rowOff>
    </xdr:from>
    <xdr:to xmlns:xdr="http://schemas.openxmlformats.org/drawingml/2006/spreadsheetDrawing">
      <xdr:col>50</xdr:col>
      <xdr:colOff>114300</xdr:colOff>
      <xdr:row>39</xdr:row>
      <xdr:rowOff>64135</xdr:rowOff>
    </xdr:to>
    <xdr:cxnSp macro="">
      <xdr:nvCxnSpPr>
        <xdr:cNvPr id="291" name="直線コネクタ 290"/>
        <xdr:cNvCxnSpPr/>
      </xdr:nvCxnSpPr>
      <xdr:spPr>
        <a:xfrm flipV="1">
          <a:off x="8521700" y="6603365"/>
          <a:ext cx="8636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69215</xdr:rowOff>
    </xdr:from>
    <xdr:to xmlns:xdr="http://schemas.openxmlformats.org/drawingml/2006/spreadsheetDrawing">
      <xdr:col>50</xdr:col>
      <xdr:colOff>165100</xdr:colOff>
      <xdr:row>38</xdr:row>
      <xdr:rowOff>167640</xdr:rowOff>
    </xdr:to>
    <xdr:sp macro="" textlink="">
      <xdr:nvSpPr>
        <xdr:cNvPr id="292" name="フローチャート: 判断 291"/>
        <xdr:cNvSpPr/>
      </xdr:nvSpPr>
      <xdr:spPr>
        <a:xfrm>
          <a:off x="9334500" y="64433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15875</xdr:rowOff>
    </xdr:from>
    <xdr:ext cx="378460" cy="258445"/>
    <xdr:sp macro="" textlink="">
      <xdr:nvSpPr>
        <xdr:cNvPr id="293" name="テキスト ボックス 292"/>
        <xdr:cNvSpPr txBox="1"/>
      </xdr:nvSpPr>
      <xdr:spPr>
        <a:xfrm>
          <a:off x="9201150" y="62223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64135</xdr:rowOff>
    </xdr:from>
    <xdr:to xmlns:xdr="http://schemas.openxmlformats.org/drawingml/2006/spreadsheetDrawing">
      <xdr:col>45</xdr:col>
      <xdr:colOff>177800</xdr:colOff>
      <xdr:row>39</xdr:row>
      <xdr:rowOff>64770</xdr:rowOff>
    </xdr:to>
    <xdr:cxnSp macro="">
      <xdr:nvCxnSpPr>
        <xdr:cNvPr id="294" name="直線コネクタ 293"/>
        <xdr:cNvCxnSpPr/>
      </xdr:nvCxnSpPr>
      <xdr:spPr>
        <a:xfrm flipV="1">
          <a:off x="7653020" y="6605905"/>
          <a:ext cx="8686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31115</xdr:rowOff>
    </xdr:from>
    <xdr:to xmlns:xdr="http://schemas.openxmlformats.org/drawingml/2006/spreadsheetDrawing">
      <xdr:col>46</xdr:col>
      <xdr:colOff>38100</xdr:colOff>
      <xdr:row>38</xdr:row>
      <xdr:rowOff>132715</xdr:rowOff>
    </xdr:to>
    <xdr:sp macro="" textlink="">
      <xdr:nvSpPr>
        <xdr:cNvPr id="295" name="フローチャート: 判断 294"/>
        <xdr:cNvSpPr/>
      </xdr:nvSpPr>
      <xdr:spPr>
        <a:xfrm>
          <a:off x="8470900" y="640524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149860</xdr:rowOff>
    </xdr:from>
    <xdr:ext cx="378460" cy="259080"/>
    <xdr:sp macro="" textlink="">
      <xdr:nvSpPr>
        <xdr:cNvPr id="296" name="テキスト ボックス 295"/>
        <xdr:cNvSpPr txBox="1"/>
      </xdr:nvSpPr>
      <xdr:spPr>
        <a:xfrm>
          <a:off x="8337550" y="61887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62865</xdr:rowOff>
    </xdr:from>
    <xdr:to xmlns:xdr="http://schemas.openxmlformats.org/drawingml/2006/spreadsheetDrawing">
      <xdr:col>41</xdr:col>
      <xdr:colOff>50800</xdr:colOff>
      <xdr:row>39</xdr:row>
      <xdr:rowOff>64770</xdr:rowOff>
    </xdr:to>
    <xdr:cxnSp macro="">
      <xdr:nvCxnSpPr>
        <xdr:cNvPr id="297" name="直線コネクタ 296"/>
        <xdr:cNvCxnSpPr/>
      </xdr:nvCxnSpPr>
      <xdr:spPr>
        <a:xfrm>
          <a:off x="6789420" y="6604635"/>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149860</xdr:rowOff>
    </xdr:from>
    <xdr:to xmlns:xdr="http://schemas.openxmlformats.org/drawingml/2006/spreadsheetDrawing">
      <xdr:col>41</xdr:col>
      <xdr:colOff>101600</xdr:colOff>
      <xdr:row>38</xdr:row>
      <xdr:rowOff>80010</xdr:rowOff>
    </xdr:to>
    <xdr:sp macro="" textlink="">
      <xdr:nvSpPr>
        <xdr:cNvPr id="298" name="フローチャート: 判断 297"/>
        <xdr:cNvSpPr/>
      </xdr:nvSpPr>
      <xdr:spPr>
        <a:xfrm>
          <a:off x="7602220" y="6356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96520</xdr:rowOff>
    </xdr:from>
    <xdr:ext cx="377825" cy="259080"/>
    <xdr:sp macro="" textlink="">
      <xdr:nvSpPr>
        <xdr:cNvPr id="299" name="テキスト ボックス 298"/>
        <xdr:cNvSpPr txBox="1"/>
      </xdr:nvSpPr>
      <xdr:spPr>
        <a:xfrm>
          <a:off x="7468870" y="613537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48895</xdr:rowOff>
    </xdr:from>
    <xdr:to xmlns:xdr="http://schemas.openxmlformats.org/drawingml/2006/spreadsheetDrawing">
      <xdr:col>36</xdr:col>
      <xdr:colOff>165100</xdr:colOff>
      <xdr:row>38</xdr:row>
      <xdr:rowOff>150495</xdr:rowOff>
    </xdr:to>
    <xdr:sp macro="" textlink="">
      <xdr:nvSpPr>
        <xdr:cNvPr id="300" name="フローチャート: 判断 299"/>
        <xdr:cNvSpPr/>
      </xdr:nvSpPr>
      <xdr:spPr>
        <a:xfrm>
          <a:off x="673862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167005</xdr:rowOff>
    </xdr:from>
    <xdr:ext cx="378460" cy="258445"/>
    <xdr:sp macro="" textlink="">
      <xdr:nvSpPr>
        <xdr:cNvPr id="301" name="テキスト ボックス 300"/>
        <xdr:cNvSpPr txBox="1"/>
      </xdr:nvSpPr>
      <xdr:spPr>
        <a:xfrm>
          <a:off x="6605270" y="620585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2" name="テキスト ボックス 301"/>
        <xdr:cNvSpPr txBox="1"/>
      </xdr:nvSpPr>
      <xdr:spPr>
        <a:xfrm>
          <a:off x="100126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3" name="テキスト ボックス 302"/>
        <xdr:cNvSpPr txBox="1"/>
      </xdr:nvSpPr>
      <xdr:spPr>
        <a:xfrm>
          <a:off x="91998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4" name="テキスト ボックス 303"/>
        <xdr:cNvSpPr txBox="1"/>
      </xdr:nvSpPr>
      <xdr:spPr>
        <a:xfrm>
          <a:off x="83362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1365" cy="259080"/>
    <xdr:sp macro="" textlink="">
      <xdr:nvSpPr>
        <xdr:cNvPr id="305" name="テキスト ボックス 304"/>
        <xdr:cNvSpPr txBox="1"/>
      </xdr:nvSpPr>
      <xdr:spPr>
        <a:xfrm>
          <a:off x="74676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6" name="テキスト ボックス 305"/>
        <xdr:cNvSpPr txBox="1"/>
      </xdr:nvSpPr>
      <xdr:spPr>
        <a:xfrm>
          <a:off x="66040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16510</xdr:rowOff>
    </xdr:from>
    <xdr:to xmlns:xdr="http://schemas.openxmlformats.org/drawingml/2006/spreadsheetDrawing">
      <xdr:col>55</xdr:col>
      <xdr:colOff>50800</xdr:colOff>
      <xdr:row>39</xdr:row>
      <xdr:rowOff>118110</xdr:rowOff>
    </xdr:to>
    <xdr:sp macro="" textlink="">
      <xdr:nvSpPr>
        <xdr:cNvPr id="307" name="楕円 306"/>
        <xdr:cNvSpPr/>
      </xdr:nvSpPr>
      <xdr:spPr>
        <a:xfrm>
          <a:off x="10152380" y="65582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102870</xdr:rowOff>
    </xdr:from>
    <xdr:ext cx="313055" cy="258445"/>
    <xdr:sp macro="" textlink="">
      <xdr:nvSpPr>
        <xdr:cNvPr id="308" name="労働費該当値テキスト"/>
        <xdr:cNvSpPr txBox="1"/>
      </xdr:nvSpPr>
      <xdr:spPr>
        <a:xfrm>
          <a:off x="10248900" y="6477000"/>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10795</xdr:rowOff>
    </xdr:from>
    <xdr:to xmlns:xdr="http://schemas.openxmlformats.org/drawingml/2006/spreadsheetDrawing">
      <xdr:col>50</xdr:col>
      <xdr:colOff>165100</xdr:colOff>
      <xdr:row>39</xdr:row>
      <xdr:rowOff>112395</xdr:rowOff>
    </xdr:to>
    <xdr:sp macro="" textlink="">
      <xdr:nvSpPr>
        <xdr:cNvPr id="309" name="楕円 308"/>
        <xdr:cNvSpPr/>
      </xdr:nvSpPr>
      <xdr:spPr>
        <a:xfrm>
          <a:off x="9334500" y="655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103505</xdr:rowOff>
    </xdr:from>
    <xdr:ext cx="378460" cy="258445"/>
    <xdr:sp macro="" textlink="">
      <xdr:nvSpPr>
        <xdr:cNvPr id="310" name="テキスト ボックス 309"/>
        <xdr:cNvSpPr txBox="1"/>
      </xdr:nvSpPr>
      <xdr:spPr>
        <a:xfrm>
          <a:off x="9201150" y="66452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39</xdr:row>
      <xdr:rowOff>13335</xdr:rowOff>
    </xdr:from>
    <xdr:to xmlns:xdr="http://schemas.openxmlformats.org/drawingml/2006/spreadsheetDrawing">
      <xdr:col>46</xdr:col>
      <xdr:colOff>38100</xdr:colOff>
      <xdr:row>39</xdr:row>
      <xdr:rowOff>114935</xdr:rowOff>
    </xdr:to>
    <xdr:sp macro="" textlink="">
      <xdr:nvSpPr>
        <xdr:cNvPr id="311" name="楕円 310"/>
        <xdr:cNvSpPr/>
      </xdr:nvSpPr>
      <xdr:spPr>
        <a:xfrm>
          <a:off x="8470900" y="65551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39</xdr:row>
      <xdr:rowOff>106045</xdr:rowOff>
    </xdr:from>
    <xdr:ext cx="378460" cy="258445"/>
    <xdr:sp macro="" textlink="">
      <xdr:nvSpPr>
        <xdr:cNvPr id="312" name="テキスト ボックス 311"/>
        <xdr:cNvSpPr txBox="1"/>
      </xdr:nvSpPr>
      <xdr:spPr>
        <a:xfrm>
          <a:off x="8337550" y="66478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39</xdr:row>
      <xdr:rowOff>14605</xdr:rowOff>
    </xdr:from>
    <xdr:to xmlns:xdr="http://schemas.openxmlformats.org/drawingml/2006/spreadsheetDrawing">
      <xdr:col>41</xdr:col>
      <xdr:colOff>101600</xdr:colOff>
      <xdr:row>39</xdr:row>
      <xdr:rowOff>116205</xdr:rowOff>
    </xdr:to>
    <xdr:sp macro="" textlink="">
      <xdr:nvSpPr>
        <xdr:cNvPr id="313" name="楕円 312"/>
        <xdr:cNvSpPr/>
      </xdr:nvSpPr>
      <xdr:spPr>
        <a:xfrm>
          <a:off x="7602220" y="655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107315</xdr:rowOff>
    </xdr:from>
    <xdr:ext cx="377825" cy="258445"/>
    <xdr:sp macro="" textlink="">
      <xdr:nvSpPr>
        <xdr:cNvPr id="314" name="テキスト ボックス 313"/>
        <xdr:cNvSpPr txBox="1"/>
      </xdr:nvSpPr>
      <xdr:spPr>
        <a:xfrm>
          <a:off x="7468870" y="664908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39</xdr:row>
      <xdr:rowOff>12065</xdr:rowOff>
    </xdr:from>
    <xdr:to xmlns:xdr="http://schemas.openxmlformats.org/drawingml/2006/spreadsheetDrawing">
      <xdr:col>36</xdr:col>
      <xdr:colOff>165100</xdr:colOff>
      <xdr:row>39</xdr:row>
      <xdr:rowOff>113665</xdr:rowOff>
    </xdr:to>
    <xdr:sp macro="" textlink="">
      <xdr:nvSpPr>
        <xdr:cNvPr id="315" name="楕円 314"/>
        <xdr:cNvSpPr/>
      </xdr:nvSpPr>
      <xdr:spPr>
        <a:xfrm>
          <a:off x="673862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104775</xdr:rowOff>
    </xdr:from>
    <xdr:ext cx="378460" cy="259080"/>
    <xdr:sp macro="" textlink="">
      <xdr:nvSpPr>
        <xdr:cNvPr id="316" name="テキスト ボックス 315"/>
        <xdr:cNvSpPr txBox="1"/>
      </xdr:nvSpPr>
      <xdr:spPr>
        <a:xfrm>
          <a:off x="6605270" y="66465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7" name="正方形/長方形 316"/>
        <xdr:cNvSpPr/>
      </xdr:nvSpPr>
      <xdr:spPr>
        <a:xfrm>
          <a:off x="6431280" y="72694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140335</xdr:rowOff>
    </xdr:to>
    <xdr:sp macro="" textlink="">
      <xdr:nvSpPr>
        <xdr:cNvPr id="318" name="正方形/長方形 317"/>
        <xdr:cNvSpPr/>
      </xdr:nvSpPr>
      <xdr:spPr>
        <a:xfrm>
          <a:off x="65532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9" name="正方形/長方形 318"/>
        <xdr:cNvSpPr/>
      </xdr:nvSpPr>
      <xdr:spPr>
        <a:xfrm>
          <a:off x="65532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140335</xdr:rowOff>
    </xdr:to>
    <xdr:sp macro="" textlink="">
      <xdr:nvSpPr>
        <xdr:cNvPr id="320" name="正方形/長方形 319"/>
        <xdr:cNvSpPr/>
      </xdr:nvSpPr>
      <xdr:spPr>
        <a:xfrm>
          <a:off x="754380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1" name="正方形/長方形 320"/>
        <xdr:cNvSpPr/>
      </xdr:nvSpPr>
      <xdr:spPr>
        <a:xfrm>
          <a:off x="754380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140335</xdr:rowOff>
    </xdr:to>
    <xdr:sp macro="" textlink="">
      <xdr:nvSpPr>
        <xdr:cNvPr id="322" name="正方形/長方形 321"/>
        <xdr:cNvSpPr/>
      </xdr:nvSpPr>
      <xdr:spPr>
        <a:xfrm>
          <a:off x="8656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3" name="正方形/長方形 322"/>
        <xdr:cNvSpPr/>
      </xdr:nvSpPr>
      <xdr:spPr>
        <a:xfrm>
          <a:off x="8656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4" name="正方形/長方形 323"/>
        <xdr:cNvSpPr/>
      </xdr:nvSpPr>
      <xdr:spPr>
        <a:xfrm>
          <a:off x="6431280" y="80759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5425"/>
    <xdr:sp macro="" textlink="">
      <xdr:nvSpPr>
        <xdr:cNvPr id="325" name="テキスト ボックス 324"/>
        <xdr:cNvSpPr txBox="1"/>
      </xdr:nvSpPr>
      <xdr:spPr>
        <a:xfrm>
          <a:off x="6393180" y="78892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6" name="直線コネクタ 325"/>
        <xdr:cNvCxnSpPr/>
      </xdr:nvCxnSpPr>
      <xdr:spPr>
        <a:xfrm>
          <a:off x="6431280" y="103124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7" name="直線コネクタ 326"/>
        <xdr:cNvCxnSpPr/>
      </xdr:nvCxnSpPr>
      <xdr:spPr>
        <a:xfrm>
          <a:off x="6431280" y="993902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8445"/>
    <xdr:sp macro="" textlink="">
      <xdr:nvSpPr>
        <xdr:cNvPr id="328" name="テキスト ボックス 327"/>
        <xdr:cNvSpPr txBox="1"/>
      </xdr:nvSpPr>
      <xdr:spPr>
        <a:xfrm>
          <a:off x="618744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9" name="直線コネクタ 328"/>
        <xdr:cNvCxnSpPr/>
      </xdr:nvCxnSpPr>
      <xdr:spPr>
        <a:xfrm>
          <a:off x="6431280" y="95656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0860" cy="258445"/>
    <xdr:sp macro="" textlink="">
      <xdr:nvSpPr>
        <xdr:cNvPr id="330" name="テキスト ボックス 329"/>
        <xdr:cNvSpPr txBox="1"/>
      </xdr:nvSpPr>
      <xdr:spPr>
        <a:xfrm>
          <a:off x="5915025" y="94272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140335</xdr:rowOff>
    </xdr:from>
    <xdr:to xmlns:xdr="http://schemas.openxmlformats.org/drawingml/2006/spreadsheetDrawing">
      <xdr:col>59</xdr:col>
      <xdr:colOff>50800</xdr:colOff>
      <xdr:row>54</xdr:row>
      <xdr:rowOff>140335</xdr:rowOff>
    </xdr:to>
    <xdr:cxnSp macro="">
      <xdr:nvCxnSpPr>
        <xdr:cNvPr id="331" name="直線コネクタ 330"/>
        <xdr:cNvCxnSpPr/>
      </xdr:nvCxnSpPr>
      <xdr:spPr>
        <a:xfrm>
          <a:off x="6431280" y="91967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167640</xdr:rowOff>
    </xdr:from>
    <xdr:ext cx="530860" cy="259080"/>
    <xdr:sp macro="" textlink="">
      <xdr:nvSpPr>
        <xdr:cNvPr id="332" name="テキスト ボックス 331"/>
        <xdr:cNvSpPr txBox="1"/>
      </xdr:nvSpPr>
      <xdr:spPr>
        <a:xfrm>
          <a:off x="5915025" y="9056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3" name="直線コネクタ 332"/>
        <xdr:cNvCxnSpPr/>
      </xdr:nvCxnSpPr>
      <xdr:spPr>
        <a:xfrm>
          <a:off x="6431280" y="882269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0860" cy="259080"/>
    <xdr:sp macro="" textlink="">
      <xdr:nvSpPr>
        <xdr:cNvPr id="334" name="テキスト ボックス 333"/>
        <xdr:cNvSpPr txBox="1"/>
      </xdr:nvSpPr>
      <xdr:spPr>
        <a:xfrm>
          <a:off x="5915025" y="868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5" name="直線コネクタ 334"/>
        <xdr:cNvCxnSpPr/>
      </xdr:nvCxnSpPr>
      <xdr:spPr>
        <a:xfrm>
          <a:off x="6431280" y="84493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5630" cy="258445"/>
    <xdr:sp macro="" textlink="">
      <xdr:nvSpPr>
        <xdr:cNvPr id="336" name="テキスト ボックス 335"/>
        <xdr:cNvSpPr txBox="1"/>
      </xdr:nvSpPr>
      <xdr:spPr>
        <a:xfrm>
          <a:off x="5850890" y="83108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7" name="直線コネクタ 336"/>
        <xdr:cNvCxnSpPr/>
      </xdr:nvCxnSpPr>
      <xdr:spPr>
        <a:xfrm>
          <a:off x="6431280" y="80759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5630" cy="258445"/>
    <xdr:sp macro="" textlink="">
      <xdr:nvSpPr>
        <xdr:cNvPr id="338" name="テキスト ボックス 337"/>
        <xdr:cNvSpPr txBox="1"/>
      </xdr:nvSpPr>
      <xdr:spPr>
        <a:xfrm>
          <a:off x="5850890" y="79375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9" name="農林水産業費グラフ枠"/>
        <xdr:cNvSpPr/>
      </xdr:nvSpPr>
      <xdr:spPr>
        <a:xfrm>
          <a:off x="6431280" y="80759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50</xdr:row>
      <xdr:rowOff>73660</xdr:rowOff>
    </xdr:from>
    <xdr:to xmlns:xdr="http://schemas.openxmlformats.org/drawingml/2006/spreadsheetDrawing">
      <xdr:col>54</xdr:col>
      <xdr:colOff>185420</xdr:colOff>
      <xdr:row>59</xdr:row>
      <xdr:rowOff>31750</xdr:rowOff>
    </xdr:to>
    <xdr:cxnSp macro="">
      <xdr:nvCxnSpPr>
        <xdr:cNvPr id="340" name="直線コネクタ 339"/>
        <xdr:cNvCxnSpPr/>
      </xdr:nvCxnSpPr>
      <xdr:spPr>
        <a:xfrm flipV="1">
          <a:off x="10198100" y="8459470"/>
          <a:ext cx="0" cy="1466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35560</xdr:rowOff>
    </xdr:from>
    <xdr:ext cx="377825" cy="258445"/>
    <xdr:sp macro="" textlink="">
      <xdr:nvSpPr>
        <xdr:cNvPr id="341" name="農林水産業費最小値テキスト"/>
        <xdr:cNvSpPr txBox="1"/>
      </xdr:nvSpPr>
      <xdr:spPr>
        <a:xfrm>
          <a:off x="10248900" y="993013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31750</xdr:rowOff>
    </xdr:from>
    <xdr:to xmlns:xdr="http://schemas.openxmlformats.org/drawingml/2006/spreadsheetDrawing">
      <xdr:col>55</xdr:col>
      <xdr:colOff>88900</xdr:colOff>
      <xdr:row>59</xdr:row>
      <xdr:rowOff>31750</xdr:rowOff>
    </xdr:to>
    <xdr:cxnSp macro="">
      <xdr:nvCxnSpPr>
        <xdr:cNvPr id="342" name="直線コネクタ 341"/>
        <xdr:cNvCxnSpPr/>
      </xdr:nvCxnSpPr>
      <xdr:spPr>
        <a:xfrm>
          <a:off x="10114280" y="99263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20320</xdr:rowOff>
    </xdr:from>
    <xdr:ext cx="598170" cy="259080"/>
    <xdr:sp macro="" textlink="">
      <xdr:nvSpPr>
        <xdr:cNvPr id="343" name="農林水産業費最大値テキスト"/>
        <xdr:cNvSpPr txBox="1"/>
      </xdr:nvSpPr>
      <xdr:spPr>
        <a:xfrm>
          <a:off x="10248900" y="82384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119,209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73660</xdr:rowOff>
    </xdr:from>
    <xdr:to xmlns:xdr="http://schemas.openxmlformats.org/drawingml/2006/spreadsheetDrawing">
      <xdr:col>55</xdr:col>
      <xdr:colOff>88900</xdr:colOff>
      <xdr:row>50</xdr:row>
      <xdr:rowOff>73660</xdr:rowOff>
    </xdr:to>
    <xdr:cxnSp macro="">
      <xdr:nvCxnSpPr>
        <xdr:cNvPr id="344" name="直線コネクタ 343"/>
        <xdr:cNvCxnSpPr/>
      </xdr:nvCxnSpPr>
      <xdr:spPr>
        <a:xfrm>
          <a:off x="10114280" y="84594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27305</xdr:rowOff>
    </xdr:from>
    <xdr:to xmlns:xdr="http://schemas.openxmlformats.org/drawingml/2006/spreadsheetDrawing">
      <xdr:col>55</xdr:col>
      <xdr:colOff>0</xdr:colOff>
      <xdr:row>58</xdr:row>
      <xdr:rowOff>50800</xdr:rowOff>
    </xdr:to>
    <xdr:cxnSp macro="">
      <xdr:nvCxnSpPr>
        <xdr:cNvPr id="345" name="直線コネクタ 344"/>
        <xdr:cNvCxnSpPr/>
      </xdr:nvCxnSpPr>
      <xdr:spPr>
        <a:xfrm>
          <a:off x="9385300" y="9754235"/>
          <a:ext cx="8128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133985</xdr:rowOff>
    </xdr:from>
    <xdr:ext cx="534035" cy="259080"/>
    <xdr:sp macro="" textlink="">
      <xdr:nvSpPr>
        <xdr:cNvPr id="346" name="農林水産業費平均値テキスト"/>
        <xdr:cNvSpPr txBox="1"/>
      </xdr:nvSpPr>
      <xdr:spPr>
        <a:xfrm>
          <a:off x="10248900" y="935799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111125</xdr:rowOff>
    </xdr:from>
    <xdr:to xmlns:xdr="http://schemas.openxmlformats.org/drawingml/2006/spreadsheetDrawing">
      <xdr:col>55</xdr:col>
      <xdr:colOff>50800</xdr:colOff>
      <xdr:row>57</xdr:row>
      <xdr:rowOff>41275</xdr:rowOff>
    </xdr:to>
    <xdr:sp macro="" textlink="">
      <xdr:nvSpPr>
        <xdr:cNvPr id="347" name="フローチャート: 判断 346"/>
        <xdr:cNvSpPr/>
      </xdr:nvSpPr>
      <xdr:spPr>
        <a:xfrm>
          <a:off x="10152380" y="950277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27305</xdr:rowOff>
    </xdr:from>
    <xdr:to xmlns:xdr="http://schemas.openxmlformats.org/drawingml/2006/spreadsheetDrawing">
      <xdr:col>50</xdr:col>
      <xdr:colOff>114300</xdr:colOff>
      <xdr:row>58</xdr:row>
      <xdr:rowOff>43815</xdr:rowOff>
    </xdr:to>
    <xdr:cxnSp macro="">
      <xdr:nvCxnSpPr>
        <xdr:cNvPr id="348" name="直線コネクタ 347"/>
        <xdr:cNvCxnSpPr/>
      </xdr:nvCxnSpPr>
      <xdr:spPr>
        <a:xfrm flipV="1">
          <a:off x="8521700" y="9754235"/>
          <a:ext cx="8636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117475</xdr:rowOff>
    </xdr:from>
    <xdr:to xmlns:xdr="http://schemas.openxmlformats.org/drawingml/2006/spreadsheetDrawing">
      <xdr:col>50</xdr:col>
      <xdr:colOff>165100</xdr:colOff>
      <xdr:row>57</xdr:row>
      <xdr:rowOff>47625</xdr:rowOff>
    </xdr:to>
    <xdr:sp macro="" textlink="">
      <xdr:nvSpPr>
        <xdr:cNvPr id="349" name="フローチャート: 判断 348"/>
        <xdr:cNvSpPr/>
      </xdr:nvSpPr>
      <xdr:spPr>
        <a:xfrm>
          <a:off x="9334500" y="9509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64135</xdr:rowOff>
    </xdr:from>
    <xdr:ext cx="534670" cy="259080"/>
    <xdr:sp macro="" textlink="">
      <xdr:nvSpPr>
        <xdr:cNvPr id="350" name="テキスト ボックス 349"/>
        <xdr:cNvSpPr txBox="1"/>
      </xdr:nvSpPr>
      <xdr:spPr>
        <a:xfrm>
          <a:off x="9123045" y="9288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31115</xdr:rowOff>
    </xdr:from>
    <xdr:to xmlns:xdr="http://schemas.openxmlformats.org/drawingml/2006/spreadsheetDrawing">
      <xdr:col>45</xdr:col>
      <xdr:colOff>177800</xdr:colOff>
      <xdr:row>58</xdr:row>
      <xdr:rowOff>43815</xdr:rowOff>
    </xdr:to>
    <xdr:cxnSp macro="">
      <xdr:nvCxnSpPr>
        <xdr:cNvPr id="351" name="直線コネクタ 350"/>
        <xdr:cNvCxnSpPr/>
      </xdr:nvCxnSpPr>
      <xdr:spPr>
        <a:xfrm>
          <a:off x="7653020" y="9758045"/>
          <a:ext cx="86868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110490</xdr:rowOff>
    </xdr:from>
    <xdr:to xmlns:xdr="http://schemas.openxmlformats.org/drawingml/2006/spreadsheetDrawing">
      <xdr:col>46</xdr:col>
      <xdr:colOff>38100</xdr:colOff>
      <xdr:row>57</xdr:row>
      <xdr:rowOff>40640</xdr:rowOff>
    </xdr:to>
    <xdr:sp macro="" textlink="">
      <xdr:nvSpPr>
        <xdr:cNvPr id="352" name="フローチャート: 判断 351"/>
        <xdr:cNvSpPr/>
      </xdr:nvSpPr>
      <xdr:spPr>
        <a:xfrm>
          <a:off x="8470900" y="950214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57150</xdr:rowOff>
    </xdr:from>
    <xdr:ext cx="534035" cy="259080"/>
    <xdr:sp macro="" textlink="">
      <xdr:nvSpPr>
        <xdr:cNvPr id="353" name="テキスト ボックス 352"/>
        <xdr:cNvSpPr txBox="1"/>
      </xdr:nvSpPr>
      <xdr:spPr>
        <a:xfrm>
          <a:off x="8259445" y="92811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1270</xdr:rowOff>
    </xdr:from>
    <xdr:to xmlns:xdr="http://schemas.openxmlformats.org/drawingml/2006/spreadsheetDrawing">
      <xdr:col>41</xdr:col>
      <xdr:colOff>50800</xdr:colOff>
      <xdr:row>58</xdr:row>
      <xdr:rowOff>31115</xdr:rowOff>
    </xdr:to>
    <xdr:cxnSp macro="">
      <xdr:nvCxnSpPr>
        <xdr:cNvPr id="354" name="直線コネクタ 353"/>
        <xdr:cNvCxnSpPr/>
      </xdr:nvCxnSpPr>
      <xdr:spPr>
        <a:xfrm>
          <a:off x="6789420" y="9728200"/>
          <a:ext cx="8636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123825</xdr:rowOff>
    </xdr:from>
    <xdr:to xmlns:xdr="http://schemas.openxmlformats.org/drawingml/2006/spreadsheetDrawing">
      <xdr:col>41</xdr:col>
      <xdr:colOff>101600</xdr:colOff>
      <xdr:row>57</xdr:row>
      <xdr:rowOff>53975</xdr:rowOff>
    </xdr:to>
    <xdr:sp macro="" textlink="">
      <xdr:nvSpPr>
        <xdr:cNvPr id="355" name="フローチャート: 判断 354"/>
        <xdr:cNvSpPr/>
      </xdr:nvSpPr>
      <xdr:spPr>
        <a:xfrm>
          <a:off x="7602220" y="9515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70485</xdr:rowOff>
    </xdr:from>
    <xdr:ext cx="534035" cy="258445"/>
    <xdr:sp macro="" textlink="">
      <xdr:nvSpPr>
        <xdr:cNvPr id="356" name="テキスト ボックス 355"/>
        <xdr:cNvSpPr txBox="1"/>
      </xdr:nvSpPr>
      <xdr:spPr>
        <a:xfrm>
          <a:off x="7395845" y="92944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86995</xdr:rowOff>
    </xdr:from>
    <xdr:to xmlns:xdr="http://schemas.openxmlformats.org/drawingml/2006/spreadsheetDrawing">
      <xdr:col>36</xdr:col>
      <xdr:colOff>165100</xdr:colOff>
      <xdr:row>57</xdr:row>
      <xdr:rowOff>17145</xdr:rowOff>
    </xdr:to>
    <xdr:sp macro="" textlink="">
      <xdr:nvSpPr>
        <xdr:cNvPr id="357" name="フローチャート: 判断 356"/>
        <xdr:cNvSpPr/>
      </xdr:nvSpPr>
      <xdr:spPr>
        <a:xfrm>
          <a:off x="6738620" y="9478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33655</xdr:rowOff>
    </xdr:from>
    <xdr:ext cx="534670" cy="258445"/>
    <xdr:sp macro="" textlink="">
      <xdr:nvSpPr>
        <xdr:cNvPr id="358" name="テキスト ボックス 357"/>
        <xdr:cNvSpPr txBox="1"/>
      </xdr:nvSpPr>
      <xdr:spPr>
        <a:xfrm>
          <a:off x="6527165" y="92576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9" name="テキスト ボックス 358"/>
        <xdr:cNvSpPr txBox="1"/>
      </xdr:nvSpPr>
      <xdr:spPr>
        <a:xfrm>
          <a:off x="100126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0" name="テキスト ボックス 359"/>
        <xdr:cNvSpPr txBox="1"/>
      </xdr:nvSpPr>
      <xdr:spPr>
        <a:xfrm>
          <a:off x="91998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1" name="テキスト ボックス 360"/>
        <xdr:cNvSpPr txBox="1"/>
      </xdr:nvSpPr>
      <xdr:spPr>
        <a:xfrm>
          <a:off x="83362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1365" cy="259080"/>
    <xdr:sp macro="" textlink="">
      <xdr:nvSpPr>
        <xdr:cNvPr id="362" name="テキスト ボックス 361"/>
        <xdr:cNvSpPr txBox="1"/>
      </xdr:nvSpPr>
      <xdr:spPr>
        <a:xfrm>
          <a:off x="74676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3" name="テキスト ボックス 362"/>
        <xdr:cNvSpPr txBox="1"/>
      </xdr:nvSpPr>
      <xdr:spPr>
        <a:xfrm>
          <a:off x="66040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167640</xdr:rowOff>
    </xdr:from>
    <xdr:to xmlns:xdr="http://schemas.openxmlformats.org/drawingml/2006/spreadsheetDrawing">
      <xdr:col>55</xdr:col>
      <xdr:colOff>50800</xdr:colOff>
      <xdr:row>58</xdr:row>
      <xdr:rowOff>101600</xdr:rowOff>
    </xdr:to>
    <xdr:sp macro="" textlink="">
      <xdr:nvSpPr>
        <xdr:cNvPr id="364" name="楕円 363"/>
        <xdr:cNvSpPr/>
      </xdr:nvSpPr>
      <xdr:spPr>
        <a:xfrm>
          <a:off x="10152380" y="97269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149860</xdr:rowOff>
    </xdr:from>
    <xdr:ext cx="534035" cy="259080"/>
    <xdr:sp macro="" textlink="">
      <xdr:nvSpPr>
        <xdr:cNvPr id="365" name="農林水産業費該当値テキスト"/>
        <xdr:cNvSpPr txBox="1"/>
      </xdr:nvSpPr>
      <xdr:spPr>
        <a:xfrm>
          <a:off x="10248900" y="97091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147955</xdr:rowOff>
    </xdr:from>
    <xdr:to xmlns:xdr="http://schemas.openxmlformats.org/drawingml/2006/spreadsheetDrawing">
      <xdr:col>50</xdr:col>
      <xdr:colOff>165100</xdr:colOff>
      <xdr:row>58</xdr:row>
      <xdr:rowOff>78105</xdr:rowOff>
    </xdr:to>
    <xdr:sp macro="" textlink="">
      <xdr:nvSpPr>
        <xdr:cNvPr id="366" name="楕円 365"/>
        <xdr:cNvSpPr/>
      </xdr:nvSpPr>
      <xdr:spPr>
        <a:xfrm>
          <a:off x="9334500" y="9707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69850</xdr:rowOff>
    </xdr:from>
    <xdr:ext cx="534670" cy="258445"/>
    <xdr:sp macro="" textlink="">
      <xdr:nvSpPr>
        <xdr:cNvPr id="367" name="テキスト ボックス 366"/>
        <xdr:cNvSpPr txBox="1"/>
      </xdr:nvSpPr>
      <xdr:spPr>
        <a:xfrm>
          <a:off x="9123045" y="97967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164465</xdr:rowOff>
    </xdr:from>
    <xdr:to xmlns:xdr="http://schemas.openxmlformats.org/drawingml/2006/spreadsheetDrawing">
      <xdr:col>46</xdr:col>
      <xdr:colOff>38100</xdr:colOff>
      <xdr:row>58</xdr:row>
      <xdr:rowOff>94615</xdr:rowOff>
    </xdr:to>
    <xdr:sp macro="" textlink="">
      <xdr:nvSpPr>
        <xdr:cNvPr id="368" name="楕円 367"/>
        <xdr:cNvSpPr/>
      </xdr:nvSpPr>
      <xdr:spPr>
        <a:xfrm>
          <a:off x="8470900" y="972375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85725</xdr:rowOff>
    </xdr:from>
    <xdr:ext cx="534035" cy="258445"/>
    <xdr:sp macro="" textlink="">
      <xdr:nvSpPr>
        <xdr:cNvPr id="369" name="テキスト ボックス 368"/>
        <xdr:cNvSpPr txBox="1"/>
      </xdr:nvSpPr>
      <xdr:spPr>
        <a:xfrm>
          <a:off x="8259445" y="98126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151765</xdr:rowOff>
    </xdr:from>
    <xdr:to xmlns:xdr="http://schemas.openxmlformats.org/drawingml/2006/spreadsheetDrawing">
      <xdr:col>41</xdr:col>
      <xdr:colOff>101600</xdr:colOff>
      <xdr:row>58</xdr:row>
      <xdr:rowOff>81915</xdr:rowOff>
    </xdr:to>
    <xdr:sp macro="" textlink="">
      <xdr:nvSpPr>
        <xdr:cNvPr id="370" name="楕円 369"/>
        <xdr:cNvSpPr/>
      </xdr:nvSpPr>
      <xdr:spPr>
        <a:xfrm>
          <a:off x="7602220" y="97110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73025</xdr:rowOff>
    </xdr:from>
    <xdr:ext cx="534035" cy="258445"/>
    <xdr:sp macro="" textlink="">
      <xdr:nvSpPr>
        <xdr:cNvPr id="371" name="テキスト ボックス 370"/>
        <xdr:cNvSpPr txBox="1"/>
      </xdr:nvSpPr>
      <xdr:spPr>
        <a:xfrm>
          <a:off x="7395845" y="97999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121920</xdr:rowOff>
    </xdr:from>
    <xdr:to xmlns:xdr="http://schemas.openxmlformats.org/drawingml/2006/spreadsheetDrawing">
      <xdr:col>36</xdr:col>
      <xdr:colOff>165100</xdr:colOff>
      <xdr:row>58</xdr:row>
      <xdr:rowOff>52070</xdr:rowOff>
    </xdr:to>
    <xdr:sp macro="" textlink="">
      <xdr:nvSpPr>
        <xdr:cNvPr id="372" name="楕円 371"/>
        <xdr:cNvSpPr/>
      </xdr:nvSpPr>
      <xdr:spPr>
        <a:xfrm>
          <a:off x="6738620" y="9681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43180</xdr:rowOff>
    </xdr:from>
    <xdr:ext cx="534670" cy="259080"/>
    <xdr:sp macro="" textlink="">
      <xdr:nvSpPr>
        <xdr:cNvPr id="373" name="テキスト ボックス 372"/>
        <xdr:cNvSpPr txBox="1"/>
      </xdr:nvSpPr>
      <xdr:spPr>
        <a:xfrm>
          <a:off x="6527165" y="9770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4" name="正方形/長方形 373"/>
        <xdr:cNvSpPr/>
      </xdr:nvSpPr>
      <xdr:spPr>
        <a:xfrm>
          <a:off x="6431280" y="106222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140335</xdr:rowOff>
    </xdr:to>
    <xdr:sp macro="" textlink="">
      <xdr:nvSpPr>
        <xdr:cNvPr id="375" name="正方形/長方形 374"/>
        <xdr:cNvSpPr/>
      </xdr:nvSpPr>
      <xdr:spPr>
        <a:xfrm>
          <a:off x="65532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6" name="正方形/長方形 375"/>
        <xdr:cNvSpPr/>
      </xdr:nvSpPr>
      <xdr:spPr>
        <a:xfrm>
          <a:off x="65532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140335</xdr:rowOff>
    </xdr:to>
    <xdr:sp macro="" textlink="">
      <xdr:nvSpPr>
        <xdr:cNvPr id="377" name="正方形/長方形 376"/>
        <xdr:cNvSpPr/>
      </xdr:nvSpPr>
      <xdr:spPr>
        <a:xfrm>
          <a:off x="754380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8" name="正方形/長方形 377"/>
        <xdr:cNvSpPr/>
      </xdr:nvSpPr>
      <xdr:spPr>
        <a:xfrm>
          <a:off x="754380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140335</xdr:rowOff>
    </xdr:to>
    <xdr:sp macro="" textlink="">
      <xdr:nvSpPr>
        <xdr:cNvPr id="379" name="正方形/長方形 378"/>
        <xdr:cNvSpPr/>
      </xdr:nvSpPr>
      <xdr:spPr>
        <a:xfrm>
          <a:off x="8656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0" name="正方形/長方形 379"/>
        <xdr:cNvSpPr/>
      </xdr:nvSpPr>
      <xdr:spPr>
        <a:xfrm>
          <a:off x="8656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1" name="正方形/長方形 380"/>
        <xdr:cNvSpPr/>
      </xdr:nvSpPr>
      <xdr:spPr>
        <a:xfrm>
          <a:off x="6431280" y="11428730"/>
          <a:ext cx="455930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5425"/>
    <xdr:sp macro="" textlink="">
      <xdr:nvSpPr>
        <xdr:cNvPr id="382" name="テキスト ボックス 381"/>
        <xdr:cNvSpPr txBox="1"/>
      </xdr:nvSpPr>
      <xdr:spPr>
        <a:xfrm>
          <a:off x="6393180" y="112420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3" name="直線コネクタ 382"/>
        <xdr:cNvCxnSpPr/>
      </xdr:nvCxnSpPr>
      <xdr:spPr>
        <a:xfrm>
          <a:off x="6431280" y="136652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4" name="直線コネクタ 383"/>
        <xdr:cNvCxnSpPr/>
      </xdr:nvCxnSpPr>
      <xdr:spPr>
        <a:xfrm>
          <a:off x="6431280" y="1329182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8445"/>
    <xdr:sp macro="" textlink="">
      <xdr:nvSpPr>
        <xdr:cNvPr id="385" name="テキスト ボックス 384"/>
        <xdr:cNvSpPr txBox="1"/>
      </xdr:nvSpPr>
      <xdr:spPr>
        <a:xfrm>
          <a:off x="6187440" y="131533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6" name="直線コネクタ 385"/>
        <xdr:cNvCxnSpPr/>
      </xdr:nvCxnSpPr>
      <xdr:spPr>
        <a:xfrm>
          <a:off x="6431280" y="129184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5630" cy="258445"/>
    <xdr:sp macro="" textlink="">
      <xdr:nvSpPr>
        <xdr:cNvPr id="387" name="テキスト ボックス 386"/>
        <xdr:cNvSpPr txBox="1"/>
      </xdr:nvSpPr>
      <xdr:spPr>
        <a:xfrm>
          <a:off x="5850890" y="1278001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140335</xdr:rowOff>
    </xdr:from>
    <xdr:to xmlns:xdr="http://schemas.openxmlformats.org/drawingml/2006/spreadsheetDrawing">
      <xdr:col>59</xdr:col>
      <xdr:colOff>50800</xdr:colOff>
      <xdr:row>74</xdr:row>
      <xdr:rowOff>140335</xdr:rowOff>
    </xdr:to>
    <xdr:cxnSp macro="">
      <xdr:nvCxnSpPr>
        <xdr:cNvPr id="388" name="直線コネクタ 387"/>
        <xdr:cNvCxnSpPr/>
      </xdr:nvCxnSpPr>
      <xdr:spPr>
        <a:xfrm>
          <a:off x="6431280" y="125495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167640</xdr:rowOff>
    </xdr:from>
    <xdr:ext cx="595630" cy="259080"/>
    <xdr:sp macro="" textlink="">
      <xdr:nvSpPr>
        <xdr:cNvPr id="389" name="テキスト ボックス 388"/>
        <xdr:cNvSpPr txBox="1"/>
      </xdr:nvSpPr>
      <xdr:spPr>
        <a:xfrm>
          <a:off x="5850890" y="124091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0" name="直線コネクタ 389"/>
        <xdr:cNvCxnSpPr/>
      </xdr:nvCxnSpPr>
      <xdr:spPr>
        <a:xfrm>
          <a:off x="6431280" y="1217549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5630" cy="259080"/>
    <xdr:sp macro="" textlink="">
      <xdr:nvSpPr>
        <xdr:cNvPr id="391" name="テキスト ボックス 390"/>
        <xdr:cNvSpPr txBox="1"/>
      </xdr:nvSpPr>
      <xdr:spPr>
        <a:xfrm>
          <a:off x="5850890" y="120370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2" name="直線コネクタ 391"/>
        <xdr:cNvCxnSpPr/>
      </xdr:nvCxnSpPr>
      <xdr:spPr>
        <a:xfrm>
          <a:off x="6431280" y="118021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95630" cy="258445"/>
    <xdr:sp macro="" textlink="">
      <xdr:nvSpPr>
        <xdr:cNvPr id="393" name="テキスト ボックス 392"/>
        <xdr:cNvSpPr txBox="1"/>
      </xdr:nvSpPr>
      <xdr:spPr>
        <a:xfrm>
          <a:off x="5850890" y="1166368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4" name="直線コネクタ 393"/>
        <xdr:cNvCxnSpPr/>
      </xdr:nvCxnSpPr>
      <xdr:spPr>
        <a:xfrm>
          <a:off x="6431280" y="114287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5630" cy="258445"/>
    <xdr:sp macro="" textlink="">
      <xdr:nvSpPr>
        <xdr:cNvPr id="395" name="テキスト ボックス 394"/>
        <xdr:cNvSpPr txBox="1"/>
      </xdr:nvSpPr>
      <xdr:spPr>
        <a:xfrm>
          <a:off x="5850890" y="11290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6" name="商工費グラフ枠"/>
        <xdr:cNvSpPr/>
      </xdr:nvSpPr>
      <xdr:spPr>
        <a:xfrm>
          <a:off x="6431280" y="11428730"/>
          <a:ext cx="455930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70</xdr:row>
      <xdr:rowOff>113665</xdr:rowOff>
    </xdr:from>
    <xdr:to xmlns:xdr="http://schemas.openxmlformats.org/drawingml/2006/spreadsheetDrawing">
      <xdr:col>54</xdr:col>
      <xdr:colOff>185420</xdr:colOff>
      <xdr:row>79</xdr:row>
      <xdr:rowOff>37465</xdr:rowOff>
    </xdr:to>
    <xdr:cxnSp macro="">
      <xdr:nvCxnSpPr>
        <xdr:cNvPr id="397" name="直線コネクタ 396"/>
        <xdr:cNvCxnSpPr/>
      </xdr:nvCxnSpPr>
      <xdr:spPr>
        <a:xfrm flipV="1">
          <a:off x="10198100" y="11852275"/>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41275</xdr:rowOff>
    </xdr:from>
    <xdr:ext cx="469265" cy="259080"/>
    <xdr:sp macro="" textlink="">
      <xdr:nvSpPr>
        <xdr:cNvPr id="398" name="商工費最小値テキスト"/>
        <xdr:cNvSpPr txBox="1"/>
      </xdr:nvSpPr>
      <xdr:spPr>
        <a:xfrm>
          <a:off x="10248900" y="132886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37465</xdr:rowOff>
    </xdr:from>
    <xdr:to xmlns:xdr="http://schemas.openxmlformats.org/drawingml/2006/spreadsheetDrawing">
      <xdr:col>55</xdr:col>
      <xdr:colOff>88900</xdr:colOff>
      <xdr:row>79</xdr:row>
      <xdr:rowOff>37465</xdr:rowOff>
    </xdr:to>
    <xdr:cxnSp macro="">
      <xdr:nvCxnSpPr>
        <xdr:cNvPr id="399" name="直線コネクタ 398"/>
        <xdr:cNvCxnSpPr/>
      </xdr:nvCxnSpPr>
      <xdr:spPr>
        <a:xfrm>
          <a:off x="10114280" y="132848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60325</xdr:rowOff>
    </xdr:from>
    <xdr:ext cx="598170" cy="259080"/>
    <xdr:sp macro="" textlink="">
      <xdr:nvSpPr>
        <xdr:cNvPr id="400" name="商工費最大値テキスト"/>
        <xdr:cNvSpPr txBox="1"/>
      </xdr:nvSpPr>
      <xdr:spPr>
        <a:xfrm>
          <a:off x="10248900" y="116312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386,849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113665</xdr:rowOff>
    </xdr:from>
    <xdr:to xmlns:xdr="http://schemas.openxmlformats.org/drawingml/2006/spreadsheetDrawing">
      <xdr:col>55</xdr:col>
      <xdr:colOff>88900</xdr:colOff>
      <xdr:row>70</xdr:row>
      <xdr:rowOff>113665</xdr:rowOff>
    </xdr:to>
    <xdr:cxnSp macro="">
      <xdr:nvCxnSpPr>
        <xdr:cNvPr id="401" name="直線コネクタ 400"/>
        <xdr:cNvCxnSpPr/>
      </xdr:nvCxnSpPr>
      <xdr:spPr>
        <a:xfrm>
          <a:off x="10114280" y="118522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35560</xdr:rowOff>
    </xdr:from>
    <xdr:to xmlns:xdr="http://schemas.openxmlformats.org/drawingml/2006/spreadsheetDrawing">
      <xdr:col>55</xdr:col>
      <xdr:colOff>0</xdr:colOff>
      <xdr:row>79</xdr:row>
      <xdr:rowOff>36195</xdr:rowOff>
    </xdr:to>
    <xdr:cxnSp macro="">
      <xdr:nvCxnSpPr>
        <xdr:cNvPr id="402" name="直線コネクタ 401"/>
        <xdr:cNvCxnSpPr/>
      </xdr:nvCxnSpPr>
      <xdr:spPr>
        <a:xfrm>
          <a:off x="9385300" y="13282930"/>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116205</xdr:rowOff>
    </xdr:from>
    <xdr:ext cx="534035" cy="259080"/>
    <xdr:sp macro="" textlink="">
      <xdr:nvSpPr>
        <xdr:cNvPr id="403" name="商工費平均値テキスト"/>
        <xdr:cNvSpPr txBox="1"/>
      </xdr:nvSpPr>
      <xdr:spPr>
        <a:xfrm>
          <a:off x="10248900" y="1302829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93345</xdr:rowOff>
    </xdr:from>
    <xdr:to xmlns:xdr="http://schemas.openxmlformats.org/drawingml/2006/spreadsheetDrawing">
      <xdr:col>55</xdr:col>
      <xdr:colOff>50800</xdr:colOff>
      <xdr:row>79</xdr:row>
      <xdr:rowOff>23495</xdr:rowOff>
    </xdr:to>
    <xdr:sp macro="" textlink="">
      <xdr:nvSpPr>
        <xdr:cNvPr id="404" name="フローチャート: 判断 403"/>
        <xdr:cNvSpPr/>
      </xdr:nvSpPr>
      <xdr:spPr>
        <a:xfrm>
          <a:off x="10152380" y="1317307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79</xdr:row>
      <xdr:rowOff>33655</xdr:rowOff>
    </xdr:from>
    <xdr:to xmlns:xdr="http://schemas.openxmlformats.org/drawingml/2006/spreadsheetDrawing">
      <xdr:col>50</xdr:col>
      <xdr:colOff>114300</xdr:colOff>
      <xdr:row>79</xdr:row>
      <xdr:rowOff>35560</xdr:rowOff>
    </xdr:to>
    <xdr:cxnSp macro="">
      <xdr:nvCxnSpPr>
        <xdr:cNvPr id="405" name="直線コネクタ 404"/>
        <xdr:cNvCxnSpPr/>
      </xdr:nvCxnSpPr>
      <xdr:spPr>
        <a:xfrm>
          <a:off x="8521700" y="13281025"/>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86360</xdr:rowOff>
    </xdr:from>
    <xdr:to xmlns:xdr="http://schemas.openxmlformats.org/drawingml/2006/spreadsheetDrawing">
      <xdr:col>50</xdr:col>
      <xdr:colOff>165100</xdr:colOff>
      <xdr:row>79</xdr:row>
      <xdr:rowOff>16510</xdr:rowOff>
    </xdr:to>
    <xdr:sp macro="" textlink="">
      <xdr:nvSpPr>
        <xdr:cNvPr id="406" name="フローチャート: 判断 405"/>
        <xdr:cNvSpPr/>
      </xdr:nvSpPr>
      <xdr:spPr>
        <a:xfrm>
          <a:off x="9334500" y="13166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33020</xdr:rowOff>
    </xdr:from>
    <xdr:ext cx="534670" cy="258445"/>
    <xdr:sp macro="" textlink="">
      <xdr:nvSpPr>
        <xdr:cNvPr id="407" name="テキスト ボックス 406"/>
        <xdr:cNvSpPr txBox="1"/>
      </xdr:nvSpPr>
      <xdr:spPr>
        <a:xfrm>
          <a:off x="9123045" y="129451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33655</xdr:rowOff>
    </xdr:from>
    <xdr:to xmlns:xdr="http://schemas.openxmlformats.org/drawingml/2006/spreadsheetDrawing">
      <xdr:col>45</xdr:col>
      <xdr:colOff>177800</xdr:colOff>
      <xdr:row>79</xdr:row>
      <xdr:rowOff>35560</xdr:rowOff>
    </xdr:to>
    <xdr:cxnSp macro="">
      <xdr:nvCxnSpPr>
        <xdr:cNvPr id="408" name="直線コネクタ 407"/>
        <xdr:cNvCxnSpPr/>
      </xdr:nvCxnSpPr>
      <xdr:spPr>
        <a:xfrm flipV="1">
          <a:off x="7653020" y="13281025"/>
          <a:ext cx="8686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60960</xdr:rowOff>
    </xdr:from>
    <xdr:to xmlns:xdr="http://schemas.openxmlformats.org/drawingml/2006/spreadsheetDrawing">
      <xdr:col>46</xdr:col>
      <xdr:colOff>38100</xdr:colOff>
      <xdr:row>78</xdr:row>
      <xdr:rowOff>162560</xdr:rowOff>
    </xdr:to>
    <xdr:sp macro="" textlink="">
      <xdr:nvSpPr>
        <xdr:cNvPr id="409" name="フローチャート: 判断 408"/>
        <xdr:cNvSpPr/>
      </xdr:nvSpPr>
      <xdr:spPr>
        <a:xfrm>
          <a:off x="8470900" y="1314069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7620</xdr:rowOff>
    </xdr:from>
    <xdr:ext cx="534035" cy="259080"/>
    <xdr:sp macro="" textlink="">
      <xdr:nvSpPr>
        <xdr:cNvPr id="410" name="テキスト ボックス 409"/>
        <xdr:cNvSpPr txBox="1"/>
      </xdr:nvSpPr>
      <xdr:spPr>
        <a:xfrm>
          <a:off x="8259445" y="129197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79</xdr:row>
      <xdr:rowOff>12700</xdr:rowOff>
    </xdr:from>
    <xdr:to xmlns:xdr="http://schemas.openxmlformats.org/drawingml/2006/spreadsheetDrawing">
      <xdr:col>41</xdr:col>
      <xdr:colOff>50800</xdr:colOff>
      <xdr:row>79</xdr:row>
      <xdr:rowOff>35560</xdr:rowOff>
    </xdr:to>
    <xdr:cxnSp macro="">
      <xdr:nvCxnSpPr>
        <xdr:cNvPr id="411" name="直線コネクタ 410"/>
        <xdr:cNvCxnSpPr/>
      </xdr:nvCxnSpPr>
      <xdr:spPr>
        <a:xfrm>
          <a:off x="6789420" y="13260070"/>
          <a:ext cx="8636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64770</xdr:rowOff>
    </xdr:from>
    <xdr:to xmlns:xdr="http://schemas.openxmlformats.org/drawingml/2006/spreadsheetDrawing">
      <xdr:col>41</xdr:col>
      <xdr:colOff>101600</xdr:colOff>
      <xdr:row>78</xdr:row>
      <xdr:rowOff>166370</xdr:rowOff>
    </xdr:to>
    <xdr:sp macro="" textlink="">
      <xdr:nvSpPr>
        <xdr:cNvPr id="412" name="フローチャート: 判断 411"/>
        <xdr:cNvSpPr/>
      </xdr:nvSpPr>
      <xdr:spPr>
        <a:xfrm>
          <a:off x="760222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11430</xdr:rowOff>
    </xdr:from>
    <xdr:ext cx="534035" cy="259080"/>
    <xdr:sp macro="" textlink="">
      <xdr:nvSpPr>
        <xdr:cNvPr id="413" name="テキスト ボックス 412"/>
        <xdr:cNvSpPr txBox="1"/>
      </xdr:nvSpPr>
      <xdr:spPr>
        <a:xfrm>
          <a:off x="7395845" y="12923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55245</xdr:rowOff>
    </xdr:from>
    <xdr:to xmlns:xdr="http://schemas.openxmlformats.org/drawingml/2006/spreadsheetDrawing">
      <xdr:col>36</xdr:col>
      <xdr:colOff>165100</xdr:colOff>
      <xdr:row>78</xdr:row>
      <xdr:rowOff>156845</xdr:rowOff>
    </xdr:to>
    <xdr:sp macro="" textlink="">
      <xdr:nvSpPr>
        <xdr:cNvPr id="414" name="フローチャート: 判断 413"/>
        <xdr:cNvSpPr/>
      </xdr:nvSpPr>
      <xdr:spPr>
        <a:xfrm>
          <a:off x="673862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1905</xdr:rowOff>
    </xdr:from>
    <xdr:ext cx="534670" cy="259080"/>
    <xdr:sp macro="" textlink="">
      <xdr:nvSpPr>
        <xdr:cNvPr id="415" name="テキスト ボックス 414"/>
        <xdr:cNvSpPr txBox="1"/>
      </xdr:nvSpPr>
      <xdr:spPr>
        <a:xfrm>
          <a:off x="6527165" y="12913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6" name="テキスト ボックス 415"/>
        <xdr:cNvSpPr txBox="1"/>
      </xdr:nvSpPr>
      <xdr:spPr>
        <a:xfrm>
          <a:off x="100126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7" name="テキスト ボックス 416"/>
        <xdr:cNvSpPr txBox="1"/>
      </xdr:nvSpPr>
      <xdr:spPr>
        <a:xfrm>
          <a:off x="91998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8" name="テキスト ボックス 417"/>
        <xdr:cNvSpPr txBox="1"/>
      </xdr:nvSpPr>
      <xdr:spPr>
        <a:xfrm>
          <a:off x="83362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1365" cy="259080"/>
    <xdr:sp macro="" textlink="">
      <xdr:nvSpPr>
        <xdr:cNvPr id="419" name="テキスト ボックス 418"/>
        <xdr:cNvSpPr txBox="1"/>
      </xdr:nvSpPr>
      <xdr:spPr>
        <a:xfrm>
          <a:off x="74676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0" name="テキスト ボックス 419"/>
        <xdr:cNvSpPr txBox="1"/>
      </xdr:nvSpPr>
      <xdr:spPr>
        <a:xfrm>
          <a:off x="66040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156845</xdr:rowOff>
    </xdr:from>
    <xdr:to xmlns:xdr="http://schemas.openxmlformats.org/drawingml/2006/spreadsheetDrawing">
      <xdr:col>55</xdr:col>
      <xdr:colOff>50800</xdr:colOff>
      <xdr:row>79</xdr:row>
      <xdr:rowOff>86995</xdr:rowOff>
    </xdr:to>
    <xdr:sp macro="" textlink="">
      <xdr:nvSpPr>
        <xdr:cNvPr id="421" name="楕円 420"/>
        <xdr:cNvSpPr/>
      </xdr:nvSpPr>
      <xdr:spPr>
        <a:xfrm>
          <a:off x="10152380" y="1323657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71755</xdr:rowOff>
    </xdr:from>
    <xdr:ext cx="469265" cy="258445"/>
    <xdr:sp macro="" textlink="">
      <xdr:nvSpPr>
        <xdr:cNvPr id="422" name="商工費該当値テキスト"/>
        <xdr:cNvSpPr txBox="1"/>
      </xdr:nvSpPr>
      <xdr:spPr>
        <a:xfrm>
          <a:off x="10248900" y="131514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156210</xdr:rowOff>
    </xdr:from>
    <xdr:to xmlns:xdr="http://schemas.openxmlformats.org/drawingml/2006/spreadsheetDrawing">
      <xdr:col>50</xdr:col>
      <xdr:colOff>165100</xdr:colOff>
      <xdr:row>79</xdr:row>
      <xdr:rowOff>86360</xdr:rowOff>
    </xdr:to>
    <xdr:sp macro="" textlink="">
      <xdr:nvSpPr>
        <xdr:cNvPr id="423" name="楕円 422"/>
        <xdr:cNvSpPr/>
      </xdr:nvSpPr>
      <xdr:spPr>
        <a:xfrm>
          <a:off x="9334500" y="13235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77470</xdr:rowOff>
    </xdr:from>
    <xdr:ext cx="469265" cy="259080"/>
    <xdr:sp macro="" textlink="">
      <xdr:nvSpPr>
        <xdr:cNvPr id="424" name="テキスト ボックス 423"/>
        <xdr:cNvSpPr txBox="1"/>
      </xdr:nvSpPr>
      <xdr:spPr>
        <a:xfrm>
          <a:off x="9155430" y="13324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154305</xdr:rowOff>
    </xdr:from>
    <xdr:to xmlns:xdr="http://schemas.openxmlformats.org/drawingml/2006/spreadsheetDrawing">
      <xdr:col>46</xdr:col>
      <xdr:colOff>38100</xdr:colOff>
      <xdr:row>79</xdr:row>
      <xdr:rowOff>84455</xdr:rowOff>
    </xdr:to>
    <xdr:sp macro="" textlink="">
      <xdr:nvSpPr>
        <xdr:cNvPr id="425" name="楕円 424"/>
        <xdr:cNvSpPr/>
      </xdr:nvSpPr>
      <xdr:spPr>
        <a:xfrm>
          <a:off x="8470900" y="1323403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75565</xdr:rowOff>
    </xdr:from>
    <xdr:ext cx="469900" cy="259080"/>
    <xdr:sp macro="" textlink="">
      <xdr:nvSpPr>
        <xdr:cNvPr id="426" name="テキスト ボックス 425"/>
        <xdr:cNvSpPr txBox="1"/>
      </xdr:nvSpPr>
      <xdr:spPr>
        <a:xfrm>
          <a:off x="8291830" y="13322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156210</xdr:rowOff>
    </xdr:from>
    <xdr:to xmlns:xdr="http://schemas.openxmlformats.org/drawingml/2006/spreadsheetDrawing">
      <xdr:col>41</xdr:col>
      <xdr:colOff>101600</xdr:colOff>
      <xdr:row>79</xdr:row>
      <xdr:rowOff>86360</xdr:rowOff>
    </xdr:to>
    <xdr:sp macro="" textlink="">
      <xdr:nvSpPr>
        <xdr:cNvPr id="427" name="楕円 426"/>
        <xdr:cNvSpPr/>
      </xdr:nvSpPr>
      <xdr:spPr>
        <a:xfrm>
          <a:off x="7602220" y="13235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77470</xdr:rowOff>
    </xdr:from>
    <xdr:ext cx="469265" cy="259080"/>
    <xdr:sp macro="" textlink="">
      <xdr:nvSpPr>
        <xdr:cNvPr id="428" name="テキスト ボックス 427"/>
        <xdr:cNvSpPr txBox="1"/>
      </xdr:nvSpPr>
      <xdr:spPr>
        <a:xfrm>
          <a:off x="7423150" y="13324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133350</xdr:rowOff>
    </xdr:from>
    <xdr:to xmlns:xdr="http://schemas.openxmlformats.org/drawingml/2006/spreadsheetDrawing">
      <xdr:col>36</xdr:col>
      <xdr:colOff>165100</xdr:colOff>
      <xdr:row>79</xdr:row>
      <xdr:rowOff>63500</xdr:rowOff>
    </xdr:to>
    <xdr:sp macro="" textlink="">
      <xdr:nvSpPr>
        <xdr:cNvPr id="429" name="楕円 428"/>
        <xdr:cNvSpPr/>
      </xdr:nvSpPr>
      <xdr:spPr>
        <a:xfrm>
          <a:off x="6738620" y="13213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79</xdr:row>
      <xdr:rowOff>54610</xdr:rowOff>
    </xdr:from>
    <xdr:ext cx="469265" cy="258445"/>
    <xdr:sp macro="" textlink="">
      <xdr:nvSpPr>
        <xdr:cNvPr id="430" name="テキスト ボックス 429"/>
        <xdr:cNvSpPr txBox="1"/>
      </xdr:nvSpPr>
      <xdr:spPr>
        <a:xfrm>
          <a:off x="6559550" y="133019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1" name="正方形/長方形 430"/>
        <xdr:cNvSpPr/>
      </xdr:nvSpPr>
      <xdr:spPr>
        <a:xfrm>
          <a:off x="6431280" y="13975080"/>
          <a:ext cx="45593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140335</xdr:rowOff>
    </xdr:to>
    <xdr:sp macro="" textlink="">
      <xdr:nvSpPr>
        <xdr:cNvPr id="432" name="正方形/長方形 431"/>
        <xdr:cNvSpPr/>
      </xdr:nvSpPr>
      <xdr:spPr>
        <a:xfrm>
          <a:off x="65532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5532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140335</xdr:rowOff>
    </xdr:to>
    <xdr:sp macro="" textlink="">
      <xdr:nvSpPr>
        <xdr:cNvPr id="434" name="正方形/長方形 433"/>
        <xdr:cNvSpPr/>
      </xdr:nvSpPr>
      <xdr:spPr>
        <a:xfrm>
          <a:off x="754380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754380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140335</xdr:rowOff>
    </xdr:to>
    <xdr:sp macro="" textlink="">
      <xdr:nvSpPr>
        <xdr:cNvPr id="436" name="正方形/長方形 435"/>
        <xdr:cNvSpPr/>
      </xdr:nvSpPr>
      <xdr:spPr>
        <a:xfrm>
          <a:off x="8656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656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6431280" y="14781530"/>
          <a:ext cx="455930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5425"/>
    <xdr:sp macro="" textlink="">
      <xdr:nvSpPr>
        <xdr:cNvPr id="439" name="テキスト ボックス 438"/>
        <xdr:cNvSpPr txBox="1"/>
      </xdr:nvSpPr>
      <xdr:spPr>
        <a:xfrm>
          <a:off x="6393180" y="145948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6431280" y="170561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1" name="直線コネクタ 440"/>
        <xdr:cNvCxnSpPr/>
      </xdr:nvCxnSpPr>
      <xdr:spPr>
        <a:xfrm>
          <a:off x="6431280" y="167297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8285" cy="259080"/>
    <xdr:sp macro="" textlink="">
      <xdr:nvSpPr>
        <xdr:cNvPr id="442" name="テキスト ボックス 441"/>
        <xdr:cNvSpPr txBox="1"/>
      </xdr:nvSpPr>
      <xdr:spPr>
        <a:xfrm>
          <a:off x="6187440" y="165874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3" name="直線コネクタ 442"/>
        <xdr:cNvCxnSpPr/>
      </xdr:nvCxnSpPr>
      <xdr:spPr>
        <a:xfrm>
          <a:off x="6431280" y="164026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144145</xdr:rowOff>
    </xdr:from>
    <xdr:ext cx="595630" cy="258445"/>
    <xdr:sp macro="" textlink="">
      <xdr:nvSpPr>
        <xdr:cNvPr id="444" name="テキスト ボックス 443"/>
        <xdr:cNvSpPr txBox="1"/>
      </xdr:nvSpPr>
      <xdr:spPr>
        <a:xfrm>
          <a:off x="5850890" y="1626044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45" name="直線コネクタ 444"/>
        <xdr:cNvCxnSpPr/>
      </xdr:nvCxnSpPr>
      <xdr:spPr>
        <a:xfrm>
          <a:off x="6431280" y="160769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94</xdr:row>
      <xdr:rowOff>160655</xdr:rowOff>
    </xdr:from>
    <xdr:ext cx="595630" cy="259080"/>
    <xdr:sp macro="" textlink="">
      <xdr:nvSpPr>
        <xdr:cNvPr id="446" name="テキスト ボックス 445"/>
        <xdr:cNvSpPr txBox="1"/>
      </xdr:nvSpPr>
      <xdr:spPr>
        <a:xfrm>
          <a:off x="5850890" y="159340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47" name="直線コネクタ 446"/>
        <xdr:cNvCxnSpPr/>
      </xdr:nvCxnSpPr>
      <xdr:spPr>
        <a:xfrm>
          <a:off x="6431280" y="15749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6350</xdr:rowOff>
    </xdr:from>
    <xdr:ext cx="595630" cy="258445"/>
    <xdr:sp macro="" textlink="">
      <xdr:nvSpPr>
        <xdr:cNvPr id="448" name="テキスト ボックス 447"/>
        <xdr:cNvSpPr txBox="1"/>
      </xdr:nvSpPr>
      <xdr:spPr>
        <a:xfrm>
          <a:off x="5850890" y="156083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49" name="直線コネクタ 448"/>
        <xdr:cNvCxnSpPr/>
      </xdr:nvCxnSpPr>
      <xdr:spPr>
        <a:xfrm>
          <a:off x="6431280" y="154235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5630" cy="258445"/>
    <xdr:sp macro="" textlink="">
      <xdr:nvSpPr>
        <xdr:cNvPr id="450" name="テキスト ボックス 449"/>
        <xdr:cNvSpPr txBox="1"/>
      </xdr:nvSpPr>
      <xdr:spPr>
        <a:xfrm>
          <a:off x="585089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1" name="直線コネクタ 450"/>
        <xdr:cNvCxnSpPr/>
      </xdr:nvCxnSpPr>
      <xdr:spPr>
        <a:xfrm>
          <a:off x="6431280" y="151003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95630" cy="259080"/>
    <xdr:sp macro="" textlink="">
      <xdr:nvSpPr>
        <xdr:cNvPr id="452" name="テキスト ボックス 451"/>
        <xdr:cNvSpPr txBox="1"/>
      </xdr:nvSpPr>
      <xdr:spPr>
        <a:xfrm>
          <a:off x="5850890" y="149618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3" name="直線コネクタ 452"/>
        <xdr:cNvCxnSpPr/>
      </xdr:nvCxnSpPr>
      <xdr:spPr>
        <a:xfrm>
          <a:off x="6431280" y="147815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5630" cy="258445"/>
    <xdr:sp macro="" textlink="">
      <xdr:nvSpPr>
        <xdr:cNvPr id="454" name="テキスト ボックス 453"/>
        <xdr:cNvSpPr txBox="1"/>
      </xdr:nvSpPr>
      <xdr:spPr>
        <a:xfrm>
          <a:off x="5850890" y="146431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5" name="土木費グラフ枠"/>
        <xdr:cNvSpPr/>
      </xdr:nvSpPr>
      <xdr:spPr>
        <a:xfrm>
          <a:off x="6431280" y="14781530"/>
          <a:ext cx="455930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90</xdr:row>
      <xdr:rowOff>128905</xdr:rowOff>
    </xdr:from>
    <xdr:to xmlns:xdr="http://schemas.openxmlformats.org/drawingml/2006/spreadsheetDrawing">
      <xdr:col>54</xdr:col>
      <xdr:colOff>185420</xdr:colOff>
      <xdr:row>99</xdr:row>
      <xdr:rowOff>40640</xdr:rowOff>
    </xdr:to>
    <xdr:cxnSp macro="">
      <xdr:nvCxnSpPr>
        <xdr:cNvPr id="456" name="直線コネクタ 455"/>
        <xdr:cNvCxnSpPr/>
      </xdr:nvCxnSpPr>
      <xdr:spPr>
        <a:xfrm flipV="1">
          <a:off x="10198100" y="15220315"/>
          <a:ext cx="0" cy="1450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44450</xdr:rowOff>
    </xdr:from>
    <xdr:ext cx="534035" cy="259080"/>
    <xdr:sp macro="" textlink="">
      <xdr:nvSpPr>
        <xdr:cNvPr id="457" name="土木費最小値テキスト"/>
        <xdr:cNvSpPr txBox="1"/>
      </xdr:nvSpPr>
      <xdr:spPr>
        <a:xfrm>
          <a:off x="10248900" y="166751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40640</xdr:rowOff>
    </xdr:from>
    <xdr:to xmlns:xdr="http://schemas.openxmlformats.org/drawingml/2006/spreadsheetDrawing">
      <xdr:col>55</xdr:col>
      <xdr:colOff>88900</xdr:colOff>
      <xdr:row>99</xdr:row>
      <xdr:rowOff>40640</xdr:rowOff>
    </xdr:to>
    <xdr:cxnSp macro="">
      <xdr:nvCxnSpPr>
        <xdr:cNvPr id="458" name="直線コネクタ 457"/>
        <xdr:cNvCxnSpPr/>
      </xdr:nvCxnSpPr>
      <xdr:spPr>
        <a:xfrm>
          <a:off x="10114280" y="166712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75565</xdr:rowOff>
    </xdr:from>
    <xdr:ext cx="598170" cy="259080"/>
    <xdr:sp macro="" textlink="">
      <xdr:nvSpPr>
        <xdr:cNvPr id="459" name="土木費最大値テキスト"/>
        <xdr:cNvSpPr txBox="1"/>
      </xdr:nvSpPr>
      <xdr:spPr>
        <a:xfrm>
          <a:off x="10248900" y="149993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463,264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128905</xdr:rowOff>
    </xdr:from>
    <xdr:to xmlns:xdr="http://schemas.openxmlformats.org/drawingml/2006/spreadsheetDrawing">
      <xdr:col>55</xdr:col>
      <xdr:colOff>88900</xdr:colOff>
      <xdr:row>90</xdr:row>
      <xdr:rowOff>128905</xdr:rowOff>
    </xdr:to>
    <xdr:cxnSp macro="">
      <xdr:nvCxnSpPr>
        <xdr:cNvPr id="460" name="直線コネクタ 459"/>
        <xdr:cNvCxnSpPr/>
      </xdr:nvCxnSpPr>
      <xdr:spPr>
        <a:xfrm>
          <a:off x="10114280" y="152203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139065</xdr:rowOff>
    </xdr:from>
    <xdr:to xmlns:xdr="http://schemas.openxmlformats.org/drawingml/2006/spreadsheetDrawing">
      <xdr:col>55</xdr:col>
      <xdr:colOff>0</xdr:colOff>
      <xdr:row>98</xdr:row>
      <xdr:rowOff>149225</xdr:rowOff>
    </xdr:to>
    <xdr:cxnSp macro="">
      <xdr:nvCxnSpPr>
        <xdr:cNvPr id="461" name="直線コネクタ 460"/>
        <xdr:cNvCxnSpPr/>
      </xdr:nvCxnSpPr>
      <xdr:spPr>
        <a:xfrm>
          <a:off x="9385300" y="16598265"/>
          <a:ext cx="8128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4445</xdr:rowOff>
    </xdr:from>
    <xdr:ext cx="534035" cy="259080"/>
    <xdr:sp macro="" textlink="">
      <xdr:nvSpPr>
        <xdr:cNvPr id="462" name="土木費平均値テキスト"/>
        <xdr:cNvSpPr txBox="1"/>
      </xdr:nvSpPr>
      <xdr:spPr>
        <a:xfrm>
          <a:off x="10248900" y="1629219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153035</xdr:rowOff>
    </xdr:from>
    <xdr:to xmlns:xdr="http://schemas.openxmlformats.org/drawingml/2006/spreadsheetDrawing">
      <xdr:col>55</xdr:col>
      <xdr:colOff>50800</xdr:colOff>
      <xdr:row>98</xdr:row>
      <xdr:rowOff>83185</xdr:rowOff>
    </xdr:to>
    <xdr:sp macro="" textlink="">
      <xdr:nvSpPr>
        <xdr:cNvPr id="463" name="フローチャート: 判断 462"/>
        <xdr:cNvSpPr/>
      </xdr:nvSpPr>
      <xdr:spPr>
        <a:xfrm>
          <a:off x="10152380" y="1644078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139065</xdr:rowOff>
    </xdr:from>
    <xdr:to xmlns:xdr="http://schemas.openxmlformats.org/drawingml/2006/spreadsheetDrawing">
      <xdr:col>50</xdr:col>
      <xdr:colOff>114300</xdr:colOff>
      <xdr:row>98</xdr:row>
      <xdr:rowOff>160655</xdr:rowOff>
    </xdr:to>
    <xdr:cxnSp macro="">
      <xdr:nvCxnSpPr>
        <xdr:cNvPr id="464" name="直線コネクタ 463"/>
        <xdr:cNvCxnSpPr/>
      </xdr:nvCxnSpPr>
      <xdr:spPr>
        <a:xfrm flipV="1">
          <a:off x="8521700" y="16598265"/>
          <a:ext cx="8636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170180</xdr:rowOff>
    </xdr:from>
    <xdr:to xmlns:xdr="http://schemas.openxmlformats.org/drawingml/2006/spreadsheetDrawing">
      <xdr:col>50</xdr:col>
      <xdr:colOff>165100</xdr:colOff>
      <xdr:row>98</xdr:row>
      <xdr:rowOff>100330</xdr:rowOff>
    </xdr:to>
    <xdr:sp macro="" textlink="">
      <xdr:nvSpPr>
        <xdr:cNvPr id="465" name="フローチャート: 判断 464"/>
        <xdr:cNvSpPr/>
      </xdr:nvSpPr>
      <xdr:spPr>
        <a:xfrm>
          <a:off x="9334500" y="1645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116840</xdr:rowOff>
    </xdr:from>
    <xdr:ext cx="534670" cy="259080"/>
    <xdr:sp macro="" textlink="">
      <xdr:nvSpPr>
        <xdr:cNvPr id="466" name="テキスト ボックス 465"/>
        <xdr:cNvSpPr txBox="1"/>
      </xdr:nvSpPr>
      <xdr:spPr>
        <a:xfrm>
          <a:off x="9123045" y="16233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160655</xdr:rowOff>
    </xdr:from>
    <xdr:to xmlns:xdr="http://schemas.openxmlformats.org/drawingml/2006/spreadsheetDrawing">
      <xdr:col>45</xdr:col>
      <xdr:colOff>177800</xdr:colOff>
      <xdr:row>98</xdr:row>
      <xdr:rowOff>167005</xdr:rowOff>
    </xdr:to>
    <xdr:cxnSp macro="">
      <xdr:nvCxnSpPr>
        <xdr:cNvPr id="467" name="直線コネクタ 466"/>
        <xdr:cNvCxnSpPr/>
      </xdr:nvCxnSpPr>
      <xdr:spPr>
        <a:xfrm flipV="1">
          <a:off x="7653020" y="16619855"/>
          <a:ext cx="86868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98</xdr:row>
      <xdr:rowOff>11430</xdr:rowOff>
    </xdr:from>
    <xdr:to xmlns:xdr="http://schemas.openxmlformats.org/drawingml/2006/spreadsheetDrawing">
      <xdr:col>46</xdr:col>
      <xdr:colOff>38100</xdr:colOff>
      <xdr:row>98</xdr:row>
      <xdr:rowOff>113030</xdr:rowOff>
    </xdr:to>
    <xdr:sp macro="" textlink="">
      <xdr:nvSpPr>
        <xdr:cNvPr id="468" name="フローチャート: 判断 467"/>
        <xdr:cNvSpPr/>
      </xdr:nvSpPr>
      <xdr:spPr>
        <a:xfrm>
          <a:off x="8470900" y="164706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129540</xdr:rowOff>
    </xdr:from>
    <xdr:ext cx="534035" cy="259080"/>
    <xdr:sp macro="" textlink="">
      <xdr:nvSpPr>
        <xdr:cNvPr id="469" name="テキスト ボックス 468"/>
        <xdr:cNvSpPr txBox="1"/>
      </xdr:nvSpPr>
      <xdr:spPr>
        <a:xfrm>
          <a:off x="8259445" y="162458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140970</xdr:rowOff>
    </xdr:from>
    <xdr:to xmlns:xdr="http://schemas.openxmlformats.org/drawingml/2006/spreadsheetDrawing">
      <xdr:col>41</xdr:col>
      <xdr:colOff>50800</xdr:colOff>
      <xdr:row>98</xdr:row>
      <xdr:rowOff>167005</xdr:rowOff>
    </xdr:to>
    <xdr:cxnSp macro="">
      <xdr:nvCxnSpPr>
        <xdr:cNvPr id="470" name="直線コネクタ 469"/>
        <xdr:cNvCxnSpPr/>
      </xdr:nvCxnSpPr>
      <xdr:spPr>
        <a:xfrm>
          <a:off x="6789420" y="16600170"/>
          <a:ext cx="8636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98</xdr:row>
      <xdr:rowOff>20955</xdr:rowOff>
    </xdr:from>
    <xdr:to xmlns:xdr="http://schemas.openxmlformats.org/drawingml/2006/spreadsheetDrawing">
      <xdr:col>41</xdr:col>
      <xdr:colOff>101600</xdr:colOff>
      <xdr:row>98</xdr:row>
      <xdr:rowOff>122555</xdr:rowOff>
    </xdr:to>
    <xdr:sp macro="" textlink="">
      <xdr:nvSpPr>
        <xdr:cNvPr id="471" name="フローチャート: 判断 470"/>
        <xdr:cNvSpPr/>
      </xdr:nvSpPr>
      <xdr:spPr>
        <a:xfrm>
          <a:off x="7602220" y="1648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139065</xdr:rowOff>
    </xdr:from>
    <xdr:ext cx="534035" cy="259080"/>
    <xdr:sp macro="" textlink="">
      <xdr:nvSpPr>
        <xdr:cNvPr id="472" name="テキスト ボックス 471"/>
        <xdr:cNvSpPr txBox="1"/>
      </xdr:nvSpPr>
      <xdr:spPr>
        <a:xfrm>
          <a:off x="7395845" y="162553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13335</xdr:rowOff>
    </xdr:from>
    <xdr:to xmlns:xdr="http://schemas.openxmlformats.org/drawingml/2006/spreadsheetDrawing">
      <xdr:col>36</xdr:col>
      <xdr:colOff>165100</xdr:colOff>
      <xdr:row>98</xdr:row>
      <xdr:rowOff>114935</xdr:rowOff>
    </xdr:to>
    <xdr:sp macro="" textlink="">
      <xdr:nvSpPr>
        <xdr:cNvPr id="473" name="フローチャート: 判断 472"/>
        <xdr:cNvSpPr/>
      </xdr:nvSpPr>
      <xdr:spPr>
        <a:xfrm>
          <a:off x="673862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132080</xdr:rowOff>
    </xdr:from>
    <xdr:ext cx="534670" cy="258445"/>
    <xdr:sp macro="" textlink="">
      <xdr:nvSpPr>
        <xdr:cNvPr id="474" name="テキスト ボックス 473"/>
        <xdr:cNvSpPr txBox="1"/>
      </xdr:nvSpPr>
      <xdr:spPr>
        <a:xfrm>
          <a:off x="6527165" y="162483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5" name="テキスト ボックス 474"/>
        <xdr:cNvSpPr txBox="1"/>
      </xdr:nvSpPr>
      <xdr:spPr>
        <a:xfrm>
          <a:off x="100126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6" name="テキスト ボックス 475"/>
        <xdr:cNvSpPr txBox="1"/>
      </xdr:nvSpPr>
      <xdr:spPr>
        <a:xfrm>
          <a:off x="91998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7" name="テキスト ボックス 476"/>
        <xdr:cNvSpPr txBox="1"/>
      </xdr:nvSpPr>
      <xdr:spPr>
        <a:xfrm>
          <a:off x="83362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8" name="テキスト ボックス 477"/>
        <xdr:cNvSpPr txBox="1"/>
      </xdr:nvSpPr>
      <xdr:spPr>
        <a:xfrm>
          <a:off x="74676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9" name="テキスト ボックス 478"/>
        <xdr:cNvSpPr txBox="1"/>
      </xdr:nvSpPr>
      <xdr:spPr>
        <a:xfrm>
          <a:off x="66040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98425</xdr:rowOff>
    </xdr:from>
    <xdr:to xmlns:xdr="http://schemas.openxmlformats.org/drawingml/2006/spreadsheetDrawing">
      <xdr:col>55</xdr:col>
      <xdr:colOff>50800</xdr:colOff>
      <xdr:row>99</xdr:row>
      <xdr:rowOff>29210</xdr:rowOff>
    </xdr:to>
    <xdr:sp macro="" textlink="">
      <xdr:nvSpPr>
        <xdr:cNvPr id="480" name="楕円 479"/>
        <xdr:cNvSpPr/>
      </xdr:nvSpPr>
      <xdr:spPr>
        <a:xfrm>
          <a:off x="10152380" y="1655762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98</xdr:row>
      <xdr:rowOff>13335</xdr:rowOff>
    </xdr:from>
    <xdr:ext cx="534035" cy="259080"/>
    <xdr:sp macro="" textlink="">
      <xdr:nvSpPr>
        <xdr:cNvPr id="481" name="土木費該当値テキスト"/>
        <xdr:cNvSpPr txBox="1"/>
      </xdr:nvSpPr>
      <xdr:spPr>
        <a:xfrm>
          <a:off x="10248900" y="164725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88265</xdr:rowOff>
    </xdr:from>
    <xdr:to xmlns:xdr="http://schemas.openxmlformats.org/drawingml/2006/spreadsheetDrawing">
      <xdr:col>50</xdr:col>
      <xdr:colOff>165100</xdr:colOff>
      <xdr:row>99</xdr:row>
      <xdr:rowOff>18415</xdr:rowOff>
    </xdr:to>
    <xdr:sp macro="" textlink="">
      <xdr:nvSpPr>
        <xdr:cNvPr id="482" name="楕円 481"/>
        <xdr:cNvSpPr/>
      </xdr:nvSpPr>
      <xdr:spPr>
        <a:xfrm>
          <a:off x="9334500" y="1654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99</xdr:row>
      <xdr:rowOff>9525</xdr:rowOff>
    </xdr:from>
    <xdr:ext cx="534670" cy="258445"/>
    <xdr:sp macro="" textlink="">
      <xdr:nvSpPr>
        <xdr:cNvPr id="483" name="テキスト ボックス 482"/>
        <xdr:cNvSpPr txBox="1"/>
      </xdr:nvSpPr>
      <xdr:spPr>
        <a:xfrm>
          <a:off x="9123045" y="166401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109855</xdr:rowOff>
    </xdr:from>
    <xdr:to xmlns:xdr="http://schemas.openxmlformats.org/drawingml/2006/spreadsheetDrawing">
      <xdr:col>46</xdr:col>
      <xdr:colOff>38100</xdr:colOff>
      <xdr:row>99</xdr:row>
      <xdr:rowOff>40640</xdr:rowOff>
    </xdr:to>
    <xdr:sp macro="" textlink="">
      <xdr:nvSpPr>
        <xdr:cNvPr id="484" name="楕円 483"/>
        <xdr:cNvSpPr/>
      </xdr:nvSpPr>
      <xdr:spPr>
        <a:xfrm>
          <a:off x="8470900" y="1656905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99</xdr:row>
      <xdr:rowOff>31115</xdr:rowOff>
    </xdr:from>
    <xdr:ext cx="534035" cy="258445"/>
    <xdr:sp macro="" textlink="">
      <xdr:nvSpPr>
        <xdr:cNvPr id="485" name="テキスト ボックス 484"/>
        <xdr:cNvSpPr txBox="1"/>
      </xdr:nvSpPr>
      <xdr:spPr>
        <a:xfrm>
          <a:off x="8259445" y="166617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116205</xdr:rowOff>
    </xdr:from>
    <xdr:to xmlns:xdr="http://schemas.openxmlformats.org/drawingml/2006/spreadsheetDrawing">
      <xdr:col>41</xdr:col>
      <xdr:colOff>101600</xdr:colOff>
      <xdr:row>99</xdr:row>
      <xdr:rowOff>46355</xdr:rowOff>
    </xdr:to>
    <xdr:sp macro="" textlink="">
      <xdr:nvSpPr>
        <xdr:cNvPr id="486" name="楕円 485"/>
        <xdr:cNvSpPr/>
      </xdr:nvSpPr>
      <xdr:spPr>
        <a:xfrm>
          <a:off x="7602220" y="1657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99</xdr:row>
      <xdr:rowOff>37465</xdr:rowOff>
    </xdr:from>
    <xdr:ext cx="534035" cy="259080"/>
    <xdr:sp macro="" textlink="">
      <xdr:nvSpPr>
        <xdr:cNvPr id="487" name="テキスト ボックス 486"/>
        <xdr:cNvSpPr txBox="1"/>
      </xdr:nvSpPr>
      <xdr:spPr>
        <a:xfrm>
          <a:off x="7395845" y="16668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90170</xdr:rowOff>
    </xdr:from>
    <xdr:to xmlns:xdr="http://schemas.openxmlformats.org/drawingml/2006/spreadsheetDrawing">
      <xdr:col>36</xdr:col>
      <xdr:colOff>165100</xdr:colOff>
      <xdr:row>99</xdr:row>
      <xdr:rowOff>20320</xdr:rowOff>
    </xdr:to>
    <xdr:sp macro="" textlink="">
      <xdr:nvSpPr>
        <xdr:cNvPr id="488" name="楕円 487"/>
        <xdr:cNvSpPr/>
      </xdr:nvSpPr>
      <xdr:spPr>
        <a:xfrm>
          <a:off x="6738620" y="1654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99</xdr:row>
      <xdr:rowOff>11430</xdr:rowOff>
    </xdr:from>
    <xdr:ext cx="534670" cy="259080"/>
    <xdr:sp macro="" textlink="">
      <xdr:nvSpPr>
        <xdr:cNvPr id="489" name="テキスト ボックス 488"/>
        <xdr:cNvSpPr txBox="1"/>
      </xdr:nvSpPr>
      <xdr:spPr>
        <a:xfrm>
          <a:off x="6527165" y="16642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0" name="正方形/長方形 489"/>
        <xdr:cNvSpPr/>
      </xdr:nvSpPr>
      <xdr:spPr>
        <a:xfrm>
          <a:off x="1211580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140335</xdr:rowOff>
    </xdr:to>
    <xdr:sp macro="" textlink="">
      <xdr:nvSpPr>
        <xdr:cNvPr id="491" name="正方形/長方形 490"/>
        <xdr:cNvSpPr/>
      </xdr:nvSpPr>
      <xdr:spPr>
        <a:xfrm>
          <a:off x="122377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2" name="正方形/長方形 491"/>
        <xdr:cNvSpPr/>
      </xdr:nvSpPr>
      <xdr:spPr>
        <a:xfrm>
          <a:off x="122377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140335</xdr:rowOff>
    </xdr:to>
    <xdr:sp macro="" textlink="">
      <xdr:nvSpPr>
        <xdr:cNvPr id="493" name="正方形/長方形 492"/>
        <xdr:cNvSpPr/>
      </xdr:nvSpPr>
      <xdr:spPr>
        <a:xfrm>
          <a:off x="13228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4" name="正方形/長方形 493"/>
        <xdr:cNvSpPr/>
      </xdr:nvSpPr>
      <xdr:spPr>
        <a:xfrm>
          <a:off x="13228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140335</xdr:rowOff>
    </xdr:to>
    <xdr:sp macro="" textlink="">
      <xdr:nvSpPr>
        <xdr:cNvPr id="495" name="正方形/長方形 494"/>
        <xdr:cNvSpPr/>
      </xdr:nvSpPr>
      <xdr:spPr>
        <a:xfrm>
          <a:off x="1434084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6" name="正方形/長方形 495"/>
        <xdr:cNvSpPr/>
      </xdr:nvSpPr>
      <xdr:spPr>
        <a:xfrm>
          <a:off x="1434084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7" name="正方形/長方形 496"/>
        <xdr:cNvSpPr/>
      </xdr:nvSpPr>
      <xdr:spPr>
        <a:xfrm>
          <a:off x="1211580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5425"/>
    <xdr:sp macro="" textlink="">
      <xdr:nvSpPr>
        <xdr:cNvPr id="498" name="テキスト ボックス 497"/>
        <xdr:cNvSpPr txBox="1"/>
      </xdr:nvSpPr>
      <xdr:spPr>
        <a:xfrm>
          <a:off x="12077700" y="45364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9" name="直線コネクタ 498"/>
        <xdr:cNvCxnSpPr/>
      </xdr:nvCxnSpPr>
      <xdr:spPr>
        <a:xfrm>
          <a:off x="1211580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0" name="直線コネクタ 499"/>
        <xdr:cNvCxnSpPr/>
      </xdr:nvCxnSpPr>
      <xdr:spPr>
        <a:xfrm>
          <a:off x="12115800" y="6640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8445"/>
    <xdr:sp macro="" textlink="">
      <xdr:nvSpPr>
        <xdr:cNvPr id="501" name="テキスト ボックス 500"/>
        <xdr:cNvSpPr txBox="1"/>
      </xdr:nvSpPr>
      <xdr:spPr>
        <a:xfrm>
          <a:off x="1187196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2" name="直線コネクタ 501"/>
        <xdr:cNvCxnSpPr/>
      </xdr:nvCxnSpPr>
      <xdr:spPr>
        <a:xfrm>
          <a:off x="12115800" y="63214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0860" cy="258445"/>
    <xdr:sp macro="" textlink="">
      <xdr:nvSpPr>
        <xdr:cNvPr id="503" name="テキスト ボックス 502"/>
        <xdr:cNvSpPr txBox="1"/>
      </xdr:nvSpPr>
      <xdr:spPr>
        <a:xfrm>
          <a:off x="11599545" y="61829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131445</xdr:rowOff>
    </xdr:from>
    <xdr:to xmlns:xdr="http://schemas.openxmlformats.org/drawingml/2006/spreadsheetDrawing">
      <xdr:col>89</xdr:col>
      <xdr:colOff>177800</xdr:colOff>
      <xdr:row>35</xdr:row>
      <xdr:rowOff>131445</xdr:rowOff>
    </xdr:to>
    <xdr:cxnSp macro="">
      <xdr:nvCxnSpPr>
        <xdr:cNvPr id="504" name="直線コネクタ 503"/>
        <xdr:cNvCxnSpPr/>
      </xdr:nvCxnSpPr>
      <xdr:spPr>
        <a:xfrm>
          <a:off x="12115800" y="60026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0860" cy="259080"/>
    <xdr:sp macro="" textlink="">
      <xdr:nvSpPr>
        <xdr:cNvPr id="505" name="テキスト ボックス 504"/>
        <xdr:cNvSpPr txBox="1"/>
      </xdr:nvSpPr>
      <xdr:spPr>
        <a:xfrm>
          <a:off x="11599545" y="58642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6" name="直線コネクタ 505"/>
        <xdr:cNvCxnSpPr/>
      </xdr:nvCxnSpPr>
      <xdr:spPr>
        <a:xfrm>
          <a:off x="12115800" y="56838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5715</xdr:rowOff>
    </xdr:from>
    <xdr:ext cx="530860" cy="259080"/>
    <xdr:sp macro="" textlink="">
      <xdr:nvSpPr>
        <xdr:cNvPr id="507" name="テキスト ボックス 506"/>
        <xdr:cNvSpPr txBox="1"/>
      </xdr:nvSpPr>
      <xdr:spPr>
        <a:xfrm>
          <a:off x="11599545" y="55416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8" name="直線コネクタ 507"/>
        <xdr:cNvCxnSpPr/>
      </xdr:nvCxnSpPr>
      <xdr:spPr>
        <a:xfrm>
          <a:off x="12115800" y="53651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0860" cy="259080"/>
    <xdr:sp macro="" textlink="">
      <xdr:nvSpPr>
        <xdr:cNvPr id="509" name="テキスト ボックス 508"/>
        <xdr:cNvSpPr txBox="1"/>
      </xdr:nvSpPr>
      <xdr:spPr>
        <a:xfrm>
          <a:off x="11599545" y="52228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0" name="直線コネクタ 509"/>
        <xdr:cNvCxnSpPr/>
      </xdr:nvCxnSpPr>
      <xdr:spPr>
        <a:xfrm>
          <a:off x="12115800" y="50419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4995" cy="259080"/>
    <xdr:sp macro="" textlink="">
      <xdr:nvSpPr>
        <xdr:cNvPr id="511" name="テキスト ボックス 510"/>
        <xdr:cNvSpPr txBox="1"/>
      </xdr:nvSpPr>
      <xdr:spPr>
        <a:xfrm>
          <a:off x="11535410" y="49034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2" name="直線コネクタ 511"/>
        <xdr:cNvCxnSpPr/>
      </xdr:nvCxnSpPr>
      <xdr:spPr>
        <a:xfrm>
          <a:off x="1211580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13" name="テキスト ボックス 512"/>
        <xdr:cNvSpPr txBox="1"/>
      </xdr:nvSpPr>
      <xdr:spPr>
        <a:xfrm>
          <a:off x="11535410"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4" name="消防費グラフ枠"/>
        <xdr:cNvSpPr/>
      </xdr:nvSpPr>
      <xdr:spPr>
        <a:xfrm>
          <a:off x="1211580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29</xdr:row>
      <xdr:rowOff>107315</xdr:rowOff>
    </xdr:from>
    <xdr:to xmlns:xdr="http://schemas.openxmlformats.org/drawingml/2006/spreadsheetDrawing">
      <xdr:col>85</xdr:col>
      <xdr:colOff>126365</xdr:colOff>
      <xdr:row>38</xdr:row>
      <xdr:rowOff>42545</xdr:rowOff>
    </xdr:to>
    <xdr:cxnSp macro="">
      <xdr:nvCxnSpPr>
        <xdr:cNvPr id="515" name="直線コネクタ 514"/>
        <xdr:cNvCxnSpPr/>
      </xdr:nvCxnSpPr>
      <xdr:spPr>
        <a:xfrm flipV="1">
          <a:off x="15885795" y="4972685"/>
          <a:ext cx="1270" cy="1443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46990</xdr:rowOff>
    </xdr:from>
    <xdr:ext cx="534670" cy="258445"/>
    <xdr:sp macro="" textlink="">
      <xdr:nvSpPr>
        <xdr:cNvPr id="516" name="消防費最小値テキスト"/>
        <xdr:cNvSpPr txBox="1"/>
      </xdr:nvSpPr>
      <xdr:spPr>
        <a:xfrm>
          <a:off x="15938500" y="64211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42545</xdr:rowOff>
    </xdr:from>
    <xdr:to xmlns:xdr="http://schemas.openxmlformats.org/drawingml/2006/spreadsheetDrawing">
      <xdr:col>86</xdr:col>
      <xdr:colOff>25400</xdr:colOff>
      <xdr:row>38</xdr:row>
      <xdr:rowOff>42545</xdr:rowOff>
    </xdr:to>
    <xdr:cxnSp macro="">
      <xdr:nvCxnSpPr>
        <xdr:cNvPr id="517" name="直線コネクタ 516"/>
        <xdr:cNvCxnSpPr/>
      </xdr:nvCxnSpPr>
      <xdr:spPr>
        <a:xfrm>
          <a:off x="15798800" y="64166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53975</xdr:rowOff>
    </xdr:from>
    <xdr:ext cx="598805" cy="258445"/>
    <xdr:sp macro="" textlink="">
      <xdr:nvSpPr>
        <xdr:cNvPr id="518" name="消防費最大値テキスト"/>
        <xdr:cNvSpPr txBox="1"/>
      </xdr:nvSpPr>
      <xdr:spPr>
        <a:xfrm>
          <a:off x="15938500" y="47517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104,467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29</xdr:row>
      <xdr:rowOff>107315</xdr:rowOff>
    </xdr:from>
    <xdr:to xmlns:xdr="http://schemas.openxmlformats.org/drawingml/2006/spreadsheetDrawing">
      <xdr:col>86</xdr:col>
      <xdr:colOff>25400</xdr:colOff>
      <xdr:row>29</xdr:row>
      <xdr:rowOff>107315</xdr:rowOff>
    </xdr:to>
    <xdr:cxnSp macro="">
      <xdr:nvCxnSpPr>
        <xdr:cNvPr id="519" name="直線コネクタ 518"/>
        <xdr:cNvCxnSpPr/>
      </xdr:nvCxnSpPr>
      <xdr:spPr>
        <a:xfrm>
          <a:off x="15798800" y="49726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22860</xdr:rowOff>
    </xdr:from>
    <xdr:to xmlns:xdr="http://schemas.openxmlformats.org/drawingml/2006/spreadsheetDrawing">
      <xdr:col>85</xdr:col>
      <xdr:colOff>127000</xdr:colOff>
      <xdr:row>37</xdr:row>
      <xdr:rowOff>32385</xdr:rowOff>
    </xdr:to>
    <xdr:cxnSp macro="">
      <xdr:nvCxnSpPr>
        <xdr:cNvPr id="520" name="直線コネクタ 519"/>
        <xdr:cNvCxnSpPr/>
      </xdr:nvCxnSpPr>
      <xdr:spPr>
        <a:xfrm flipV="1">
          <a:off x="15069820" y="6229350"/>
          <a:ext cx="8178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67945</xdr:rowOff>
    </xdr:from>
    <xdr:ext cx="534670" cy="258445"/>
    <xdr:sp macro="" textlink="">
      <xdr:nvSpPr>
        <xdr:cNvPr id="521" name="消防費平均値テキスト"/>
        <xdr:cNvSpPr txBox="1"/>
      </xdr:nvSpPr>
      <xdr:spPr>
        <a:xfrm>
          <a:off x="15938500" y="593915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45085</xdr:rowOff>
    </xdr:from>
    <xdr:to xmlns:xdr="http://schemas.openxmlformats.org/drawingml/2006/spreadsheetDrawing">
      <xdr:col>85</xdr:col>
      <xdr:colOff>177800</xdr:colOff>
      <xdr:row>36</xdr:row>
      <xdr:rowOff>146685</xdr:rowOff>
    </xdr:to>
    <xdr:sp macro="" textlink="">
      <xdr:nvSpPr>
        <xdr:cNvPr id="522" name="フローチャート: 判断 521"/>
        <xdr:cNvSpPr/>
      </xdr:nvSpPr>
      <xdr:spPr>
        <a:xfrm>
          <a:off x="15836900" y="608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32385</xdr:rowOff>
    </xdr:from>
    <xdr:to xmlns:xdr="http://schemas.openxmlformats.org/drawingml/2006/spreadsheetDrawing">
      <xdr:col>81</xdr:col>
      <xdr:colOff>50800</xdr:colOff>
      <xdr:row>37</xdr:row>
      <xdr:rowOff>50165</xdr:rowOff>
    </xdr:to>
    <xdr:cxnSp macro="">
      <xdr:nvCxnSpPr>
        <xdr:cNvPr id="523" name="直線コネクタ 522"/>
        <xdr:cNvCxnSpPr/>
      </xdr:nvCxnSpPr>
      <xdr:spPr>
        <a:xfrm flipV="1">
          <a:off x="14206220" y="6238875"/>
          <a:ext cx="8636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86360</xdr:rowOff>
    </xdr:from>
    <xdr:to xmlns:xdr="http://schemas.openxmlformats.org/drawingml/2006/spreadsheetDrawing">
      <xdr:col>81</xdr:col>
      <xdr:colOff>101600</xdr:colOff>
      <xdr:row>37</xdr:row>
      <xdr:rowOff>16510</xdr:rowOff>
    </xdr:to>
    <xdr:sp macro="" textlink="">
      <xdr:nvSpPr>
        <xdr:cNvPr id="524" name="フローチャート: 判断 523"/>
        <xdr:cNvSpPr/>
      </xdr:nvSpPr>
      <xdr:spPr>
        <a:xfrm>
          <a:off x="15019020" y="612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33020</xdr:rowOff>
    </xdr:from>
    <xdr:ext cx="534035" cy="258445"/>
    <xdr:sp macro="" textlink="">
      <xdr:nvSpPr>
        <xdr:cNvPr id="525" name="テキスト ボックス 524"/>
        <xdr:cNvSpPr txBox="1"/>
      </xdr:nvSpPr>
      <xdr:spPr>
        <a:xfrm>
          <a:off x="14812645" y="59042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50165</xdr:rowOff>
    </xdr:from>
    <xdr:to xmlns:xdr="http://schemas.openxmlformats.org/drawingml/2006/spreadsheetDrawing">
      <xdr:col>76</xdr:col>
      <xdr:colOff>114300</xdr:colOff>
      <xdr:row>37</xdr:row>
      <xdr:rowOff>50800</xdr:rowOff>
    </xdr:to>
    <xdr:cxnSp macro="">
      <xdr:nvCxnSpPr>
        <xdr:cNvPr id="526" name="直線コネクタ 525"/>
        <xdr:cNvCxnSpPr/>
      </xdr:nvCxnSpPr>
      <xdr:spPr>
        <a:xfrm flipV="1">
          <a:off x="13342620" y="6256655"/>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118110</xdr:rowOff>
    </xdr:from>
    <xdr:to xmlns:xdr="http://schemas.openxmlformats.org/drawingml/2006/spreadsheetDrawing">
      <xdr:col>76</xdr:col>
      <xdr:colOff>165100</xdr:colOff>
      <xdr:row>37</xdr:row>
      <xdr:rowOff>48260</xdr:rowOff>
    </xdr:to>
    <xdr:sp macro="" textlink="">
      <xdr:nvSpPr>
        <xdr:cNvPr id="527" name="フローチャート: 判断 526"/>
        <xdr:cNvSpPr/>
      </xdr:nvSpPr>
      <xdr:spPr>
        <a:xfrm>
          <a:off x="14155420" y="6156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64770</xdr:rowOff>
    </xdr:from>
    <xdr:ext cx="534670" cy="259080"/>
    <xdr:sp macro="" textlink="">
      <xdr:nvSpPr>
        <xdr:cNvPr id="528" name="テキスト ボックス 527"/>
        <xdr:cNvSpPr txBox="1"/>
      </xdr:nvSpPr>
      <xdr:spPr>
        <a:xfrm>
          <a:off x="13943965" y="59359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40640</xdr:rowOff>
    </xdr:from>
    <xdr:to xmlns:xdr="http://schemas.openxmlformats.org/drawingml/2006/spreadsheetDrawing">
      <xdr:col>71</xdr:col>
      <xdr:colOff>177800</xdr:colOff>
      <xdr:row>37</xdr:row>
      <xdr:rowOff>50800</xdr:rowOff>
    </xdr:to>
    <xdr:cxnSp macro="">
      <xdr:nvCxnSpPr>
        <xdr:cNvPr id="529" name="直線コネクタ 528"/>
        <xdr:cNvCxnSpPr/>
      </xdr:nvCxnSpPr>
      <xdr:spPr>
        <a:xfrm>
          <a:off x="12473940" y="6247130"/>
          <a:ext cx="8686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93345</xdr:rowOff>
    </xdr:from>
    <xdr:to xmlns:xdr="http://schemas.openxmlformats.org/drawingml/2006/spreadsheetDrawing">
      <xdr:col>72</xdr:col>
      <xdr:colOff>38100</xdr:colOff>
      <xdr:row>37</xdr:row>
      <xdr:rowOff>23495</xdr:rowOff>
    </xdr:to>
    <xdr:sp macro="" textlink="">
      <xdr:nvSpPr>
        <xdr:cNvPr id="530" name="フローチャート: 判断 529"/>
        <xdr:cNvSpPr/>
      </xdr:nvSpPr>
      <xdr:spPr>
        <a:xfrm>
          <a:off x="13291820" y="613219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40005</xdr:rowOff>
    </xdr:from>
    <xdr:ext cx="534035" cy="259080"/>
    <xdr:sp macro="" textlink="">
      <xdr:nvSpPr>
        <xdr:cNvPr id="531" name="テキスト ボックス 530"/>
        <xdr:cNvSpPr txBox="1"/>
      </xdr:nvSpPr>
      <xdr:spPr>
        <a:xfrm>
          <a:off x="13080365" y="59112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36195</xdr:rowOff>
    </xdr:from>
    <xdr:to xmlns:xdr="http://schemas.openxmlformats.org/drawingml/2006/spreadsheetDrawing">
      <xdr:col>67</xdr:col>
      <xdr:colOff>101600</xdr:colOff>
      <xdr:row>36</xdr:row>
      <xdr:rowOff>137795</xdr:rowOff>
    </xdr:to>
    <xdr:sp macro="" textlink="">
      <xdr:nvSpPr>
        <xdr:cNvPr id="532" name="フローチャート: 判断 531"/>
        <xdr:cNvSpPr/>
      </xdr:nvSpPr>
      <xdr:spPr>
        <a:xfrm>
          <a:off x="12423140" y="607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154305</xdr:rowOff>
    </xdr:from>
    <xdr:ext cx="534035" cy="259080"/>
    <xdr:sp macro="" textlink="">
      <xdr:nvSpPr>
        <xdr:cNvPr id="533" name="テキスト ボックス 532"/>
        <xdr:cNvSpPr txBox="1"/>
      </xdr:nvSpPr>
      <xdr:spPr>
        <a:xfrm>
          <a:off x="12216765" y="58578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4" name="テキスト ボックス 533"/>
        <xdr:cNvSpPr txBox="1"/>
      </xdr:nvSpPr>
      <xdr:spPr>
        <a:xfrm>
          <a:off x="1570228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1365" cy="259080"/>
    <xdr:sp macro="" textlink="">
      <xdr:nvSpPr>
        <xdr:cNvPr id="535" name="テキスト ボックス 534"/>
        <xdr:cNvSpPr txBox="1"/>
      </xdr:nvSpPr>
      <xdr:spPr>
        <a:xfrm>
          <a:off x="148844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6" name="テキスト ボックス 535"/>
        <xdr:cNvSpPr txBox="1"/>
      </xdr:nvSpPr>
      <xdr:spPr>
        <a:xfrm>
          <a:off x="140208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7" name="テキスト ボックス 536"/>
        <xdr:cNvSpPr txBox="1"/>
      </xdr:nvSpPr>
      <xdr:spPr>
        <a:xfrm>
          <a:off x="131572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1365" cy="259080"/>
    <xdr:sp macro="" textlink="">
      <xdr:nvSpPr>
        <xdr:cNvPr id="538" name="テキスト ボックス 537"/>
        <xdr:cNvSpPr txBox="1"/>
      </xdr:nvSpPr>
      <xdr:spPr>
        <a:xfrm>
          <a:off x="122885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143510</xdr:rowOff>
    </xdr:from>
    <xdr:to xmlns:xdr="http://schemas.openxmlformats.org/drawingml/2006/spreadsheetDrawing">
      <xdr:col>85</xdr:col>
      <xdr:colOff>177800</xdr:colOff>
      <xdr:row>37</xdr:row>
      <xdr:rowOff>73660</xdr:rowOff>
    </xdr:to>
    <xdr:sp macro="" textlink="">
      <xdr:nvSpPr>
        <xdr:cNvPr id="539" name="楕円 538"/>
        <xdr:cNvSpPr/>
      </xdr:nvSpPr>
      <xdr:spPr>
        <a:xfrm>
          <a:off x="15836900" y="6182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121920</xdr:rowOff>
    </xdr:from>
    <xdr:ext cx="534670" cy="258445"/>
    <xdr:sp macro="" textlink="">
      <xdr:nvSpPr>
        <xdr:cNvPr id="540" name="消防費該当値テキスト"/>
        <xdr:cNvSpPr txBox="1"/>
      </xdr:nvSpPr>
      <xdr:spPr>
        <a:xfrm>
          <a:off x="15938500" y="61607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25,669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153035</xdr:rowOff>
    </xdr:from>
    <xdr:to xmlns:xdr="http://schemas.openxmlformats.org/drawingml/2006/spreadsheetDrawing">
      <xdr:col>81</xdr:col>
      <xdr:colOff>101600</xdr:colOff>
      <xdr:row>37</xdr:row>
      <xdr:rowOff>83185</xdr:rowOff>
    </xdr:to>
    <xdr:sp macro="" textlink="">
      <xdr:nvSpPr>
        <xdr:cNvPr id="541" name="楕円 540"/>
        <xdr:cNvSpPr/>
      </xdr:nvSpPr>
      <xdr:spPr>
        <a:xfrm>
          <a:off x="15019020" y="6191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74295</xdr:rowOff>
    </xdr:from>
    <xdr:ext cx="534035" cy="258445"/>
    <xdr:sp macro="" textlink="">
      <xdr:nvSpPr>
        <xdr:cNvPr id="542" name="テキスト ボックス 541"/>
        <xdr:cNvSpPr txBox="1"/>
      </xdr:nvSpPr>
      <xdr:spPr>
        <a:xfrm>
          <a:off x="14812645" y="62807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167640</xdr:rowOff>
    </xdr:from>
    <xdr:to xmlns:xdr="http://schemas.openxmlformats.org/drawingml/2006/spreadsheetDrawing">
      <xdr:col>76</xdr:col>
      <xdr:colOff>165100</xdr:colOff>
      <xdr:row>37</xdr:row>
      <xdr:rowOff>100965</xdr:rowOff>
    </xdr:to>
    <xdr:sp macro="" textlink="">
      <xdr:nvSpPr>
        <xdr:cNvPr id="543" name="楕円 542"/>
        <xdr:cNvSpPr/>
      </xdr:nvSpPr>
      <xdr:spPr>
        <a:xfrm>
          <a:off x="14155420" y="6206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92075</xdr:rowOff>
    </xdr:from>
    <xdr:ext cx="534670" cy="258445"/>
    <xdr:sp macro="" textlink="">
      <xdr:nvSpPr>
        <xdr:cNvPr id="544" name="テキスト ボックス 543"/>
        <xdr:cNvSpPr txBox="1"/>
      </xdr:nvSpPr>
      <xdr:spPr>
        <a:xfrm>
          <a:off x="13943965" y="62985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0</xdr:rowOff>
    </xdr:from>
    <xdr:to xmlns:xdr="http://schemas.openxmlformats.org/drawingml/2006/spreadsheetDrawing">
      <xdr:col>72</xdr:col>
      <xdr:colOff>38100</xdr:colOff>
      <xdr:row>37</xdr:row>
      <xdr:rowOff>101600</xdr:rowOff>
    </xdr:to>
    <xdr:sp macro="" textlink="">
      <xdr:nvSpPr>
        <xdr:cNvPr id="545" name="楕円 544"/>
        <xdr:cNvSpPr/>
      </xdr:nvSpPr>
      <xdr:spPr>
        <a:xfrm>
          <a:off x="13291820" y="620649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92710</xdr:rowOff>
    </xdr:from>
    <xdr:ext cx="534035" cy="258445"/>
    <xdr:sp macro="" textlink="">
      <xdr:nvSpPr>
        <xdr:cNvPr id="546" name="テキスト ボックス 545"/>
        <xdr:cNvSpPr txBox="1"/>
      </xdr:nvSpPr>
      <xdr:spPr>
        <a:xfrm>
          <a:off x="13080365" y="62992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161290</xdr:rowOff>
    </xdr:from>
    <xdr:to xmlns:xdr="http://schemas.openxmlformats.org/drawingml/2006/spreadsheetDrawing">
      <xdr:col>67</xdr:col>
      <xdr:colOff>101600</xdr:colOff>
      <xdr:row>37</xdr:row>
      <xdr:rowOff>91440</xdr:rowOff>
    </xdr:to>
    <xdr:sp macro="" textlink="">
      <xdr:nvSpPr>
        <xdr:cNvPr id="547" name="楕円 546"/>
        <xdr:cNvSpPr/>
      </xdr:nvSpPr>
      <xdr:spPr>
        <a:xfrm>
          <a:off x="12423140" y="6200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82550</xdr:rowOff>
    </xdr:from>
    <xdr:ext cx="534035" cy="259080"/>
    <xdr:sp macro="" textlink="">
      <xdr:nvSpPr>
        <xdr:cNvPr id="548" name="テキスト ボックス 547"/>
        <xdr:cNvSpPr txBox="1"/>
      </xdr:nvSpPr>
      <xdr:spPr>
        <a:xfrm>
          <a:off x="12216765" y="6289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9" name="正方形/長方形 548"/>
        <xdr:cNvSpPr/>
      </xdr:nvSpPr>
      <xdr:spPr>
        <a:xfrm>
          <a:off x="1211580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140335</xdr:rowOff>
    </xdr:to>
    <xdr:sp macro="" textlink="">
      <xdr:nvSpPr>
        <xdr:cNvPr id="550" name="正方形/長方形 549"/>
        <xdr:cNvSpPr/>
      </xdr:nvSpPr>
      <xdr:spPr>
        <a:xfrm>
          <a:off x="122377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1" name="正方形/長方形 550"/>
        <xdr:cNvSpPr/>
      </xdr:nvSpPr>
      <xdr:spPr>
        <a:xfrm>
          <a:off x="122377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140335</xdr:rowOff>
    </xdr:to>
    <xdr:sp macro="" textlink="">
      <xdr:nvSpPr>
        <xdr:cNvPr id="552" name="正方形/長方形 551"/>
        <xdr:cNvSpPr/>
      </xdr:nvSpPr>
      <xdr:spPr>
        <a:xfrm>
          <a:off x="13228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3" name="正方形/長方形 552"/>
        <xdr:cNvSpPr/>
      </xdr:nvSpPr>
      <xdr:spPr>
        <a:xfrm>
          <a:off x="13228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140335</xdr:rowOff>
    </xdr:to>
    <xdr:sp macro="" textlink="">
      <xdr:nvSpPr>
        <xdr:cNvPr id="554" name="正方形/長方形 553"/>
        <xdr:cNvSpPr/>
      </xdr:nvSpPr>
      <xdr:spPr>
        <a:xfrm>
          <a:off x="1434084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5" name="正方形/長方形 554"/>
        <xdr:cNvSpPr/>
      </xdr:nvSpPr>
      <xdr:spPr>
        <a:xfrm>
          <a:off x="1434084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6" name="正方形/長方形 555"/>
        <xdr:cNvSpPr/>
      </xdr:nvSpPr>
      <xdr:spPr>
        <a:xfrm>
          <a:off x="1211580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5425"/>
    <xdr:sp macro="" textlink="">
      <xdr:nvSpPr>
        <xdr:cNvPr id="557" name="テキスト ボックス 556"/>
        <xdr:cNvSpPr txBox="1"/>
      </xdr:nvSpPr>
      <xdr:spPr>
        <a:xfrm>
          <a:off x="12077700" y="78892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8" name="直線コネクタ 557"/>
        <xdr:cNvCxnSpPr/>
      </xdr:nvCxnSpPr>
      <xdr:spPr>
        <a:xfrm>
          <a:off x="1211580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140335</xdr:rowOff>
    </xdr:from>
    <xdr:to xmlns:xdr="http://schemas.openxmlformats.org/drawingml/2006/spreadsheetDrawing">
      <xdr:col>89</xdr:col>
      <xdr:colOff>177800</xdr:colOff>
      <xdr:row>58</xdr:row>
      <xdr:rowOff>140335</xdr:rowOff>
    </xdr:to>
    <xdr:cxnSp macro="">
      <xdr:nvCxnSpPr>
        <xdr:cNvPr id="559" name="直線コネクタ 558"/>
        <xdr:cNvCxnSpPr/>
      </xdr:nvCxnSpPr>
      <xdr:spPr>
        <a:xfrm>
          <a:off x="12115800" y="98672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167640</xdr:rowOff>
    </xdr:from>
    <xdr:ext cx="248285" cy="259080"/>
    <xdr:sp macro="" textlink="">
      <xdr:nvSpPr>
        <xdr:cNvPr id="560" name="テキスト ボックス 559"/>
        <xdr:cNvSpPr txBox="1"/>
      </xdr:nvSpPr>
      <xdr:spPr>
        <a:xfrm>
          <a:off x="11871960" y="97269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61" name="直線コネクタ 560"/>
        <xdr:cNvCxnSpPr/>
      </xdr:nvCxnSpPr>
      <xdr:spPr>
        <a:xfrm>
          <a:off x="12115800" y="94170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54610</xdr:rowOff>
    </xdr:from>
    <xdr:ext cx="594995" cy="258445"/>
    <xdr:sp macro="" textlink="">
      <xdr:nvSpPr>
        <xdr:cNvPr id="562" name="テキスト ボックス 561"/>
        <xdr:cNvSpPr txBox="1"/>
      </xdr:nvSpPr>
      <xdr:spPr>
        <a:xfrm>
          <a:off x="11535410" y="927862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63" name="直線コネクタ 562"/>
        <xdr:cNvCxnSpPr/>
      </xdr:nvCxnSpPr>
      <xdr:spPr>
        <a:xfrm>
          <a:off x="12115800" y="89712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111760</xdr:rowOff>
    </xdr:from>
    <xdr:ext cx="594995" cy="259080"/>
    <xdr:sp macro="" textlink="">
      <xdr:nvSpPr>
        <xdr:cNvPr id="564" name="テキスト ボックス 563"/>
        <xdr:cNvSpPr txBox="1"/>
      </xdr:nvSpPr>
      <xdr:spPr>
        <a:xfrm>
          <a:off x="11535410" y="88328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140335</xdr:rowOff>
    </xdr:from>
    <xdr:to xmlns:xdr="http://schemas.openxmlformats.org/drawingml/2006/spreadsheetDrawing">
      <xdr:col>89</xdr:col>
      <xdr:colOff>177800</xdr:colOff>
      <xdr:row>50</xdr:row>
      <xdr:rowOff>140335</xdr:rowOff>
    </xdr:to>
    <xdr:cxnSp macro="">
      <xdr:nvCxnSpPr>
        <xdr:cNvPr id="565" name="直線コネクタ 564"/>
        <xdr:cNvCxnSpPr/>
      </xdr:nvCxnSpPr>
      <xdr:spPr>
        <a:xfrm>
          <a:off x="12115800" y="85261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167640</xdr:rowOff>
    </xdr:from>
    <xdr:ext cx="594995" cy="259080"/>
    <xdr:sp macro="" textlink="">
      <xdr:nvSpPr>
        <xdr:cNvPr id="566" name="テキスト ボックス 565"/>
        <xdr:cNvSpPr txBox="1"/>
      </xdr:nvSpPr>
      <xdr:spPr>
        <a:xfrm>
          <a:off x="11535410" y="83858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7" name="直線コネクタ 566"/>
        <xdr:cNvCxnSpPr/>
      </xdr:nvCxnSpPr>
      <xdr:spPr>
        <a:xfrm>
          <a:off x="1211580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68" name="テキスト ボックス 567"/>
        <xdr:cNvSpPr txBox="1"/>
      </xdr:nvSpPr>
      <xdr:spPr>
        <a:xfrm>
          <a:off x="11535410"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9" name="教育費グラフ枠"/>
        <xdr:cNvSpPr/>
      </xdr:nvSpPr>
      <xdr:spPr>
        <a:xfrm>
          <a:off x="1211580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119380</xdr:rowOff>
    </xdr:from>
    <xdr:to xmlns:xdr="http://schemas.openxmlformats.org/drawingml/2006/spreadsheetDrawing">
      <xdr:col>85</xdr:col>
      <xdr:colOff>126365</xdr:colOff>
      <xdr:row>57</xdr:row>
      <xdr:rowOff>142240</xdr:rowOff>
    </xdr:to>
    <xdr:cxnSp macro="">
      <xdr:nvCxnSpPr>
        <xdr:cNvPr id="570" name="直線コネクタ 569"/>
        <xdr:cNvCxnSpPr/>
      </xdr:nvCxnSpPr>
      <xdr:spPr>
        <a:xfrm flipV="1">
          <a:off x="15885795" y="8672830"/>
          <a:ext cx="127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146050</xdr:rowOff>
    </xdr:from>
    <xdr:ext cx="534670" cy="258445"/>
    <xdr:sp macro="" textlink="">
      <xdr:nvSpPr>
        <xdr:cNvPr id="571" name="教育費最小値テキスト"/>
        <xdr:cNvSpPr txBox="1"/>
      </xdr:nvSpPr>
      <xdr:spPr>
        <a:xfrm>
          <a:off x="15938500" y="97053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142240</xdr:rowOff>
    </xdr:from>
    <xdr:to xmlns:xdr="http://schemas.openxmlformats.org/drawingml/2006/spreadsheetDrawing">
      <xdr:col>86</xdr:col>
      <xdr:colOff>25400</xdr:colOff>
      <xdr:row>57</xdr:row>
      <xdr:rowOff>142240</xdr:rowOff>
    </xdr:to>
    <xdr:cxnSp macro="">
      <xdr:nvCxnSpPr>
        <xdr:cNvPr id="572" name="直線コネクタ 571"/>
        <xdr:cNvCxnSpPr/>
      </xdr:nvCxnSpPr>
      <xdr:spPr>
        <a:xfrm>
          <a:off x="15798800" y="97015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50</xdr:row>
      <xdr:rowOff>66040</xdr:rowOff>
    </xdr:from>
    <xdr:ext cx="598805" cy="258445"/>
    <xdr:sp macro="" textlink="">
      <xdr:nvSpPr>
        <xdr:cNvPr id="573" name="教育費最大値テキスト"/>
        <xdr:cNvSpPr txBox="1"/>
      </xdr:nvSpPr>
      <xdr:spPr>
        <a:xfrm>
          <a:off x="15938500" y="84518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266,998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119380</xdr:rowOff>
    </xdr:from>
    <xdr:to xmlns:xdr="http://schemas.openxmlformats.org/drawingml/2006/spreadsheetDrawing">
      <xdr:col>86</xdr:col>
      <xdr:colOff>25400</xdr:colOff>
      <xdr:row>51</xdr:row>
      <xdr:rowOff>119380</xdr:rowOff>
    </xdr:to>
    <xdr:cxnSp macro="">
      <xdr:nvCxnSpPr>
        <xdr:cNvPr id="574" name="直線コネクタ 573"/>
        <xdr:cNvCxnSpPr/>
      </xdr:nvCxnSpPr>
      <xdr:spPr>
        <a:xfrm>
          <a:off x="15798800" y="8672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117475</xdr:rowOff>
    </xdr:from>
    <xdr:to xmlns:xdr="http://schemas.openxmlformats.org/drawingml/2006/spreadsheetDrawing">
      <xdr:col>85</xdr:col>
      <xdr:colOff>127000</xdr:colOff>
      <xdr:row>57</xdr:row>
      <xdr:rowOff>121920</xdr:rowOff>
    </xdr:to>
    <xdr:cxnSp macro="">
      <xdr:nvCxnSpPr>
        <xdr:cNvPr id="575" name="直線コネクタ 574"/>
        <xdr:cNvCxnSpPr/>
      </xdr:nvCxnSpPr>
      <xdr:spPr>
        <a:xfrm>
          <a:off x="15069820" y="9676765"/>
          <a:ext cx="81788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45085</xdr:rowOff>
    </xdr:from>
    <xdr:ext cx="534670" cy="259080"/>
    <xdr:sp macro="" textlink="">
      <xdr:nvSpPr>
        <xdr:cNvPr id="576" name="教育費平均値テキスト"/>
        <xdr:cNvSpPr txBox="1"/>
      </xdr:nvSpPr>
      <xdr:spPr>
        <a:xfrm>
          <a:off x="15938500" y="92690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22225</xdr:rowOff>
    </xdr:from>
    <xdr:to xmlns:xdr="http://schemas.openxmlformats.org/drawingml/2006/spreadsheetDrawing">
      <xdr:col>85</xdr:col>
      <xdr:colOff>177800</xdr:colOff>
      <xdr:row>56</xdr:row>
      <xdr:rowOff>123825</xdr:rowOff>
    </xdr:to>
    <xdr:sp macro="" textlink="">
      <xdr:nvSpPr>
        <xdr:cNvPr id="577" name="フローチャート: 判断 576"/>
        <xdr:cNvSpPr/>
      </xdr:nvSpPr>
      <xdr:spPr>
        <a:xfrm>
          <a:off x="15836900" y="941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117475</xdr:rowOff>
    </xdr:from>
    <xdr:to xmlns:xdr="http://schemas.openxmlformats.org/drawingml/2006/spreadsheetDrawing">
      <xdr:col>81</xdr:col>
      <xdr:colOff>50800</xdr:colOff>
      <xdr:row>57</xdr:row>
      <xdr:rowOff>150495</xdr:rowOff>
    </xdr:to>
    <xdr:cxnSp macro="">
      <xdr:nvCxnSpPr>
        <xdr:cNvPr id="578" name="直線コネクタ 577"/>
        <xdr:cNvCxnSpPr/>
      </xdr:nvCxnSpPr>
      <xdr:spPr>
        <a:xfrm flipV="1">
          <a:off x="14206220" y="9676765"/>
          <a:ext cx="8636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64770</xdr:rowOff>
    </xdr:from>
    <xdr:to xmlns:xdr="http://schemas.openxmlformats.org/drawingml/2006/spreadsheetDrawing">
      <xdr:col>81</xdr:col>
      <xdr:colOff>101600</xdr:colOff>
      <xdr:row>56</xdr:row>
      <xdr:rowOff>166370</xdr:rowOff>
    </xdr:to>
    <xdr:sp macro="" textlink="">
      <xdr:nvSpPr>
        <xdr:cNvPr id="579" name="フローチャート: 判断 578"/>
        <xdr:cNvSpPr/>
      </xdr:nvSpPr>
      <xdr:spPr>
        <a:xfrm>
          <a:off x="1501902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11430</xdr:rowOff>
    </xdr:from>
    <xdr:ext cx="534035" cy="259080"/>
    <xdr:sp macro="" textlink="">
      <xdr:nvSpPr>
        <xdr:cNvPr id="580" name="テキスト ボックス 579"/>
        <xdr:cNvSpPr txBox="1"/>
      </xdr:nvSpPr>
      <xdr:spPr>
        <a:xfrm>
          <a:off x="14812645" y="9235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150495</xdr:rowOff>
    </xdr:from>
    <xdr:to xmlns:xdr="http://schemas.openxmlformats.org/drawingml/2006/spreadsheetDrawing">
      <xdr:col>76</xdr:col>
      <xdr:colOff>114300</xdr:colOff>
      <xdr:row>57</xdr:row>
      <xdr:rowOff>156210</xdr:rowOff>
    </xdr:to>
    <xdr:cxnSp macro="">
      <xdr:nvCxnSpPr>
        <xdr:cNvPr id="581" name="直線コネクタ 580"/>
        <xdr:cNvCxnSpPr/>
      </xdr:nvCxnSpPr>
      <xdr:spPr>
        <a:xfrm flipV="1">
          <a:off x="13342620" y="9709785"/>
          <a:ext cx="8636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112395</xdr:rowOff>
    </xdr:from>
    <xdr:to xmlns:xdr="http://schemas.openxmlformats.org/drawingml/2006/spreadsheetDrawing">
      <xdr:col>76</xdr:col>
      <xdr:colOff>165100</xdr:colOff>
      <xdr:row>57</xdr:row>
      <xdr:rowOff>42545</xdr:rowOff>
    </xdr:to>
    <xdr:sp macro="" textlink="">
      <xdr:nvSpPr>
        <xdr:cNvPr id="582" name="フローチャート: 判断 581"/>
        <xdr:cNvSpPr/>
      </xdr:nvSpPr>
      <xdr:spPr>
        <a:xfrm>
          <a:off x="14155420" y="9504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59055</xdr:rowOff>
    </xdr:from>
    <xdr:ext cx="534670" cy="259080"/>
    <xdr:sp macro="" textlink="">
      <xdr:nvSpPr>
        <xdr:cNvPr id="583" name="テキスト ボックス 582"/>
        <xdr:cNvSpPr txBox="1"/>
      </xdr:nvSpPr>
      <xdr:spPr>
        <a:xfrm>
          <a:off x="13943965" y="92830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120650</xdr:rowOff>
    </xdr:from>
    <xdr:to xmlns:xdr="http://schemas.openxmlformats.org/drawingml/2006/spreadsheetDrawing">
      <xdr:col>71</xdr:col>
      <xdr:colOff>177800</xdr:colOff>
      <xdr:row>57</xdr:row>
      <xdr:rowOff>156210</xdr:rowOff>
    </xdr:to>
    <xdr:cxnSp macro="">
      <xdr:nvCxnSpPr>
        <xdr:cNvPr id="584" name="直線コネクタ 583"/>
        <xdr:cNvCxnSpPr/>
      </xdr:nvCxnSpPr>
      <xdr:spPr>
        <a:xfrm>
          <a:off x="12473940" y="9679940"/>
          <a:ext cx="86868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114935</xdr:rowOff>
    </xdr:from>
    <xdr:to xmlns:xdr="http://schemas.openxmlformats.org/drawingml/2006/spreadsheetDrawing">
      <xdr:col>72</xdr:col>
      <xdr:colOff>38100</xdr:colOff>
      <xdr:row>57</xdr:row>
      <xdr:rowOff>45085</xdr:rowOff>
    </xdr:to>
    <xdr:sp macro="" textlink="">
      <xdr:nvSpPr>
        <xdr:cNvPr id="585" name="フローチャート: 判断 584"/>
        <xdr:cNvSpPr/>
      </xdr:nvSpPr>
      <xdr:spPr>
        <a:xfrm>
          <a:off x="13291820" y="950658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55</xdr:row>
      <xdr:rowOff>61595</xdr:rowOff>
    </xdr:from>
    <xdr:ext cx="534035" cy="259080"/>
    <xdr:sp macro="" textlink="">
      <xdr:nvSpPr>
        <xdr:cNvPr id="586" name="テキスト ボックス 585"/>
        <xdr:cNvSpPr txBox="1"/>
      </xdr:nvSpPr>
      <xdr:spPr>
        <a:xfrm>
          <a:off x="13080365" y="92856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64770</xdr:rowOff>
    </xdr:from>
    <xdr:to xmlns:xdr="http://schemas.openxmlformats.org/drawingml/2006/spreadsheetDrawing">
      <xdr:col>67</xdr:col>
      <xdr:colOff>101600</xdr:colOff>
      <xdr:row>56</xdr:row>
      <xdr:rowOff>167005</xdr:rowOff>
    </xdr:to>
    <xdr:sp macro="" textlink="">
      <xdr:nvSpPr>
        <xdr:cNvPr id="587" name="フローチャート: 判断 586"/>
        <xdr:cNvSpPr/>
      </xdr:nvSpPr>
      <xdr:spPr>
        <a:xfrm>
          <a:off x="12423140" y="945642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12065</xdr:rowOff>
    </xdr:from>
    <xdr:ext cx="534035" cy="258445"/>
    <xdr:sp macro="" textlink="">
      <xdr:nvSpPr>
        <xdr:cNvPr id="588" name="テキスト ボックス 587"/>
        <xdr:cNvSpPr txBox="1"/>
      </xdr:nvSpPr>
      <xdr:spPr>
        <a:xfrm>
          <a:off x="12216765" y="92360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9" name="テキスト ボックス 588"/>
        <xdr:cNvSpPr txBox="1"/>
      </xdr:nvSpPr>
      <xdr:spPr>
        <a:xfrm>
          <a:off x="1570228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1365" cy="259080"/>
    <xdr:sp macro="" textlink="">
      <xdr:nvSpPr>
        <xdr:cNvPr id="590" name="テキスト ボックス 589"/>
        <xdr:cNvSpPr txBox="1"/>
      </xdr:nvSpPr>
      <xdr:spPr>
        <a:xfrm>
          <a:off x="148844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1" name="テキスト ボックス 590"/>
        <xdr:cNvSpPr txBox="1"/>
      </xdr:nvSpPr>
      <xdr:spPr>
        <a:xfrm>
          <a:off x="140208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2" name="テキスト ボックス 591"/>
        <xdr:cNvSpPr txBox="1"/>
      </xdr:nvSpPr>
      <xdr:spPr>
        <a:xfrm>
          <a:off x="131572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1365" cy="259080"/>
    <xdr:sp macro="" textlink="">
      <xdr:nvSpPr>
        <xdr:cNvPr id="593" name="テキスト ボックス 592"/>
        <xdr:cNvSpPr txBox="1"/>
      </xdr:nvSpPr>
      <xdr:spPr>
        <a:xfrm>
          <a:off x="122885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71120</xdr:rowOff>
    </xdr:from>
    <xdr:to xmlns:xdr="http://schemas.openxmlformats.org/drawingml/2006/spreadsheetDrawing">
      <xdr:col>85</xdr:col>
      <xdr:colOff>177800</xdr:colOff>
      <xdr:row>58</xdr:row>
      <xdr:rowOff>1270</xdr:rowOff>
    </xdr:to>
    <xdr:sp macro="" textlink="">
      <xdr:nvSpPr>
        <xdr:cNvPr id="594" name="楕円 593"/>
        <xdr:cNvSpPr/>
      </xdr:nvSpPr>
      <xdr:spPr>
        <a:xfrm>
          <a:off x="15836900" y="9630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56</xdr:row>
      <xdr:rowOff>157480</xdr:rowOff>
    </xdr:from>
    <xdr:ext cx="534670" cy="259080"/>
    <xdr:sp macro="" textlink="">
      <xdr:nvSpPr>
        <xdr:cNvPr id="595" name="教育費該当値テキスト"/>
        <xdr:cNvSpPr txBox="1"/>
      </xdr:nvSpPr>
      <xdr:spPr>
        <a:xfrm>
          <a:off x="15938500" y="9549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41,439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66675</xdr:rowOff>
    </xdr:from>
    <xdr:to xmlns:xdr="http://schemas.openxmlformats.org/drawingml/2006/spreadsheetDrawing">
      <xdr:col>81</xdr:col>
      <xdr:colOff>101600</xdr:colOff>
      <xdr:row>57</xdr:row>
      <xdr:rowOff>167640</xdr:rowOff>
    </xdr:to>
    <xdr:sp macro="" textlink="">
      <xdr:nvSpPr>
        <xdr:cNvPr id="596" name="楕円 595"/>
        <xdr:cNvSpPr/>
      </xdr:nvSpPr>
      <xdr:spPr>
        <a:xfrm>
          <a:off x="15019020" y="962596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159385</xdr:rowOff>
    </xdr:from>
    <xdr:ext cx="534035" cy="258445"/>
    <xdr:sp macro="" textlink="">
      <xdr:nvSpPr>
        <xdr:cNvPr id="597" name="テキスト ボックス 596"/>
        <xdr:cNvSpPr txBox="1"/>
      </xdr:nvSpPr>
      <xdr:spPr>
        <a:xfrm>
          <a:off x="14812645" y="97186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99695</xdr:rowOff>
    </xdr:from>
    <xdr:to xmlns:xdr="http://schemas.openxmlformats.org/drawingml/2006/spreadsheetDrawing">
      <xdr:col>76</xdr:col>
      <xdr:colOff>165100</xdr:colOff>
      <xdr:row>58</xdr:row>
      <xdr:rowOff>29845</xdr:rowOff>
    </xdr:to>
    <xdr:sp macro="" textlink="">
      <xdr:nvSpPr>
        <xdr:cNvPr id="598" name="楕円 597"/>
        <xdr:cNvSpPr/>
      </xdr:nvSpPr>
      <xdr:spPr>
        <a:xfrm>
          <a:off x="14155420" y="9658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20955</xdr:rowOff>
    </xdr:from>
    <xdr:ext cx="534670" cy="259080"/>
    <xdr:sp macro="" textlink="">
      <xdr:nvSpPr>
        <xdr:cNvPr id="599" name="テキスト ボックス 598"/>
        <xdr:cNvSpPr txBox="1"/>
      </xdr:nvSpPr>
      <xdr:spPr>
        <a:xfrm>
          <a:off x="13943965" y="9747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105410</xdr:rowOff>
    </xdr:from>
    <xdr:to xmlns:xdr="http://schemas.openxmlformats.org/drawingml/2006/spreadsheetDrawing">
      <xdr:col>72</xdr:col>
      <xdr:colOff>38100</xdr:colOff>
      <xdr:row>58</xdr:row>
      <xdr:rowOff>35560</xdr:rowOff>
    </xdr:to>
    <xdr:sp macro="" textlink="">
      <xdr:nvSpPr>
        <xdr:cNvPr id="600" name="楕円 599"/>
        <xdr:cNvSpPr/>
      </xdr:nvSpPr>
      <xdr:spPr>
        <a:xfrm>
          <a:off x="13291820" y="966470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26670</xdr:rowOff>
    </xdr:from>
    <xdr:ext cx="534035" cy="259080"/>
    <xdr:sp macro="" textlink="">
      <xdr:nvSpPr>
        <xdr:cNvPr id="601" name="テキスト ボックス 600"/>
        <xdr:cNvSpPr txBox="1"/>
      </xdr:nvSpPr>
      <xdr:spPr>
        <a:xfrm>
          <a:off x="13080365" y="97536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69850</xdr:rowOff>
    </xdr:from>
    <xdr:to xmlns:xdr="http://schemas.openxmlformats.org/drawingml/2006/spreadsheetDrawing">
      <xdr:col>67</xdr:col>
      <xdr:colOff>101600</xdr:colOff>
      <xdr:row>57</xdr:row>
      <xdr:rowOff>167640</xdr:rowOff>
    </xdr:to>
    <xdr:sp macro="" textlink="">
      <xdr:nvSpPr>
        <xdr:cNvPr id="602" name="楕円 601"/>
        <xdr:cNvSpPr/>
      </xdr:nvSpPr>
      <xdr:spPr>
        <a:xfrm>
          <a:off x="12423140" y="9629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162560</xdr:rowOff>
    </xdr:from>
    <xdr:ext cx="534035" cy="258445"/>
    <xdr:sp macro="" textlink="">
      <xdr:nvSpPr>
        <xdr:cNvPr id="603" name="テキスト ボックス 602"/>
        <xdr:cNvSpPr txBox="1"/>
      </xdr:nvSpPr>
      <xdr:spPr>
        <a:xfrm>
          <a:off x="12216765" y="97218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4" name="正方形/長方形 603"/>
        <xdr:cNvSpPr/>
      </xdr:nvSpPr>
      <xdr:spPr>
        <a:xfrm>
          <a:off x="12115800" y="106222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140335</xdr:rowOff>
    </xdr:to>
    <xdr:sp macro="" textlink="">
      <xdr:nvSpPr>
        <xdr:cNvPr id="605" name="正方形/長方形 604"/>
        <xdr:cNvSpPr/>
      </xdr:nvSpPr>
      <xdr:spPr>
        <a:xfrm>
          <a:off x="122377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6" name="正方形/長方形 605"/>
        <xdr:cNvSpPr/>
      </xdr:nvSpPr>
      <xdr:spPr>
        <a:xfrm>
          <a:off x="122377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140335</xdr:rowOff>
    </xdr:to>
    <xdr:sp macro="" textlink="">
      <xdr:nvSpPr>
        <xdr:cNvPr id="607" name="正方形/長方形 606"/>
        <xdr:cNvSpPr/>
      </xdr:nvSpPr>
      <xdr:spPr>
        <a:xfrm>
          <a:off x="1322832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8" name="正方形/長方形 607"/>
        <xdr:cNvSpPr/>
      </xdr:nvSpPr>
      <xdr:spPr>
        <a:xfrm>
          <a:off x="1322832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140335</xdr:rowOff>
    </xdr:to>
    <xdr:sp macro="" textlink="">
      <xdr:nvSpPr>
        <xdr:cNvPr id="609" name="正方形/長方形 608"/>
        <xdr:cNvSpPr/>
      </xdr:nvSpPr>
      <xdr:spPr>
        <a:xfrm>
          <a:off x="14340840" y="109575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0" name="正方形/長方形 609"/>
        <xdr:cNvSpPr/>
      </xdr:nvSpPr>
      <xdr:spPr>
        <a:xfrm>
          <a:off x="14340840" y="111569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1" name="正方形/長方形 610"/>
        <xdr:cNvSpPr/>
      </xdr:nvSpPr>
      <xdr:spPr>
        <a:xfrm>
          <a:off x="12115800" y="114287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5425"/>
    <xdr:sp macro="" textlink="">
      <xdr:nvSpPr>
        <xdr:cNvPr id="612" name="テキスト ボックス 611"/>
        <xdr:cNvSpPr txBox="1"/>
      </xdr:nvSpPr>
      <xdr:spPr>
        <a:xfrm>
          <a:off x="12077700" y="112420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3" name="直線コネクタ 612"/>
        <xdr:cNvCxnSpPr/>
      </xdr:nvCxnSpPr>
      <xdr:spPr>
        <a:xfrm>
          <a:off x="12115800" y="13665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140335</xdr:rowOff>
    </xdr:from>
    <xdr:to xmlns:xdr="http://schemas.openxmlformats.org/drawingml/2006/spreadsheetDrawing">
      <xdr:col>89</xdr:col>
      <xdr:colOff>177800</xdr:colOff>
      <xdr:row>78</xdr:row>
      <xdr:rowOff>140335</xdr:rowOff>
    </xdr:to>
    <xdr:cxnSp macro="">
      <xdr:nvCxnSpPr>
        <xdr:cNvPr id="614" name="直線コネクタ 613"/>
        <xdr:cNvCxnSpPr/>
      </xdr:nvCxnSpPr>
      <xdr:spPr>
        <a:xfrm>
          <a:off x="12115800" y="132200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167640</xdr:rowOff>
    </xdr:from>
    <xdr:ext cx="248285" cy="259080"/>
    <xdr:sp macro="" textlink="">
      <xdr:nvSpPr>
        <xdr:cNvPr id="615" name="テキスト ボックス 614"/>
        <xdr:cNvSpPr txBox="1"/>
      </xdr:nvSpPr>
      <xdr:spPr>
        <a:xfrm>
          <a:off x="11871960" y="130797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6" name="直線コネクタ 615"/>
        <xdr:cNvCxnSpPr/>
      </xdr:nvCxnSpPr>
      <xdr:spPr>
        <a:xfrm>
          <a:off x="12115800" y="127698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0860" cy="258445"/>
    <xdr:sp macro="" textlink="">
      <xdr:nvSpPr>
        <xdr:cNvPr id="617" name="テキスト ボックス 616"/>
        <xdr:cNvSpPr txBox="1"/>
      </xdr:nvSpPr>
      <xdr:spPr>
        <a:xfrm>
          <a:off x="11599545" y="12631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8" name="直線コネクタ 617"/>
        <xdr:cNvCxnSpPr/>
      </xdr:nvCxnSpPr>
      <xdr:spPr>
        <a:xfrm>
          <a:off x="12115800" y="123240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0860" cy="259080"/>
    <xdr:sp macro="" textlink="">
      <xdr:nvSpPr>
        <xdr:cNvPr id="619" name="テキスト ボックス 618"/>
        <xdr:cNvSpPr txBox="1"/>
      </xdr:nvSpPr>
      <xdr:spPr>
        <a:xfrm>
          <a:off x="11599545" y="121856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140335</xdr:rowOff>
    </xdr:from>
    <xdr:to xmlns:xdr="http://schemas.openxmlformats.org/drawingml/2006/spreadsheetDrawing">
      <xdr:col>89</xdr:col>
      <xdr:colOff>177800</xdr:colOff>
      <xdr:row>70</xdr:row>
      <xdr:rowOff>140335</xdr:rowOff>
    </xdr:to>
    <xdr:cxnSp macro="">
      <xdr:nvCxnSpPr>
        <xdr:cNvPr id="620" name="直線コネクタ 619"/>
        <xdr:cNvCxnSpPr/>
      </xdr:nvCxnSpPr>
      <xdr:spPr>
        <a:xfrm>
          <a:off x="12115800" y="118789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167640</xdr:rowOff>
    </xdr:from>
    <xdr:ext cx="530860" cy="259080"/>
    <xdr:sp macro="" textlink="">
      <xdr:nvSpPr>
        <xdr:cNvPr id="621" name="テキスト ボックス 620"/>
        <xdr:cNvSpPr txBox="1"/>
      </xdr:nvSpPr>
      <xdr:spPr>
        <a:xfrm>
          <a:off x="11599545" y="11738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2" name="直線コネクタ 621"/>
        <xdr:cNvCxnSpPr/>
      </xdr:nvCxnSpPr>
      <xdr:spPr>
        <a:xfrm>
          <a:off x="12115800" y="114287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0860" cy="258445"/>
    <xdr:sp macro="" textlink="">
      <xdr:nvSpPr>
        <xdr:cNvPr id="623" name="テキスト ボックス 622"/>
        <xdr:cNvSpPr txBox="1"/>
      </xdr:nvSpPr>
      <xdr:spPr>
        <a:xfrm>
          <a:off x="11599545" y="112903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4" name="災害復旧費グラフ枠"/>
        <xdr:cNvSpPr/>
      </xdr:nvSpPr>
      <xdr:spPr>
        <a:xfrm>
          <a:off x="12115800" y="114287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57785</xdr:rowOff>
    </xdr:from>
    <xdr:to xmlns:xdr="http://schemas.openxmlformats.org/drawingml/2006/spreadsheetDrawing">
      <xdr:col>85</xdr:col>
      <xdr:colOff>126365</xdr:colOff>
      <xdr:row>78</xdr:row>
      <xdr:rowOff>140335</xdr:rowOff>
    </xdr:to>
    <xdr:cxnSp macro="">
      <xdr:nvCxnSpPr>
        <xdr:cNvPr id="625" name="直線コネクタ 624"/>
        <xdr:cNvCxnSpPr/>
      </xdr:nvCxnSpPr>
      <xdr:spPr>
        <a:xfrm flipV="1">
          <a:off x="15885795" y="11964035"/>
          <a:ext cx="1270" cy="1256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8445"/>
    <xdr:sp macro="" textlink="">
      <xdr:nvSpPr>
        <xdr:cNvPr id="626" name="災害復旧費最小値テキスト"/>
        <xdr:cNvSpPr txBox="1"/>
      </xdr:nvSpPr>
      <xdr:spPr>
        <a:xfrm>
          <a:off x="15938500" y="132232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140335</xdr:rowOff>
    </xdr:from>
    <xdr:to xmlns:xdr="http://schemas.openxmlformats.org/drawingml/2006/spreadsheetDrawing">
      <xdr:col>86</xdr:col>
      <xdr:colOff>25400</xdr:colOff>
      <xdr:row>78</xdr:row>
      <xdr:rowOff>140335</xdr:rowOff>
    </xdr:to>
    <xdr:cxnSp macro="">
      <xdr:nvCxnSpPr>
        <xdr:cNvPr id="627" name="直線コネクタ 626"/>
        <xdr:cNvCxnSpPr/>
      </xdr:nvCxnSpPr>
      <xdr:spPr>
        <a:xfrm>
          <a:off x="15798800" y="132200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4445</xdr:rowOff>
    </xdr:from>
    <xdr:ext cx="534670" cy="259080"/>
    <xdr:sp macro="" textlink="">
      <xdr:nvSpPr>
        <xdr:cNvPr id="628" name="災害復旧費最大値テキスト"/>
        <xdr:cNvSpPr txBox="1"/>
      </xdr:nvSpPr>
      <xdr:spPr>
        <a:xfrm>
          <a:off x="15938500" y="117430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56,083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57785</xdr:rowOff>
    </xdr:from>
    <xdr:to xmlns:xdr="http://schemas.openxmlformats.org/drawingml/2006/spreadsheetDrawing">
      <xdr:col>86</xdr:col>
      <xdr:colOff>25400</xdr:colOff>
      <xdr:row>71</xdr:row>
      <xdr:rowOff>57785</xdr:rowOff>
    </xdr:to>
    <xdr:cxnSp macro="">
      <xdr:nvCxnSpPr>
        <xdr:cNvPr id="629" name="直線コネクタ 628"/>
        <xdr:cNvCxnSpPr/>
      </xdr:nvCxnSpPr>
      <xdr:spPr>
        <a:xfrm>
          <a:off x="15798800" y="119640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167640</xdr:rowOff>
    </xdr:from>
    <xdr:to xmlns:xdr="http://schemas.openxmlformats.org/drawingml/2006/spreadsheetDrawing">
      <xdr:col>85</xdr:col>
      <xdr:colOff>127000</xdr:colOff>
      <xdr:row>78</xdr:row>
      <xdr:rowOff>140335</xdr:rowOff>
    </xdr:to>
    <xdr:cxnSp macro="">
      <xdr:nvCxnSpPr>
        <xdr:cNvPr id="630" name="直線コネクタ 629"/>
        <xdr:cNvCxnSpPr/>
      </xdr:nvCxnSpPr>
      <xdr:spPr>
        <a:xfrm>
          <a:off x="15069820" y="12912090"/>
          <a:ext cx="81788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50800</xdr:rowOff>
    </xdr:from>
    <xdr:ext cx="469900" cy="258445"/>
    <xdr:sp macro="" textlink="">
      <xdr:nvSpPr>
        <xdr:cNvPr id="631" name="災害復旧費平均値テキスト"/>
        <xdr:cNvSpPr txBox="1"/>
      </xdr:nvSpPr>
      <xdr:spPr>
        <a:xfrm>
          <a:off x="15938500" y="1296289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28575</xdr:rowOff>
    </xdr:from>
    <xdr:to xmlns:xdr="http://schemas.openxmlformats.org/drawingml/2006/spreadsheetDrawing">
      <xdr:col>85</xdr:col>
      <xdr:colOff>177800</xdr:colOff>
      <xdr:row>78</xdr:row>
      <xdr:rowOff>129540</xdr:rowOff>
    </xdr:to>
    <xdr:sp macro="" textlink="">
      <xdr:nvSpPr>
        <xdr:cNvPr id="632" name="フローチャート: 判断 631"/>
        <xdr:cNvSpPr/>
      </xdr:nvSpPr>
      <xdr:spPr>
        <a:xfrm>
          <a:off x="15836900" y="131083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167640</xdr:rowOff>
    </xdr:from>
    <xdr:to xmlns:xdr="http://schemas.openxmlformats.org/drawingml/2006/spreadsheetDrawing">
      <xdr:col>81</xdr:col>
      <xdr:colOff>50800</xdr:colOff>
      <xdr:row>78</xdr:row>
      <xdr:rowOff>8255</xdr:rowOff>
    </xdr:to>
    <xdr:cxnSp macro="">
      <xdr:nvCxnSpPr>
        <xdr:cNvPr id="633" name="直線コネクタ 632"/>
        <xdr:cNvCxnSpPr/>
      </xdr:nvCxnSpPr>
      <xdr:spPr>
        <a:xfrm flipV="1">
          <a:off x="14206220" y="12912090"/>
          <a:ext cx="8636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155575</xdr:rowOff>
    </xdr:from>
    <xdr:to xmlns:xdr="http://schemas.openxmlformats.org/drawingml/2006/spreadsheetDrawing">
      <xdr:col>81</xdr:col>
      <xdr:colOff>101600</xdr:colOff>
      <xdr:row>78</xdr:row>
      <xdr:rowOff>85725</xdr:rowOff>
    </xdr:to>
    <xdr:sp macro="" textlink="">
      <xdr:nvSpPr>
        <xdr:cNvPr id="634" name="フローチャート: 判断 633"/>
        <xdr:cNvSpPr/>
      </xdr:nvSpPr>
      <xdr:spPr>
        <a:xfrm>
          <a:off x="15019020" y="13067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78</xdr:row>
      <xdr:rowOff>76835</xdr:rowOff>
    </xdr:from>
    <xdr:ext cx="469265" cy="259080"/>
    <xdr:sp macro="" textlink="">
      <xdr:nvSpPr>
        <xdr:cNvPr id="635" name="テキスト ボックス 634"/>
        <xdr:cNvSpPr txBox="1"/>
      </xdr:nvSpPr>
      <xdr:spPr>
        <a:xfrm>
          <a:off x="14839950" y="131565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8255</xdr:rowOff>
    </xdr:from>
    <xdr:to xmlns:xdr="http://schemas.openxmlformats.org/drawingml/2006/spreadsheetDrawing">
      <xdr:col>76</xdr:col>
      <xdr:colOff>114300</xdr:colOff>
      <xdr:row>78</xdr:row>
      <xdr:rowOff>140335</xdr:rowOff>
    </xdr:to>
    <xdr:cxnSp macro="">
      <xdr:nvCxnSpPr>
        <xdr:cNvPr id="636" name="直線コネクタ 635"/>
        <xdr:cNvCxnSpPr/>
      </xdr:nvCxnSpPr>
      <xdr:spPr>
        <a:xfrm flipV="1">
          <a:off x="13342620" y="13087985"/>
          <a:ext cx="8636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102870</xdr:rowOff>
    </xdr:from>
    <xdr:to xmlns:xdr="http://schemas.openxmlformats.org/drawingml/2006/spreadsheetDrawing">
      <xdr:col>76</xdr:col>
      <xdr:colOff>165100</xdr:colOff>
      <xdr:row>78</xdr:row>
      <xdr:rowOff>33020</xdr:rowOff>
    </xdr:to>
    <xdr:sp macro="" textlink="">
      <xdr:nvSpPr>
        <xdr:cNvPr id="637" name="フローチャート: 判断 636"/>
        <xdr:cNvSpPr/>
      </xdr:nvSpPr>
      <xdr:spPr>
        <a:xfrm>
          <a:off x="14155420" y="13014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49530</xdr:rowOff>
    </xdr:from>
    <xdr:ext cx="469265" cy="258445"/>
    <xdr:sp macro="" textlink="">
      <xdr:nvSpPr>
        <xdr:cNvPr id="638" name="テキスト ボックス 637"/>
        <xdr:cNvSpPr txBox="1"/>
      </xdr:nvSpPr>
      <xdr:spPr>
        <a:xfrm>
          <a:off x="13976350" y="127939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98425</xdr:rowOff>
    </xdr:from>
    <xdr:to xmlns:xdr="http://schemas.openxmlformats.org/drawingml/2006/spreadsheetDrawing">
      <xdr:col>71</xdr:col>
      <xdr:colOff>177800</xdr:colOff>
      <xdr:row>78</xdr:row>
      <xdr:rowOff>140335</xdr:rowOff>
    </xdr:to>
    <xdr:cxnSp macro="">
      <xdr:nvCxnSpPr>
        <xdr:cNvPr id="639" name="直線コネクタ 638"/>
        <xdr:cNvCxnSpPr/>
      </xdr:nvCxnSpPr>
      <xdr:spPr>
        <a:xfrm>
          <a:off x="12473940" y="13178155"/>
          <a:ext cx="86868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102870</xdr:rowOff>
    </xdr:from>
    <xdr:to xmlns:xdr="http://schemas.openxmlformats.org/drawingml/2006/spreadsheetDrawing">
      <xdr:col>72</xdr:col>
      <xdr:colOff>38100</xdr:colOff>
      <xdr:row>78</xdr:row>
      <xdr:rowOff>32385</xdr:rowOff>
    </xdr:to>
    <xdr:sp macro="" textlink="">
      <xdr:nvSpPr>
        <xdr:cNvPr id="640" name="フローチャート: 判断 639"/>
        <xdr:cNvSpPr/>
      </xdr:nvSpPr>
      <xdr:spPr>
        <a:xfrm>
          <a:off x="13291820" y="13014960"/>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48895</xdr:rowOff>
    </xdr:from>
    <xdr:ext cx="469900" cy="259080"/>
    <xdr:sp macro="" textlink="">
      <xdr:nvSpPr>
        <xdr:cNvPr id="641" name="テキスト ボックス 640"/>
        <xdr:cNvSpPr txBox="1"/>
      </xdr:nvSpPr>
      <xdr:spPr>
        <a:xfrm>
          <a:off x="13112750" y="127933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140335</xdr:rowOff>
    </xdr:from>
    <xdr:to xmlns:xdr="http://schemas.openxmlformats.org/drawingml/2006/spreadsheetDrawing">
      <xdr:col>67</xdr:col>
      <xdr:colOff>101600</xdr:colOff>
      <xdr:row>78</xdr:row>
      <xdr:rowOff>70485</xdr:rowOff>
    </xdr:to>
    <xdr:sp macro="" textlink="">
      <xdr:nvSpPr>
        <xdr:cNvPr id="642" name="フローチャート: 判断 641"/>
        <xdr:cNvSpPr/>
      </xdr:nvSpPr>
      <xdr:spPr>
        <a:xfrm>
          <a:off x="12423140" y="13052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86995</xdr:rowOff>
    </xdr:from>
    <xdr:ext cx="469265" cy="258445"/>
    <xdr:sp macro="" textlink="">
      <xdr:nvSpPr>
        <xdr:cNvPr id="643" name="テキスト ボックス 642"/>
        <xdr:cNvSpPr txBox="1"/>
      </xdr:nvSpPr>
      <xdr:spPr>
        <a:xfrm>
          <a:off x="12244070" y="128314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4" name="テキスト ボックス 643"/>
        <xdr:cNvSpPr txBox="1"/>
      </xdr:nvSpPr>
      <xdr:spPr>
        <a:xfrm>
          <a:off x="1570228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1365" cy="259080"/>
    <xdr:sp macro="" textlink="">
      <xdr:nvSpPr>
        <xdr:cNvPr id="645" name="テキスト ボックス 644"/>
        <xdr:cNvSpPr txBox="1"/>
      </xdr:nvSpPr>
      <xdr:spPr>
        <a:xfrm>
          <a:off x="148844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6" name="テキスト ボックス 645"/>
        <xdr:cNvSpPr txBox="1"/>
      </xdr:nvSpPr>
      <xdr:spPr>
        <a:xfrm>
          <a:off x="140208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7" name="テキスト ボックス 646"/>
        <xdr:cNvSpPr txBox="1"/>
      </xdr:nvSpPr>
      <xdr:spPr>
        <a:xfrm>
          <a:off x="1315720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1365" cy="259080"/>
    <xdr:sp macro="" textlink="">
      <xdr:nvSpPr>
        <xdr:cNvPr id="648" name="テキスト ボックス 647"/>
        <xdr:cNvSpPr txBox="1"/>
      </xdr:nvSpPr>
      <xdr:spPr>
        <a:xfrm>
          <a:off x="1228852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88900</xdr:rowOff>
    </xdr:from>
    <xdr:to xmlns:xdr="http://schemas.openxmlformats.org/drawingml/2006/spreadsheetDrawing">
      <xdr:col>85</xdr:col>
      <xdr:colOff>177800</xdr:colOff>
      <xdr:row>79</xdr:row>
      <xdr:rowOff>19050</xdr:rowOff>
    </xdr:to>
    <xdr:sp macro="" textlink="">
      <xdr:nvSpPr>
        <xdr:cNvPr id="649" name="楕円 648"/>
        <xdr:cNvSpPr/>
      </xdr:nvSpPr>
      <xdr:spPr>
        <a:xfrm>
          <a:off x="15836900" y="13168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6350</xdr:rowOff>
    </xdr:from>
    <xdr:ext cx="249555" cy="259080"/>
    <xdr:sp macro="" textlink="">
      <xdr:nvSpPr>
        <xdr:cNvPr id="650" name="災害復旧費該当値テキスト"/>
        <xdr:cNvSpPr txBox="1"/>
      </xdr:nvSpPr>
      <xdr:spPr>
        <a:xfrm>
          <a:off x="15938500" y="1308608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116840</xdr:rowOff>
    </xdr:from>
    <xdr:to xmlns:xdr="http://schemas.openxmlformats.org/drawingml/2006/spreadsheetDrawing">
      <xdr:col>81</xdr:col>
      <xdr:colOff>101600</xdr:colOff>
      <xdr:row>77</xdr:row>
      <xdr:rowOff>46990</xdr:rowOff>
    </xdr:to>
    <xdr:sp macro="" textlink="">
      <xdr:nvSpPr>
        <xdr:cNvPr id="651" name="楕円 650"/>
        <xdr:cNvSpPr/>
      </xdr:nvSpPr>
      <xdr:spPr>
        <a:xfrm>
          <a:off x="15019020" y="12861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63500</xdr:rowOff>
    </xdr:from>
    <xdr:ext cx="534035" cy="259080"/>
    <xdr:sp macro="" textlink="">
      <xdr:nvSpPr>
        <xdr:cNvPr id="652" name="テキスト ボックス 651"/>
        <xdr:cNvSpPr txBox="1"/>
      </xdr:nvSpPr>
      <xdr:spPr>
        <a:xfrm>
          <a:off x="14812645" y="12640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128905</xdr:rowOff>
    </xdr:from>
    <xdr:to xmlns:xdr="http://schemas.openxmlformats.org/drawingml/2006/spreadsheetDrawing">
      <xdr:col>76</xdr:col>
      <xdr:colOff>165100</xdr:colOff>
      <xdr:row>78</xdr:row>
      <xdr:rowOff>59055</xdr:rowOff>
    </xdr:to>
    <xdr:sp macro="" textlink="">
      <xdr:nvSpPr>
        <xdr:cNvPr id="653" name="楕円 652"/>
        <xdr:cNvSpPr/>
      </xdr:nvSpPr>
      <xdr:spPr>
        <a:xfrm>
          <a:off x="14155420" y="13040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50165</xdr:rowOff>
    </xdr:from>
    <xdr:ext cx="469265" cy="258445"/>
    <xdr:sp macro="" textlink="">
      <xdr:nvSpPr>
        <xdr:cNvPr id="654" name="テキスト ボックス 653"/>
        <xdr:cNvSpPr txBox="1"/>
      </xdr:nvSpPr>
      <xdr:spPr>
        <a:xfrm>
          <a:off x="13976350" y="131298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88900</xdr:rowOff>
    </xdr:from>
    <xdr:to xmlns:xdr="http://schemas.openxmlformats.org/drawingml/2006/spreadsheetDrawing">
      <xdr:col>72</xdr:col>
      <xdr:colOff>38100</xdr:colOff>
      <xdr:row>79</xdr:row>
      <xdr:rowOff>19050</xdr:rowOff>
    </xdr:to>
    <xdr:sp macro="" textlink="">
      <xdr:nvSpPr>
        <xdr:cNvPr id="655" name="楕円 654"/>
        <xdr:cNvSpPr/>
      </xdr:nvSpPr>
      <xdr:spPr>
        <a:xfrm>
          <a:off x="13291820" y="1316863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10160</xdr:rowOff>
    </xdr:from>
    <xdr:ext cx="248920" cy="258445"/>
    <xdr:sp macro="" textlink="">
      <xdr:nvSpPr>
        <xdr:cNvPr id="656" name="テキスト ボックス 655"/>
        <xdr:cNvSpPr txBox="1"/>
      </xdr:nvSpPr>
      <xdr:spPr>
        <a:xfrm>
          <a:off x="13218160" y="1325753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47625</xdr:rowOff>
    </xdr:from>
    <xdr:to xmlns:xdr="http://schemas.openxmlformats.org/drawingml/2006/spreadsheetDrawing">
      <xdr:col>67</xdr:col>
      <xdr:colOff>101600</xdr:colOff>
      <xdr:row>78</xdr:row>
      <xdr:rowOff>149225</xdr:rowOff>
    </xdr:to>
    <xdr:sp macro="" textlink="">
      <xdr:nvSpPr>
        <xdr:cNvPr id="657" name="楕円 656"/>
        <xdr:cNvSpPr/>
      </xdr:nvSpPr>
      <xdr:spPr>
        <a:xfrm>
          <a:off x="12423140" y="1312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140335</xdr:rowOff>
    </xdr:from>
    <xdr:ext cx="469265" cy="258445"/>
    <xdr:sp macro="" textlink="">
      <xdr:nvSpPr>
        <xdr:cNvPr id="658" name="テキスト ボックス 657"/>
        <xdr:cNvSpPr txBox="1"/>
      </xdr:nvSpPr>
      <xdr:spPr>
        <a:xfrm>
          <a:off x="12244070" y="132200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9" name="正方形/長方形 658"/>
        <xdr:cNvSpPr/>
      </xdr:nvSpPr>
      <xdr:spPr>
        <a:xfrm>
          <a:off x="12115800" y="139750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140335</xdr:rowOff>
    </xdr:to>
    <xdr:sp macro="" textlink="">
      <xdr:nvSpPr>
        <xdr:cNvPr id="660" name="正方形/長方形 659"/>
        <xdr:cNvSpPr/>
      </xdr:nvSpPr>
      <xdr:spPr>
        <a:xfrm>
          <a:off x="122377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1" name="正方形/長方形 660"/>
        <xdr:cNvSpPr/>
      </xdr:nvSpPr>
      <xdr:spPr>
        <a:xfrm>
          <a:off x="122377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140335</xdr:rowOff>
    </xdr:to>
    <xdr:sp macro="" textlink="">
      <xdr:nvSpPr>
        <xdr:cNvPr id="662" name="正方形/長方形 661"/>
        <xdr:cNvSpPr/>
      </xdr:nvSpPr>
      <xdr:spPr>
        <a:xfrm>
          <a:off x="1322832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3" name="正方形/長方形 662"/>
        <xdr:cNvSpPr/>
      </xdr:nvSpPr>
      <xdr:spPr>
        <a:xfrm>
          <a:off x="1322832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140335</xdr:rowOff>
    </xdr:to>
    <xdr:sp macro="" textlink="">
      <xdr:nvSpPr>
        <xdr:cNvPr id="664" name="正方形/長方形 663"/>
        <xdr:cNvSpPr/>
      </xdr:nvSpPr>
      <xdr:spPr>
        <a:xfrm>
          <a:off x="14340840" y="143103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5" name="正方形/長方形 664"/>
        <xdr:cNvSpPr/>
      </xdr:nvSpPr>
      <xdr:spPr>
        <a:xfrm>
          <a:off x="14340840" y="145097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6" name="正方形/長方形 665"/>
        <xdr:cNvSpPr/>
      </xdr:nvSpPr>
      <xdr:spPr>
        <a:xfrm>
          <a:off x="12115800" y="14781530"/>
          <a:ext cx="456438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5425"/>
    <xdr:sp macro="" textlink="">
      <xdr:nvSpPr>
        <xdr:cNvPr id="667" name="テキスト ボックス 666"/>
        <xdr:cNvSpPr txBox="1"/>
      </xdr:nvSpPr>
      <xdr:spPr>
        <a:xfrm>
          <a:off x="12077700" y="1459484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8" name="直線コネクタ 667"/>
        <xdr:cNvCxnSpPr/>
      </xdr:nvCxnSpPr>
      <xdr:spPr>
        <a:xfrm>
          <a:off x="12115800" y="170561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9" name="直線コネクタ 668"/>
        <xdr:cNvCxnSpPr/>
      </xdr:nvCxnSpPr>
      <xdr:spPr>
        <a:xfrm>
          <a:off x="12115800" y="165989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70" name="テキスト ボックス 669"/>
        <xdr:cNvSpPr txBox="1"/>
      </xdr:nvSpPr>
      <xdr:spPr>
        <a:xfrm>
          <a:off x="11871960" y="164566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1" name="直線コネクタ 670"/>
        <xdr:cNvCxnSpPr/>
      </xdr:nvCxnSpPr>
      <xdr:spPr>
        <a:xfrm>
          <a:off x="12115800" y="161417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58445"/>
    <xdr:sp macro="" textlink="">
      <xdr:nvSpPr>
        <xdr:cNvPr id="672" name="テキスト ボックス 671"/>
        <xdr:cNvSpPr txBox="1"/>
      </xdr:nvSpPr>
      <xdr:spPr>
        <a:xfrm>
          <a:off x="11535410" y="159994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3" name="直線コネクタ 672"/>
        <xdr:cNvCxnSpPr/>
      </xdr:nvCxnSpPr>
      <xdr:spPr>
        <a:xfrm>
          <a:off x="12115800" y="156845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74" name="テキスト ボックス 673"/>
        <xdr:cNvSpPr txBox="1"/>
      </xdr:nvSpPr>
      <xdr:spPr>
        <a:xfrm>
          <a:off x="11535410" y="15542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140335</xdr:rowOff>
    </xdr:from>
    <xdr:to xmlns:xdr="http://schemas.openxmlformats.org/drawingml/2006/spreadsheetDrawing">
      <xdr:col>89</xdr:col>
      <xdr:colOff>177800</xdr:colOff>
      <xdr:row>90</xdr:row>
      <xdr:rowOff>140335</xdr:rowOff>
    </xdr:to>
    <xdr:cxnSp macro="">
      <xdr:nvCxnSpPr>
        <xdr:cNvPr id="675" name="直線コネクタ 674"/>
        <xdr:cNvCxnSpPr/>
      </xdr:nvCxnSpPr>
      <xdr:spPr>
        <a:xfrm>
          <a:off x="12115800" y="1523174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167640</xdr:rowOff>
    </xdr:from>
    <xdr:ext cx="594995" cy="259080"/>
    <xdr:sp macro="" textlink="">
      <xdr:nvSpPr>
        <xdr:cNvPr id="676" name="テキスト ボックス 675"/>
        <xdr:cNvSpPr txBox="1"/>
      </xdr:nvSpPr>
      <xdr:spPr>
        <a:xfrm>
          <a:off x="11535410" y="150914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7" name="直線コネクタ 676"/>
        <xdr:cNvCxnSpPr/>
      </xdr:nvCxnSpPr>
      <xdr:spPr>
        <a:xfrm>
          <a:off x="12115800" y="147815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78" name="テキスト ボックス 677"/>
        <xdr:cNvSpPr txBox="1"/>
      </xdr:nvSpPr>
      <xdr:spPr>
        <a:xfrm>
          <a:off x="1153541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9" name="公債費グラフ枠"/>
        <xdr:cNvSpPr/>
      </xdr:nvSpPr>
      <xdr:spPr>
        <a:xfrm>
          <a:off x="12115800" y="14781530"/>
          <a:ext cx="456438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100330</xdr:rowOff>
    </xdr:from>
    <xdr:to xmlns:xdr="http://schemas.openxmlformats.org/drawingml/2006/spreadsheetDrawing">
      <xdr:col>85</xdr:col>
      <xdr:colOff>126365</xdr:colOff>
      <xdr:row>98</xdr:row>
      <xdr:rowOff>74930</xdr:rowOff>
    </xdr:to>
    <xdr:cxnSp macro="">
      <xdr:nvCxnSpPr>
        <xdr:cNvPr id="680" name="直線コネクタ 679"/>
        <xdr:cNvCxnSpPr/>
      </xdr:nvCxnSpPr>
      <xdr:spPr>
        <a:xfrm flipV="1">
          <a:off x="15885795" y="155308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78105</xdr:rowOff>
    </xdr:from>
    <xdr:ext cx="534670" cy="258445"/>
    <xdr:sp macro="" textlink="">
      <xdr:nvSpPr>
        <xdr:cNvPr id="681" name="公債費最小値テキスト"/>
        <xdr:cNvSpPr txBox="1"/>
      </xdr:nvSpPr>
      <xdr:spPr>
        <a:xfrm>
          <a:off x="15938500" y="165373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74930</xdr:rowOff>
    </xdr:from>
    <xdr:to xmlns:xdr="http://schemas.openxmlformats.org/drawingml/2006/spreadsheetDrawing">
      <xdr:col>86</xdr:col>
      <xdr:colOff>25400</xdr:colOff>
      <xdr:row>98</xdr:row>
      <xdr:rowOff>74930</xdr:rowOff>
    </xdr:to>
    <xdr:cxnSp macro="">
      <xdr:nvCxnSpPr>
        <xdr:cNvPr id="682" name="直線コネクタ 681"/>
        <xdr:cNvCxnSpPr/>
      </xdr:nvCxnSpPr>
      <xdr:spPr>
        <a:xfrm>
          <a:off x="15798800" y="165341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91</xdr:row>
      <xdr:rowOff>46990</xdr:rowOff>
    </xdr:from>
    <xdr:ext cx="598805" cy="259080"/>
    <xdr:sp macro="" textlink="">
      <xdr:nvSpPr>
        <xdr:cNvPr id="683" name="公債費最大値テキスト"/>
        <xdr:cNvSpPr txBox="1"/>
      </xdr:nvSpPr>
      <xdr:spPr>
        <a:xfrm>
          <a:off x="15938500" y="15306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233,582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92</xdr:row>
      <xdr:rowOff>100330</xdr:rowOff>
    </xdr:from>
    <xdr:to xmlns:xdr="http://schemas.openxmlformats.org/drawingml/2006/spreadsheetDrawing">
      <xdr:col>86</xdr:col>
      <xdr:colOff>25400</xdr:colOff>
      <xdr:row>92</xdr:row>
      <xdr:rowOff>100330</xdr:rowOff>
    </xdr:to>
    <xdr:cxnSp macro="">
      <xdr:nvCxnSpPr>
        <xdr:cNvPr id="684" name="直線コネクタ 683"/>
        <xdr:cNvCxnSpPr/>
      </xdr:nvCxnSpPr>
      <xdr:spPr>
        <a:xfrm>
          <a:off x="15798800" y="15530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72390</xdr:rowOff>
    </xdr:from>
    <xdr:to xmlns:xdr="http://schemas.openxmlformats.org/drawingml/2006/spreadsheetDrawing">
      <xdr:col>85</xdr:col>
      <xdr:colOff>127000</xdr:colOff>
      <xdr:row>97</xdr:row>
      <xdr:rowOff>93345</xdr:rowOff>
    </xdr:to>
    <xdr:cxnSp macro="">
      <xdr:nvCxnSpPr>
        <xdr:cNvPr id="685" name="直線コネクタ 684"/>
        <xdr:cNvCxnSpPr/>
      </xdr:nvCxnSpPr>
      <xdr:spPr>
        <a:xfrm>
          <a:off x="15069820" y="16360140"/>
          <a:ext cx="81788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164465</xdr:rowOff>
    </xdr:from>
    <xdr:ext cx="534670" cy="259080"/>
    <xdr:sp macro="" textlink="">
      <xdr:nvSpPr>
        <xdr:cNvPr id="686" name="公債費平均値テキスト"/>
        <xdr:cNvSpPr txBox="1"/>
      </xdr:nvSpPr>
      <xdr:spPr>
        <a:xfrm>
          <a:off x="15938500" y="161093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141605</xdr:rowOff>
    </xdr:from>
    <xdr:to xmlns:xdr="http://schemas.openxmlformats.org/drawingml/2006/spreadsheetDrawing">
      <xdr:col>85</xdr:col>
      <xdr:colOff>177800</xdr:colOff>
      <xdr:row>97</xdr:row>
      <xdr:rowOff>71755</xdr:rowOff>
    </xdr:to>
    <xdr:sp macro="" textlink="">
      <xdr:nvSpPr>
        <xdr:cNvPr id="687" name="フローチャート: 判断 686"/>
        <xdr:cNvSpPr/>
      </xdr:nvSpPr>
      <xdr:spPr>
        <a:xfrm>
          <a:off x="15836900" y="1625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72390</xdr:rowOff>
    </xdr:from>
    <xdr:to xmlns:xdr="http://schemas.openxmlformats.org/drawingml/2006/spreadsheetDrawing">
      <xdr:col>81</xdr:col>
      <xdr:colOff>50800</xdr:colOff>
      <xdr:row>97</xdr:row>
      <xdr:rowOff>80645</xdr:rowOff>
    </xdr:to>
    <xdr:cxnSp macro="">
      <xdr:nvCxnSpPr>
        <xdr:cNvPr id="688" name="直線コネクタ 687"/>
        <xdr:cNvCxnSpPr/>
      </xdr:nvCxnSpPr>
      <xdr:spPr>
        <a:xfrm flipV="1">
          <a:off x="14206220" y="16360140"/>
          <a:ext cx="8636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136525</xdr:rowOff>
    </xdr:from>
    <xdr:to xmlns:xdr="http://schemas.openxmlformats.org/drawingml/2006/spreadsheetDrawing">
      <xdr:col>81</xdr:col>
      <xdr:colOff>101600</xdr:colOff>
      <xdr:row>97</xdr:row>
      <xdr:rowOff>66675</xdr:rowOff>
    </xdr:to>
    <xdr:sp macro="" textlink="">
      <xdr:nvSpPr>
        <xdr:cNvPr id="689" name="フローチャート: 判断 688"/>
        <xdr:cNvSpPr/>
      </xdr:nvSpPr>
      <xdr:spPr>
        <a:xfrm>
          <a:off x="15019020" y="1625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83820</xdr:rowOff>
    </xdr:from>
    <xdr:ext cx="534035" cy="259080"/>
    <xdr:sp macro="" textlink="">
      <xdr:nvSpPr>
        <xdr:cNvPr id="690" name="テキスト ボックス 689"/>
        <xdr:cNvSpPr txBox="1"/>
      </xdr:nvSpPr>
      <xdr:spPr>
        <a:xfrm>
          <a:off x="14812645" y="160286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80645</xdr:rowOff>
    </xdr:from>
    <xdr:to xmlns:xdr="http://schemas.openxmlformats.org/drawingml/2006/spreadsheetDrawing">
      <xdr:col>76</xdr:col>
      <xdr:colOff>114300</xdr:colOff>
      <xdr:row>97</xdr:row>
      <xdr:rowOff>86995</xdr:rowOff>
    </xdr:to>
    <xdr:cxnSp macro="">
      <xdr:nvCxnSpPr>
        <xdr:cNvPr id="691" name="直線コネクタ 690"/>
        <xdr:cNvCxnSpPr/>
      </xdr:nvCxnSpPr>
      <xdr:spPr>
        <a:xfrm flipV="1">
          <a:off x="13342620" y="16368395"/>
          <a:ext cx="8636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143510</xdr:rowOff>
    </xdr:from>
    <xdr:to xmlns:xdr="http://schemas.openxmlformats.org/drawingml/2006/spreadsheetDrawing">
      <xdr:col>76</xdr:col>
      <xdr:colOff>165100</xdr:colOff>
      <xdr:row>97</xdr:row>
      <xdr:rowOff>73025</xdr:rowOff>
    </xdr:to>
    <xdr:sp macro="" textlink="">
      <xdr:nvSpPr>
        <xdr:cNvPr id="692" name="フローチャート: 判断 691"/>
        <xdr:cNvSpPr/>
      </xdr:nvSpPr>
      <xdr:spPr>
        <a:xfrm>
          <a:off x="14155420" y="16259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90170</xdr:rowOff>
    </xdr:from>
    <xdr:ext cx="534670" cy="259080"/>
    <xdr:sp macro="" textlink="">
      <xdr:nvSpPr>
        <xdr:cNvPr id="693" name="テキスト ボックス 692"/>
        <xdr:cNvSpPr txBox="1"/>
      </xdr:nvSpPr>
      <xdr:spPr>
        <a:xfrm>
          <a:off x="13943965" y="160350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86995</xdr:rowOff>
    </xdr:from>
    <xdr:to xmlns:xdr="http://schemas.openxmlformats.org/drawingml/2006/spreadsheetDrawing">
      <xdr:col>71</xdr:col>
      <xdr:colOff>177800</xdr:colOff>
      <xdr:row>97</xdr:row>
      <xdr:rowOff>95885</xdr:rowOff>
    </xdr:to>
    <xdr:cxnSp macro="">
      <xdr:nvCxnSpPr>
        <xdr:cNvPr id="694" name="直線コネクタ 693"/>
        <xdr:cNvCxnSpPr/>
      </xdr:nvCxnSpPr>
      <xdr:spPr>
        <a:xfrm flipV="1">
          <a:off x="12473940" y="16374745"/>
          <a:ext cx="86868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158115</xdr:rowOff>
    </xdr:from>
    <xdr:to xmlns:xdr="http://schemas.openxmlformats.org/drawingml/2006/spreadsheetDrawing">
      <xdr:col>72</xdr:col>
      <xdr:colOff>38100</xdr:colOff>
      <xdr:row>97</xdr:row>
      <xdr:rowOff>88265</xdr:rowOff>
    </xdr:to>
    <xdr:sp macro="" textlink="">
      <xdr:nvSpPr>
        <xdr:cNvPr id="695" name="フローチャート: 判断 694"/>
        <xdr:cNvSpPr/>
      </xdr:nvSpPr>
      <xdr:spPr>
        <a:xfrm>
          <a:off x="13291820" y="162744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104775</xdr:rowOff>
    </xdr:from>
    <xdr:ext cx="534035" cy="259080"/>
    <xdr:sp macro="" textlink="">
      <xdr:nvSpPr>
        <xdr:cNvPr id="696" name="テキスト ボックス 695"/>
        <xdr:cNvSpPr txBox="1"/>
      </xdr:nvSpPr>
      <xdr:spPr>
        <a:xfrm>
          <a:off x="13080365" y="160496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167005</xdr:rowOff>
    </xdr:from>
    <xdr:to xmlns:xdr="http://schemas.openxmlformats.org/drawingml/2006/spreadsheetDrawing">
      <xdr:col>67</xdr:col>
      <xdr:colOff>101600</xdr:colOff>
      <xdr:row>97</xdr:row>
      <xdr:rowOff>97790</xdr:rowOff>
    </xdr:to>
    <xdr:sp macro="" textlink="">
      <xdr:nvSpPr>
        <xdr:cNvPr id="697" name="フローチャート: 判断 696"/>
        <xdr:cNvSpPr/>
      </xdr:nvSpPr>
      <xdr:spPr>
        <a:xfrm>
          <a:off x="12423140" y="16283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113665</xdr:rowOff>
    </xdr:from>
    <xdr:ext cx="534035" cy="258445"/>
    <xdr:sp macro="" textlink="">
      <xdr:nvSpPr>
        <xdr:cNvPr id="698" name="テキスト ボックス 697"/>
        <xdr:cNvSpPr txBox="1"/>
      </xdr:nvSpPr>
      <xdr:spPr>
        <a:xfrm>
          <a:off x="12216765" y="160585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9" name="テキスト ボックス 698"/>
        <xdr:cNvSpPr txBox="1"/>
      </xdr:nvSpPr>
      <xdr:spPr>
        <a:xfrm>
          <a:off x="1570228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0" name="テキスト ボックス 699"/>
        <xdr:cNvSpPr txBox="1"/>
      </xdr:nvSpPr>
      <xdr:spPr>
        <a:xfrm>
          <a:off x="148844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1" name="テキスト ボックス 700"/>
        <xdr:cNvSpPr txBox="1"/>
      </xdr:nvSpPr>
      <xdr:spPr>
        <a:xfrm>
          <a:off x="14020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2" name="テキスト ボックス 701"/>
        <xdr:cNvSpPr txBox="1"/>
      </xdr:nvSpPr>
      <xdr:spPr>
        <a:xfrm>
          <a:off x="131572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03" name="テキスト ボックス 702"/>
        <xdr:cNvSpPr txBox="1"/>
      </xdr:nvSpPr>
      <xdr:spPr>
        <a:xfrm>
          <a:off x="1228852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42545</xdr:rowOff>
    </xdr:from>
    <xdr:to xmlns:xdr="http://schemas.openxmlformats.org/drawingml/2006/spreadsheetDrawing">
      <xdr:col>85</xdr:col>
      <xdr:colOff>177800</xdr:colOff>
      <xdr:row>97</xdr:row>
      <xdr:rowOff>144145</xdr:rowOff>
    </xdr:to>
    <xdr:sp macro="" textlink="">
      <xdr:nvSpPr>
        <xdr:cNvPr id="704" name="楕円 703"/>
        <xdr:cNvSpPr/>
      </xdr:nvSpPr>
      <xdr:spPr>
        <a:xfrm>
          <a:off x="15836900" y="1633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20955</xdr:rowOff>
    </xdr:from>
    <xdr:ext cx="534670" cy="258445"/>
    <xdr:sp macro="" textlink="">
      <xdr:nvSpPr>
        <xdr:cNvPr id="705" name="公債費該当値テキスト"/>
        <xdr:cNvSpPr txBox="1"/>
      </xdr:nvSpPr>
      <xdr:spPr>
        <a:xfrm>
          <a:off x="15938500" y="163087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21590</xdr:rowOff>
    </xdr:from>
    <xdr:to xmlns:xdr="http://schemas.openxmlformats.org/drawingml/2006/spreadsheetDrawing">
      <xdr:col>81</xdr:col>
      <xdr:colOff>101600</xdr:colOff>
      <xdr:row>97</xdr:row>
      <xdr:rowOff>123190</xdr:rowOff>
    </xdr:to>
    <xdr:sp macro="" textlink="">
      <xdr:nvSpPr>
        <xdr:cNvPr id="706" name="楕円 705"/>
        <xdr:cNvSpPr/>
      </xdr:nvSpPr>
      <xdr:spPr>
        <a:xfrm>
          <a:off x="15019020" y="1630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114300</xdr:rowOff>
    </xdr:from>
    <xdr:ext cx="534035" cy="259080"/>
    <xdr:sp macro="" textlink="">
      <xdr:nvSpPr>
        <xdr:cNvPr id="707" name="テキスト ボックス 706"/>
        <xdr:cNvSpPr txBox="1"/>
      </xdr:nvSpPr>
      <xdr:spPr>
        <a:xfrm>
          <a:off x="14812645" y="16402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29845</xdr:rowOff>
    </xdr:from>
    <xdr:to xmlns:xdr="http://schemas.openxmlformats.org/drawingml/2006/spreadsheetDrawing">
      <xdr:col>76</xdr:col>
      <xdr:colOff>165100</xdr:colOff>
      <xdr:row>97</xdr:row>
      <xdr:rowOff>132080</xdr:rowOff>
    </xdr:to>
    <xdr:sp macro="" textlink="">
      <xdr:nvSpPr>
        <xdr:cNvPr id="708" name="楕円 707"/>
        <xdr:cNvSpPr/>
      </xdr:nvSpPr>
      <xdr:spPr>
        <a:xfrm>
          <a:off x="14155420" y="163175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122555</xdr:rowOff>
    </xdr:from>
    <xdr:ext cx="534670" cy="258445"/>
    <xdr:sp macro="" textlink="">
      <xdr:nvSpPr>
        <xdr:cNvPr id="709" name="テキスト ボックス 708"/>
        <xdr:cNvSpPr txBox="1"/>
      </xdr:nvSpPr>
      <xdr:spPr>
        <a:xfrm>
          <a:off x="13943965" y="164103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36195</xdr:rowOff>
    </xdr:from>
    <xdr:to xmlns:xdr="http://schemas.openxmlformats.org/drawingml/2006/spreadsheetDrawing">
      <xdr:col>72</xdr:col>
      <xdr:colOff>38100</xdr:colOff>
      <xdr:row>97</xdr:row>
      <xdr:rowOff>137795</xdr:rowOff>
    </xdr:to>
    <xdr:sp macro="" textlink="">
      <xdr:nvSpPr>
        <xdr:cNvPr id="710" name="楕円 709"/>
        <xdr:cNvSpPr/>
      </xdr:nvSpPr>
      <xdr:spPr>
        <a:xfrm>
          <a:off x="13291820" y="1632394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128905</xdr:rowOff>
    </xdr:from>
    <xdr:ext cx="534035" cy="259080"/>
    <xdr:sp macro="" textlink="">
      <xdr:nvSpPr>
        <xdr:cNvPr id="711" name="テキスト ボックス 710"/>
        <xdr:cNvSpPr txBox="1"/>
      </xdr:nvSpPr>
      <xdr:spPr>
        <a:xfrm>
          <a:off x="13080365" y="164166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45085</xdr:rowOff>
    </xdr:from>
    <xdr:to xmlns:xdr="http://schemas.openxmlformats.org/drawingml/2006/spreadsheetDrawing">
      <xdr:col>67</xdr:col>
      <xdr:colOff>101600</xdr:colOff>
      <xdr:row>97</xdr:row>
      <xdr:rowOff>146685</xdr:rowOff>
    </xdr:to>
    <xdr:sp macro="" textlink="">
      <xdr:nvSpPr>
        <xdr:cNvPr id="712" name="楕円 711"/>
        <xdr:cNvSpPr/>
      </xdr:nvSpPr>
      <xdr:spPr>
        <a:xfrm>
          <a:off x="12423140" y="1633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137795</xdr:rowOff>
    </xdr:from>
    <xdr:ext cx="534035" cy="259080"/>
    <xdr:sp macro="" textlink="">
      <xdr:nvSpPr>
        <xdr:cNvPr id="713" name="テキスト ボックス 712"/>
        <xdr:cNvSpPr txBox="1"/>
      </xdr:nvSpPr>
      <xdr:spPr>
        <a:xfrm>
          <a:off x="12216765" y="164255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4" name="正方形/長方形 713"/>
        <xdr:cNvSpPr/>
      </xdr:nvSpPr>
      <xdr:spPr>
        <a:xfrm>
          <a:off x="17800320" y="39166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140335</xdr:rowOff>
    </xdr:to>
    <xdr:sp macro="" textlink="">
      <xdr:nvSpPr>
        <xdr:cNvPr id="715" name="正方形/長方形 714"/>
        <xdr:cNvSpPr/>
      </xdr:nvSpPr>
      <xdr:spPr>
        <a:xfrm>
          <a:off x="1792732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6" name="正方形/長方形 715"/>
        <xdr:cNvSpPr/>
      </xdr:nvSpPr>
      <xdr:spPr>
        <a:xfrm>
          <a:off x="1792732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140335</xdr:rowOff>
    </xdr:to>
    <xdr:sp macro="" textlink="">
      <xdr:nvSpPr>
        <xdr:cNvPr id="717" name="正方形/長方形 716"/>
        <xdr:cNvSpPr/>
      </xdr:nvSpPr>
      <xdr:spPr>
        <a:xfrm>
          <a:off x="1891284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8" name="正方形/長方形 717"/>
        <xdr:cNvSpPr/>
      </xdr:nvSpPr>
      <xdr:spPr>
        <a:xfrm>
          <a:off x="1891284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140335</xdr:rowOff>
    </xdr:to>
    <xdr:sp macro="" textlink="">
      <xdr:nvSpPr>
        <xdr:cNvPr id="719" name="正方形/長方形 718"/>
        <xdr:cNvSpPr/>
      </xdr:nvSpPr>
      <xdr:spPr>
        <a:xfrm>
          <a:off x="20025360" y="42519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0" name="正方形/長方形 719"/>
        <xdr:cNvSpPr/>
      </xdr:nvSpPr>
      <xdr:spPr>
        <a:xfrm>
          <a:off x="20025360" y="44513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1" name="正方形/長方形 720"/>
        <xdr:cNvSpPr/>
      </xdr:nvSpPr>
      <xdr:spPr>
        <a:xfrm>
          <a:off x="17800320" y="47231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225425"/>
    <xdr:sp macro="" textlink="">
      <xdr:nvSpPr>
        <xdr:cNvPr id="722" name="テキスト ボックス 721"/>
        <xdr:cNvSpPr txBox="1"/>
      </xdr:nvSpPr>
      <xdr:spPr>
        <a:xfrm>
          <a:off x="1776730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3" name="直線コネクタ 722"/>
        <xdr:cNvCxnSpPr/>
      </xdr:nvCxnSpPr>
      <xdr:spPr>
        <a:xfrm>
          <a:off x="17800320" y="6959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24" name="直線コネクタ 723"/>
        <xdr:cNvCxnSpPr/>
      </xdr:nvCxnSpPr>
      <xdr:spPr>
        <a:xfrm>
          <a:off x="17800320" y="6640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8920" cy="258445"/>
    <xdr:sp macro="" textlink="">
      <xdr:nvSpPr>
        <xdr:cNvPr id="725" name="テキスト ボックス 724"/>
        <xdr:cNvSpPr txBox="1"/>
      </xdr:nvSpPr>
      <xdr:spPr>
        <a:xfrm>
          <a:off x="17561560" y="650240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26" name="直線コネクタ 725"/>
        <xdr:cNvCxnSpPr/>
      </xdr:nvCxnSpPr>
      <xdr:spPr>
        <a:xfrm>
          <a:off x="17800320" y="63214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7360" cy="258445"/>
    <xdr:sp macro="" textlink="">
      <xdr:nvSpPr>
        <xdr:cNvPr id="727" name="テキスト ボックス 726"/>
        <xdr:cNvSpPr txBox="1"/>
      </xdr:nvSpPr>
      <xdr:spPr>
        <a:xfrm>
          <a:off x="17348200" y="618299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131445</xdr:rowOff>
    </xdr:from>
    <xdr:to xmlns:xdr="http://schemas.openxmlformats.org/drawingml/2006/spreadsheetDrawing">
      <xdr:col>120</xdr:col>
      <xdr:colOff>114300</xdr:colOff>
      <xdr:row>35</xdr:row>
      <xdr:rowOff>131445</xdr:rowOff>
    </xdr:to>
    <xdr:cxnSp macro="">
      <xdr:nvCxnSpPr>
        <xdr:cNvPr id="728" name="直線コネクタ 727"/>
        <xdr:cNvCxnSpPr/>
      </xdr:nvCxnSpPr>
      <xdr:spPr>
        <a:xfrm>
          <a:off x="17800320" y="60026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7360" cy="259080"/>
    <xdr:sp macro="" textlink="">
      <xdr:nvSpPr>
        <xdr:cNvPr id="729" name="テキスト ボックス 728"/>
        <xdr:cNvSpPr txBox="1"/>
      </xdr:nvSpPr>
      <xdr:spPr>
        <a:xfrm>
          <a:off x="17348200" y="58642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30" name="直線コネクタ 729"/>
        <xdr:cNvCxnSpPr/>
      </xdr:nvCxnSpPr>
      <xdr:spPr>
        <a:xfrm>
          <a:off x="17800320" y="56838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5715</xdr:rowOff>
    </xdr:from>
    <xdr:ext cx="467360" cy="259080"/>
    <xdr:sp macro="" textlink="">
      <xdr:nvSpPr>
        <xdr:cNvPr id="731" name="テキスト ボックス 730"/>
        <xdr:cNvSpPr txBox="1"/>
      </xdr:nvSpPr>
      <xdr:spPr>
        <a:xfrm>
          <a:off x="17348200" y="55416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2" name="直線コネクタ 731"/>
        <xdr:cNvCxnSpPr/>
      </xdr:nvCxnSpPr>
      <xdr:spPr>
        <a:xfrm>
          <a:off x="17800320" y="53651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7360" cy="259080"/>
    <xdr:sp macro="" textlink="">
      <xdr:nvSpPr>
        <xdr:cNvPr id="733" name="テキスト ボックス 732"/>
        <xdr:cNvSpPr txBox="1"/>
      </xdr:nvSpPr>
      <xdr:spPr>
        <a:xfrm>
          <a:off x="17348200" y="5222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34" name="直線コネクタ 733"/>
        <xdr:cNvCxnSpPr/>
      </xdr:nvCxnSpPr>
      <xdr:spPr>
        <a:xfrm>
          <a:off x="17800320" y="50419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38100</xdr:rowOff>
    </xdr:from>
    <xdr:ext cx="467360" cy="259080"/>
    <xdr:sp macro="" textlink="">
      <xdr:nvSpPr>
        <xdr:cNvPr id="735" name="テキスト ボックス 734"/>
        <xdr:cNvSpPr txBox="1"/>
      </xdr:nvSpPr>
      <xdr:spPr>
        <a:xfrm>
          <a:off x="17348200" y="4903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6" name="直線コネクタ 735"/>
        <xdr:cNvCxnSpPr/>
      </xdr:nvCxnSpPr>
      <xdr:spPr>
        <a:xfrm>
          <a:off x="17800320" y="47231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7360" cy="258445"/>
    <xdr:sp macro="" textlink="">
      <xdr:nvSpPr>
        <xdr:cNvPr id="737" name="テキスト ボックス 736"/>
        <xdr:cNvSpPr txBox="1"/>
      </xdr:nvSpPr>
      <xdr:spPr>
        <a:xfrm>
          <a:off x="17348200" y="45847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8" name="諸支出金グラフ枠"/>
        <xdr:cNvSpPr/>
      </xdr:nvSpPr>
      <xdr:spPr>
        <a:xfrm>
          <a:off x="17800320" y="47231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107315</xdr:rowOff>
    </xdr:from>
    <xdr:to xmlns:xdr="http://schemas.openxmlformats.org/drawingml/2006/spreadsheetDrawing">
      <xdr:col>116</xdr:col>
      <xdr:colOff>62865</xdr:colOff>
      <xdr:row>39</xdr:row>
      <xdr:rowOff>99060</xdr:rowOff>
    </xdr:to>
    <xdr:cxnSp macro="">
      <xdr:nvCxnSpPr>
        <xdr:cNvPr id="739" name="直線コネクタ 738"/>
        <xdr:cNvCxnSpPr/>
      </xdr:nvCxnSpPr>
      <xdr:spPr>
        <a:xfrm flipV="1">
          <a:off x="21570315" y="514032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8445"/>
    <xdr:sp macro="" textlink="">
      <xdr:nvSpPr>
        <xdr:cNvPr id="740" name="諸支出金最小値テキスト"/>
        <xdr:cNvSpPr txBox="1"/>
      </xdr:nvSpPr>
      <xdr:spPr>
        <a:xfrm>
          <a:off x="21623020" y="66446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41" name="直線コネクタ 740"/>
        <xdr:cNvCxnSpPr/>
      </xdr:nvCxnSpPr>
      <xdr:spPr>
        <a:xfrm>
          <a:off x="21488400" y="6640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53975</xdr:rowOff>
    </xdr:from>
    <xdr:ext cx="469900" cy="258445"/>
    <xdr:sp macro="" textlink="">
      <xdr:nvSpPr>
        <xdr:cNvPr id="742" name="諸支出金最大値テキスト"/>
        <xdr:cNvSpPr txBox="1"/>
      </xdr:nvSpPr>
      <xdr:spPr>
        <a:xfrm>
          <a:off x="21623020" y="4919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4,700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107315</xdr:rowOff>
    </xdr:from>
    <xdr:to xmlns:xdr="http://schemas.openxmlformats.org/drawingml/2006/spreadsheetDrawing">
      <xdr:col>116</xdr:col>
      <xdr:colOff>152400</xdr:colOff>
      <xdr:row>30</xdr:row>
      <xdr:rowOff>107315</xdr:rowOff>
    </xdr:to>
    <xdr:cxnSp macro="">
      <xdr:nvCxnSpPr>
        <xdr:cNvPr id="743" name="直線コネクタ 742"/>
        <xdr:cNvCxnSpPr/>
      </xdr:nvCxnSpPr>
      <xdr:spPr>
        <a:xfrm>
          <a:off x="21488400" y="51403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44" name="直線コネクタ 743"/>
        <xdr:cNvCxnSpPr/>
      </xdr:nvCxnSpPr>
      <xdr:spPr>
        <a:xfrm>
          <a:off x="20759420" y="664083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8890</xdr:rowOff>
    </xdr:from>
    <xdr:ext cx="378460" cy="259080"/>
    <xdr:sp macro="" textlink="">
      <xdr:nvSpPr>
        <xdr:cNvPr id="745" name="諸支出金平均値テキスト"/>
        <xdr:cNvSpPr txBox="1"/>
      </xdr:nvSpPr>
      <xdr:spPr>
        <a:xfrm>
          <a:off x="21623020" y="638302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158750</xdr:rowOff>
    </xdr:from>
    <xdr:to xmlns:xdr="http://schemas.openxmlformats.org/drawingml/2006/spreadsheetDrawing">
      <xdr:col>116</xdr:col>
      <xdr:colOff>114300</xdr:colOff>
      <xdr:row>39</xdr:row>
      <xdr:rowOff>88265</xdr:rowOff>
    </xdr:to>
    <xdr:sp macro="" textlink="">
      <xdr:nvSpPr>
        <xdr:cNvPr id="746" name="フローチャート: 判断 745"/>
        <xdr:cNvSpPr/>
      </xdr:nvSpPr>
      <xdr:spPr>
        <a:xfrm>
          <a:off x="21521420" y="65328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47" name="直線コネクタ 746"/>
        <xdr:cNvCxnSpPr/>
      </xdr:nvCxnSpPr>
      <xdr:spPr>
        <a:xfrm>
          <a:off x="19890740" y="664083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26035</xdr:rowOff>
    </xdr:from>
    <xdr:to xmlns:xdr="http://schemas.openxmlformats.org/drawingml/2006/spreadsheetDrawing">
      <xdr:col>112</xdr:col>
      <xdr:colOff>38100</xdr:colOff>
      <xdr:row>39</xdr:row>
      <xdr:rowOff>127635</xdr:rowOff>
    </xdr:to>
    <xdr:sp macro="" textlink="">
      <xdr:nvSpPr>
        <xdr:cNvPr id="748" name="フローチャート: 判断 747"/>
        <xdr:cNvSpPr/>
      </xdr:nvSpPr>
      <xdr:spPr>
        <a:xfrm>
          <a:off x="20708620" y="656780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144145</xdr:rowOff>
    </xdr:from>
    <xdr:ext cx="313690" cy="258445"/>
    <xdr:sp macro="" textlink="">
      <xdr:nvSpPr>
        <xdr:cNvPr id="749" name="テキスト ボックス 748"/>
        <xdr:cNvSpPr txBox="1"/>
      </xdr:nvSpPr>
      <xdr:spPr>
        <a:xfrm>
          <a:off x="20602575" y="635063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50" name="直線コネクタ 749"/>
        <xdr:cNvCxnSpPr/>
      </xdr:nvCxnSpPr>
      <xdr:spPr>
        <a:xfrm>
          <a:off x="19027140" y="664083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27305</xdr:rowOff>
    </xdr:from>
    <xdr:to xmlns:xdr="http://schemas.openxmlformats.org/drawingml/2006/spreadsheetDrawing">
      <xdr:col>107</xdr:col>
      <xdr:colOff>101600</xdr:colOff>
      <xdr:row>39</xdr:row>
      <xdr:rowOff>128905</xdr:rowOff>
    </xdr:to>
    <xdr:sp macro="" textlink="">
      <xdr:nvSpPr>
        <xdr:cNvPr id="751" name="フローチャート: 判断 750"/>
        <xdr:cNvSpPr/>
      </xdr:nvSpPr>
      <xdr:spPr>
        <a:xfrm>
          <a:off x="1983994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145415</xdr:rowOff>
    </xdr:from>
    <xdr:ext cx="313690" cy="258445"/>
    <xdr:sp macro="" textlink="">
      <xdr:nvSpPr>
        <xdr:cNvPr id="752" name="テキスト ボックス 751"/>
        <xdr:cNvSpPr txBox="1"/>
      </xdr:nvSpPr>
      <xdr:spPr>
        <a:xfrm>
          <a:off x="19738975" y="63519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53" name="直線コネクタ 752"/>
        <xdr:cNvCxnSpPr/>
      </xdr:nvCxnSpPr>
      <xdr:spPr>
        <a:xfrm>
          <a:off x="18163540" y="664083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10795</xdr:rowOff>
    </xdr:from>
    <xdr:to xmlns:xdr="http://schemas.openxmlformats.org/drawingml/2006/spreadsheetDrawing">
      <xdr:col>102</xdr:col>
      <xdr:colOff>165100</xdr:colOff>
      <xdr:row>39</xdr:row>
      <xdr:rowOff>112395</xdr:rowOff>
    </xdr:to>
    <xdr:sp macro="" textlink="">
      <xdr:nvSpPr>
        <xdr:cNvPr id="754" name="フローチャート: 判断 753"/>
        <xdr:cNvSpPr/>
      </xdr:nvSpPr>
      <xdr:spPr>
        <a:xfrm>
          <a:off x="1897634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128905</xdr:rowOff>
    </xdr:from>
    <xdr:ext cx="378460" cy="258445"/>
    <xdr:sp macro="" textlink="">
      <xdr:nvSpPr>
        <xdr:cNvPr id="755" name="テキスト ボックス 754"/>
        <xdr:cNvSpPr txBox="1"/>
      </xdr:nvSpPr>
      <xdr:spPr>
        <a:xfrm>
          <a:off x="18842990" y="63353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33655</xdr:rowOff>
    </xdr:from>
    <xdr:to xmlns:xdr="http://schemas.openxmlformats.org/drawingml/2006/spreadsheetDrawing">
      <xdr:col>98</xdr:col>
      <xdr:colOff>38100</xdr:colOff>
      <xdr:row>39</xdr:row>
      <xdr:rowOff>135255</xdr:rowOff>
    </xdr:to>
    <xdr:sp macro="" textlink="">
      <xdr:nvSpPr>
        <xdr:cNvPr id="756" name="フローチャート: 判断 755"/>
        <xdr:cNvSpPr/>
      </xdr:nvSpPr>
      <xdr:spPr>
        <a:xfrm>
          <a:off x="18112740" y="65754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151765</xdr:rowOff>
    </xdr:from>
    <xdr:ext cx="313690" cy="259080"/>
    <xdr:sp macro="" textlink="">
      <xdr:nvSpPr>
        <xdr:cNvPr id="757" name="テキスト ボックス 756"/>
        <xdr:cNvSpPr txBox="1"/>
      </xdr:nvSpPr>
      <xdr:spPr>
        <a:xfrm>
          <a:off x="18006695" y="63582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1365" cy="259080"/>
    <xdr:sp macro="" textlink="">
      <xdr:nvSpPr>
        <xdr:cNvPr id="758" name="テキスト ボックス 757"/>
        <xdr:cNvSpPr txBox="1"/>
      </xdr:nvSpPr>
      <xdr:spPr>
        <a:xfrm>
          <a:off x="213868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9" name="テキスト ボックス 758"/>
        <xdr:cNvSpPr txBox="1"/>
      </xdr:nvSpPr>
      <xdr:spPr>
        <a:xfrm>
          <a:off x="2057400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1365" cy="259080"/>
    <xdr:sp macro="" textlink="">
      <xdr:nvSpPr>
        <xdr:cNvPr id="760" name="テキスト ボックス 759"/>
        <xdr:cNvSpPr txBox="1"/>
      </xdr:nvSpPr>
      <xdr:spPr>
        <a:xfrm>
          <a:off x="1970532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1" name="テキスト ボックス 760"/>
        <xdr:cNvSpPr txBox="1"/>
      </xdr:nvSpPr>
      <xdr:spPr>
        <a:xfrm>
          <a:off x="188417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2" name="テキスト ボックス 761"/>
        <xdr:cNvSpPr txBox="1"/>
      </xdr:nvSpPr>
      <xdr:spPr>
        <a:xfrm>
          <a:off x="179781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63" name="楕円 762"/>
        <xdr:cNvSpPr/>
      </xdr:nvSpPr>
      <xdr:spPr>
        <a:xfrm>
          <a:off x="2152142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136525</xdr:rowOff>
    </xdr:from>
    <xdr:ext cx="249555" cy="259080"/>
    <xdr:sp macro="" textlink="">
      <xdr:nvSpPr>
        <xdr:cNvPr id="764" name="諸支出金該当値テキスト"/>
        <xdr:cNvSpPr txBox="1"/>
      </xdr:nvSpPr>
      <xdr:spPr>
        <a:xfrm>
          <a:off x="21623020" y="651065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65" name="楕円 764"/>
        <xdr:cNvSpPr/>
      </xdr:nvSpPr>
      <xdr:spPr>
        <a:xfrm>
          <a:off x="20708620" y="65900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8920" cy="258445"/>
    <xdr:sp macro="" textlink="">
      <xdr:nvSpPr>
        <xdr:cNvPr id="766" name="テキスト ボックス 765"/>
        <xdr:cNvSpPr txBox="1"/>
      </xdr:nvSpPr>
      <xdr:spPr>
        <a:xfrm>
          <a:off x="20634960" y="66827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67" name="楕円 766"/>
        <xdr:cNvSpPr/>
      </xdr:nvSpPr>
      <xdr:spPr>
        <a:xfrm>
          <a:off x="1983994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9555" cy="258445"/>
    <xdr:sp macro="" textlink="">
      <xdr:nvSpPr>
        <xdr:cNvPr id="768" name="テキスト ボックス 767"/>
        <xdr:cNvSpPr txBox="1"/>
      </xdr:nvSpPr>
      <xdr:spPr>
        <a:xfrm>
          <a:off x="1977136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69" name="楕円 768"/>
        <xdr:cNvSpPr/>
      </xdr:nvSpPr>
      <xdr:spPr>
        <a:xfrm>
          <a:off x="1897634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9555" cy="258445"/>
    <xdr:sp macro="" textlink="">
      <xdr:nvSpPr>
        <xdr:cNvPr id="770" name="テキスト ボックス 769"/>
        <xdr:cNvSpPr txBox="1"/>
      </xdr:nvSpPr>
      <xdr:spPr>
        <a:xfrm>
          <a:off x="1890776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71" name="楕円 770"/>
        <xdr:cNvSpPr/>
      </xdr:nvSpPr>
      <xdr:spPr>
        <a:xfrm>
          <a:off x="18112740" y="65900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8920" cy="258445"/>
    <xdr:sp macro="" textlink="">
      <xdr:nvSpPr>
        <xdr:cNvPr id="772" name="テキスト ボックス 771"/>
        <xdr:cNvSpPr txBox="1"/>
      </xdr:nvSpPr>
      <xdr:spPr>
        <a:xfrm>
          <a:off x="18039080" y="66827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3" name="正方形/長方形 772"/>
        <xdr:cNvSpPr/>
      </xdr:nvSpPr>
      <xdr:spPr>
        <a:xfrm>
          <a:off x="17800320" y="7269480"/>
          <a:ext cx="45643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140335</xdr:rowOff>
    </xdr:to>
    <xdr:sp macro="" textlink="">
      <xdr:nvSpPr>
        <xdr:cNvPr id="774" name="正方形/長方形 773"/>
        <xdr:cNvSpPr/>
      </xdr:nvSpPr>
      <xdr:spPr>
        <a:xfrm>
          <a:off x="1792732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5" name="正方形/長方形 774"/>
        <xdr:cNvSpPr/>
      </xdr:nvSpPr>
      <xdr:spPr>
        <a:xfrm>
          <a:off x="1792732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140335</xdr:rowOff>
    </xdr:to>
    <xdr:sp macro="" textlink="">
      <xdr:nvSpPr>
        <xdr:cNvPr id="776" name="正方形/長方形 775"/>
        <xdr:cNvSpPr/>
      </xdr:nvSpPr>
      <xdr:spPr>
        <a:xfrm>
          <a:off x="1891284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7" name="正方形/長方形 776"/>
        <xdr:cNvSpPr/>
      </xdr:nvSpPr>
      <xdr:spPr>
        <a:xfrm>
          <a:off x="1891284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140335</xdr:rowOff>
    </xdr:to>
    <xdr:sp macro="" textlink="">
      <xdr:nvSpPr>
        <xdr:cNvPr id="778" name="正方形/長方形 777"/>
        <xdr:cNvSpPr/>
      </xdr:nvSpPr>
      <xdr:spPr>
        <a:xfrm>
          <a:off x="20025360" y="7604760"/>
          <a:ext cx="14833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9" name="正方形/長方形 778"/>
        <xdr:cNvSpPr/>
      </xdr:nvSpPr>
      <xdr:spPr>
        <a:xfrm>
          <a:off x="20025360" y="7804150"/>
          <a:ext cx="1483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0" name="正方形/長方形 779"/>
        <xdr:cNvSpPr/>
      </xdr:nvSpPr>
      <xdr:spPr>
        <a:xfrm>
          <a:off x="17800320" y="8075930"/>
          <a:ext cx="456438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225425"/>
    <xdr:sp macro="" textlink="">
      <xdr:nvSpPr>
        <xdr:cNvPr id="781" name="テキスト ボックス 780"/>
        <xdr:cNvSpPr txBox="1"/>
      </xdr:nvSpPr>
      <xdr:spPr>
        <a:xfrm>
          <a:off x="1776730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2" name="直線コネクタ 781"/>
        <xdr:cNvCxnSpPr/>
      </xdr:nvCxnSpPr>
      <xdr:spPr>
        <a:xfrm>
          <a:off x="17800320" y="10312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140335</xdr:rowOff>
    </xdr:from>
    <xdr:to xmlns:xdr="http://schemas.openxmlformats.org/drawingml/2006/spreadsheetDrawing">
      <xdr:col>120</xdr:col>
      <xdr:colOff>114300</xdr:colOff>
      <xdr:row>54</xdr:row>
      <xdr:rowOff>140335</xdr:rowOff>
    </xdr:to>
    <xdr:cxnSp macro="">
      <xdr:nvCxnSpPr>
        <xdr:cNvPr id="783" name="直線コネクタ 782"/>
        <xdr:cNvCxnSpPr/>
      </xdr:nvCxnSpPr>
      <xdr:spPr>
        <a:xfrm>
          <a:off x="17800320" y="91967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167640</xdr:rowOff>
    </xdr:from>
    <xdr:ext cx="248920" cy="259080"/>
    <xdr:sp macro="" textlink="">
      <xdr:nvSpPr>
        <xdr:cNvPr id="784" name="テキスト ボックス 783"/>
        <xdr:cNvSpPr txBox="1"/>
      </xdr:nvSpPr>
      <xdr:spPr>
        <a:xfrm>
          <a:off x="17561560" y="9056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5" name="直線コネクタ 784"/>
        <xdr:cNvCxnSpPr/>
      </xdr:nvCxnSpPr>
      <xdr:spPr>
        <a:xfrm>
          <a:off x="17800320" y="80759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920" cy="258445"/>
    <xdr:sp macro="" textlink="">
      <xdr:nvSpPr>
        <xdr:cNvPr id="786" name="テキスト ボックス 785"/>
        <xdr:cNvSpPr txBox="1"/>
      </xdr:nvSpPr>
      <xdr:spPr>
        <a:xfrm>
          <a:off x="17561560" y="793750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7" name="前年度繰上充用金グラフ枠"/>
        <xdr:cNvSpPr/>
      </xdr:nvSpPr>
      <xdr:spPr>
        <a:xfrm>
          <a:off x="17800320" y="8075930"/>
          <a:ext cx="456438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140335</xdr:rowOff>
    </xdr:from>
    <xdr:to xmlns:xdr="http://schemas.openxmlformats.org/drawingml/2006/spreadsheetDrawing">
      <xdr:col>116</xdr:col>
      <xdr:colOff>62865</xdr:colOff>
      <xdr:row>54</xdr:row>
      <xdr:rowOff>140335</xdr:rowOff>
    </xdr:to>
    <xdr:cxnSp macro="">
      <xdr:nvCxnSpPr>
        <xdr:cNvPr id="788" name="直線コネクタ 787"/>
        <xdr:cNvCxnSpPr/>
      </xdr:nvCxnSpPr>
      <xdr:spPr>
        <a:xfrm>
          <a:off x="21570315"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8445"/>
    <xdr:sp macro="" textlink="">
      <xdr:nvSpPr>
        <xdr:cNvPr id="789" name="前年度繰上充用金最小値テキスト"/>
        <xdr:cNvSpPr txBox="1"/>
      </xdr:nvSpPr>
      <xdr:spPr>
        <a:xfrm>
          <a:off x="2162302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140335</xdr:rowOff>
    </xdr:from>
    <xdr:to xmlns:xdr="http://schemas.openxmlformats.org/drawingml/2006/spreadsheetDrawing">
      <xdr:col>116</xdr:col>
      <xdr:colOff>152400</xdr:colOff>
      <xdr:row>54</xdr:row>
      <xdr:rowOff>140335</xdr:rowOff>
    </xdr:to>
    <xdr:cxnSp macro="">
      <xdr:nvCxnSpPr>
        <xdr:cNvPr id="790" name="直線コネクタ 789"/>
        <xdr:cNvCxnSpPr/>
      </xdr:nvCxnSpPr>
      <xdr:spPr>
        <a:xfrm>
          <a:off x="21488400" y="9196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8445"/>
    <xdr:sp macro="" textlink="">
      <xdr:nvSpPr>
        <xdr:cNvPr id="791" name="前年度繰上充用金最大値テキスト"/>
        <xdr:cNvSpPr txBox="1"/>
      </xdr:nvSpPr>
      <xdr:spPr>
        <a:xfrm>
          <a:off x="21623020" y="88988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140335</xdr:rowOff>
    </xdr:from>
    <xdr:to xmlns:xdr="http://schemas.openxmlformats.org/drawingml/2006/spreadsheetDrawing">
      <xdr:col>116</xdr:col>
      <xdr:colOff>152400</xdr:colOff>
      <xdr:row>54</xdr:row>
      <xdr:rowOff>140335</xdr:rowOff>
    </xdr:to>
    <xdr:cxnSp macro="">
      <xdr:nvCxnSpPr>
        <xdr:cNvPr id="792" name="直線コネクタ 791"/>
        <xdr:cNvCxnSpPr/>
      </xdr:nvCxnSpPr>
      <xdr:spPr>
        <a:xfrm>
          <a:off x="21488400" y="9196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140335</xdr:rowOff>
    </xdr:from>
    <xdr:to xmlns:xdr="http://schemas.openxmlformats.org/drawingml/2006/spreadsheetDrawing">
      <xdr:col>116</xdr:col>
      <xdr:colOff>63500</xdr:colOff>
      <xdr:row>54</xdr:row>
      <xdr:rowOff>140335</xdr:rowOff>
    </xdr:to>
    <xdr:cxnSp macro="">
      <xdr:nvCxnSpPr>
        <xdr:cNvPr id="793" name="直線コネクタ 792"/>
        <xdr:cNvCxnSpPr/>
      </xdr:nvCxnSpPr>
      <xdr:spPr>
        <a:xfrm>
          <a:off x="20759420" y="919670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4" name="前年度繰上充用金平均値テキスト"/>
        <xdr:cNvSpPr txBox="1"/>
      </xdr:nvSpPr>
      <xdr:spPr>
        <a:xfrm>
          <a:off x="21623020" y="912368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5" name="フローチャート: 判断 794"/>
        <xdr:cNvSpPr/>
      </xdr:nvSpPr>
      <xdr:spPr>
        <a:xfrm>
          <a:off x="2152142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140335</xdr:rowOff>
    </xdr:from>
    <xdr:to xmlns:xdr="http://schemas.openxmlformats.org/drawingml/2006/spreadsheetDrawing">
      <xdr:col>111</xdr:col>
      <xdr:colOff>177800</xdr:colOff>
      <xdr:row>54</xdr:row>
      <xdr:rowOff>140335</xdr:rowOff>
    </xdr:to>
    <xdr:cxnSp macro="">
      <xdr:nvCxnSpPr>
        <xdr:cNvPr id="796" name="直線コネクタ 795"/>
        <xdr:cNvCxnSpPr/>
      </xdr:nvCxnSpPr>
      <xdr:spPr>
        <a:xfrm>
          <a:off x="19890740" y="919670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7" name="フローチャート: 判断 796"/>
        <xdr:cNvSpPr/>
      </xdr:nvSpPr>
      <xdr:spPr>
        <a:xfrm>
          <a:off x="20708620" y="914527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8445"/>
    <xdr:sp macro="" textlink="">
      <xdr:nvSpPr>
        <xdr:cNvPr id="798" name="テキスト ボックス 797"/>
        <xdr:cNvSpPr txBox="1"/>
      </xdr:nvSpPr>
      <xdr:spPr>
        <a:xfrm>
          <a:off x="2063496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140335</xdr:rowOff>
    </xdr:from>
    <xdr:to xmlns:xdr="http://schemas.openxmlformats.org/drawingml/2006/spreadsheetDrawing">
      <xdr:col>107</xdr:col>
      <xdr:colOff>50800</xdr:colOff>
      <xdr:row>54</xdr:row>
      <xdr:rowOff>140335</xdr:rowOff>
    </xdr:to>
    <xdr:cxnSp macro="">
      <xdr:nvCxnSpPr>
        <xdr:cNvPr id="799" name="直線コネクタ 798"/>
        <xdr:cNvCxnSpPr/>
      </xdr:nvCxnSpPr>
      <xdr:spPr>
        <a:xfrm>
          <a:off x="19027140" y="91967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0" name="フローチャート: 判断 799"/>
        <xdr:cNvSpPr/>
      </xdr:nvSpPr>
      <xdr:spPr>
        <a:xfrm>
          <a:off x="1983994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9555" cy="258445"/>
    <xdr:sp macro="" textlink="">
      <xdr:nvSpPr>
        <xdr:cNvPr id="801" name="テキスト ボックス 800"/>
        <xdr:cNvSpPr txBox="1"/>
      </xdr:nvSpPr>
      <xdr:spPr>
        <a:xfrm>
          <a:off x="1977136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140335</xdr:rowOff>
    </xdr:from>
    <xdr:to xmlns:xdr="http://schemas.openxmlformats.org/drawingml/2006/spreadsheetDrawing">
      <xdr:col>102</xdr:col>
      <xdr:colOff>114300</xdr:colOff>
      <xdr:row>54</xdr:row>
      <xdr:rowOff>140335</xdr:rowOff>
    </xdr:to>
    <xdr:cxnSp macro="">
      <xdr:nvCxnSpPr>
        <xdr:cNvPr id="802" name="直線コネクタ 801"/>
        <xdr:cNvCxnSpPr/>
      </xdr:nvCxnSpPr>
      <xdr:spPr>
        <a:xfrm>
          <a:off x="18163540" y="91967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3" name="フローチャート: 判断 802"/>
        <xdr:cNvSpPr/>
      </xdr:nvSpPr>
      <xdr:spPr>
        <a:xfrm>
          <a:off x="1897634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9555" cy="258445"/>
    <xdr:sp macro="" textlink="">
      <xdr:nvSpPr>
        <xdr:cNvPr id="804" name="テキスト ボックス 803"/>
        <xdr:cNvSpPr txBox="1"/>
      </xdr:nvSpPr>
      <xdr:spPr>
        <a:xfrm>
          <a:off x="1890776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5" name="フローチャート: 判断 804"/>
        <xdr:cNvSpPr/>
      </xdr:nvSpPr>
      <xdr:spPr>
        <a:xfrm>
          <a:off x="18112740" y="9145270"/>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8445"/>
    <xdr:sp macro="" textlink="">
      <xdr:nvSpPr>
        <xdr:cNvPr id="806" name="テキスト ボックス 805"/>
        <xdr:cNvSpPr txBox="1"/>
      </xdr:nvSpPr>
      <xdr:spPr>
        <a:xfrm>
          <a:off x="1803908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1365" cy="259080"/>
    <xdr:sp macro="" textlink="">
      <xdr:nvSpPr>
        <xdr:cNvPr id="807" name="テキスト ボックス 806"/>
        <xdr:cNvSpPr txBox="1"/>
      </xdr:nvSpPr>
      <xdr:spPr>
        <a:xfrm>
          <a:off x="213868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8" name="テキスト ボックス 807"/>
        <xdr:cNvSpPr txBox="1"/>
      </xdr:nvSpPr>
      <xdr:spPr>
        <a:xfrm>
          <a:off x="2057400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1365" cy="259080"/>
    <xdr:sp macro="" textlink="">
      <xdr:nvSpPr>
        <xdr:cNvPr id="809" name="テキスト ボックス 808"/>
        <xdr:cNvSpPr txBox="1"/>
      </xdr:nvSpPr>
      <xdr:spPr>
        <a:xfrm>
          <a:off x="1970532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0" name="テキスト ボックス 809"/>
        <xdr:cNvSpPr txBox="1"/>
      </xdr:nvSpPr>
      <xdr:spPr>
        <a:xfrm>
          <a:off x="188417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1" name="テキスト ボックス 810"/>
        <xdr:cNvSpPr txBox="1"/>
      </xdr:nvSpPr>
      <xdr:spPr>
        <a:xfrm>
          <a:off x="179781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2" name="楕円 811"/>
        <xdr:cNvSpPr/>
      </xdr:nvSpPr>
      <xdr:spPr>
        <a:xfrm>
          <a:off x="2152142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8445"/>
    <xdr:sp macro="" textlink="">
      <xdr:nvSpPr>
        <xdr:cNvPr id="813" name="前年度繰上充用金該当値テキスト"/>
        <xdr:cNvSpPr txBox="1"/>
      </xdr:nvSpPr>
      <xdr:spPr>
        <a:xfrm>
          <a:off x="21623020" y="90131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4" name="楕円 813"/>
        <xdr:cNvSpPr/>
      </xdr:nvSpPr>
      <xdr:spPr>
        <a:xfrm>
          <a:off x="20708620" y="91452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8445"/>
    <xdr:sp macro="" textlink="">
      <xdr:nvSpPr>
        <xdr:cNvPr id="815" name="テキスト ボックス 814"/>
        <xdr:cNvSpPr txBox="1"/>
      </xdr:nvSpPr>
      <xdr:spPr>
        <a:xfrm>
          <a:off x="20634960" y="89242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6" name="楕円 815"/>
        <xdr:cNvSpPr/>
      </xdr:nvSpPr>
      <xdr:spPr>
        <a:xfrm>
          <a:off x="1983994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9555" cy="258445"/>
    <xdr:sp macro="" textlink="">
      <xdr:nvSpPr>
        <xdr:cNvPr id="817" name="テキスト ボックス 816"/>
        <xdr:cNvSpPr txBox="1"/>
      </xdr:nvSpPr>
      <xdr:spPr>
        <a:xfrm>
          <a:off x="1977136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8" name="楕円 817"/>
        <xdr:cNvSpPr/>
      </xdr:nvSpPr>
      <xdr:spPr>
        <a:xfrm>
          <a:off x="1897634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9555" cy="258445"/>
    <xdr:sp macro="" textlink="">
      <xdr:nvSpPr>
        <xdr:cNvPr id="819" name="テキスト ボックス 818"/>
        <xdr:cNvSpPr txBox="1"/>
      </xdr:nvSpPr>
      <xdr:spPr>
        <a:xfrm>
          <a:off x="1890776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0" name="楕円 819"/>
        <xdr:cNvSpPr/>
      </xdr:nvSpPr>
      <xdr:spPr>
        <a:xfrm>
          <a:off x="18112740" y="9145270"/>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8445"/>
    <xdr:sp macro="" textlink="">
      <xdr:nvSpPr>
        <xdr:cNvPr id="821" name="テキスト ボックス 820"/>
        <xdr:cNvSpPr txBox="1"/>
      </xdr:nvSpPr>
      <xdr:spPr>
        <a:xfrm>
          <a:off x="18039080" y="89242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2" name="正方形/長方形 821"/>
        <xdr:cNvSpPr/>
      </xdr:nvSpPr>
      <xdr:spPr>
        <a:xfrm>
          <a:off x="741680" y="174371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3" name="正方形/長方形 822"/>
        <xdr:cNvSpPr/>
      </xdr:nvSpPr>
      <xdr:spPr>
        <a:xfrm>
          <a:off x="741680" y="175006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4" name="テキスト ボックス 823"/>
        <xdr:cNvSpPr txBox="1"/>
      </xdr:nvSpPr>
      <xdr:spPr>
        <a:xfrm>
          <a:off x="767080" y="177546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民生費については、令和</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156,346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となっており、類似団体平均や埼玉県平均を下回っているものの、町の歳出としては高い割合となっているため、今後も福祉施策の精査を行い、適正な住民サービスとなるよう検討を続けていく必要があ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742315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6135" y="10066655"/>
          <a:ext cx="695325"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6135" y="10811510"/>
          <a:ext cx="695325"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6135" y="11800840"/>
          <a:ext cx="6953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73785" y="11706225"/>
          <a:ext cx="189865"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15</xdr:col>
      <xdr:colOff>723900</xdr:colOff>
      <xdr:row>49</xdr:row>
      <xdr:rowOff>0</xdr:rowOff>
    </xdr:to>
    <xdr:sp macro="" textlink="">
      <xdr:nvSpPr>
        <xdr:cNvPr id="7" name="Rectangle 6"/>
        <xdr:cNvSpPr>
          <a:spLocks noChangeArrowheads="1"/>
        </xdr:cNvSpPr>
      </xdr:nvSpPr>
      <xdr:spPr>
        <a:xfrm>
          <a:off x="11003280" y="9601835"/>
          <a:ext cx="598424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1003280" y="9601835"/>
          <a:ext cx="89725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4278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6110" y="9591675"/>
          <a:ext cx="44678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90480" y="285750"/>
          <a:ext cx="25387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3132435" y="285750"/>
          <a:ext cx="38169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埼玉県鳩山町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674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1164570" y="9933940"/>
          <a:ext cx="564197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財政調整基金残高は、適切な財源の確保と歳出の精査により、大きい取り崩しを回避しているが、物価高騰等の影響により、一般財源の不足分を繰り入れたことにより、令和</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6</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年度末財政調整基金残高は</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1.01</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ポイントの減少となった。　</a:t>
          </a:r>
          <a:endPar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今後も事務事業の見直し等を行い、健全な財政運営に努めていく。</a:t>
          </a:r>
        </a:p>
        <a:p>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6142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2746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3272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849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792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埼玉県鳩山町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914400</xdr:colOff>
      <xdr:row>4</xdr:row>
      <xdr:rowOff>199390</xdr:rowOff>
    </xdr:to>
    <xdr:sp macro="" textlink="">
      <xdr:nvSpPr>
        <xdr:cNvPr id="9" name="テキスト ボックス 6"/>
        <xdr:cNvSpPr txBox="1">
          <a:spLocks noChangeArrowheads="1"/>
        </xdr:cNvSpPr>
      </xdr:nvSpPr>
      <xdr:spPr>
        <a:xfrm>
          <a:off x="507365" y="657225"/>
          <a:ext cx="431736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9477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一般会計および特別会計等の全ての会計において黒字となっている。</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地方公営企業法適用事業である水道事業会計では、他会計とは異なり、当年度内の歳入歳出以外に流動資産なども算出に含まれるため、比率が大きくなっている。</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一般会計においては、国民健康保険事業、介護保険事業及び後期高齢者医療保険事業の各特別会計に対して、各特別会計事業が増大すれば連動して法定負担も増加するため、自主財源の確保や歳出の更なる削減をしていかなければならず、実質赤字比率がなかったとはいえ、楽観視できない状況である。</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そのため、今後においても限りある予算の効率性を高め、適切な受益者負担となるよう健全な財政運営及び経営管理を推進していく必要がある。</a:t>
          </a:r>
        </a:p>
        <a:p>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754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754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754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754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754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754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8" name="凡例9"/>
        <xdr:cNvSpPr/>
      </xdr:nvSpPr>
      <xdr:spPr>
        <a:xfrm>
          <a:off x="63754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9" name="凡例10"/>
        <xdr:cNvSpPr/>
      </xdr:nvSpPr>
      <xdr:spPr>
        <a:xfrm>
          <a:off x="63754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754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2460" y="190500"/>
          <a:ext cx="253047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3713460" y="190500"/>
          <a:ext cx="37846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埼玉県鳩山町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7365" y="7591425"/>
          <a:ext cx="744982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200025</xdr:colOff>
      <xdr:row>53</xdr:row>
      <xdr:rowOff>9525</xdr:rowOff>
    </xdr:to>
    <xdr:sp macro="" textlink="">
      <xdr:nvSpPr>
        <xdr:cNvPr id="16" name="Rectangle 87"/>
        <xdr:cNvSpPr>
          <a:spLocks noChangeArrowheads="1"/>
        </xdr:cNvSpPr>
      </xdr:nvSpPr>
      <xdr:spPr>
        <a:xfrm>
          <a:off x="13103860" y="7600315"/>
          <a:ext cx="4403725"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3860" y="7591425"/>
          <a:ext cx="88074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414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7685" y="7934325"/>
          <a:ext cx="413702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近年は、建設事業の財源として、起債の発行を行っているため、元利償還金が増加傾向にあるが、令和</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6</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年度は、発行を抑制し、前年度より減少した。</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今後は起債の発行を伴う大規模な建設事業は予定していないが、元利償還金の増加が見込まれるため、計画的に起債発行の抑制を図りながら元利償還金の減少に努める。</a:t>
          </a:r>
        </a:p>
        <a:p>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7365" y="12411075"/>
          <a:ext cx="744982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3103860" y="12420600"/>
          <a:ext cx="443103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28625" y="12411075"/>
          <a:ext cx="80962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08635" y="12630785"/>
          <a:ext cx="42240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rPr>
            <a:t>　将来にわたる町財政の健全な運営を行うため、減債基金の積立を目指すとともに、地方債の新規発行を抑制するよう計画的な財政運営に努める。</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132715</xdr:colOff>
      <xdr:row>53</xdr:row>
      <xdr:rowOff>9525</xdr:rowOff>
    </xdr:to>
    <xdr:sp macro="" textlink="">
      <xdr:nvSpPr>
        <xdr:cNvPr id="3" name="正方形/長方形 3"/>
        <xdr:cNvSpPr>
          <a:spLocks noChangeArrowheads="1"/>
        </xdr:cNvSpPr>
      </xdr:nvSpPr>
      <xdr:spPr>
        <a:xfrm>
          <a:off x="12967970" y="7572375"/>
          <a:ext cx="467931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3026390" y="7604125"/>
          <a:ext cx="243522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161290</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778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778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778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778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778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778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778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778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778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778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778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189865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26360" y="12334875"/>
          <a:ext cx="47688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939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189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10795000" y="238125"/>
          <a:ext cx="252539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132715</xdr:colOff>
      <xdr:row>3</xdr:row>
      <xdr:rowOff>123825</xdr:rowOff>
    </xdr:to>
    <xdr:sp macro="" textlink="">
      <xdr:nvSpPr>
        <xdr:cNvPr id="20" name="団体名称ボックス"/>
        <xdr:cNvSpPr>
          <a:spLocks noChangeArrowheads="1"/>
        </xdr:cNvSpPr>
      </xdr:nvSpPr>
      <xdr:spPr>
        <a:xfrm>
          <a:off x="13827760" y="238125"/>
          <a:ext cx="38195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埼玉県鳩山町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7365" y="7591425"/>
          <a:ext cx="59645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933450</xdr:colOff>
      <xdr:row>5</xdr:row>
      <xdr:rowOff>133985</xdr:rowOff>
    </xdr:to>
    <xdr:sp macro="" textlink="">
      <xdr:nvSpPr>
        <xdr:cNvPr id="22" name="テキスト ボックス 6"/>
        <xdr:cNvSpPr txBox="1">
          <a:spLocks noChangeArrowheads="1"/>
        </xdr:cNvSpPr>
      </xdr:nvSpPr>
      <xdr:spPr>
        <a:xfrm>
          <a:off x="621665" y="705485"/>
          <a:ext cx="178371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082270" y="7962900"/>
          <a:ext cx="44513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一般会計等に係る地方債残高については、近年減少傾向が続いている。</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組合等負担見込額については、新たな施設の建設に係る普通建設事業債を発行している組合もあるため、近年は増加傾向にある。</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将来負担比率の分子については、前年度比で</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103</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百万円の減少であるが、今後も将来負担比率の動向を注視しながら計画的な借入を行っていく必要がある。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199390</xdr:colOff>
      <xdr:row>54</xdr:row>
      <xdr:rowOff>104775</xdr:rowOff>
    </xdr:from>
    <xdr:to xmlns:xdr="http://schemas.openxmlformats.org/drawingml/2006/spreadsheetDrawing">
      <xdr:col>1</xdr:col>
      <xdr:colOff>894715</xdr:colOff>
      <xdr:row>54</xdr:row>
      <xdr:rowOff>523240</xdr:rowOff>
    </xdr:to>
    <xdr:sp macro="" textlink="">
      <xdr:nvSpPr>
        <xdr:cNvPr id="3" name="Rectangle 2"/>
        <xdr:cNvSpPr>
          <a:spLocks noChangeArrowheads="1"/>
        </xdr:cNvSpPr>
      </xdr:nvSpPr>
      <xdr:spPr>
        <a:xfrm>
          <a:off x="82550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199390</xdr:colOff>
      <xdr:row>56</xdr:row>
      <xdr:rowOff>114300</xdr:rowOff>
    </xdr:from>
    <xdr:to xmlns:xdr="http://schemas.openxmlformats.org/drawingml/2006/spreadsheetDrawing">
      <xdr:col>1</xdr:col>
      <xdr:colOff>894715</xdr:colOff>
      <xdr:row>56</xdr:row>
      <xdr:rowOff>525145</xdr:rowOff>
    </xdr:to>
    <xdr:sp macro="" textlink="">
      <xdr:nvSpPr>
        <xdr:cNvPr id="4" name="Rectangle 3"/>
        <xdr:cNvSpPr>
          <a:spLocks noChangeArrowheads="1"/>
        </xdr:cNvSpPr>
      </xdr:nvSpPr>
      <xdr:spPr>
        <a:xfrm>
          <a:off x="82550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131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6110" y="11934825"/>
          <a:ext cx="723709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4013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2287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埼玉県鳩山町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34632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199390</xdr:colOff>
      <xdr:row>55</xdr:row>
      <xdr:rowOff>114935</xdr:rowOff>
    </xdr:from>
    <xdr:to xmlns:xdr="http://schemas.openxmlformats.org/drawingml/2006/spreadsheetDrawing">
      <xdr:col>1</xdr:col>
      <xdr:colOff>894715</xdr:colOff>
      <xdr:row>55</xdr:row>
      <xdr:rowOff>523240</xdr:rowOff>
    </xdr:to>
    <xdr:sp macro="" textlink="">
      <xdr:nvSpPr>
        <xdr:cNvPr id="10" name="Rectangle 3"/>
        <xdr:cNvSpPr>
          <a:spLocks noChangeArrowheads="1"/>
        </xdr:cNvSpPr>
      </xdr:nvSpPr>
      <xdr:spPr>
        <a:xfrm>
          <a:off x="82550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4013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4013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庁舎等改修基金について、経年劣化による公共施設の修繕が年々増加傾向にあることから、前年より多く積み立てている。基金全体では、</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百万円増加した。</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事業計画、各基金条例に基づいた適切な運用により、取り崩しを予定している。その後は計画的な財政運営を行い、財政規模に見合った基金管理を行うように努めることとする。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2141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4013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4013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・ふるさとづくり基金：活力に満ちたふるさとづくりの推進</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・地域福祉基金：在宅福祉の推進など地域における保健福祉活動の振興</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・まちづくり応援基金：ふるさと鳩山町を愛する人々からの寄付金を財源に、寄付者の思いを尊重した個性豊かで活力に満ちたまちづくり事業の展開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・庁舎等改修基金：役場庁舎等の大規模改修の実施</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・北部地域活性化基金：北部地域の活性化事業の円滑な推進</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・庁舎等改修基金</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公共施設等の改修や修繕を見据えた増</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・まちづくり応援基金</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町内小・中学校の給食費の減免を行ったことによる減</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・各基金条例に基づき適正な運用により、取り崩しを行うものの、並行して基金の計画的な積立等の運用に取り組む。</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2141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4013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4013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財政調整基金については、適切な財源の確保と歳出の精査により大きな取り崩しを回避しているが、物価高騰等の影響により、一般財源の不足分を繰り入れたことにより減少した。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町税の減収や、事業費の増加により財政調整基金の取り崩しも想定されるが、一般的に標準財政規模の10％～20％が適正とされるため、当町の財政調整基金の適正規模は4億円程度であり、現在は上回っている。今後も計画的な財政運営により、適正な基金残高を目指す取組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2141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4013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4013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平成30年度から令和2年度にかけて減債基金の増減は生じなかったが、国の令和3年度補正予算第1号に伴う臨時財政対策債償還基金費の新設により、令和3年度に100百万円積立を行い、令和</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年度においても引き続き、積立てることとなった。</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将来にわたる町財政の健全な運営を行うため、減債基金の積立てを目指すとともに、地方債の新規発行を抑制するよう計画的な財政運営に努める。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2141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埼玉県鳩山町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12,782
12,615
25.73
5,926,976
5,633,726
261,125
4,013,064
5,709,178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11.7
71.3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810"/>
    <xdr:sp macro="" textlink="">
      <xdr:nvSpPr>
        <xdr:cNvPr id="35" name="テキスト ボックス 34"/>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[ 74.4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当町では、平成</a:t>
          </a:r>
          <a:r>
            <a:rPr kumimoji="1" lang="en-US" altLang="ja-JP" sz="1100">
              <a:latin typeface="ＭＳ Ｐゴシック"/>
              <a:ea typeface="ＭＳ Ｐゴシック"/>
            </a:rPr>
            <a:t>28</a:t>
          </a:r>
          <a:r>
            <a:rPr kumimoji="1" lang="ja-JP" altLang="en-US" sz="1100">
              <a:latin typeface="ＭＳ Ｐゴシック"/>
              <a:ea typeface="ＭＳ Ｐゴシック"/>
            </a:rPr>
            <a:t>年度に策定した公共施設等総合管理計画に基づき、老朽化した施設の集約化・複合化や除却を進めている。有形固定資産減価償却率は、類似団体と比べて高い水準であるが、それぞれの公共施設等については令和</a:t>
          </a:r>
          <a:r>
            <a:rPr kumimoji="1" lang="en-US" altLang="ja-JP" sz="1100">
              <a:latin typeface="ＭＳ Ｐゴシック"/>
              <a:ea typeface="ＭＳ Ｐゴシック"/>
            </a:rPr>
            <a:t>2</a:t>
          </a:r>
          <a:r>
            <a:rPr kumimoji="1" lang="ja-JP" altLang="en-US" sz="1100">
              <a:latin typeface="ＭＳ Ｐゴシック"/>
              <a:ea typeface="ＭＳ Ｐゴシック"/>
            </a:rPr>
            <a:t>年度に策定の個別施設計画に基づき、施設の維持管理を適切に進めていく。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9575" cy="224155"/>
    <xdr:sp macro="" textlink="">
      <xdr:nvSpPr>
        <xdr:cNvPr id="51" name="テキスト ボックス 50"/>
        <xdr:cNvSpPr txBox="1"/>
      </xdr:nvSpPr>
      <xdr:spPr>
        <a:xfrm>
          <a:off x="795655" y="701865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69850</xdr:rowOff>
    </xdr:from>
    <xdr:to xmlns:xdr="http://schemas.openxmlformats.org/drawingml/2006/spreadsheetDrawing">
      <xdr:col>27</xdr:col>
      <xdr:colOff>73025</xdr:colOff>
      <xdr:row>35</xdr:row>
      <xdr:rowOff>69850</xdr:rowOff>
    </xdr:to>
    <xdr:cxnSp macro="">
      <xdr:nvCxnSpPr>
        <xdr:cNvPr id="52" name="直線コネクタ 51"/>
        <xdr:cNvCxnSpPr/>
      </xdr:nvCxnSpPr>
      <xdr:spPr>
        <a:xfrm>
          <a:off x="1270000" y="68421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147320</xdr:rowOff>
    </xdr:from>
    <xdr:ext cx="358140" cy="224790"/>
    <xdr:sp macro="" textlink="">
      <xdr:nvSpPr>
        <xdr:cNvPr id="53" name="テキスト ボックス 52"/>
        <xdr:cNvSpPr txBox="1"/>
      </xdr:nvSpPr>
      <xdr:spPr>
        <a:xfrm>
          <a:off x="847090" y="6748145"/>
          <a:ext cx="35814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143510</xdr:rowOff>
    </xdr:from>
    <xdr:to xmlns:xdr="http://schemas.openxmlformats.org/drawingml/2006/spreadsheetDrawing">
      <xdr:col>27</xdr:col>
      <xdr:colOff>73025</xdr:colOff>
      <xdr:row>33</xdr:row>
      <xdr:rowOff>143510</xdr:rowOff>
    </xdr:to>
    <xdr:cxnSp macro="">
      <xdr:nvCxnSpPr>
        <xdr:cNvPr id="54" name="直線コネクタ 53"/>
        <xdr:cNvCxnSpPr/>
      </xdr:nvCxnSpPr>
      <xdr:spPr>
        <a:xfrm>
          <a:off x="1270000" y="65728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48895</xdr:rowOff>
    </xdr:from>
    <xdr:ext cx="358140" cy="225425"/>
    <xdr:sp macro="" textlink="">
      <xdr:nvSpPr>
        <xdr:cNvPr id="55" name="テキスト ボックス 54"/>
        <xdr:cNvSpPr txBox="1"/>
      </xdr:nvSpPr>
      <xdr:spPr>
        <a:xfrm>
          <a:off x="847090" y="647827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44450</xdr:rowOff>
    </xdr:from>
    <xdr:to xmlns:xdr="http://schemas.openxmlformats.org/drawingml/2006/spreadsheetDrawing">
      <xdr:col>27</xdr:col>
      <xdr:colOff>73025</xdr:colOff>
      <xdr:row>32</xdr:row>
      <xdr:rowOff>44450</xdr:rowOff>
    </xdr:to>
    <xdr:cxnSp macro="">
      <xdr:nvCxnSpPr>
        <xdr:cNvPr id="56" name="直線コネクタ 55"/>
        <xdr:cNvCxnSpPr/>
      </xdr:nvCxnSpPr>
      <xdr:spPr>
        <a:xfrm>
          <a:off x="1270000" y="63023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121920</xdr:rowOff>
    </xdr:from>
    <xdr:ext cx="358140" cy="224155"/>
    <xdr:sp macro="" textlink="">
      <xdr:nvSpPr>
        <xdr:cNvPr id="57" name="テキスト ボックス 56"/>
        <xdr:cNvSpPr txBox="1"/>
      </xdr:nvSpPr>
      <xdr:spPr>
        <a:xfrm>
          <a:off x="847090" y="620839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8" name="直線コネクタ 57"/>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8140" cy="225425"/>
    <xdr:sp macro="" textlink="">
      <xdr:nvSpPr>
        <xdr:cNvPr id="59" name="テキスト ボックス 58"/>
        <xdr:cNvSpPr txBox="1"/>
      </xdr:nvSpPr>
      <xdr:spPr>
        <a:xfrm>
          <a:off x="847090" y="593852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19050</xdr:rowOff>
    </xdr:from>
    <xdr:to xmlns:xdr="http://schemas.openxmlformats.org/drawingml/2006/spreadsheetDrawing">
      <xdr:col>27</xdr:col>
      <xdr:colOff>73025</xdr:colOff>
      <xdr:row>29</xdr:row>
      <xdr:rowOff>19050</xdr:rowOff>
    </xdr:to>
    <xdr:cxnSp macro="">
      <xdr:nvCxnSpPr>
        <xdr:cNvPr id="60" name="直線コネクタ 59"/>
        <xdr:cNvCxnSpPr/>
      </xdr:nvCxnSpPr>
      <xdr:spPr>
        <a:xfrm>
          <a:off x="1270000" y="57626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96520</xdr:rowOff>
    </xdr:from>
    <xdr:ext cx="358140" cy="225425"/>
    <xdr:sp macro="" textlink="">
      <xdr:nvSpPr>
        <xdr:cNvPr id="61" name="テキスト ボックス 60"/>
        <xdr:cNvSpPr txBox="1"/>
      </xdr:nvSpPr>
      <xdr:spPr>
        <a:xfrm>
          <a:off x="847090" y="5668645"/>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92075</xdr:rowOff>
    </xdr:from>
    <xdr:to xmlns:xdr="http://schemas.openxmlformats.org/drawingml/2006/spreadsheetDrawing">
      <xdr:col>27</xdr:col>
      <xdr:colOff>73025</xdr:colOff>
      <xdr:row>27</xdr:row>
      <xdr:rowOff>92075</xdr:rowOff>
    </xdr:to>
    <xdr:cxnSp macro="">
      <xdr:nvCxnSpPr>
        <xdr:cNvPr id="62" name="直線コネクタ 61"/>
        <xdr:cNvCxnSpPr/>
      </xdr:nvCxnSpPr>
      <xdr:spPr>
        <a:xfrm>
          <a:off x="1270000" y="549275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169545</xdr:rowOff>
    </xdr:from>
    <xdr:ext cx="358140" cy="225425"/>
    <xdr:sp macro="" textlink="">
      <xdr:nvSpPr>
        <xdr:cNvPr id="63" name="テキスト ボックス 62"/>
        <xdr:cNvSpPr txBox="1"/>
      </xdr:nvSpPr>
      <xdr:spPr>
        <a:xfrm>
          <a:off x="847090" y="539877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25</xdr:row>
      <xdr:rowOff>165100</xdr:rowOff>
    </xdr:from>
    <xdr:to xmlns:xdr="http://schemas.openxmlformats.org/drawingml/2006/spreadsheetDrawing">
      <xdr:col>27</xdr:col>
      <xdr:colOff>73025</xdr:colOff>
      <xdr:row>25</xdr:row>
      <xdr:rowOff>165100</xdr:rowOff>
    </xdr:to>
    <xdr:cxnSp macro="">
      <xdr:nvCxnSpPr>
        <xdr:cNvPr id="64" name="直線コネクタ 63"/>
        <xdr:cNvCxnSpPr/>
      </xdr:nvCxnSpPr>
      <xdr:spPr>
        <a:xfrm>
          <a:off x="1270000" y="52228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71120</xdr:rowOff>
    </xdr:from>
    <xdr:ext cx="358140" cy="225425"/>
    <xdr:sp macro="" textlink="">
      <xdr:nvSpPr>
        <xdr:cNvPr id="65" name="テキスト ボックス 64"/>
        <xdr:cNvSpPr txBox="1"/>
      </xdr:nvSpPr>
      <xdr:spPr>
        <a:xfrm>
          <a:off x="847090" y="5128895"/>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6" name="直線コネクタ 65"/>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140" cy="224155"/>
    <xdr:sp macro="" textlink="">
      <xdr:nvSpPr>
        <xdr:cNvPr id="67" name="テキスト ボックス 66"/>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8"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106680</xdr:rowOff>
    </xdr:from>
    <xdr:to xmlns:xdr="http://schemas.openxmlformats.org/drawingml/2006/spreadsheetDrawing">
      <xdr:col>23</xdr:col>
      <xdr:colOff>85090</xdr:colOff>
      <xdr:row>34</xdr:row>
      <xdr:rowOff>63500</xdr:rowOff>
    </xdr:to>
    <xdr:cxnSp macro="">
      <xdr:nvCxnSpPr>
        <xdr:cNvPr id="69" name="直線コネクタ 68"/>
        <xdr:cNvCxnSpPr/>
      </xdr:nvCxnSpPr>
      <xdr:spPr>
        <a:xfrm flipV="1">
          <a:off x="4760595" y="5335905"/>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67310</xdr:rowOff>
    </xdr:from>
    <xdr:ext cx="403860" cy="259080"/>
    <xdr:sp macro="" textlink="">
      <xdr:nvSpPr>
        <xdr:cNvPr id="70" name="有形固定資産減価償却率最小値テキスト"/>
        <xdr:cNvSpPr txBox="1"/>
      </xdr:nvSpPr>
      <xdr:spPr>
        <a:xfrm>
          <a:off x="4813300" y="66681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63500</xdr:rowOff>
    </xdr:from>
    <xdr:to xmlns:xdr="http://schemas.openxmlformats.org/drawingml/2006/spreadsheetDrawing">
      <xdr:col>23</xdr:col>
      <xdr:colOff>174625</xdr:colOff>
      <xdr:row>34</xdr:row>
      <xdr:rowOff>63500</xdr:rowOff>
    </xdr:to>
    <xdr:cxnSp macro="">
      <xdr:nvCxnSpPr>
        <xdr:cNvPr id="71" name="直線コネクタ 70"/>
        <xdr:cNvCxnSpPr/>
      </xdr:nvCxnSpPr>
      <xdr:spPr>
        <a:xfrm>
          <a:off x="4673600" y="6664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53975</xdr:rowOff>
    </xdr:from>
    <xdr:ext cx="403860" cy="257810"/>
    <xdr:sp macro="" textlink="">
      <xdr:nvSpPr>
        <xdr:cNvPr id="72" name="有形固定資産減価償却率最大値テキスト"/>
        <xdr:cNvSpPr txBox="1"/>
      </xdr:nvSpPr>
      <xdr:spPr>
        <a:xfrm>
          <a:off x="4813300" y="51117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106680</xdr:rowOff>
    </xdr:from>
    <xdr:to xmlns:xdr="http://schemas.openxmlformats.org/drawingml/2006/spreadsheetDrawing">
      <xdr:col>23</xdr:col>
      <xdr:colOff>174625</xdr:colOff>
      <xdr:row>26</xdr:row>
      <xdr:rowOff>106680</xdr:rowOff>
    </xdr:to>
    <xdr:cxnSp macro="">
      <xdr:nvCxnSpPr>
        <xdr:cNvPr id="73" name="直線コネクタ 72"/>
        <xdr:cNvCxnSpPr/>
      </xdr:nvCxnSpPr>
      <xdr:spPr>
        <a:xfrm>
          <a:off x="4673600" y="5335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58420</xdr:rowOff>
    </xdr:from>
    <xdr:ext cx="403860" cy="259080"/>
    <xdr:sp macro="" textlink="">
      <xdr:nvSpPr>
        <xdr:cNvPr id="74" name="有形固定資産減価償却率平均値テキスト"/>
        <xdr:cNvSpPr txBox="1"/>
      </xdr:nvSpPr>
      <xdr:spPr>
        <a:xfrm>
          <a:off x="4813300" y="597344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35560</xdr:rowOff>
    </xdr:from>
    <xdr:to xmlns:xdr="http://schemas.openxmlformats.org/drawingml/2006/spreadsheetDrawing">
      <xdr:col>23</xdr:col>
      <xdr:colOff>136525</xdr:colOff>
      <xdr:row>31</xdr:row>
      <xdr:rowOff>137160</xdr:rowOff>
    </xdr:to>
    <xdr:sp macro="" textlink="">
      <xdr:nvSpPr>
        <xdr:cNvPr id="75" name="フローチャート: 判断 74"/>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13970</xdr:rowOff>
    </xdr:from>
    <xdr:to xmlns:xdr="http://schemas.openxmlformats.org/drawingml/2006/spreadsheetDrawing">
      <xdr:col>19</xdr:col>
      <xdr:colOff>187325</xdr:colOff>
      <xdr:row>31</xdr:row>
      <xdr:rowOff>115570</xdr:rowOff>
    </xdr:to>
    <xdr:sp macro="" textlink="">
      <xdr:nvSpPr>
        <xdr:cNvPr id="76" name="フローチャート: 判断 75"/>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155575</xdr:rowOff>
    </xdr:from>
    <xdr:to xmlns:xdr="http://schemas.openxmlformats.org/drawingml/2006/spreadsheetDrawing">
      <xdr:col>15</xdr:col>
      <xdr:colOff>187325</xdr:colOff>
      <xdr:row>31</xdr:row>
      <xdr:rowOff>86360</xdr:rowOff>
    </xdr:to>
    <xdr:sp macro="" textlink="">
      <xdr:nvSpPr>
        <xdr:cNvPr id="77" name="フローチャート: 判断 76"/>
        <xdr:cNvSpPr/>
      </xdr:nvSpPr>
      <xdr:spPr>
        <a:xfrm>
          <a:off x="3238500" y="60706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144780</xdr:rowOff>
    </xdr:from>
    <xdr:to xmlns:xdr="http://schemas.openxmlformats.org/drawingml/2006/spreadsheetDrawing">
      <xdr:col>11</xdr:col>
      <xdr:colOff>187325</xdr:colOff>
      <xdr:row>31</xdr:row>
      <xdr:rowOff>74930</xdr:rowOff>
    </xdr:to>
    <xdr:sp macro="" textlink="">
      <xdr:nvSpPr>
        <xdr:cNvPr id="78" name="フローチャート: 判断 77"/>
        <xdr:cNvSpPr/>
      </xdr:nvSpPr>
      <xdr:spPr>
        <a:xfrm>
          <a:off x="24765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120650</xdr:rowOff>
    </xdr:from>
    <xdr:to xmlns:xdr="http://schemas.openxmlformats.org/drawingml/2006/spreadsheetDrawing">
      <xdr:col>7</xdr:col>
      <xdr:colOff>187325</xdr:colOff>
      <xdr:row>31</xdr:row>
      <xdr:rowOff>50800</xdr:rowOff>
    </xdr:to>
    <xdr:sp macro="" textlink="">
      <xdr:nvSpPr>
        <xdr:cNvPr id="79" name="フローチャート: 判断 78"/>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155"/>
    <xdr:sp macro="" textlink="">
      <xdr:nvSpPr>
        <xdr:cNvPr id="80" name="テキスト ボックス 79"/>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730" cy="224155"/>
    <xdr:sp macro="" textlink="">
      <xdr:nvSpPr>
        <xdr:cNvPr id="81" name="テキスト ボックス 80"/>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730" cy="224155"/>
    <xdr:sp macro="" textlink="">
      <xdr:nvSpPr>
        <xdr:cNvPr id="82" name="テキスト ボックス 81"/>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730" cy="224155"/>
    <xdr:sp macro="" textlink="">
      <xdr:nvSpPr>
        <xdr:cNvPr id="83" name="テキスト ボックス 82"/>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730" cy="224155"/>
    <xdr:sp macro="" textlink="">
      <xdr:nvSpPr>
        <xdr:cNvPr id="84" name="テキスト ボックス 83"/>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112395</xdr:rowOff>
    </xdr:from>
    <xdr:to xmlns:xdr="http://schemas.openxmlformats.org/drawingml/2006/spreadsheetDrawing">
      <xdr:col>23</xdr:col>
      <xdr:colOff>136525</xdr:colOff>
      <xdr:row>33</xdr:row>
      <xdr:rowOff>42545</xdr:rowOff>
    </xdr:to>
    <xdr:sp macro="" textlink="">
      <xdr:nvSpPr>
        <xdr:cNvPr id="85" name="楕円 84"/>
        <xdr:cNvSpPr/>
      </xdr:nvSpPr>
      <xdr:spPr>
        <a:xfrm>
          <a:off x="47117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90805</xdr:rowOff>
    </xdr:from>
    <xdr:ext cx="403860" cy="258445"/>
    <xdr:sp macro="" textlink="">
      <xdr:nvSpPr>
        <xdr:cNvPr id="86" name="有形固定資産減価償却率該当値テキスト"/>
        <xdr:cNvSpPr txBox="1"/>
      </xdr:nvSpPr>
      <xdr:spPr>
        <a:xfrm>
          <a:off x="4813300" y="634873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32</xdr:row>
      <xdr:rowOff>153035</xdr:rowOff>
    </xdr:from>
    <xdr:to xmlns:xdr="http://schemas.openxmlformats.org/drawingml/2006/spreadsheetDrawing">
      <xdr:col>19</xdr:col>
      <xdr:colOff>187325</xdr:colOff>
      <xdr:row>33</xdr:row>
      <xdr:rowOff>83185</xdr:rowOff>
    </xdr:to>
    <xdr:sp macro="" textlink="">
      <xdr:nvSpPr>
        <xdr:cNvPr id="87" name="楕円 86"/>
        <xdr:cNvSpPr/>
      </xdr:nvSpPr>
      <xdr:spPr>
        <a:xfrm>
          <a:off x="4000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163195</xdr:rowOff>
    </xdr:from>
    <xdr:to xmlns:xdr="http://schemas.openxmlformats.org/drawingml/2006/spreadsheetDrawing">
      <xdr:col>23</xdr:col>
      <xdr:colOff>85725</xdr:colOff>
      <xdr:row>33</xdr:row>
      <xdr:rowOff>32385</xdr:rowOff>
    </xdr:to>
    <xdr:cxnSp macro="">
      <xdr:nvCxnSpPr>
        <xdr:cNvPr id="88" name="直線コネクタ 87"/>
        <xdr:cNvCxnSpPr/>
      </xdr:nvCxnSpPr>
      <xdr:spPr>
        <a:xfrm flipV="1">
          <a:off x="4051300" y="6421120"/>
          <a:ext cx="711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32</xdr:row>
      <xdr:rowOff>82550</xdr:rowOff>
    </xdr:from>
    <xdr:to xmlns:xdr="http://schemas.openxmlformats.org/drawingml/2006/spreadsheetDrawing">
      <xdr:col>15</xdr:col>
      <xdr:colOff>187325</xdr:colOff>
      <xdr:row>33</xdr:row>
      <xdr:rowOff>12700</xdr:rowOff>
    </xdr:to>
    <xdr:sp macro="" textlink="">
      <xdr:nvSpPr>
        <xdr:cNvPr id="89" name="楕円 88"/>
        <xdr:cNvSpPr/>
      </xdr:nvSpPr>
      <xdr:spPr>
        <a:xfrm>
          <a:off x="3238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32</xdr:row>
      <xdr:rowOff>133350</xdr:rowOff>
    </xdr:from>
    <xdr:to xmlns:xdr="http://schemas.openxmlformats.org/drawingml/2006/spreadsheetDrawing">
      <xdr:col>19</xdr:col>
      <xdr:colOff>136525</xdr:colOff>
      <xdr:row>33</xdr:row>
      <xdr:rowOff>32385</xdr:rowOff>
    </xdr:to>
    <xdr:cxnSp macro="">
      <xdr:nvCxnSpPr>
        <xdr:cNvPr id="90" name="直線コネクタ 89"/>
        <xdr:cNvCxnSpPr/>
      </xdr:nvCxnSpPr>
      <xdr:spPr>
        <a:xfrm>
          <a:off x="3289300" y="6391275"/>
          <a:ext cx="762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32</xdr:row>
      <xdr:rowOff>39370</xdr:rowOff>
    </xdr:from>
    <xdr:to xmlns:xdr="http://schemas.openxmlformats.org/drawingml/2006/spreadsheetDrawing">
      <xdr:col>11</xdr:col>
      <xdr:colOff>187325</xdr:colOff>
      <xdr:row>32</xdr:row>
      <xdr:rowOff>140970</xdr:rowOff>
    </xdr:to>
    <xdr:sp macro="" textlink="">
      <xdr:nvSpPr>
        <xdr:cNvPr id="91" name="楕円 90"/>
        <xdr:cNvSpPr/>
      </xdr:nvSpPr>
      <xdr:spPr>
        <a:xfrm>
          <a:off x="2476500" y="629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32</xdr:row>
      <xdr:rowOff>90170</xdr:rowOff>
    </xdr:from>
    <xdr:to xmlns:xdr="http://schemas.openxmlformats.org/drawingml/2006/spreadsheetDrawing">
      <xdr:col>15</xdr:col>
      <xdr:colOff>136525</xdr:colOff>
      <xdr:row>32</xdr:row>
      <xdr:rowOff>133350</xdr:rowOff>
    </xdr:to>
    <xdr:cxnSp macro="">
      <xdr:nvCxnSpPr>
        <xdr:cNvPr id="92" name="直線コネクタ 91"/>
        <xdr:cNvCxnSpPr/>
      </xdr:nvCxnSpPr>
      <xdr:spPr>
        <a:xfrm>
          <a:off x="2527300" y="6348095"/>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32</xdr:row>
      <xdr:rowOff>47625</xdr:rowOff>
    </xdr:from>
    <xdr:to xmlns:xdr="http://schemas.openxmlformats.org/drawingml/2006/spreadsheetDrawing">
      <xdr:col>7</xdr:col>
      <xdr:colOff>187325</xdr:colOff>
      <xdr:row>32</xdr:row>
      <xdr:rowOff>149225</xdr:rowOff>
    </xdr:to>
    <xdr:sp macro="" textlink="">
      <xdr:nvSpPr>
        <xdr:cNvPr id="93" name="楕円 92"/>
        <xdr:cNvSpPr/>
      </xdr:nvSpPr>
      <xdr:spPr>
        <a:xfrm>
          <a:off x="1714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32</xdr:row>
      <xdr:rowOff>90170</xdr:rowOff>
    </xdr:from>
    <xdr:to xmlns:xdr="http://schemas.openxmlformats.org/drawingml/2006/spreadsheetDrawing">
      <xdr:col>11</xdr:col>
      <xdr:colOff>136525</xdr:colOff>
      <xdr:row>32</xdr:row>
      <xdr:rowOff>98425</xdr:rowOff>
    </xdr:to>
    <xdr:cxnSp macro="">
      <xdr:nvCxnSpPr>
        <xdr:cNvPr id="94" name="直線コネクタ 93"/>
        <xdr:cNvCxnSpPr/>
      </xdr:nvCxnSpPr>
      <xdr:spPr>
        <a:xfrm flipV="1">
          <a:off x="1765300" y="6348095"/>
          <a:ext cx="762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132080</xdr:rowOff>
    </xdr:from>
    <xdr:ext cx="403860" cy="257810"/>
    <xdr:sp macro="" textlink="">
      <xdr:nvSpPr>
        <xdr:cNvPr id="95" name="n_1aveValue有形固定資産減価償却率"/>
        <xdr:cNvSpPr txBox="1"/>
      </xdr:nvSpPr>
      <xdr:spPr>
        <a:xfrm>
          <a:off x="3836035" y="58756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102235</xdr:rowOff>
    </xdr:from>
    <xdr:ext cx="403860" cy="258445"/>
    <xdr:sp macro="" textlink="">
      <xdr:nvSpPr>
        <xdr:cNvPr id="96" name="n_2aveValue有形固定資産減価償却率"/>
        <xdr:cNvSpPr txBox="1"/>
      </xdr:nvSpPr>
      <xdr:spPr>
        <a:xfrm>
          <a:off x="3086735" y="584581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91440</xdr:rowOff>
    </xdr:from>
    <xdr:ext cx="403860" cy="259080"/>
    <xdr:sp macro="" textlink="">
      <xdr:nvSpPr>
        <xdr:cNvPr id="97" name="n_3aveValue有形固定資産減価償却率"/>
        <xdr:cNvSpPr txBox="1"/>
      </xdr:nvSpPr>
      <xdr:spPr>
        <a:xfrm>
          <a:off x="2324735" y="58350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67310</xdr:rowOff>
    </xdr:from>
    <xdr:ext cx="403860" cy="259080"/>
    <xdr:sp macro="" textlink="">
      <xdr:nvSpPr>
        <xdr:cNvPr id="98" name="n_4aveValue有形固定資産減価償却率"/>
        <xdr:cNvSpPr txBox="1"/>
      </xdr:nvSpPr>
      <xdr:spPr>
        <a:xfrm>
          <a:off x="1562735" y="58108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33</xdr:row>
      <xdr:rowOff>74930</xdr:rowOff>
    </xdr:from>
    <xdr:ext cx="403860" cy="257810"/>
    <xdr:sp macro="" textlink="">
      <xdr:nvSpPr>
        <xdr:cNvPr id="99" name="n_1mainValue有形固定資産減価償却率"/>
        <xdr:cNvSpPr txBox="1"/>
      </xdr:nvSpPr>
      <xdr:spPr>
        <a:xfrm>
          <a:off x="3836035" y="65043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33</xdr:row>
      <xdr:rowOff>3810</xdr:rowOff>
    </xdr:from>
    <xdr:ext cx="403860" cy="259080"/>
    <xdr:sp macro="" textlink="">
      <xdr:nvSpPr>
        <xdr:cNvPr id="100" name="n_2mainValue有形固定資産減価償却率"/>
        <xdr:cNvSpPr txBox="1"/>
      </xdr:nvSpPr>
      <xdr:spPr>
        <a:xfrm>
          <a:off x="3086735" y="64331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132080</xdr:rowOff>
    </xdr:from>
    <xdr:ext cx="403860" cy="257810"/>
    <xdr:sp macro="" textlink="">
      <xdr:nvSpPr>
        <xdr:cNvPr id="101" name="n_3mainValue有形固定資産減価償却率"/>
        <xdr:cNvSpPr txBox="1"/>
      </xdr:nvSpPr>
      <xdr:spPr>
        <a:xfrm>
          <a:off x="2324735" y="63900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140335</xdr:rowOff>
    </xdr:from>
    <xdr:ext cx="403860" cy="259080"/>
    <xdr:sp macro="" textlink="">
      <xdr:nvSpPr>
        <xdr:cNvPr id="102" name="n_4mainValue有形固定資産減価償却率"/>
        <xdr:cNvSpPr txBox="1"/>
      </xdr:nvSpPr>
      <xdr:spPr>
        <a:xfrm>
          <a:off x="1562735" y="63982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3" name="正方形/長方形 102"/>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4" name="正方形/長方形 103"/>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5" name="正方形/長方形 104"/>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[ 613.6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6" name="正方形/長方形 105"/>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7" name="正方形/長方形 106"/>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8" name="正方形/長方形 107"/>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9" name="正方形/長方形 108"/>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0" name="正方形/長方形 109"/>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1" name="正方形/長方形 110"/>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2" name="正方形/長方形 111"/>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3" name="正方形/長方形 11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4" name="正方形/長方形 113"/>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5" name="テキスト ボックス 114"/>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費率は、類似団体平均を上回っている。主な要因として、北部地域活性化事業の実施に係る地方債の借入を継続して行っていることにより、地方債残高が増加し、債務償還比率が上昇したことが挙げられる。事業終了後は、地方債の発行を抑制し、財政調整基金をはじめとする各種基金の適正な積立て・運用を行い、健全な財政運営に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6" name="テキスト ボックス 115"/>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7" name="直線コネクタ 116"/>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155"/>
    <xdr:sp macro="" textlink="">
      <xdr:nvSpPr>
        <xdr:cNvPr id="118" name="テキスト ボックス 117"/>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9" name="直線コネクタ 118"/>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4155"/>
    <xdr:sp macro="" textlink="">
      <xdr:nvSpPr>
        <xdr:cNvPr id="120" name="テキスト ボックス 119"/>
        <xdr:cNvSpPr txBox="1"/>
      </xdr:nvSpPr>
      <xdr:spPr>
        <a:xfrm>
          <a:off x="10756900" y="671004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21" name="直線コネクタ 120"/>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09575" cy="224155"/>
    <xdr:sp macro="" textlink="">
      <xdr:nvSpPr>
        <xdr:cNvPr id="122" name="テキスト ボックス 121"/>
        <xdr:cNvSpPr txBox="1"/>
      </xdr:nvSpPr>
      <xdr:spPr>
        <a:xfrm>
          <a:off x="10828655" y="640143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23" name="直線コネクタ 122"/>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09575" cy="224155"/>
    <xdr:sp macro="" textlink="">
      <xdr:nvSpPr>
        <xdr:cNvPr id="124" name="テキスト ボックス 123"/>
        <xdr:cNvSpPr txBox="1"/>
      </xdr:nvSpPr>
      <xdr:spPr>
        <a:xfrm>
          <a:off x="10828655" y="609282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5" name="直線コネクタ 124"/>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09575" cy="224155"/>
    <xdr:sp macro="" textlink="">
      <xdr:nvSpPr>
        <xdr:cNvPr id="126" name="テキスト ボックス 125"/>
        <xdr:cNvSpPr txBox="1"/>
      </xdr:nvSpPr>
      <xdr:spPr>
        <a:xfrm>
          <a:off x="10828655" y="578421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7" name="直線コネクタ 126"/>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09575" cy="224155"/>
    <xdr:sp macro="" textlink="">
      <xdr:nvSpPr>
        <xdr:cNvPr id="128" name="テキスト ボックス 127"/>
        <xdr:cNvSpPr txBox="1"/>
      </xdr:nvSpPr>
      <xdr:spPr>
        <a:xfrm>
          <a:off x="10828655" y="547624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9" name="直線コネクタ 128"/>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155"/>
    <xdr:sp macro="" textlink="">
      <xdr:nvSpPr>
        <xdr:cNvPr id="130" name="テキスト ボックス 129"/>
        <xdr:cNvSpPr txBox="1"/>
      </xdr:nvSpPr>
      <xdr:spPr>
        <a:xfrm>
          <a:off x="10931525" y="5167630"/>
          <a:ext cx="3079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1" name="直線コネクタ 130"/>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2"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95885</xdr:rowOff>
    </xdr:to>
    <xdr:cxnSp macro="">
      <xdr:nvCxnSpPr>
        <xdr:cNvPr id="133" name="直線コネクタ 132"/>
        <xdr:cNvCxnSpPr/>
      </xdr:nvCxnSpPr>
      <xdr:spPr>
        <a:xfrm flipV="1">
          <a:off x="14793595" y="5261610"/>
          <a:ext cx="127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99695</xdr:rowOff>
    </xdr:from>
    <xdr:ext cx="468630" cy="257810"/>
    <xdr:sp macro="" textlink="">
      <xdr:nvSpPr>
        <xdr:cNvPr id="134" name="債務償還比率最小値テキスト"/>
        <xdr:cNvSpPr txBox="1"/>
      </xdr:nvSpPr>
      <xdr:spPr>
        <a:xfrm>
          <a:off x="14846300" y="67005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95885</xdr:rowOff>
    </xdr:from>
    <xdr:to xmlns:xdr="http://schemas.openxmlformats.org/drawingml/2006/spreadsheetDrawing">
      <xdr:col>76</xdr:col>
      <xdr:colOff>111125</xdr:colOff>
      <xdr:row>34</xdr:row>
      <xdr:rowOff>95885</xdr:rowOff>
    </xdr:to>
    <xdr:cxnSp macro="">
      <xdr:nvCxnSpPr>
        <xdr:cNvPr id="135" name="直線コネクタ 134"/>
        <xdr:cNvCxnSpPr/>
      </xdr:nvCxnSpPr>
      <xdr:spPr>
        <a:xfrm>
          <a:off x="14706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9090" cy="259080"/>
    <xdr:sp macro="" textlink="">
      <xdr:nvSpPr>
        <xdr:cNvPr id="136" name="債務償還比率最大値テキスト"/>
        <xdr:cNvSpPr txBox="1"/>
      </xdr:nvSpPr>
      <xdr:spPr>
        <a:xfrm>
          <a:off x="14846300" y="503682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7" name="直線コネクタ 136"/>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144145</xdr:rowOff>
    </xdr:from>
    <xdr:ext cx="468630" cy="257810"/>
    <xdr:sp macro="" textlink="">
      <xdr:nvSpPr>
        <xdr:cNvPr id="138" name="債務償還比率平均値テキスト"/>
        <xdr:cNvSpPr txBox="1"/>
      </xdr:nvSpPr>
      <xdr:spPr>
        <a:xfrm>
          <a:off x="14846300" y="5716270"/>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121285</xdr:rowOff>
    </xdr:from>
    <xdr:to xmlns:xdr="http://schemas.openxmlformats.org/drawingml/2006/spreadsheetDrawing">
      <xdr:col>76</xdr:col>
      <xdr:colOff>73025</xdr:colOff>
      <xdr:row>30</xdr:row>
      <xdr:rowOff>52070</xdr:rowOff>
    </xdr:to>
    <xdr:sp macro="" textlink="">
      <xdr:nvSpPr>
        <xdr:cNvPr id="139" name="フローチャート: 判断 138"/>
        <xdr:cNvSpPr/>
      </xdr:nvSpPr>
      <xdr:spPr>
        <a:xfrm>
          <a:off x="14744700" y="586486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135255</xdr:rowOff>
    </xdr:from>
    <xdr:to xmlns:xdr="http://schemas.openxmlformats.org/drawingml/2006/spreadsheetDrawing">
      <xdr:col>72</xdr:col>
      <xdr:colOff>123825</xdr:colOff>
      <xdr:row>30</xdr:row>
      <xdr:rowOff>65405</xdr:rowOff>
    </xdr:to>
    <xdr:sp macro="" textlink="">
      <xdr:nvSpPr>
        <xdr:cNvPr id="140" name="フローチャート: 判断 139"/>
        <xdr:cNvSpPr/>
      </xdr:nvSpPr>
      <xdr:spPr>
        <a:xfrm>
          <a:off x="14033500" y="587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120650</xdr:rowOff>
    </xdr:from>
    <xdr:to xmlns:xdr="http://schemas.openxmlformats.org/drawingml/2006/spreadsheetDrawing">
      <xdr:col>68</xdr:col>
      <xdr:colOff>123825</xdr:colOff>
      <xdr:row>30</xdr:row>
      <xdr:rowOff>50800</xdr:rowOff>
    </xdr:to>
    <xdr:sp macro="" textlink="">
      <xdr:nvSpPr>
        <xdr:cNvPr id="141" name="フローチャート: 判断 140"/>
        <xdr:cNvSpPr/>
      </xdr:nvSpPr>
      <xdr:spPr>
        <a:xfrm>
          <a:off x="13271500" y="586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113665</xdr:rowOff>
    </xdr:from>
    <xdr:to xmlns:xdr="http://schemas.openxmlformats.org/drawingml/2006/spreadsheetDrawing">
      <xdr:col>64</xdr:col>
      <xdr:colOff>123825</xdr:colOff>
      <xdr:row>30</xdr:row>
      <xdr:rowOff>43815</xdr:rowOff>
    </xdr:to>
    <xdr:sp macro="" textlink="">
      <xdr:nvSpPr>
        <xdr:cNvPr id="142" name="フローチャート: 判断 141"/>
        <xdr:cNvSpPr/>
      </xdr:nvSpPr>
      <xdr:spPr>
        <a:xfrm>
          <a:off x="1250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146685</xdr:rowOff>
    </xdr:from>
    <xdr:to xmlns:xdr="http://schemas.openxmlformats.org/drawingml/2006/spreadsheetDrawing">
      <xdr:col>60</xdr:col>
      <xdr:colOff>123825</xdr:colOff>
      <xdr:row>31</xdr:row>
      <xdr:rowOff>76835</xdr:rowOff>
    </xdr:to>
    <xdr:sp macro="" textlink="">
      <xdr:nvSpPr>
        <xdr:cNvPr id="143" name="フローチャート: 判断 142"/>
        <xdr:cNvSpPr/>
      </xdr:nvSpPr>
      <xdr:spPr>
        <a:xfrm>
          <a:off x="117475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155"/>
    <xdr:sp macro="" textlink="">
      <xdr:nvSpPr>
        <xdr:cNvPr id="144" name="テキスト ボックス 143"/>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730" cy="224155"/>
    <xdr:sp macro="" textlink="">
      <xdr:nvSpPr>
        <xdr:cNvPr id="145" name="テキスト ボックス 144"/>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730" cy="224155"/>
    <xdr:sp macro="" textlink="">
      <xdr:nvSpPr>
        <xdr:cNvPr id="146" name="テキスト ボックス 145"/>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730" cy="224155"/>
    <xdr:sp macro="" textlink="">
      <xdr:nvSpPr>
        <xdr:cNvPr id="147" name="テキスト ボックス 146"/>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730" cy="224155"/>
    <xdr:sp macro="" textlink="">
      <xdr:nvSpPr>
        <xdr:cNvPr id="148" name="テキスト ボックス 147"/>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31</xdr:row>
      <xdr:rowOff>70485</xdr:rowOff>
    </xdr:from>
    <xdr:to xmlns:xdr="http://schemas.openxmlformats.org/drawingml/2006/spreadsheetDrawing">
      <xdr:col>76</xdr:col>
      <xdr:colOff>73025</xdr:colOff>
      <xdr:row>32</xdr:row>
      <xdr:rowOff>635</xdr:rowOff>
    </xdr:to>
    <xdr:sp macro="" textlink="">
      <xdr:nvSpPr>
        <xdr:cNvPr id="149" name="楕円 148"/>
        <xdr:cNvSpPr/>
      </xdr:nvSpPr>
      <xdr:spPr>
        <a:xfrm>
          <a:off x="147447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31</xdr:row>
      <xdr:rowOff>48895</xdr:rowOff>
    </xdr:from>
    <xdr:ext cx="468630" cy="259080"/>
    <xdr:sp macro="" textlink="">
      <xdr:nvSpPr>
        <xdr:cNvPr id="150" name="債務償還比率該当値テキスト"/>
        <xdr:cNvSpPr txBox="1"/>
      </xdr:nvSpPr>
      <xdr:spPr>
        <a:xfrm>
          <a:off x="14846300" y="61353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63500</xdr:rowOff>
    </xdr:from>
    <xdr:to xmlns:xdr="http://schemas.openxmlformats.org/drawingml/2006/spreadsheetDrawing">
      <xdr:col>72</xdr:col>
      <xdr:colOff>123825</xdr:colOff>
      <xdr:row>31</xdr:row>
      <xdr:rowOff>165100</xdr:rowOff>
    </xdr:to>
    <xdr:sp macro="" textlink="">
      <xdr:nvSpPr>
        <xdr:cNvPr id="151" name="楕円 150"/>
        <xdr:cNvSpPr/>
      </xdr:nvSpPr>
      <xdr:spPr>
        <a:xfrm>
          <a:off x="140335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114300</xdr:rowOff>
    </xdr:from>
    <xdr:to xmlns:xdr="http://schemas.openxmlformats.org/drawingml/2006/spreadsheetDrawing">
      <xdr:col>76</xdr:col>
      <xdr:colOff>22225</xdr:colOff>
      <xdr:row>31</xdr:row>
      <xdr:rowOff>121285</xdr:rowOff>
    </xdr:to>
    <xdr:cxnSp macro="">
      <xdr:nvCxnSpPr>
        <xdr:cNvPr id="152" name="直線コネクタ 151"/>
        <xdr:cNvCxnSpPr/>
      </xdr:nvCxnSpPr>
      <xdr:spPr>
        <a:xfrm>
          <a:off x="14084300" y="6200775"/>
          <a:ext cx="711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31</xdr:row>
      <xdr:rowOff>36830</xdr:rowOff>
    </xdr:from>
    <xdr:to xmlns:xdr="http://schemas.openxmlformats.org/drawingml/2006/spreadsheetDrawing">
      <xdr:col>68</xdr:col>
      <xdr:colOff>123825</xdr:colOff>
      <xdr:row>31</xdr:row>
      <xdr:rowOff>138430</xdr:rowOff>
    </xdr:to>
    <xdr:sp macro="" textlink="">
      <xdr:nvSpPr>
        <xdr:cNvPr id="153" name="楕円 152"/>
        <xdr:cNvSpPr/>
      </xdr:nvSpPr>
      <xdr:spPr>
        <a:xfrm>
          <a:off x="13271500" y="61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87630</xdr:rowOff>
    </xdr:from>
    <xdr:to xmlns:xdr="http://schemas.openxmlformats.org/drawingml/2006/spreadsheetDrawing">
      <xdr:col>72</xdr:col>
      <xdr:colOff>73025</xdr:colOff>
      <xdr:row>31</xdr:row>
      <xdr:rowOff>114300</xdr:rowOff>
    </xdr:to>
    <xdr:cxnSp macro="">
      <xdr:nvCxnSpPr>
        <xdr:cNvPr id="154" name="直線コネクタ 153"/>
        <xdr:cNvCxnSpPr/>
      </xdr:nvCxnSpPr>
      <xdr:spPr>
        <a:xfrm>
          <a:off x="13322300" y="6174105"/>
          <a:ext cx="762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61595</xdr:rowOff>
    </xdr:from>
    <xdr:to xmlns:xdr="http://schemas.openxmlformats.org/drawingml/2006/spreadsheetDrawing">
      <xdr:col>64</xdr:col>
      <xdr:colOff>123825</xdr:colOff>
      <xdr:row>30</xdr:row>
      <xdr:rowOff>163195</xdr:rowOff>
    </xdr:to>
    <xdr:sp macro="" textlink="">
      <xdr:nvSpPr>
        <xdr:cNvPr id="155" name="楕円 154"/>
        <xdr:cNvSpPr/>
      </xdr:nvSpPr>
      <xdr:spPr>
        <a:xfrm>
          <a:off x="12509500" y="597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112395</xdr:rowOff>
    </xdr:from>
    <xdr:to xmlns:xdr="http://schemas.openxmlformats.org/drawingml/2006/spreadsheetDrawing">
      <xdr:col>68</xdr:col>
      <xdr:colOff>73025</xdr:colOff>
      <xdr:row>31</xdr:row>
      <xdr:rowOff>87630</xdr:rowOff>
    </xdr:to>
    <xdr:cxnSp macro="">
      <xdr:nvCxnSpPr>
        <xdr:cNvPr id="156" name="直線コネクタ 155"/>
        <xdr:cNvCxnSpPr/>
      </xdr:nvCxnSpPr>
      <xdr:spPr>
        <a:xfrm>
          <a:off x="12560300" y="6027420"/>
          <a:ext cx="762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32</xdr:row>
      <xdr:rowOff>155575</xdr:rowOff>
    </xdr:from>
    <xdr:to xmlns:xdr="http://schemas.openxmlformats.org/drawingml/2006/spreadsheetDrawing">
      <xdr:col>60</xdr:col>
      <xdr:colOff>123825</xdr:colOff>
      <xdr:row>33</xdr:row>
      <xdr:rowOff>86360</xdr:rowOff>
    </xdr:to>
    <xdr:sp macro="" textlink="">
      <xdr:nvSpPr>
        <xdr:cNvPr id="157" name="楕円 156"/>
        <xdr:cNvSpPr/>
      </xdr:nvSpPr>
      <xdr:spPr>
        <a:xfrm>
          <a:off x="11747500" y="64135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112395</xdr:rowOff>
    </xdr:from>
    <xdr:to xmlns:xdr="http://schemas.openxmlformats.org/drawingml/2006/spreadsheetDrawing">
      <xdr:col>64</xdr:col>
      <xdr:colOff>73025</xdr:colOff>
      <xdr:row>33</xdr:row>
      <xdr:rowOff>34925</xdr:rowOff>
    </xdr:to>
    <xdr:cxnSp macro="">
      <xdr:nvCxnSpPr>
        <xdr:cNvPr id="158" name="直線コネクタ 157"/>
        <xdr:cNvCxnSpPr/>
      </xdr:nvCxnSpPr>
      <xdr:spPr>
        <a:xfrm flipV="1">
          <a:off x="11798300" y="6027420"/>
          <a:ext cx="762000" cy="436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81915</xdr:rowOff>
    </xdr:from>
    <xdr:ext cx="468630" cy="259080"/>
    <xdr:sp macro="" textlink="">
      <xdr:nvSpPr>
        <xdr:cNvPr id="159" name="n_1aveValue債務償還比率"/>
        <xdr:cNvSpPr txBox="1"/>
      </xdr:nvSpPr>
      <xdr:spPr>
        <a:xfrm>
          <a:off x="13836650" y="56540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67310</xdr:rowOff>
    </xdr:from>
    <xdr:ext cx="468630" cy="259080"/>
    <xdr:sp macro="" textlink="">
      <xdr:nvSpPr>
        <xdr:cNvPr id="160" name="n_2aveValue債務償還比率"/>
        <xdr:cNvSpPr txBox="1"/>
      </xdr:nvSpPr>
      <xdr:spPr>
        <a:xfrm>
          <a:off x="13087350" y="56394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60325</xdr:rowOff>
    </xdr:from>
    <xdr:ext cx="468630" cy="259080"/>
    <xdr:sp macro="" textlink="">
      <xdr:nvSpPr>
        <xdr:cNvPr id="161" name="n_3aveValue債務償還比率"/>
        <xdr:cNvSpPr txBox="1"/>
      </xdr:nvSpPr>
      <xdr:spPr>
        <a:xfrm>
          <a:off x="12325350" y="56324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93345</xdr:rowOff>
    </xdr:from>
    <xdr:ext cx="468630" cy="259080"/>
    <xdr:sp macro="" textlink="">
      <xdr:nvSpPr>
        <xdr:cNvPr id="162" name="n_4aveValue債務償還比率"/>
        <xdr:cNvSpPr txBox="1"/>
      </xdr:nvSpPr>
      <xdr:spPr>
        <a:xfrm>
          <a:off x="11563350" y="58369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31</xdr:row>
      <xdr:rowOff>156210</xdr:rowOff>
    </xdr:from>
    <xdr:ext cx="468630" cy="257810"/>
    <xdr:sp macro="" textlink="">
      <xdr:nvSpPr>
        <xdr:cNvPr id="163" name="n_1mainValue債務償還比率"/>
        <xdr:cNvSpPr txBox="1"/>
      </xdr:nvSpPr>
      <xdr:spPr>
        <a:xfrm>
          <a:off x="13836650" y="62426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129540</xdr:rowOff>
    </xdr:from>
    <xdr:ext cx="468630" cy="259080"/>
    <xdr:sp macro="" textlink="">
      <xdr:nvSpPr>
        <xdr:cNvPr id="164" name="n_2mainValue債務償還比率"/>
        <xdr:cNvSpPr txBox="1"/>
      </xdr:nvSpPr>
      <xdr:spPr>
        <a:xfrm>
          <a:off x="13087350" y="62160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154940</xdr:rowOff>
    </xdr:from>
    <xdr:ext cx="468630" cy="257810"/>
    <xdr:sp macro="" textlink="">
      <xdr:nvSpPr>
        <xdr:cNvPr id="165" name="n_3mainValue債務償還比率"/>
        <xdr:cNvSpPr txBox="1"/>
      </xdr:nvSpPr>
      <xdr:spPr>
        <a:xfrm>
          <a:off x="12325350" y="60699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33</xdr:row>
      <xdr:rowOff>76835</xdr:rowOff>
    </xdr:from>
    <xdr:ext cx="468630" cy="257810"/>
    <xdr:sp macro="" textlink="">
      <xdr:nvSpPr>
        <xdr:cNvPr id="166" name="n_4mainValue債務償還比率"/>
        <xdr:cNvSpPr txBox="1"/>
      </xdr:nvSpPr>
      <xdr:spPr>
        <a:xfrm>
          <a:off x="11563350" y="65062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7" name="正方形/長方形 16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8" name="正方形/長方形 167"/>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300"/>
    <xdr:sp macro="" textlink="">
      <xdr:nvSpPr>
        <xdr:cNvPr id="169" name="テキスト ボックス 168"/>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935" cy="241300"/>
    <xdr:sp macro="" textlink="">
      <xdr:nvSpPr>
        <xdr:cNvPr id="170" name="テキスト ボックス 169"/>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300"/>
    <xdr:sp macro="" textlink="">
      <xdr:nvSpPr>
        <xdr:cNvPr id="171" name="テキスト ボックス 170"/>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935" cy="241300"/>
    <xdr:sp macro="" textlink="">
      <xdr:nvSpPr>
        <xdr:cNvPr id="172" name="テキスト ボックス 171"/>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埼玉県鳩山町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12,782
12,615
25.73
5,926,976
5,633,726
261,125
4,013,064
5,709,178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11.7
71.3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6090" cy="259080"/>
    <xdr:sp macro="" textlink="">
      <xdr:nvSpPr>
        <xdr:cNvPr id="45" name="テキスト ボックス 44"/>
        <xdr:cNvSpPr txBox="1"/>
      </xdr:nvSpPr>
      <xdr:spPr>
        <a:xfrm>
          <a:off x="294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130810</xdr:rowOff>
    </xdr:from>
    <xdr:to xmlns:xdr="http://schemas.openxmlformats.org/drawingml/2006/spreadsheetDrawing">
      <xdr:col>24</xdr:col>
      <xdr:colOff>62865</xdr:colOff>
      <xdr:row>41</xdr:row>
      <xdr:rowOff>50800</xdr:rowOff>
    </xdr:to>
    <xdr:cxnSp macro="">
      <xdr:nvCxnSpPr>
        <xdr:cNvPr id="55" name="直線コネクタ 54"/>
        <xdr:cNvCxnSpPr/>
      </xdr:nvCxnSpPr>
      <xdr:spPr>
        <a:xfrm flipV="1">
          <a:off x="4634865" y="5788660"/>
          <a:ext cx="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54610</xdr:rowOff>
    </xdr:from>
    <xdr:ext cx="405130" cy="257810"/>
    <xdr:sp macro="" textlink="">
      <xdr:nvSpPr>
        <xdr:cNvPr id="56" name="【道路】&#10;有形固定資産減価償却率最小値テキスト"/>
        <xdr:cNvSpPr txBox="1"/>
      </xdr:nvSpPr>
      <xdr:spPr>
        <a:xfrm>
          <a:off x="4673600" y="70840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50800</xdr:rowOff>
    </xdr:from>
    <xdr:to xmlns:xdr="http://schemas.openxmlformats.org/drawingml/2006/spreadsheetDrawing">
      <xdr:col>24</xdr:col>
      <xdr:colOff>152400</xdr:colOff>
      <xdr:row>41</xdr:row>
      <xdr:rowOff>50800</xdr:rowOff>
    </xdr:to>
    <xdr:cxnSp macro="">
      <xdr:nvCxnSpPr>
        <xdr:cNvPr id="57" name="直線コネクタ 56"/>
        <xdr:cNvCxnSpPr/>
      </xdr:nvCxnSpPr>
      <xdr:spPr>
        <a:xfrm>
          <a:off x="4546600" y="7080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77470</xdr:rowOff>
    </xdr:from>
    <xdr:ext cx="405130" cy="257810"/>
    <xdr:sp macro="" textlink="">
      <xdr:nvSpPr>
        <xdr:cNvPr id="58" name="【道路】&#10;有形固定資産減価償却率最大値テキスト"/>
        <xdr:cNvSpPr txBox="1"/>
      </xdr:nvSpPr>
      <xdr:spPr>
        <a:xfrm>
          <a:off x="4673600" y="55638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130810</xdr:rowOff>
    </xdr:from>
    <xdr:to xmlns:xdr="http://schemas.openxmlformats.org/drawingml/2006/spreadsheetDrawing">
      <xdr:col>24</xdr:col>
      <xdr:colOff>152400</xdr:colOff>
      <xdr:row>33</xdr:row>
      <xdr:rowOff>130810</xdr:rowOff>
    </xdr:to>
    <xdr:cxnSp macro="">
      <xdr:nvCxnSpPr>
        <xdr:cNvPr id="59" name="直線コネクタ 58"/>
        <xdr:cNvCxnSpPr/>
      </xdr:nvCxnSpPr>
      <xdr:spPr>
        <a:xfrm>
          <a:off x="4546600" y="578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102870</xdr:rowOff>
    </xdr:from>
    <xdr:ext cx="405130" cy="259080"/>
    <xdr:sp macro="" textlink="">
      <xdr:nvSpPr>
        <xdr:cNvPr id="60" name="【道路】&#10;有形固定資産減価償却率平均値テキスト"/>
        <xdr:cNvSpPr txBox="1"/>
      </xdr:nvSpPr>
      <xdr:spPr>
        <a:xfrm>
          <a:off x="4673600" y="62750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80010</xdr:rowOff>
    </xdr:from>
    <xdr:to xmlns:xdr="http://schemas.openxmlformats.org/drawingml/2006/spreadsheetDrawing">
      <xdr:col>24</xdr:col>
      <xdr:colOff>114300</xdr:colOff>
      <xdr:row>38</xdr:row>
      <xdr:rowOff>10160</xdr:rowOff>
    </xdr:to>
    <xdr:sp macro="" textlink="">
      <xdr:nvSpPr>
        <xdr:cNvPr id="61" name="フローチャート: 判断 60"/>
        <xdr:cNvSpPr/>
      </xdr:nvSpPr>
      <xdr:spPr>
        <a:xfrm>
          <a:off x="4584700" y="642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50800</xdr:rowOff>
    </xdr:from>
    <xdr:to xmlns:xdr="http://schemas.openxmlformats.org/drawingml/2006/spreadsheetDrawing">
      <xdr:col>20</xdr:col>
      <xdr:colOff>38100</xdr:colOff>
      <xdr:row>37</xdr:row>
      <xdr:rowOff>152400</xdr:rowOff>
    </xdr:to>
    <xdr:sp macro="" textlink="">
      <xdr:nvSpPr>
        <xdr:cNvPr id="62" name="フローチャート: 判断 61"/>
        <xdr:cNvSpPr/>
      </xdr:nvSpPr>
      <xdr:spPr>
        <a:xfrm>
          <a:off x="37465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9525</xdr:rowOff>
    </xdr:from>
    <xdr:to xmlns:xdr="http://schemas.openxmlformats.org/drawingml/2006/spreadsheetDrawing">
      <xdr:col>15</xdr:col>
      <xdr:colOff>101600</xdr:colOff>
      <xdr:row>37</xdr:row>
      <xdr:rowOff>111125</xdr:rowOff>
    </xdr:to>
    <xdr:sp macro="" textlink="">
      <xdr:nvSpPr>
        <xdr:cNvPr id="63" name="フローチャート: 判断 62"/>
        <xdr:cNvSpPr/>
      </xdr:nvSpPr>
      <xdr:spPr>
        <a:xfrm>
          <a:off x="2857500" y="635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165100</xdr:rowOff>
    </xdr:from>
    <xdr:to xmlns:xdr="http://schemas.openxmlformats.org/drawingml/2006/spreadsheetDrawing">
      <xdr:col>10</xdr:col>
      <xdr:colOff>165100</xdr:colOff>
      <xdr:row>37</xdr:row>
      <xdr:rowOff>95250</xdr:rowOff>
    </xdr:to>
    <xdr:sp macro="" textlink="">
      <xdr:nvSpPr>
        <xdr:cNvPr id="64" name="フローチャート: 判断 63"/>
        <xdr:cNvSpPr/>
      </xdr:nvSpPr>
      <xdr:spPr>
        <a:xfrm>
          <a:off x="1968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128270</xdr:rowOff>
    </xdr:from>
    <xdr:to xmlns:xdr="http://schemas.openxmlformats.org/drawingml/2006/spreadsheetDrawing">
      <xdr:col>6</xdr:col>
      <xdr:colOff>38100</xdr:colOff>
      <xdr:row>37</xdr:row>
      <xdr:rowOff>58420</xdr:rowOff>
    </xdr:to>
    <xdr:sp macro="" textlink="">
      <xdr:nvSpPr>
        <xdr:cNvPr id="65" name="フローチャート: 判断 64"/>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52705</xdr:rowOff>
    </xdr:from>
    <xdr:to xmlns:xdr="http://schemas.openxmlformats.org/drawingml/2006/spreadsheetDrawing">
      <xdr:col>24</xdr:col>
      <xdr:colOff>114300</xdr:colOff>
      <xdr:row>39</xdr:row>
      <xdr:rowOff>154940</xdr:rowOff>
    </xdr:to>
    <xdr:sp macro="" textlink="">
      <xdr:nvSpPr>
        <xdr:cNvPr id="71" name="楕円 70"/>
        <xdr:cNvSpPr/>
      </xdr:nvSpPr>
      <xdr:spPr>
        <a:xfrm>
          <a:off x="4584700" y="67392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31115</xdr:rowOff>
    </xdr:from>
    <xdr:ext cx="405130" cy="257810"/>
    <xdr:sp macro="" textlink="">
      <xdr:nvSpPr>
        <xdr:cNvPr id="72" name="【道路】&#10;有形固定資産減価償却率該当値テキスト"/>
        <xdr:cNvSpPr txBox="1"/>
      </xdr:nvSpPr>
      <xdr:spPr>
        <a:xfrm>
          <a:off x="4673600" y="67176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16510</xdr:rowOff>
    </xdr:from>
    <xdr:to xmlns:xdr="http://schemas.openxmlformats.org/drawingml/2006/spreadsheetDrawing">
      <xdr:col>20</xdr:col>
      <xdr:colOff>38100</xdr:colOff>
      <xdr:row>39</xdr:row>
      <xdr:rowOff>118110</xdr:rowOff>
    </xdr:to>
    <xdr:sp macro="" textlink="">
      <xdr:nvSpPr>
        <xdr:cNvPr id="73" name="楕円 72"/>
        <xdr:cNvSpPr/>
      </xdr:nvSpPr>
      <xdr:spPr>
        <a:xfrm>
          <a:off x="3746500" y="670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67310</xdr:rowOff>
    </xdr:from>
    <xdr:to xmlns:xdr="http://schemas.openxmlformats.org/drawingml/2006/spreadsheetDrawing">
      <xdr:col>24</xdr:col>
      <xdr:colOff>63500</xdr:colOff>
      <xdr:row>39</xdr:row>
      <xdr:rowOff>103505</xdr:rowOff>
    </xdr:to>
    <xdr:cxnSp macro="">
      <xdr:nvCxnSpPr>
        <xdr:cNvPr id="74" name="直線コネクタ 73"/>
        <xdr:cNvCxnSpPr/>
      </xdr:nvCxnSpPr>
      <xdr:spPr>
        <a:xfrm>
          <a:off x="3797300" y="675386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148590</xdr:rowOff>
    </xdr:from>
    <xdr:to xmlns:xdr="http://schemas.openxmlformats.org/drawingml/2006/spreadsheetDrawing">
      <xdr:col>15</xdr:col>
      <xdr:colOff>101600</xdr:colOff>
      <xdr:row>39</xdr:row>
      <xdr:rowOff>78740</xdr:rowOff>
    </xdr:to>
    <xdr:sp macro="" textlink="">
      <xdr:nvSpPr>
        <xdr:cNvPr id="75" name="楕円 74"/>
        <xdr:cNvSpPr/>
      </xdr:nvSpPr>
      <xdr:spPr>
        <a:xfrm>
          <a:off x="2857500" y="666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27940</xdr:rowOff>
    </xdr:from>
    <xdr:to xmlns:xdr="http://schemas.openxmlformats.org/drawingml/2006/spreadsheetDrawing">
      <xdr:col>19</xdr:col>
      <xdr:colOff>177800</xdr:colOff>
      <xdr:row>39</xdr:row>
      <xdr:rowOff>67310</xdr:rowOff>
    </xdr:to>
    <xdr:cxnSp macro="">
      <xdr:nvCxnSpPr>
        <xdr:cNvPr id="76" name="直線コネクタ 75"/>
        <xdr:cNvCxnSpPr/>
      </xdr:nvCxnSpPr>
      <xdr:spPr>
        <a:xfrm>
          <a:off x="2908300" y="671449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148590</xdr:rowOff>
    </xdr:from>
    <xdr:to xmlns:xdr="http://schemas.openxmlformats.org/drawingml/2006/spreadsheetDrawing">
      <xdr:col>10</xdr:col>
      <xdr:colOff>165100</xdr:colOff>
      <xdr:row>39</xdr:row>
      <xdr:rowOff>78740</xdr:rowOff>
    </xdr:to>
    <xdr:sp macro="" textlink="">
      <xdr:nvSpPr>
        <xdr:cNvPr id="77" name="楕円 76"/>
        <xdr:cNvSpPr/>
      </xdr:nvSpPr>
      <xdr:spPr>
        <a:xfrm>
          <a:off x="1968500" y="666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27940</xdr:rowOff>
    </xdr:from>
    <xdr:to xmlns:xdr="http://schemas.openxmlformats.org/drawingml/2006/spreadsheetDrawing">
      <xdr:col>15</xdr:col>
      <xdr:colOff>50800</xdr:colOff>
      <xdr:row>39</xdr:row>
      <xdr:rowOff>27940</xdr:rowOff>
    </xdr:to>
    <xdr:cxnSp macro="">
      <xdr:nvCxnSpPr>
        <xdr:cNvPr id="78" name="直線コネクタ 77"/>
        <xdr:cNvCxnSpPr/>
      </xdr:nvCxnSpPr>
      <xdr:spPr>
        <a:xfrm>
          <a:off x="2019300" y="67144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78105</xdr:rowOff>
    </xdr:from>
    <xdr:to xmlns:xdr="http://schemas.openxmlformats.org/drawingml/2006/spreadsheetDrawing">
      <xdr:col>6</xdr:col>
      <xdr:colOff>38100</xdr:colOff>
      <xdr:row>39</xdr:row>
      <xdr:rowOff>8255</xdr:rowOff>
    </xdr:to>
    <xdr:sp macro="" textlink="">
      <xdr:nvSpPr>
        <xdr:cNvPr id="79" name="楕円 78"/>
        <xdr:cNvSpPr/>
      </xdr:nvSpPr>
      <xdr:spPr>
        <a:xfrm>
          <a:off x="1079500" y="659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128905</xdr:rowOff>
    </xdr:from>
    <xdr:to xmlns:xdr="http://schemas.openxmlformats.org/drawingml/2006/spreadsheetDrawing">
      <xdr:col>10</xdr:col>
      <xdr:colOff>114300</xdr:colOff>
      <xdr:row>39</xdr:row>
      <xdr:rowOff>27940</xdr:rowOff>
    </xdr:to>
    <xdr:cxnSp macro="">
      <xdr:nvCxnSpPr>
        <xdr:cNvPr id="80" name="直線コネクタ 79"/>
        <xdr:cNvCxnSpPr/>
      </xdr:nvCxnSpPr>
      <xdr:spPr>
        <a:xfrm>
          <a:off x="1130300" y="664400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168910</xdr:rowOff>
    </xdr:from>
    <xdr:ext cx="405130" cy="257810"/>
    <xdr:sp macro="" textlink="">
      <xdr:nvSpPr>
        <xdr:cNvPr id="81" name="n_1aveValue【道路】&#10;有形固定資産減価償却率"/>
        <xdr:cNvSpPr txBox="1"/>
      </xdr:nvSpPr>
      <xdr:spPr>
        <a:xfrm>
          <a:off x="3582035" y="61696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127635</xdr:rowOff>
    </xdr:from>
    <xdr:ext cx="403860" cy="259080"/>
    <xdr:sp macro="" textlink="">
      <xdr:nvSpPr>
        <xdr:cNvPr id="82" name="n_2aveValue【道路】&#10;有形固定資産減価償却率"/>
        <xdr:cNvSpPr txBox="1"/>
      </xdr:nvSpPr>
      <xdr:spPr>
        <a:xfrm>
          <a:off x="2705735" y="61283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111760</xdr:rowOff>
    </xdr:from>
    <xdr:ext cx="403860" cy="257810"/>
    <xdr:sp macro="" textlink="">
      <xdr:nvSpPr>
        <xdr:cNvPr id="83" name="n_3aveValue【道路】&#10;有形固定資産減価償却率"/>
        <xdr:cNvSpPr txBox="1"/>
      </xdr:nvSpPr>
      <xdr:spPr>
        <a:xfrm>
          <a:off x="1816735" y="61125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74930</xdr:rowOff>
    </xdr:from>
    <xdr:ext cx="403860" cy="257810"/>
    <xdr:sp macro="" textlink="">
      <xdr:nvSpPr>
        <xdr:cNvPr id="84" name="n_4aveValue【道路】&#10;有形固定資産減価償却率"/>
        <xdr:cNvSpPr txBox="1"/>
      </xdr:nvSpPr>
      <xdr:spPr>
        <a:xfrm>
          <a:off x="927735" y="60756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109220</xdr:rowOff>
    </xdr:from>
    <xdr:ext cx="405130" cy="257810"/>
    <xdr:sp macro="" textlink="">
      <xdr:nvSpPr>
        <xdr:cNvPr id="85" name="n_1mainValue【道路】&#10;有形固定資産減価償却率"/>
        <xdr:cNvSpPr txBox="1"/>
      </xdr:nvSpPr>
      <xdr:spPr>
        <a:xfrm>
          <a:off x="3582035" y="67957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69850</xdr:rowOff>
    </xdr:from>
    <xdr:ext cx="403860" cy="259080"/>
    <xdr:sp macro="" textlink="">
      <xdr:nvSpPr>
        <xdr:cNvPr id="86" name="n_2mainValue【道路】&#10;有形固定資産減価償却率"/>
        <xdr:cNvSpPr txBox="1"/>
      </xdr:nvSpPr>
      <xdr:spPr>
        <a:xfrm>
          <a:off x="2705735" y="67564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69850</xdr:rowOff>
    </xdr:from>
    <xdr:ext cx="403860" cy="259080"/>
    <xdr:sp macro="" textlink="">
      <xdr:nvSpPr>
        <xdr:cNvPr id="87" name="n_3mainValue【道路】&#10;有形固定資産減価償却率"/>
        <xdr:cNvSpPr txBox="1"/>
      </xdr:nvSpPr>
      <xdr:spPr>
        <a:xfrm>
          <a:off x="1816735" y="67564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170815</xdr:rowOff>
    </xdr:from>
    <xdr:ext cx="403860" cy="258445"/>
    <xdr:sp macro="" textlink="">
      <xdr:nvSpPr>
        <xdr:cNvPr id="88" name="n_4mainValue【道路】&#10;有形固定資産減価償却率"/>
        <xdr:cNvSpPr txBox="1"/>
      </xdr:nvSpPr>
      <xdr:spPr>
        <a:xfrm>
          <a:off x="927735" y="668591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265" cy="225425"/>
    <xdr:sp macro="" textlink="">
      <xdr:nvSpPr>
        <xdr:cNvPr id="97" name="テキスト ボックス 96"/>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090" cy="259080"/>
    <xdr:sp macro="" textlink="">
      <xdr:nvSpPr>
        <xdr:cNvPr id="100" name="テキスト ボックス 99"/>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7810"/>
    <xdr:sp macro="" textlink="">
      <xdr:nvSpPr>
        <xdr:cNvPr id="102" name="テキスト ボックス 101"/>
        <xdr:cNvSpPr txBox="1"/>
      </xdr:nvSpPr>
      <xdr:spPr>
        <a:xfrm>
          <a:off x="6072505" y="671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4" name="テキスト ボックス 103"/>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6" name="テキスト ボックス 105"/>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7810"/>
    <xdr:sp macro="" textlink="">
      <xdr:nvSpPr>
        <xdr:cNvPr id="108" name="テキスト ボックス 107"/>
        <xdr:cNvSpPr txBox="1"/>
      </xdr:nvSpPr>
      <xdr:spPr>
        <a:xfrm>
          <a:off x="6072505" y="557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360" cy="259080"/>
    <xdr:sp macro="" textlink="">
      <xdr:nvSpPr>
        <xdr:cNvPr id="110" name="テキスト ボックス 109"/>
        <xdr:cNvSpPr txBox="1"/>
      </xdr:nvSpPr>
      <xdr:spPr>
        <a:xfrm>
          <a:off x="6008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34925</xdr:rowOff>
    </xdr:from>
    <xdr:to xmlns:xdr="http://schemas.openxmlformats.org/drawingml/2006/spreadsheetDrawing">
      <xdr:col>54</xdr:col>
      <xdr:colOff>189865</xdr:colOff>
      <xdr:row>41</xdr:row>
      <xdr:rowOff>145415</xdr:rowOff>
    </xdr:to>
    <xdr:cxnSp macro="">
      <xdr:nvCxnSpPr>
        <xdr:cNvPr id="112" name="直線コネクタ 111"/>
        <xdr:cNvCxnSpPr/>
      </xdr:nvCxnSpPr>
      <xdr:spPr>
        <a:xfrm flipV="1">
          <a:off x="10476865" y="5864225"/>
          <a:ext cx="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149225</xdr:rowOff>
    </xdr:from>
    <xdr:ext cx="469900" cy="259080"/>
    <xdr:sp macro="" textlink="">
      <xdr:nvSpPr>
        <xdr:cNvPr id="113" name="【道路】&#10;一人当たり延長最小値テキスト"/>
        <xdr:cNvSpPr txBox="1"/>
      </xdr:nvSpPr>
      <xdr:spPr>
        <a:xfrm>
          <a:off x="10515600" y="7178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145415</xdr:rowOff>
    </xdr:from>
    <xdr:to xmlns:xdr="http://schemas.openxmlformats.org/drawingml/2006/spreadsheetDrawing">
      <xdr:col>55</xdr:col>
      <xdr:colOff>88900</xdr:colOff>
      <xdr:row>41</xdr:row>
      <xdr:rowOff>145415</xdr:rowOff>
    </xdr:to>
    <xdr:cxnSp macro="">
      <xdr:nvCxnSpPr>
        <xdr:cNvPr id="114" name="直線コネクタ 113"/>
        <xdr:cNvCxnSpPr/>
      </xdr:nvCxnSpPr>
      <xdr:spPr>
        <a:xfrm>
          <a:off x="10388600" y="7174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153035</xdr:rowOff>
    </xdr:from>
    <xdr:ext cx="534670" cy="259080"/>
    <xdr:sp macro="" textlink="">
      <xdr:nvSpPr>
        <xdr:cNvPr id="115" name="【道路】&#10;一人当たり延長最大値テキスト"/>
        <xdr:cNvSpPr txBox="1"/>
      </xdr:nvSpPr>
      <xdr:spPr>
        <a:xfrm>
          <a:off x="10515600" y="5639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34925</xdr:rowOff>
    </xdr:from>
    <xdr:to xmlns:xdr="http://schemas.openxmlformats.org/drawingml/2006/spreadsheetDrawing">
      <xdr:col>55</xdr:col>
      <xdr:colOff>88900</xdr:colOff>
      <xdr:row>34</xdr:row>
      <xdr:rowOff>34925</xdr:rowOff>
    </xdr:to>
    <xdr:cxnSp macro="">
      <xdr:nvCxnSpPr>
        <xdr:cNvPr id="116" name="直線コネクタ 115"/>
        <xdr:cNvCxnSpPr/>
      </xdr:nvCxnSpPr>
      <xdr:spPr>
        <a:xfrm>
          <a:off x="10388600" y="5864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56515</xdr:rowOff>
    </xdr:from>
    <xdr:ext cx="534670" cy="258445"/>
    <xdr:sp macro="" textlink="">
      <xdr:nvSpPr>
        <xdr:cNvPr id="117" name="【道路】&#10;一人当たり延長平均値テキスト"/>
        <xdr:cNvSpPr txBox="1"/>
      </xdr:nvSpPr>
      <xdr:spPr>
        <a:xfrm>
          <a:off x="10515600" y="67430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78105</xdr:rowOff>
    </xdr:from>
    <xdr:to xmlns:xdr="http://schemas.openxmlformats.org/drawingml/2006/spreadsheetDrawing">
      <xdr:col>55</xdr:col>
      <xdr:colOff>50800</xdr:colOff>
      <xdr:row>40</xdr:row>
      <xdr:rowOff>8255</xdr:rowOff>
    </xdr:to>
    <xdr:sp macro="" textlink="">
      <xdr:nvSpPr>
        <xdr:cNvPr id="118" name="フローチャート: 判断 117"/>
        <xdr:cNvSpPr/>
      </xdr:nvSpPr>
      <xdr:spPr>
        <a:xfrm>
          <a:off x="10426700" y="676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82550</xdr:rowOff>
    </xdr:from>
    <xdr:to xmlns:xdr="http://schemas.openxmlformats.org/drawingml/2006/spreadsheetDrawing">
      <xdr:col>50</xdr:col>
      <xdr:colOff>165100</xdr:colOff>
      <xdr:row>40</xdr:row>
      <xdr:rowOff>12700</xdr:rowOff>
    </xdr:to>
    <xdr:sp macro="" textlink="">
      <xdr:nvSpPr>
        <xdr:cNvPr id="119" name="フローチャート: 判断 118"/>
        <xdr:cNvSpPr/>
      </xdr:nvSpPr>
      <xdr:spPr>
        <a:xfrm>
          <a:off x="9588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79375</xdr:rowOff>
    </xdr:from>
    <xdr:to xmlns:xdr="http://schemas.openxmlformats.org/drawingml/2006/spreadsheetDrawing">
      <xdr:col>46</xdr:col>
      <xdr:colOff>38100</xdr:colOff>
      <xdr:row>40</xdr:row>
      <xdr:rowOff>9525</xdr:rowOff>
    </xdr:to>
    <xdr:sp macro="" textlink="">
      <xdr:nvSpPr>
        <xdr:cNvPr id="120" name="フローチャート: 判断 119"/>
        <xdr:cNvSpPr/>
      </xdr:nvSpPr>
      <xdr:spPr>
        <a:xfrm>
          <a:off x="8699500" y="67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88900</xdr:rowOff>
    </xdr:from>
    <xdr:to xmlns:xdr="http://schemas.openxmlformats.org/drawingml/2006/spreadsheetDrawing">
      <xdr:col>41</xdr:col>
      <xdr:colOff>101600</xdr:colOff>
      <xdr:row>40</xdr:row>
      <xdr:rowOff>19050</xdr:rowOff>
    </xdr:to>
    <xdr:sp macro="" textlink="">
      <xdr:nvSpPr>
        <xdr:cNvPr id="121" name="フローチャート: 判断 120"/>
        <xdr:cNvSpPr/>
      </xdr:nvSpPr>
      <xdr:spPr>
        <a:xfrm>
          <a:off x="7810500" y="677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99060</xdr:rowOff>
    </xdr:from>
    <xdr:to xmlns:xdr="http://schemas.openxmlformats.org/drawingml/2006/spreadsheetDrawing">
      <xdr:col>36</xdr:col>
      <xdr:colOff>165100</xdr:colOff>
      <xdr:row>40</xdr:row>
      <xdr:rowOff>29210</xdr:rowOff>
    </xdr:to>
    <xdr:sp macro="" textlink="">
      <xdr:nvSpPr>
        <xdr:cNvPr id="122" name="フローチャート: 判断 121"/>
        <xdr:cNvSpPr/>
      </xdr:nvSpPr>
      <xdr:spPr>
        <a:xfrm>
          <a:off x="6921500" y="678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149860</xdr:rowOff>
    </xdr:from>
    <xdr:to xmlns:xdr="http://schemas.openxmlformats.org/drawingml/2006/spreadsheetDrawing">
      <xdr:col>55</xdr:col>
      <xdr:colOff>50800</xdr:colOff>
      <xdr:row>39</xdr:row>
      <xdr:rowOff>80010</xdr:rowOff>
    </xdr:to>
    <xdr:sp macro="" textlink="">
      <xdr:nvSpPr>
        <xdr:cNvPr id="128" name="楕円 127"/>
        <xdr:cNvSpPr/>
      </xdr:nvSpPr>
      <xdr:spPr>
        <a:xfrm>
          <a:off x="10426700" y="666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1270</xdr:rowOff>
    </xdr:from>
    <xdr:ext cx="534670" cy="259080"/>
    <xdr:sp macro="" textlink="">
      <xdr:nvSpPr>
        <xdr:cNvPr id="129" name="【道路】&#10;一人当たり延長該当値テキスト"/>
        <xdr:cNvSpPr txBox="1"/>
      </xdr:nvSpPr>
      <xdr:spPr>
        <a:xfrm>
          <a:off x="10515600" y="6516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153670</xdr:rowOff>
    </xdr:from>
    <xdr:to xmlns:xdr="http://schemas.openxmlformats.org/drawingml/2006/spreadsheetDrawing">
      <xdr:col>50</xdr:col>
      <xdr:colOff>165100</xdr:colOff>
      <xdr:row>39</xdr:row>
      <xdr:rowOff>83820</xdr:rowOff>
    </xdr:to>
    <xdr:sp macro="" textlink="">
      <xdr:nvSpPr>
        <xdr:cNvPr id="130" name="楕円 129"/>
        <xdr:cNvSpPr/>
      </xdr:nvSpPr>
      <xdr:spPr>
        <a:xfrm>
          <a:off x="95885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29210</xdr:rowOff>
    </xdr:from>
    <xdr:to xmlns:xdr="http://schemas.openxmlformats.org/drawingml/2006/spreadsheetDrawing">
      <xdr:col>55</xdr:col>
      <xdr:colOff>0</xdr:colOff>
      <xdr:row>39</xdr:row>
      <xdr:rowOff>33020</xdr:rowOff>
    </xdr:to>
    <xdr:cxnSp macro="">
      <xdr:nvCxnSpPr>
        <xdr:cNvPr id="131" name="直線コネクタ 130"/>
        <xdr:cNvCxnSpPr/>
      </xdr:nvCxnSpPr>
      <xdr:spPr>
        <a:xfrm flipV="1">
          <a:off x="9639300" y="671576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160020</xdr:rowOff>
    </xdr:from>
    <xdr:to xmlns:xdr="http://schemas.openxmlformats.org/drawingml/2006/spreadsheetDrawing">
      <xdr:col>46</xdr:col>
      <xdr:colOff>38100</xdr:colOff>
      <xdr:row>39</xdr:row>
      <xdr:rowOff>90170</xdr:rowOff>
    </xdr:to>
    <xdr:sp macro="" textlink="">
      <xdr:nvSpPr>
        <xdr:cNvPr id="132" name="楕円 131"/>
        <xdr:cNvSpPr/>
      </xdr:nvSpPr>
      <xdr:spPr>
        <a:xfrm>
          <a:off x="8699500" y="66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33020</xdr:rowOff>
    </xdr:from>
    <xdr:to xmlns:xdr="http://schemas.openxmlformats.org/drawingml/2006/spreadsheetDrawing">
      <xdr:col>50</xdr:col>
      <xdr:colOff>114300</xdr:colOff>
      <xdr:row>39</xdr:row>
      <xdr:rowOff>39370</xdr:rowOff>
    </xdr:to>
    <xdr:cxnSp macro="">
      <xdr:nvCxnSpPr>
        <xdr:cNvPr id="133" name="直線コネクタ 132"/>
        <xdr:cNvCxnSpPr/>
      </xdr:nvCxnSpPr>
      <xdr:spPr>
        <a:xfrm flipV="1">
          <a:off x="8750300" y="67195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165100</xdr:rowOff>
    </xdr:from>
    <xdr:to xmlns:xdr="http://schemas.openxmlformats.org/drawingml/2006/spreadsheetDrawing">
      <xdr:col>41</xdr:col>
      <xdr:colOff>101600</xdr:colOff>
      <xdr:row>39</xdr:row>
      <xdr:rowOff>95250</xdr:rowOff>
    </xdr:to>
    <xdr:sp macro="" textlink="">
      <xdr:nvSpPr>
        <xdr:cNvPr id="134" name="楕円 133"/>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39370</xdr:rowOff>
    </xdr:from>
    <xdr:to xmlns:xdr="http://schemas.openxmlformats.org/drawingml/2006/spreadsheetDrawing">
      <xdr:col>45</xdr:col>
      <xdr:colOff>177800</xdr:colOff>
      <xdr:row>39</xdr:row>
      <xdr:rowOff>44450</xdr:rowOff>
    </xdr:to>
    <xdr:cxnSp macro="">
      <xdr:nvCxnSpPr>
        <xdr:cNvPr id="135" name="直線コネクタ 134"/>
        <xdr:cNvCxnSpPr/>
      </xdr:nvCxnSpPr>
      <xdr:spPr>
        <a:xfrm flipV="1">
          <a:off x="7861300" y="67259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13335</xdr:rowOff>
    </xdr:from>
    <xdr:to xmlns:xdr="http://schemas.openxmlformats.org/drawingml/2006/spreadsheetDrawing">
      <xdr:col>36</xdr:col>
      <xdr:colOff>165100</xdr:colOff>
      <xdr:row>39</xdr:row>
      <xdr:rowOff>114935</xdr:rowOff>
    </xdr:to>
    <xdr:sp macro="" textlink="">
      <xdr:nvSpPr>
        <xdr:cNvPr id="136" name="楕円 135"/>
        <xdr:cNvSpPr/>
      </xdr:nvSpPr>
      <xdr:spPr>
        <a:xfrm>
          <a:off x="6921500" y="669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44450</xdr:rowOff>
    </xdr:from>
    <xdr:to xmlns:xdr="http://schemas.openxmlformats.org/drawingml/2006/spreadsheetDrawing">
      <xdr:col>41</xdr:col>
      <xdr:colOff>50800</xdr:colOff>
      <xdr:row>39</xdr:row>
      <xdr:rowOff>64135</xdr:rowOff>
    </xdr:to>
    <xdr:cxnSp macro="">
      <xdr:nvCxnSpPr>
        <xdr:cNvPr id="137" name="直線コネクタ 136"/>
        <xdr:cNvCxnSpPr/>
      </xdr:nvCxnSpPr>
      <xdr:spPr>
        <a:xfrm flipV="1">
          <a:off x="6972300" y="673100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40</xdr:row>
      <xdr:rowOff>3810</xdr:rowOff>
    </xdr:from>
    <xdr:ext cx="534670" cy="259080"/>
    <xdr:sp macro="" textlink="">
      <xdr:nvSpPr>
        <xdr:cNvPr id="138" name="n_1aveValue【道路】&#10;一人当たり延長"/>
        <xdr:cNvSpPr txBox="1"/>
      </xdr:nvSpPr>
      <xdr:spPr>
        <a:xfrm>
          <a:off x="9359265" y="6861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635</xdr:rowOff>
    </xdr:from>
    <xdr:ext cx="533400" cy="259080"/>
    <xdr:sp macro="" textlink="">
      <xdr:nvSpPr>
        <xdr:cNvPr id="139" name="n_2aveValue【道路】&#10;一人当たり延長"/>
        <xdr:cNvSpPr txBox="1"/>
      </xdr:nvSpPr>
      <xdr:spPr>
        <a:xfrm>
          <a:off x="8482965" y="68586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10160</xdr:rowOff>
    </xdr:from>
    <xdr:ext cx="533400" cy="259080"/>
    <xdr:sp macro="" textlink="">
      <xdr:nvSpPr>
        <xdr:cNvPr id="140" name="n_3aveValue【道路】&#10;一人当たり延長"/>
        <xdr:cNvSpPr txBox="1"/>
      </xdr:nvSpPr>
      <xdr:spPr>
        <a:xfrm>
          <a:off x="7593965" y="68681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20320</xdr:rowOff>
    </xdr:from>
    <xdr:ext cx="533400" cy="257810"/>
    <xdr:sp macro="" textlink="">
      <xdr:nvSpPr>
        <xdr:cNvPr id="141" name="n_4aveValue【道路】&#10;一人当たり延長"/>
        <xdr:cNvSpPr txBox="1"/>
      </xdr:nvSpPr>
      <xdr:spPr>
        <a:xfrm>
          <a:off x="6704965" y="68783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37</xdr:row>
      <xdr:rowOff>100330</xdr:rowOff>
    </xdr:from>
    <xdr:ext cx="534670" cy="257810"/>
    <xdr:sp macro="" textlink="">
      <xdr:nvSpPr>
        <xdr:cNvPr id="142" name="n_1mainValue【道路】&#10;一人当たり延長"/>
        <xdr:cNvSpPr txBox="1"/>
      </xdr:nvSpPr>
      <xdr:spPr>
        <a:xfrm>
          <a:off x="9359265" y="644398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106680</xdr:rowOff>
    </xdr:from>
    <xdr:ext cx="533400" cy="259080"/>
    <xdr:sp macro="" textlink="">
      <xdr:nvSpPr>
        <xdr:cNvPr id="143" name="n_2mainValue【道路】&#10;一人当たり延長"/>
        <xdr:cNvSpPr txBox="1"/>
      </xdr:nvSpPr>
      <xdr:spPr>
        <a:xfrm>
          <a:off x="8482965" y="64503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111760</xdr:rowOff>
    </xdr:from>
    <xdr:ext cx="533400" cy="257810"/>
    <xdr:sp macro="" textlink="">
      <xdr:nvSpPr>
        <xdr:cNvPr id="144" name="n_3mainValue【道路】&#10;一人当たり延長"/>
        <xdr:cNvSpPr txBox="1"/>
      </xdr:nvSpPr>
      <xdr:spPr>
        <a:xfrm>
          <a:off x="7593965" y="64554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132080</xdr:rowOff>
    </xdr:from>
    <xdr:ext cx="533400" cy="257810"/>
    <xdr:sp macro="" textlink="">
      <xdr:nvSpPr>
        <xdr:cNvPr id="145" name="n_4mainValue【道路】&#10;一人当たり延長"/>
        <xdr:cNvSpPr txBox="1"/>
      </xdr:nvSpPr>
      <xdr:spPr>
        <a:xfrm>
          <a:off x="6704965" y="647573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4" name="テキスト ボックス 153"/>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56" name="テキスト ボックス 155"/>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090" cy="259080"/>
    <xdr:sp macro="" textlink="">
      <xdr:nvSpPr>
        <xdr:cNvPr id="158" name="テキスト ボックス 157"/>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810"/>
    <xdr:sp macro="" textlink="">
      <xdr:nvSpPr>
        <xdr:cNvPr id="162" name="テキスト ボックス 161"/>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810"/>
    <xdr:sp macro="" textlink="">
      <xdr:nvSpPr>
        <xdr:cNvPr id="166" name="テキスト ボックス 165"/>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820" cy="259080"/>
    <xdr:sp macro="" textlink="">
      <xdr:nvSpPr>
        <xdr:cNvPr id="168" name="テキスト ボックス 167"/>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145415</xdr:rowOff>
    </xdr:from>
    <xdr:to xmlns:xdr="http://schemas.openxmlformats.org/drawingml/2006/spreadsheetDrawing">
      <xdr:col>24</xdr:col>
      <xdr:colOff>62865</xdr:colOff>
      <xdr:row>64</xdr:row>
      <xdr:rowOff>130810</xdr:rowOff>
    </xdr:to>
    <xdr:cxnSp macro="">
      <xdr:nvCxnSpPr>
        <xdr:cNvPr id="171" name="直線コネクタ 170"/>
        <xdr:cNvCxnSpPr/>
      </xdr:nvCxnSpPr>
      <xdr:spPr>
        <a:xfrm flipV="1">
          <a:off x="4634865" y="9575165"/>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7810"/>
    <xdr:sp macro="" textlink="">
      <xdr:nvSpPr>
        <xdr:cNvPr id="172" name="【橋りょう・トンネル】&#10;有形固定資産減価償却率最小値テキスト"/>
        <xdr:cNvSpPr txBox="1"/>
      </xdr:nvSpPr>
      <xdr:spPr>
        <a:xfrm>
          <a:off x="4673600" y="11107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3" name="直線コネクタ 172"/>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92075</xdr:rowOff>
    </xdr:from>
    <xdr:ext cx="340360" cy="259080"/>
    <xdr:sp macro="" textlink="">
      <xdr:nvSpPr>
        <xdr:cNvPr id="174" name="【橋りょう・トンネル】&#10;有形固定資産減価償却率最大値テキスト"/>
        <xdr:cNvSpPr txBox="1"/>
      </xdr:nvSpPr>
      <xdr:spPr>
        <a:xfrm>
          <a:off x="4673600" y="93503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145415</xdr:rowOff>
    </xdr:from>
    <xdr:to xmlns:xdr="http://schemas.openxmlformats.org/drawingml/2006/spreadsheetDrawing">
      <xdr:col>24</xdr:col>
      <xdr:colOff>152400</xdr:colOff>
      <xdr:row>55</xdr:row>
      <xdr:rowOff>145415</xdr:rowOff>
    </xdr:to>
    <xdr:cxnSp macro="">
      <xdr:nvCxnSpPr>
        <xdr:cNvPr id="175" name="直線コネクタ 174"/>
        <xdr:cNvCxnSpPr/>
      </xdr:nvCxnSpPr>
      <xdr:spPr>
        <a:xfrm>
          <a:off x="4546600" y="957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143510</xdr:rowOff>
    </xdr:from>
    <xdr:ext cx="405130" cy="257810"/>
    <xdr:sp macro="" textlink="">
      <xdr:nvSpPr>
        <xdr:cNvPr id="176" name="【橋りょう・トンネル】&#10;有形固定資産減価償却率平均値テキスト"/>
        <xdr:cNvSpPr txBox="1"/>
      </xdr:nvSpPr>
      <xdr:spPr>
        <a:xfrm>
          <a:off x="4673600" y="1043051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164465</xdr:rowOff>
    </xdr:from>
    <xdr:to xmlns:xdr="http://schemas.openxmlformats.org/drawingml/2006/spreadsheetDrawing">
      <xdr:col>24</xdr:col>
      <xdr:colOff>114300</xdr:colOff>
      <xdr:row>61</xdr:row>
      <xdr:rowOff>94615</xdr:rowOff>
    </xdr:to>
    <xdr:sp macro="" textlink="">
      <xdr:nvSpPr>
        <xdr:cNvPr id="177" name="フローチャート: 判断 176"/>
        <xdr:cNvSpPr/>
      </xdr:nvSpPr>
      <xdr:spPr>
        <a:xfrm>
          <a:off x="45847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141605</xdr:rowOff>
    </xdr:from>
    <xdr:to xmlns:xdr="http://schemas.openxmlformats.org/drawingml/2006/spreadsheetDrawing">
      <xdr:col>20</xdr:col>
      <xdr:colOff>38100</xdr:colOff>
      <xdr:row>61</xdr:row>
      <xdr:rowOff>71755</xdr:rowOff>
    </xdr:to>
    <xdr:sp macro="" textlink="">
      <xdr:nvSpPr>
        <xdr:cNvPr id="178" name="フローチャート: 判断 177"/>
        <xdr:cNvSpPr/>
      </xdr:nvSpPr>
      <xdr:spPr>
        <a:xfrm>
          <a:off x="374650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151765</xdr:rowOff>
    </xdr:from>
    <xdr:to xmlns:xdr="http://schemas.openxmlformats.org/drawingml/2006/spreadsheetDrawing">
      <xdr:col>15</xdr:col>
      <xdr:colOff>101600</xdr:colOff>
      <xdr:row>61</xdr:row>
      <xdr:rowOff>81915</xdr:rowOff>
    </xdr:to>
    <xdr:sp macro="" textlink="">
      <xdr:nvSpPr>
        <xdr:cNvPr id="179" name="フローチャート: 判断 178"/>
        <xdr:cNvSpPr/>
      </xdr:nvSpPr>
      <xdr:spPr>
        <a:xfrm>
          <a:off x="2857500" y="1043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135255</xdr:rowOff>
    </xdr:from>
    <xdr:to xmlns:xdr="http://schemas.openxmlformats.org/drawingml/2006/spreadsheetDrawing">
      <xdr:col>10</xdr:col>
      <xdr:colOff>165100</xdr:colOff>
      <xdr:row>61</xdr:row>
      <xdr:rowOff>65405</xdr:rowOff>
    </xdr:to>
    <xdr:sp macro="" textlink="">
      <xdr:nvSpPr>
        <xdr:cNvPr id="180" name="フローチャート: 判断 179"/>
        <xdr:cNvSpPr/>
      </xdr:nvSpPr>
      <xdr:spPr>
        <a:xfrm>
          <a:off x="1968500" y="1042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97790</xdr:rowOff>
    </xdr:from>
    <xdr:to xmlns:xdr="http://schemas.openxmlformats.org/drawingml/2006/spreadsheetDrawing">
      <xdr:col>6</xdr:col>
      <xdr:colOff>38100</xdr:colOff>
      <xdr:row>61</xdr:row>
      <xdr:rowOff>27940</xdr:rowOff>
    </xdr:to>
    <xdr:sp macro="" textlink="">
      <xdr:nvSpPr>
        <xdr:cNvPr id="181" name="フローチャート: 判断 180"/>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2" name="テキスト ボックス 181"/>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3" name="テキスト ボックス 182"/>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4" name="テキスト ボックス 183"/>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5" name="テキスト ボックス 184"/>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86" name="テキスト ボックス 185"/>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78105</xdr:rowOff>
    </xdr:from>
    <xdr:to xmlns:xdr="http://schemas.openxmlformats.org/drawingml/2006/spreadsheetDrawing">
      <xdr:col>24</xdr:col>
      <xdr:colOff>114300</xdr:colOff>
      <xdr:row>61</xdr:row>
      <xdr:rowOff>8255</xdr:rowOff>
    </xdr:to>
    <xdr:sp macro="" textlink="">
      <xdr:nvSpPr>
        <xdr:cNvPr id="187" name="楕円 186"/>
        <xdr:cNvSpPr/>
      </xdr:nvSpPr>
      <xdr:spPr>
        <a:xfrm>
          <a:off x="4584700" y="1036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100965</xdr:rowOff>
    </xdr:from>
    <xdr:ext cx="405130" cy="257810"/>
    <xdr:sp macro="" textlink="">
      <xdr:nvSpPr>
        <xdr:cNvPr id="188" name="【橋りょう・トンネル】&#10;有形固定資産減価償却率該当値テキスト"/>
        <xdr:cNvSpPr txBox="1"/>
      </xdr:nvSpPr>
      <xdr:spPr>
        <a:xfrm>
          <a:off x="4673600" y="102165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63500</xdr:rowOff>
    </xdr:from>
    <xdr:to xmlns:xdr="http://schemas.openxmlformats.org/drawingml/2006/spreadsheetDrawing">
      <xdr:col>20</xdr:col>
      <xdr:colOff>38100</xdr:colOff>
      <xdr:row>60</xdr:row>
      <xdr:rowOff>165100</xdr:rowOff>
    </xdr:to>
    <xdr:sp macro="" textlink="">
      <xdr:nvSpPr>
        <xdr:cNvPr id="189" name="楕円 188"/>
        <xdr:cNvSpPr/>
      </xdr:nvSpPr>
      <xdr:spPr>
        <a:xfrm>
          <a:off x="3746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114300</xdr:rowOff>
    </xdr:from>
    <xdr:to xmlns:xdr="http://schemas.openxmlformats.org/drawingml/2006/spreadsheetDrawing">
      <xdr:col>24</xdr:col>
      <xdr:colOff>63500</xdr:colOff>
      <xdr:row>60</xdr:row>
      <xdr:rowOff>128905</xdr:rowOff>
    </xdr:to>
    <xdr:cxnSp macro="">
      <xdr:nvCxnSpPr>
        <xdr:cNvPr id="190" name="直線コネクタ 189"/>
        <xdr:cNvCxnSpPr/>
      </xdr:nvCxnSpPr>
      <xdr:spPr>
        <a:xfrm>
          <a:off x="3797300" y="1040130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35560</xdr:rowOff>
    </xdr:from>
    <xdr:to xmlns:xdr="http://schemas.openxmlformats.org/drawingml/2006/spreadsheetDrawing">
      <xdr:col>15</xdr:col>
      <xdr:colOff>101600</xdr:colOff>
      <xdr:row>60</xdr:row>
      <xdr:rowOff>137160</xdr:rowOff>
    </xdr:to>
    <xdr:sp macro="" textlink="">
      <xdr:nvSpPr>
        <xdr:cNvPr id="191" name="楕円 190"/>
        <xdr:cNvSpPr/>
      </xdr:nvSpPr>
      <xdr:spPr>
        <a:xfrm>
          <a:off x="2857500" y="1032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86360</xdr:rowOff>
    </xdr:from>
    <xdr:to xmlns:xdr="http://schemas.openxmlformats.org/drawingml/2006/spreadsheetDrawing">
      <xdr:col>19</xdr:col>
      <xdr:colOff>177800</xdr:colOff>
      <xdr:row>60</xdr:row>
      <xdr:rowOff>114300</xdr:rowOff>
    </xdr:to>
    <xdr:cxnSp macro="">
      <xdr:nvCxnSpPr>
        <xdr:cNvPr id="192" name="直線コネクタ 191"/>
        <xdr:cNvCxnSpPr/>
      </xdr:nvCxnSpPr>
      <xdr:spPr>
        <a:xfrm>
          <a:off x="2908300" y="1037336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11430</xdr:rowOff>
    </xdr:from>
    <xdr:to xmlns:xdr="http://schemas.openxmlformats.org/drawingml/2006/spreadsheetDrawing">
      <xdr:col>10</xdr:col>
      <xdr:colOff>165100</xdr:colOff>
      <xdr:row>60</xdr:row>
      <xdr:rowOff>113030</xdr:rowOff>
    </xdr:to>
    <xdr:sp macro="" textlink="">
      <xdr:nvSpPr>
        <xdr:cNvPr id="193" name="楕円 192"/>
        <xdr:cNvSpPr/>
      </xdr:nvSpPr>
      <xdr:spPr>
        <a:xfrm>
          <a:off x="1968500" y="1029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62230</xdr:rowOff>
    </xdr:from>
    <xdr:to xmlns:xdr="http://schemas.openxmlformats.org/drawingml/2006/spreadsheetDrawing">
      <xdr:col>15</xdr:col>
      <xdr:colOff>50800</xdr:colOff>
      <xdr:row>60</xdr:row>
      <xdr:rowOff>86360</xdr:rowOff>
    </xdr:to>
    <xdr:cxnSp macro="">
      <xdr:nvCxnSpPr>
        <xdr:cNvPr id="194" name="直線コネクタ 193"/>
        <xdr:cNvCxnSpPr/>
      </xdr:nvCxnSpPr>
      <xdr:spPr>
        <a:xfrm>
          <a:off x="2019300" y="1034923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158115</xdr:rowOff>
    </xdr:from>
    <xdr:to xmlns:xdr="http://schemas.openxmlformats.org/drawingml/2006/spreadsheetDrawing">
      <xdr:col>6</xdr:col>
      <xdr:colOff>38100</xdr:colOff>
      <xdr:row>60</xdr:row>
      <xdr:rowOff>88265</xdr:rowOff>
    </xdr:to>
    <xdr:sp macro="" textlink="">
      <xdr:nvSpPr>
        <xdr:cNvPr id="195" name="楕円 194"/>
        <xdr:cNvSpPr/>
      </xdr:nvSpPr>
      <xdr:spPr>
        <a:xfrm>
          <a:off x="107950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37465</xdr:rowOff>
    </xdr:from>
    <xdr:to xmlns:xdr="http://schemas.openxmlformats.org/drawingml/2006/spreadsheetDrawing">
      <xdr:col>10</xdr:col>
      <xdr:colOff>114300</xdr:colOff>
      <xdr:row>60</xdr:row>
      <xdr:rowOff>62230</xdr:rowOff>
    </xdr:to>
    <xdr:cxnSp macro="">
      <xdr:nvCxnSpPr>
        <xdr:cNvPr id="196" name="直線コネクタ 195"/>
        <xdr:cNvCxnSpPr/>
      </xdr:nvCxnSpPr>
      <xdr:spPr>
        <a:xfrm>
          <a:off x="1130300" y="1032446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63500</xdr:rowOff>
    </xdr:from>
    <xdr:ext cx="405130" cy="257810"/>
    <xdr:sp macro="" textlink="">
      <xdr:nvSpPr>
        <xdr:cNvPr id="197" name="n_1aveValue【橋りょう・トンネル】&#10;有形固定資産減価償却率"/>
        <xdr:cNvSpPr txBox="1"/>
      </xdr:nvSpPr>
      <xdr:spPr>
        <a:xfrm>
          <a:off x="3582035" y="105219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73025</xdr:rowOff>
    </xdr:from>
    <xdr:ext cx="403860" cy="259080"/>
    <xdr:sp macro="" textlink="">
      <xdr:nvSpPr>
        <xdr:cNvPr id="198" name="n_2aveValue【橋りょう・トンネル】&#10;有形固定資産減価償却率"/>
        <xdr:cNvSpPr txBox="1"/>
      </xdr:nvSpPr>
      <xdr:spPr>
        <a:xfrm>
          <a:off x="2705735" y="105314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56515</xdr:rowOff>
    </xdr:from>
    <xdr:ext cx="403860" cy="258445"/>
    <xdr:sp macro="" textlink="">
      <xdr:nvSpPr>
        <xdr:cNvPr id="199" name="n_3aveValue【橋りょう・トンネル】&#10;有形固定資産減価償却率"/>
        <xdr:cNvSpPr txBox="1"/>
      </xdr:nvSpPr>
      <xdr:spPr>
        <a:xfrm>
          <a:off x="1816735" y="1051496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19050</xdr:rowOff>
    </xdr:from>
    <xdr:ext cx="403860" cy="257810"/>
    <xdr:sp macro="" textlink="">
      <xdr:nvSpPr>
        <xdr:cNvPr id="200" name="n_4aveValue【橋りょう・トンネル】&#10;有形固定資産減価償却率"/>
        <xdr:cNvSpPr txBox="1"/>
      </xdr:nvSpPr>
      <xdr:spPr>
        <a:xfrm>
          <a:off x="927735" y="104775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10160</xdr:rowOff>
    </xdr:from>
    <xdr:ext cx="405130" cy="259080"/>
    <xdr:sp macro="" textlink="">
      <xdr:nvSpPr>
        <xdr:cNvPr id="201" name="n_1mainValue【橋りょう・トンネル】&#10;有形固定資産減価償却率"/>
        <xdr:cNvSpPr txBox="1"/>
      </xdr:nvSpPr>
      <xdr:spPr>
        <a:xfrm>
          <a:off x="3582035" y="1012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153670</xdr:rowOff>
    </xdr:from>
    <xdr:ext cx="403860" cy="259080"/>
    <xdr:sp macro="" textlink="">
      <xdr:nvSpPr>
        <xdr:cNvPr id="202" name="n_2mainValue【橋りょう・トンネル】&#10;有形固定資産減価償却率"/>
        <xdr:cNvSpPr txBox="1"/>
      </xdr:nvSpPr>
      <xdr:spPr>
        <a:xfrm>
          <a:off x="2705735" y="100977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129540</xdr:rowOff>
    </xdr:from>
    <xdr:ext cx="403860" cy="259080"/>
    <xdr:sp macro="" textlink="">
      <xdr:nvSpPr>
        <xdr:cNvPr id="203" name="n_3mainValue【橋りょう・トンネル】&#10;有形固定資産減価償却率"/>
        <xdr:cNvSpPr txBox="1"/>
      </xdr:nvSpPr>
      <xdr:spPr>
        <a:xfrm>
          <a:off x="1816735" y="100736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104775</xdr:rowOff>
    </xdr:from>
    <xdr:ext cx="403860" cy="259080"/>
    <xdr:sp macro="" textlink="">
      <xdr:nvSpPr>
        <xdr:cNvPr id="204" name="n_4mainValue【橋りょう・トンネル】&#10;有形固定資産減価償却率"/>
        <xdr:cNvSpPr txBox="1"/>
      </xdr:nvSpPr>
      <xdr:spPr>
        <a:xfrm>
          <a:off x="927735" y="100488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3" name="テキスト ボックス 212"/>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5" name="直線コネクタ 214"/>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7650" cy="259080"/>
    <xdr:sp macro="" textlink="">
      <xdr:nvSpPr>
        <xdr:cNvPr id="216" name="テキスト ボックス 215"/>
        <xdr:cNvSpPr txBox="1"/>
      </xdr:nvSpPr>
      <xdr:spPr>
        <a:xfrm>
          <a:off x="6355080" y="10961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17" name="直線コネクタ 216"/>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4445</xdr:rowOff>
    </xdr:from>
    <xdr:ext cx="594360" cy="259080"/>
    <xdr:sp macro="" textlink="">
      <xdr:nvSpPr>
        <xdr:cNvPr id="218" name="テキスト ボックス 217"/>
        <xdr:cNvSpPr txBox="1"/>
      </xdr:nvSpPr>
      <xdr:spPr>
        <a:xfrm>
          <a:off x="6008370" y="106343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19" name="直線コネクタ 218"/>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20955</xdr:rowOff>
    </xdr:from>
    <xdr:ext cx="594360" cy="257810"/>
    <xdr:sp macro="" textlink="">
      <xdr:nvSpPr>
        <xdr:cNvPr id="220" name="テキスト ボックス 219"/>
        <xdr:cNvSpPr txBox="1"/>
      </xdr:nvSpPr>
      <xdr:spPr>
        <a:xfrm>
          <a:off x="6008370" y="10307955"/>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1" name="直線コネクタ 220"/>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37465</xdr:rowOff>
    </xdr:from>
    <xdr:ext cx="594360" cy="259080"/>
    <xdr:sp macro="" textlink="">
      <xdr:nvSpPr>
        <xdr:cNvPr id="222" name="テキスト ボックス 221"/>
        <xdr:cNvSpPr txBox="1"/>
      </xdr:nvSpPr>
      <xdr:spPr>
        <a:xfrm>
          <a:off x="6008370" y="998156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3" name="直線コネクタ 222"/>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53975</xdr:rowOff>
    </xdr:from>
    <xdr:ext cx="684530" cy="257810"/>
    <xdr:sp macro="" textlink="">
      <xdr:nvSpPr>
        <xdr:cNvPr id="224" name="テキスト ボックス 223"/>
        <xdr:cNvSpPr txBox="1"/>
      </xdr:nvSpPr>
      <xdr:spPr>
        <a:xfrm>
          <a:off x="5918200" y="9655175"/>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5" name="直線コネクタ 224"/>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69850</xdr:rowOff>
    </xdr:from>
    <xdr:ext cx="684530" cy="259080"/>
    <xdr:sp macro="" textlink="">
      <xdr:nvSpPr>
        <xdr:cNvPr id="226" name="テキスト ボックス 225"/>
        <xdr:cNvSpPr txBox="1"/>
      </xdr:nvSpPr>
      <xdr:spPr>
        <a:xfrm>
          <a:off x="5918200" y="932815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4530" cy="257810"/>
    <xdr:sp macro="" textlink="">
      <xdr:nvSpPr>
        <xdr:cNvPr id="228" name="テキスト ボックス 227"/>
        <xdr:cNvSpPr txBox="1"/>
      </xdr:nvSpPr>
      <xdr:spPr>
        <a:xfrm>
          <a:off x="5918200"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11430</xdr:rowOff>
    </xdr:from>
    <xdr:to xmlns:xdr="http://schemas.openxmlformats.org/drawingml/2006/spreadsheetDrawing">
      <xdr:col>54</xdr:col>
      <xdr:colOff>189865</xdr:colOff>
      <xdr:row>64</xdr:row>
      <xdr:rowOff>128905</xdr:rowOff>
    </xdr:to>
    <xdr:cxnSp macro="">
      <xdr:nvCxnSpPr>
        <xdr:cNvPr id="230" name="直線コネクタ 229"/>
        <xdr:cNvCxnSpPr/>
      </xdr:nvCxnSpPr>
      <xdr:spPr>
        <a:xfrm flipV="1">
          <a:off x="10476865" y="9612630"/>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132715</xdr:rowOff>
    </xdr:from>
    <xdr:ext cx="469900" cy="257810"/>
    <xdr:sp macro="" textlink="">
      <xdr:nvSpPr>
        <xdr:cNvPr id="231" name="【橋りょう・トンネル】&#10;一人当たり有形固定資産（償却資産）額最小値テキスト"/>
        <xdr:cNvSpPr txBox="1"/>
      </xdr:nvSpPr>
      <xdr:spPr>
        <a:xfrm>
          <a:off x="10515600" y="111055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128905</xdr:rowOff>
    </xdr:from>
    <xdr:to xmlns:xdr="http://schemas.openxmlformats.org/drawingml/2006/spreadsheetDrawing">
      <xdr:col>55</xdr:col>
      <xdr:colOff>88900</xdr:colOff>
      <xdr:row>64</xdr:row>
      <xdr:rowOff>128905</xdr:rowOff>
    </xdr:to>
    <xdr:cxnSp macro="">
      <xdr:nvCxnSpPr>
        <xdr:cNvPr id="232" name="直線コネクタ 231"/>
        <xdr:cNvCxnSpPr/>
      </xdr:nvCxnSpPr>
      <xdr:spPr>
        <a:xfrm>
          <a:off x="10388600" y="1110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129540</xdr:rowOff>
    </xdr:from>
    <xdr:ext cx="690245" cy="259080"/>
    <xdr:sp macro="" textlink="">
      <xdr:nvSpPr>
        <xdr:cNvPr id="233" name="【橋りょう・トンネル】&#10;一人当たり有形固定資産（償却資産）額最大値テキスト"/>
        <xdr:cNvSpPr txBox="1"/>
      </xdr:nvSpPr>
      <xdr:spPr>
        <a:xfrm>
          <a:off x="10515600" y="938784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1,369,381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11430</xdr:rowOff>
    </xdr:from>
    <xdr:to xmlns:xdr="http://schemas.openxmlformats.org/drawingml/2006/spreadsheetDrawing">
      <xdr:col>55</xdr:col>
      <xdr:colOff>88900</xdr:colOff>
      <xdr:row>56</xdr:row>
      <xdr:rowOff>11430</xdr:rowOff>
    </xdr:to>
    <xdr:cxnSp macro="">
      <xdr:nvCxnSpPr>
        <xdr:cNvPr id="234" name="直線コネクタ 233"/>
        <xdr:cNvCxnSpPr/>
      </xdr:nvCxnSpPr>
      <xdr:spPr>
        <a:xfrm>
          <a:off x="10388600" y="961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111125</xdr:rowOff>
    </xdr:from>
    <xdr:ext cx="598805" cy="257810"/>
    <xdr:sp macro="" textlink="">
      <xdr:nvSpPr>
        <xdr:cNvPr id="235" name="【橋りょう・トンネル】&#10;一人当たり有形固定資産（償却資産）額平均値テキスト"/>
        <xdr:cNvSpPr txBox="1"/>
      </xdr:nvSpPr>
      <xdr:spPr>
        <a:xfrm>
          <a:off x="10515600" y="10569575"/>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307,528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88265</xdr:rowOff>
    </xdr:from>
    <xdr:to xmlns:xdr="http://schemas.openxmlformats.org/drawingml/2006/spreadsheetDrawing">
      <xdr:col>55</xdr:col>
      <xdr:colOff>50800</xdr:colOff>
      <xdr:row>63</xdr:row>
      <xdr:rowOff>18415</xdr:rowOff>
    </xdr:to>
    <xdr:sp macro="" textlink="">
      <xdr:nvSpPr>
        <xdr:cNvPr id="236" name="フローチャート: 判断 235"/>
        <xdr:cNvSpPr/>
      </xdr:nvSpPr>
      <xdr:spPr>
        <a:xfrm>
          <a:off x="104267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93345</xdr:rowOff>
    </xdr:from>
    <xdr:to xmlns:xdr="http://schemas.openxmlformats.org/drawingml/2006/spreadsheetDrawing">
      <xdr:col>50</xdr:col>
      <xdr:colOff>165100</xdr:colOff>
      <xdr:row>63</xdr:row>
      <xdr:rowOff>23495</xdr:rowOff>
    </xdr:to>
    <xdr:sp macro="" textlink="">
      <xdr:nvSpPr>
        <xdr:cNvPr id="237" name="フローチャート: 判断 236"/>
        <xdr:cNvSpPr/>
      </xdr:nvSpPr>
      <xdr:spPr>
        <a:xfrm>
          <a:off x="9588500" y="1072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83185</xdr:rowOff>
    </xdr:from>
    <xdr:to xmlns:xdr="http://schemas.openxmlformats.org/drawingml/2006/spreadsheetDrawing">
      <xdr:col>46</xdr:col>
      <xdr:colOff>38100</xdr:colOff>
      <xdr:row>63</xdr:row>
      <xdr:rowOff>13335</xdr:rowOff>
    </xdr:to>
    <xdr:sp macro="" textlink="">
      <xdr:nvSpPr>
        <xdr:cNvPr id="238" name="フローチャート: 判断 237"/>
        <xdr:cNvSpPr/>
      </xdr:nvSpPr>
      <xdr:spPr>
        <a:xfrm>
          <a:off x="8699500" y="1071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99695</xdr:rowOff>
    </xdr:from>
    <xdr:to xmlns:xdr="http://schemas.openxmlformats.org/drawingml/2006/spreadsheetDrawing">
      <xdr:col>41</xdr:col>
      <xdr:colOff>101600</xdr:colOff>
      <xdr:row>63</xdr:row>
      <xdr:rowOff>29845</xdr:rowOff>
    </xdr:to>
    <xdr:sp macro="" textlink="">
      <xdr:nvSpPr>
        <xdr:cNvPr id="239" name="フローチャート: 判断 238"/>
        <xdr:cNvSpPr/>
      </xdr:nvSpPr>
      <xdr:spPr>
        <a:xfrm>
          <a:off x="7810500" y="1072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106045</xdr:rowOff>
    </xdr:from>
    <xdr:to xmlns:xdr="http://schemas.openxmlformats.org/drawingml/2006/spreadsheetDrawing">
      <xdr:col>36</xdr:col>
      <xdr:colOff>165100</xdr:colOff>
      <xdr:row>63</xdr:row>
      <xdr:rowOff>36195</xdr:rowOff>
    </xdr:to>
    <xdr:sp macro="" textlink="">
      <xdr:nvSpPr>
        <xdr:cNvPr id="240" name="フローチャート: 判断 239"/>
        <xdr:cNvSpPr/>
      </xdr:nvSpPr>
      <xdr:spPr>
        <a:xfrm>
          <a:off x="6921500" y="10735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41" name="テキスト ボックス 240"/>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2" name="テキスト ボックス 241"/>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3" name="テキスト ボックス 242"/>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4" name="テキスト ボックス 243"/>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5" name="テキスト ボックス 244"/>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155575</xdr:rowOff>
    </xdr:from>
    <xdr:to xmlns:xdr="http://schemas.openxmlformats.org/drawingml/2006/spreadsheetDrawing">
      <xdr:col>55</xdr:col>
      <xdr:colOff>50800</xdr:colOff>
      <xdr:row>64</xdr:row>
      <xdr:rowOff>86360</xdr:rowOff>
    </xdr:to>
    <xdr:sp macro="" textlink="">
      <xdr:nvSpPr>
        <xdr:cNvPr id="246" name="楕円 245"/>
        <xdr:cNvSpPr/>
      </xdr:nvSpPr>
      <xdr:spPr>
        <a:xfrm>
          <a:off x="10426700" y="10956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70485</xdr:rowOff>
    </xdr:from>
    <xdr:ext cx="534670" cy="259080"/>
    <xdr:sp macro="" textlink="">
      <xdr:nvSpPr>
        <xdr:cNvPr id="247" name="【橋りょう・トンネル】&#10;一人当たり有形固定資産（償却資産）額該当値テキスト"/>
        <xdr:cNvSpPr txBox="1"/>
      </xdr:nvSpPr>
      <xdr:spPr>
        <a:xfrm>
          <a:off x="10515600" y="10871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158115</xdr:rowOff>
    </xdr:from>
    <xdr:to xmlns:xdr="http://schemas.openxmlformats.org/drawingml/2006/spreadsheetDrawing">
      <xdr:col>50</xdr:col>
      <xdr:colOff>165100</xdr:colOff>
      <xdr:row>64</xdr:row>
      <xdr:rowOff>88265</xdr:rowOff>
    </xdr:to>
    <xdr:sp macro="" textlink="">
      <xdr:nvSpPr>
        <xdr:cNvPr id="248" name="楕円 247"/>
        <xdr:cNvSpPr/>
      </xdr:nvSpPr>
      <xdr:spPr>
        <a:xfrm>
          <a:off x="9588500" y="1095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34925</xdr:rowOff>
    </xdr:from>
    <xdr:to xmlns:xdr="http://schemas.openxmlformats.org/drawingml/2006/spreadsheetDrawing">
      <xdr:col>55</xdr:col>
      <xdr:colOff>0</xdr:colOff>
      <xdr:row>64</xdr:row>
      <xdr:rowOff>37465</xdr:rowOff>
    </xdr:to>
    <xdr:cxnSp macro="">
      <xdr:nvCxnSpPr>
        <xdr:cNvPr id="249" name="直線コネクタ 248"/>
        <xdr:cNvCxnSpPr/>
      </xdr:nvCxnSpPr>
      <xdr:spPr>
        <a:xfrm flipV="1">
          <a:off x="9639300" y="1100772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159385</xdr:rowOff>
    </xdr:from>
    <xdr:to xmlns:xdr="http://schemas.openxmlformats.org/drawingml/2006/spreadsheetDrawing">
      <xdr:col>46</xdr:col>
      <xdr:colOff>38100</xdr:colOff>
      <xdr:row>64</xdr:row>
      <xdr:rowOff>89535</xdr:rowOff>
    </xdr:to>
    <xdr:sp macro="" textlink="">
      <xdr:nvSpPr>
        <xdr:cNvPr id="250" name="楕円 249"/>
        <xdr:cNvSpPr/>
      </xdr:nvSpPr>
      <xdr:spPr>
        <a:xfrm>
          <a:off x="8699500" y="1096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64</xdr:row>
      <xdr:rowOff>37465</xdr:rowOff>
    </xdr:from>
    <xdr:to xmlns:xdr="http://schemas.openxmlformats.org/drawingml/2006/spreadsheetDrawing">
      <xdr:col>50</xdr:col>
      <xdr:colOff>114300</xdr:colOff>
      <xdr:row>64</xdr:row>
      <xdr:rowOff>38735</xdr:rowOff>
    </xdr:to>
    <xdr:cxnSp macro="">
      <xdr:nvCxnSpPr>
        <xdr:cNvPr id="251" name="直線コネクタ 250"/>
        <xdr:cNvCxnSpPr/>
      </xdr:nvCxnSpPr>
      <xdr:spPr>
        <a:xfrm flipV="1">
          <a:off x="8750300" y="1101026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160655</xdr:rowOff>
    </xdr:from>
    <xdr:to xmlns:xdr="http://schemas.openxmlformats.org/drawingml/2006/spreadsheetDrawing">
      <xdr:col>41</xdr:col>
      <xdr:colOff>101600</xdr:colOff>
      <xdr:row>64</xdr:row>
      <xdr:rowOff>90805</xdr:rowOff>
    </xdr:to>
    <xdr:sp macro="" textlink="">
      <xdr:nvSpPr>
        <xdr:cNvPr id="252" name="楕円 251"/>
        <xdr:cNvSpPr/>
      </xdr:nvSpPr>
      <xdr:spPr>
        <a:xfrm>
          <a:off x="7810500" y="1096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38735</xdr:rowOff>
    </xdr:from>
    <xdr:to xmlns:xdr="http://schemas.openxmlformats.org/drawingml/2006/spreadsheetDrawing">
      <xdr:col>45</xdr:col>
      <xdr:colOff>177800</xdr:colOff>
      <xdr:row>64</xdr:row>
      <xdr:rowOff>40640</xdr:rowOff>
    </xdr:to>
    <xdr:cxnSp macro="">
      <xdr:nvCxnSpPr>
        <xdr:cNvPr id="253" name="直線コネクタ 252"/>
        <xdr:cNvCxnSpPr/>
      </xdr:nvCxnSpPr>
      <xdr:spPr>
        <a:xfrm flipV="1">
          <a:off x="7861300" y="110115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162560</xdr:rowOff>
    </xdr:from>
    <xdr:to xmlns:xdr="http://schemas.openxmlformats.org/drawingml/2006/spreadsheetDrawing">
      <xdr:col>36</xdr:col>
      <xdr:colOff>165100</xdr:colOff>
      <xdr:row>64</xdr:row>
      <xdr:rowOff>92710</xdr:rowOff>
    </xdr:to>
    <xdr:sp macro="" textlink="">
      <xdr:nvSpPr>
        <xdr:cNvPr id="254" name="楕円 253"/>
        <xdr:cNvSpPr/>
      </xdr:nvSpPr>
      <xdr:spPr>
        <a:xfrm>
          <a:off x="6921500" y="1096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40640</xdr:rowOff>
    </xdr:from>
    <xdr:to xmlns:xdr="http://schemas.openxmlformats.org/drawingml/2006/spreadsheetDrawing">
      <xdr:col>41</xdr:col>
      <xdr:colOff>50800</xdr:colOff>
      <xdr:row>64</xdr:row>
      <xdr:rowOff>41910</xdr:rowOff>
    </xdr:to>
    <xdr:cxnSp macro="">
      <xdr:nvCxnSpPr>
        <xdr:cNvPr id="255" name="直線コネクタ 254"/>
        <xdr:cNvCxnSpPr/>
      </xdr:nvCxnSpPr>
      <xdr:spPr>
        <a:xfrm flipV="1">
          <a:off x="6972300" y="110134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40640</xdr:rowOff>
    </xdr:from>
    <xdr:ext cx="597535" cy="257810"/>
    <xdr:sp macro="" textlink="">
      <xdr:nvSpPr>
        <xdr:cNvPr id="256" name="n_1aveValue【橋りょう・トンネル】&#10;一人当たり有形固定資産（償却資産）額"/>
        <xdr:cNvSpPr txBox="1"/>
      </xdr:nvSpPr>
      <xdr:spPr>
        <a:xfrm>
          <a:off x="9326880" y="1049909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29845</xdr:rowOff>
    </xdr:from>
    <xdr:ext cx="597535" cy="257810"/>
    <xdr:sp macro="" textlink="">
      <xdr:nvSpPr>
        <xdr:cNvPr id="257" name="n_2aveValue【橋りょう・トンネル】&#10;一人当たり有形固定資産（償却資産）額"/>
        <xdr:cNvSpPr txBox="1"/>
      </xdr:nvSpPr>
      <xdr:spPr>
        <a:xfrm>
          <a:off x="8450580" y="104882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311,845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46355</xdr:rowOff>
    </xdr:from>
    <xdr:ext cx="597535" cy="259080"/>
    <xdr:sp macro="" textlink="">
      <xdr:nvSpPr>
        <xdr:cNvPr id="258" name="n_3aveValue【橋りょう・トンネル】&#10;一人当たり有形固定資産（償却資産）額"/>
        <xdr:cNvSpPr txBox="1"/>
      </xdr:nvSpPr>
      <xdr:spPr>
        <a:xfrm>
          <a:off x="7561580" y="105048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52705</xdr:rowOff>
    </xdr:from>
    <xdr:ext cx="597535" cy="257810"/>
    <xdr:sp macro="" textlink="">
      <xdr:nvSpPr>
        <xdr:cNvPr id="259" name="n_4aveValue【橋りょう・トンネル】&#10;一人当たり有形固定資産（償却資産）額"/>
        <xdr:cNvSpPr txBox="1"/>
      </xdr:nvSpPr>
      <xdr:spPr>
        <a:xfrm>
          <a:off x="6672580" y="1051115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290,941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64</xdr:row>
      <xdr:rowOff>79375</xdr:rowOff>
    </xdr:from>
    <xdr:ext cx="534670" cy="258445"/>
    <xdr:sp macro="" textlink="">
      <xdr:nvSpPr>
        <xdr:cNvPr id="260" name="n_1mainValue【橋りょう・トンネル】&#10;一人当たり有形固定資産（償却資産）額"/>
        <xdr:cNvSpPr txBox="1"/>
      </xdr:nvSpPr>
      <xdr:spPr>
        <a:xfrm>
          <a:off x="9359265" y="110521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85,638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64</xdr:row>
      <xdr:rowOff>80645</xdr:rowOff>
    </xdr:from>
    <xdr:ext cx="533400" cy="259080"/>
    <xdr:sp macro="" textlink="">
      <xdr:nvSpPr>
        <xdr:cNvPr id="261" name="n_2mainValue【橋りょう・トンネル】&#10;一人当たり有形固定資産（償却資産）額"/>
        <xdr:cNvSpPr txBox="1"/>
      </xdr:nvSpPr>
      <xdr:spPr>
        <a:xfrm>
          <a:off x="8482965" y="110534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64</xdr:row>
      <xdr:rowOff>81915</xdr:rowOff>
    </xdr:from>
    <xdr:ext cx="533400" cy="259080"/>
    <xdr:sp macro="" textlink="">
      <xdr:nvSpPr>
        <xdr:cNvPr id="262" name="n_3mainValue【橋りょう・トンネル】&#10;一人当たり有形固定資産（償却資産）額"/>
        <xdr:cNvSpPr txBox="1"/>
      </xdr:nvSpPr>
      <xdr:spPr>
        <a:xfrm>
          <a:off x="7593965" y="1105471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64</xdr:row>
      <xdr:rowOff>83820</xdr:rowOff>
    </xdr:from>
    <xdr:ext cx="533400" cy="259080"/>
    <xdr:sp macro="" textlink="">
      <xdr:nvSpPr>
        <xdr:cNvPr id="263" name="n_4mainValue【橋りょう・トンネル】&#10;一人当たり有形固定資産（償却資産）額"/>
        <xdr:cNvSpPr txBox="1"/>
      </xdr:nvSpPr>
      <xdr:spPr>
        <a:xfrm>
          <a:off x="6704965" y="110566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72" name="正方形/長方形 27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73" name="正方形/長方形 27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74" name="正方形/長方形 27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75" name="正方形/長方形 27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76" name="正方形/長方形 27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77" name="正方形/長方形 27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78" name="正方形/長方形 27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79" name="正方形/長方形 27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0" name="正方形/長方形 2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1" name="正方形/長方形 280"/>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2" name="正方形/長方形 281"/>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3" name="正方形/長方形 282"/>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4" name="正方形/長方形 283"/>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5" name="正方形/長方形 284"/>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6" name="正方形/長方形 285"/>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7" name="正方形/長方形 28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88" name="正方形/長方形 28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89" name="正方形/長方形 288"/>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90" name="正方形/長方形 289"/>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91" name="正方形/長方形 290"/>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92" name="正方形/長方形 291"/>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93" name="正方形/長方形 292"/>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94" name="正方形/長方形 293"/>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95" name="正方形/長方形 29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296" name="正方形/長方形 2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297" name="正方形/長方形 296"/>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298" name="正方形/長方形 297"/>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299" name="正方形/長方形 298"/>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00" name="正方形/長方形 299"/>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01" name="正方形/長方形 300"/>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02" name="正方形/長方形 301"/>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03" name="正方形/長方形 302"/>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304" name="テキスト ボックス 303"/>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05" name="直線コネクタ 304"/>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306" name="テキスト ボックス 305"/>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307" name="直線コネクタ 306"/>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090" cy="259080"/>
    <xdr:sp macro="" textlink="">
      <xdr:nvSpPr>
        <xdr:cNvPr id="308" name="テキスト ボックス 307"/>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309" name="直線コネクタ 308"/>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810"/>
    <xdr:sp macro="" textlink="">
      <xdr:nvSpPr>
        <xdr:cNvPr id="310" name="テキスト ボックス 309"/>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311" name="直線コネクタ 310"/>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312" name="テキスト ボックス 311"/>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313" name="直線コネクタ 312"/>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314" name="テキスト ボックス 313"/>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315" name="直線コネクタ 314"/>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810"/>
    <xdr:sp macro="" textlink="">
      <xdr:nvSpPr>
        <xdr:cNvPr id="316" name="テキスト ボックス 315"/>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317" name="直線コネクタ 31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820" cy="259080"/>
    <xdr:sp macro="" textlink="">
      <xdr:nvSpPr>
        <xdr:cNvPr id="318" name="テキスト ボックス 317"/>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32</xdr:row>
      <xdr:rowOff>143510</xdr:rowOff>
    </xdr:from>
    <xdr:to xmlns:xdr="http://schemas.openxmlformats.org/drawingml/2006/spreadsheetDrawing">
      <xdr:col>85</xdr:col>
      <xdr:colOff>126365</xdr:colOff>
      <xdr:row>42</xdr:row>
      <xdr:rowOff>38100</xdr:rowOff>
    </xdr:to>
    <xdr:cxnSp macro="">
      <xdr:nvCxnSpPr>
        <xdr:cNvPr id="320" name="直線コネクタ 319"/>
        <xdr:cNvCxnSpPr/>
      </xdr:nvCxnSpPr>
      <xdr:spPr>
        <a:xfrm flipV="1">
          <a:off x="16318865" y="5629910"/>
          <a:ext cx="0" cy="1609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7810"/>
    <xdr:sp macro="" textlink="">
      <xdr:nvSpPr>
        <xdr:cNvPr id="321" name="【認定こども園・幼稚園・保育所】&#10;有形固定資産減価償却率最小値テキスト"/>
        <xdr:cNvSpPr txBox="1"/>
      </xdr:nvSpPr>
      <xdr:spPr>
        <a:xfrm>
          <a:off x="16357600" y="724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322" name="直線コネクタ 321"/>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89535</xdr:rowOff>
    </xdr:from>
    <xdr:ext cx="405130" cy="257810"/>
    <xdr:sp macro="" textlink="">
      <xdr:nvSpPr>
        <xdr:cNvPr id="323" name="【認定こども園・幼稚園・保育所】&#10;有形固定資産減価償却率最大値テキスト"/>
        <xdr:cNvSpPr txBox="1"/>
      </xdr:nvSpPr>
      <xdr:spPr>
        <a:xfrm>
          <a:off x="16357600" y="54044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143510</xdr:rowOff>
    </xdr:from>
    <xdr:to xmlns:xdr="http://schemas.openxmlformats.org/drawingml/2006/spreadsheetDrawing">
      <xdr:col>86</xdr:col>
      <xdr:colOff>25400</xdr:colOff>
      <xdr:row>32</xdr:row>
      <xdr:rowOff>143510</xdr:rowOff>
    </xdr:to>
    <xdr:cxnSp macro="">
      <xdr:nvCxnSpPr>
        <xdr:cNvPr id="324" name="直線コネクタ 323"/>
        <xdr:cNvCxnSpPr/>
      </xdr:nvCxnSpPr>
      <xdr:spPr>
        <a:xfrm>
          <a:off x="16230600" y="5629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65405</xdr:rowOff>
    </xdr:from>
    <xdr:ext cx="405130" cy="257810"/>
    <xdr:sp macro="" textlink="">
      <xdr:nvSpPr>
        <xdr:cNvPr id="325" name="【認定こども園・幼稚園・保育所】&#10;有形固定資産減価償却率平均値テキスト"/>
        <xdr:cNvSpPr txBox="1"/>
      </xdr:nvSpPr>
      <xdr:spPr>
        <a:xfrm>
          <a:off x="16357600" y="623760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42545</xdr:rowOff>
    </xdr:from>
    <xdr:to xmlns:xdr="http://schemas.openxmlformats.org/drawingml/2006/spreadsheetDrawing">
      <xdr:col>85</xdr:col>
      <xdr:colOff>177800</xdr:colOff>
      <xdr:row>37</xdr:row>
      <xdr:rowOff>144145</xdr:rowOff>
    </xdr:to>
    <xdr:sp macro="" textlink="">
      <xdr:nvSpPr>
        <xdr:cNvPr id="326" name="フローチャート: 判断 325"/>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31115</xdr:rowOff>
    </xdr:from>
    <xdr:to xmlns:xdr="http://schemas.openxmlformats.org/drawingml/2006/spreadsheetDrawing">
      <xdr:col>81</xdr:col>
      <xdr:colOff>101600</xdr:colOff>
      <xdr:row>37</xdr:row>
      <xdr:rowOff>132715</xdr:rowOff>
    </xdr:to>
    <xdr:sp macro="" textlink="">
      <xdr:nvSpPr>
        <xdr:cNvPr id="327" name="フローチャート: 判断 326"/>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52070</xdr:rowOff>
    </xdr:from>
    <xdr:to xmlns:xdr="http://schemas.openxmlformats.org/drawingml/2006/spreadsheetDrawing">
      <xdr:col>76</xdr:col>
      <xdr:colOff>165100</xdr:colOff>
      <xdr:row>37</xdr:row>
      <xdr:rowOff>153670</xdr:rowOff>
    </xdr:to>
    <xdr:sp macro="" textlink="">
      <xdr:nvSpPr>
        <xdr:cNvPr id="328" name="フローチャート: 判断 327"/>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71120</xdr:rowOff>
    </xdr:from>
    <xdr:to xmlns:xdr="http://schemas.openxmlformats.org/drawingml/2006/spreadsheetDrawing">
      <xdr:col>72</xdr:col>
      <xdr:colOff>38100</xdr:colOff>
      <xdr:row>38</xdr:row>
      <xdr:rowOff>1270</xdr:rowOff>
    </xdr:to>
    <xdr:sp macro="" textlink="">
      <xdr:nvSpPr>
        <xdr:cNvPr id="329" name="フローチャート: 判断 328"/>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44450</xdr:rowOff>
    </xdr:from>
    <xdr:to xmlns:xdr="http://schemas.openxmlformats.org/drawingml/2006/spreadsheetDrawing">
      <xdr:col>67</xdr:col>
      <xdr:colOff>101600</xdr:colOff>
      <xdr:row>37</xdr:row>
      <xdr:rowOff>146050</xdr:rowOff>
    </xdr:to>
    <xdr:sp macro="" textlink="">
      <xdr:nvSpPr>
        <xdr:cNvPr id="330" name="フローチャート: 判断 329"/>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331" name="テキスト ボックス 330"/>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332" name="テキスト ボックス 331"/>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333" name="テキスト ボックス 332"/>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334" name="テキスト ボックス 333"/>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335" name="テキスト ボックス 334"/>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71120</xdr:rowOff>
    </xdr:from>
    <xdr:to xmlns:xdr="http://schemas.openxmlformats.org/drawingml/2006/spreadsheetDrawing">
      <xdr:col>85</xdr:col>
      <xdr:colOff>177800</xdr:colOff>
      <xdr:row>39</xdr:row>
      <xdr:rowOff>1270</xdr:rowOff>
    </xdr:to>
    <xdr:sp macro="" textlink="">
      <xdr:nvSpPr>
        <xdr:cNvPr id="336" name="楕円 335"/>
        <xdr:cNvSpPr/>
      </xdr:nvSpPr>
      <xdr:spPr>
        <a:xfrm>
          <a:off x="16268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49530</xdr:rowOff>
    </xdr:from>
    <xdr:ext cx="405130" cy="259080"/>
    <xdr:sp macro="" textlink="">
      <xdr:nvSpPr>
        <xdr:cNvPr id="337" name="【認定こども園・幼稚園・保育所】&#10;有形固定資産減価償却率該当値テキスト"/>
        <xdr:cNvSpPr txBox="1"/>
      </xdr:nvSpPr>
      <xdr:spPr>
        <a:xfrm>
          <a:off x="16357600" y="65646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36830</xdr:rowOff>
    </xdr:from>
    <xdr:to xmlns:xdr="http://schemas.openxmlformats.org/drawingml/2006/spreadsheetDrawing">
      <xdr:col>81</xdr:col>
      <xdr:colOff>101600</xdr:colOff>
      <xdr:row>38</xdr:row>
      <xdr:rowOff>138430</xdr:rowOff>
    </xdr:to>
    <xdr:sp macro="" textlink="">
      <xdr:nvSpPr>
        <xdr:cNvPr id="338" name="楕円 337"/>
        <xdr:cNvSpPr/>
      </xdr:nvSpPr>
      <xdr:spPr>
        <a:xfrm>
          <a:off x="15430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87630</xdr:rowOff>
    </xdr:from>
    <xdr:to xmlns:xdr="http://schemas.openxmlformats.org/drawingml/2006/spreadsheetDrawing">
      <xdr:col>85</xdr:col>
      <xdr:colOff>127000</xdr:colOff>
      <xdr:row>38</xdr:row>
      <xdr:rowOff>121920</xdr:rowOff>
    </xdr:to>
    <xdr:cxnSp macro="">
      <xdr:nvCxnSpPr>
        <xdr:cNvPr id="339" name="直線コネクタ 338"/>
        <xdr:cNvCxnSpPr/>
      </xdr:nvCxnSpPr>
      <xdr:spPr>
        <a:xfrm>
          <a:off x="15481300" y="660273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168275</xdr:rowOff>
    </xdr:from>
    <xdr:to xmlns:xdr="http://schemas.openxmlformats.org/drawingml/2006/spreadsheetDrawing">
      <xdr:col>76</xdr:col>
      <xdr:colOff>165100</xdr:colOff>
      <xdr:row>38</xdr:row>
      <xdr:rowOff>98425</xdr:rowOff>
    </xdr:to>
    <xdr:sp macro="" textlink="">
      <xdr:nvSpPr>
        <xdr:cNvPr id="340" name="楕円 339"/>
        <xdr:cNvSpPr/>
      </xdr:nvSpPr>
      <xdr:spPr>
        <a:xfrm>
          <a:off x="14541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47625</xdr:rowOff>
    </xdr:from>
    <xdr:to xmlns:xdr="http://schemas.openxmlformats.org/drawingml/2006/spreadsheetDrawing">
      <xdr:col>81</xdr:col>
      <xdr:colOff>50800</xdr:colOff>
      <xdr:row>38</xdr:row>
      <xdr:rowOff>87630</xdr:rowOff>
    </xdr:to>
    <xdr:cxnSp macro="">
      <xdr:nvCxnSpPr>
        <xdr:cNvPr id="341" name="直線コネクタ 340"/>
        <xdr:cNvCxnSpPr/>
      </xdr:nvCxnSpPr>
      <xdr:spPr>
        <a:xfrm>
          <a:off x="14592300" y="656272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126365</xdr:rowOff>
    </xdr:from>
    <xdr:to xmlns:xdr="http://schemas.openxmlformats.org/drawingml/2006/spreadsheetDrawing">
      <xdr:col>72</xdr:col>
      <xdr:colOff>38100</xdr:colOff>
      <xdr:row>38</xdr:row>
      <xdr:rowOff>56515</xdr:rowOff>
    </xdr:to>
    <xdr:sp macro="" textlink="">
      <xdr:nvSpPr>
        <xdr:cNvPr id="342" name="楕円 341"/>
        <xdr:cNvSpPr/>
      </xdr:nvSpPr>
      <xdr:spPr>
        <a:xfrm>
          <a:off x="13652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38</xdr:row>
      <xdr:rowOff>6350</xdr:rowOff>
    </xdr:from>
    <xdr:to xmlns:xdr="http://schemas.openxmlformats.org/drawingml/2006/spreadsheetDrawing">
      <xdr:col>76</xdr:col>
      <xdr:colOff>114300</xdr:colOff>
      <xdr:row>38</xdr:row>
      <xdr:rowOff>47625</xdr:rowOff>
    </xdr:to>
    <xdr:cxnSp macro="">
      <xdr:nvCxnSpPr>
        <xdr:cNvPr id="343" name="直線コネクタ 342"/>
        <xdr:cNvCxnSpPr/>
      </xdr:nvCxnSpPr>
      <xdr:spPr>
        <a:xfrm>
          <a:off x="13703300" y="652145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84455</xdr:rowOff>
    </xdr:from>
    <xdr:to xmlns:xdr="http://schemas.openxmlformats.org/drawingml/2006/spreadsheetDrawing">
      <xdr:col>67</xdr:col>
      <xdr:colOff>101600</xdr:colOff>
      <xdr:row>38</xdr:row>
      <xdr:rowOff>14605</xdr:rowOff>
    </xdr:to>
    <xdr:sp macro="" textlink="">
      <xdr:nvSpPr>
        <xdr:cNvPr id="344" name="楕円 343"/>
        <xdr:cNvSpPr/>
      </xdr:nvSpPr>
      <xdr:spPr>
        <a:xfrm>
          <a:off x="12763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135255</xdr:rowOff>
    </xdr:from>
    <xdr:to xmlns:xdr="http://schemas.openxmlformats.org/drawingml/2006/spreadsheetDrawing">
      <xdr:col>71</xdr:col>
      <xdr:colOff>177800</xdr:colOff>
      <xdr:row>38</xdr:row>
      <xdr:rowOff>6350</xdr:rowOff>
    </xdr:to>
    <xdr:cxnSp macro="">
      <xdr:nvCxnSpPr>
        <xdr:cNvPr id="345" name="直線コネクタ 344"/>
        <xdr:cNvCxnSpPr/>
      </xdr:nvCxnSpPr>
      <xdr:spPr>
        <a:xfrm>
          <a:off x="12814300" y="647890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35</xdr:row>
      <xdr:rowOff>149225</xdr:rowOff>
    </xdr:from>
    <xdr:ext cx="405130" cy="259080"/>
    <xdr:sp macro="" textlink="">
      <xdr:nvSpPr>
        <xdr:cNvPr id="346" name="n_1aveValue【認定こども園・幼稚園・保育所】&#10;有形固定資産減価償却率"/>
        <xdr:cNvSpPr txBox="1"/>
      </xdr:nvSpPr>
      <xdr:spPr>
        <a:xfrm>
          <a:off x="15266035" y="6149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170180</xdr:rowOff>
    </xdr:from>
    <xdr:ext cx="403860" cy="259080"/>
    <xdr:sp macro="" textlink="">
      <xdr:nvSpPr>
        <xdr:cNvPr id="347" name="n_2aveValue【認定こども園・幼稚園・保育所】&#10;有形固定資産減価償却率"/>
        <xdr:cNvSpPr txBox="1"/>
      </xdr:nvSpPr>
      <xdr:spPr>
        <a:xfrm>
          <a:off x="14389735" y="61709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17780</xdr:rowOff>
    </xdr:from>
    <xdr:ext cx="403860" cy="257810"/>
    <xdr:sp macro="" textlink="">
      <xdr:nvSpPr>
        <xdr:cNvPr id="348" name="n_3aveValue【認定こども園・幼稚園・保育所】&#10;有形固定資産減価償却率"/>
        <xdr:cNvSpPr txBox="1"/>
      </xdr:nvSpPr>
      <xdr:spPr>
        <a:xfrm>
          <a:off x="13500735" y="61899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162560</xdr:rowOff>
    </xdr:from>
    <xdr:ext cx="403860" cy="259080"/>
    <xdr:sp macro="" textlink="">
      <xdr:nvSpPr>
        <xdr:cNvPr id="349" name="n_4aveValue【認定こども園・幼稚園・保育所】&#10;有形固定資産減価償却率"/>
        <xdr:cNvSpPr txBox="1"/>
      </xdr:nvSpPr>
      <xdr:spPr>
        <a:xfrm>
          <a:off x="12611735" y="61633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38</xdr:row>
      <xdr:rowOff>129540</xdr:rowOff>
    </xdr:from>
    <xdr:ext cx="405130" cy="259080"/>
    <xdr:sp macro="" textlink="">
      <xdr:nvSpPr>
        <xdr:cNvPr id="350" name="n_1mainValue【認定こども園・幼稚園・保育所】&#10;有形固定資産減価償却率"/>
        <xdr:cNvSpPr txBox="1"/>
      </xdr:nvSpPr>
      <xdr:spPr>
        <a:xfrm>
          <a:off x="15266035" y="6644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89535</xdr:rowOff>
    </xdr:from>
    <xdr:ext cx="403860" cy="257810"/>
    <xdr:sp macro="" textlink="">
      <xdr:nvSpPr>
        <xdr:cNvPr id="351" name="n_2mainValue【認定こども園・幼稚園・保育所】&#10;有形固定資産減価償却率"/>
        <xdr:cNvSpPr txBox="1"/>
      </xdr:nvSpPr>
      <xdr:spPr>
        <a:xfrm>
          <a:off x="14389735" y="66046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47625</xdr:rowOff>
    </xdr:from>
    <xdr:ext cx="403860" cy="259080"/>
    <xdr:sp macro="" textlink="">
      <xdr:nvSpPr>
        <xdr:cNvPr id="352" name="n_3mainValue【認定こども園・幼稚園・保育所】&#10;有形固定資産減価償却率"/>
        <xdr:cNvSpPr txBox="1"/>
      </xdr:nvSpPr>
      <xdr:spPr>
        <a:xfrm>
          <a:off x="13500735" y="65627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6350</xdr:rowOff>
    </xdr:from>
    <xdr:ext cx="403860" cy="257810"/>
    <xdr:sp macro="" textlink="">
      <xdr:nvSpPr>
        <xdr:cNvPr id="353" name="n_4mainValue【認定こども園・幼稚園・保育所】&#10;有形固定資産減価償却率"/>
        <xdr:cNvSpPr txBox="1"/>
      </xdr:nvSpPr>
      <xdr:spPr>
        <a:xfrm>
          <a:off x="12611735" y="65214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354" name="正方形/長方形 3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355" name="正方形/長方形 35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356" name="正方形/長方形 35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357" name="正方形/長方形 35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358" name="正方形/長方形 35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359" name="正方形/長方形 35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360" name="正方形/長方形 35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61" name="正方形/長方形 360"/>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362" name="テキスト ボックス 361"/>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363" name="直線コネクタ 362"/>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364" name="直線コネクタ 363"/>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6090" cy="259080"/>
    <xdr:sp macro="" textlink="">
      <xdr:nvSpPr>
        <xdr:cNvPr id="365" name="テキスト ボックス 364"/>
        <xdr:cNvSpPr txBox="1"/>
      </xdr:nvSpPr>
      <xdr:spPr>
        <a:xfrm>
          <a:off x="17820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366" name="直線コネクタ 365"/>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6090" cy="259080"/>
    <xdr:sp macro="" textlink="">
      <xdr:nvSpPr>
        <xdr:cNvPr id="367" name="テキスト ボックス 366"/>
        <xdr:cNvSpPr txBox="1"/>
      </xdr:nvSpPr>
      <xdr:spPr>
        <a:xfrm>
          <a:off x="17820640" y="656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368" name="直線コネクタ 367"/>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6090" cy="259080"/>
    <xdr:sp macro="" textlink="">
      <xdr:nvSpPr>
        <xdr:cNvPr id="369" name="テキスト ボックス 368"/>
        <xdr:cNvSpPr txBox="1"/>
      </xdr:nvSpPr>
      <xdr:spPr>
        <a:xfrm>
          <a:off x="17820640" y="610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370" name="直線コネクタ 369"/>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6090" cy="259080"/>
    <xdr:sp macro="" textlink="">
      <xdr:nvSpPr>
        <xdr:cNvPr id="371" name="テキスト ボックス 370"/>
        <xdr:cNvSpPr txBox="1"/>
      </xdr:nvSpPr>
      <xdr:spPr>
        <a:xfrm>
          <a:off x="17820640" y="564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372" name="直線コネクタ 371"/>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090" cy="259080"/>
    <xdr:sp macro="" textlink="">
      <xdr:nvSpPr>
        <xdr:cNvPr id="373" name="テキスト ボックス 372"/>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74"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57785</xdr:rowOff>
    </xdr:from>
    <xdr:to xmlns:xdr="http://schemas.openxmlformats.org/drawingml/2006/spreadsheetDrawing">
      <xdr:col>116</xdr:col>
      <xdr:colOff>62865</xdr:colOff>
      <xdr:row>41</xdr:row>
      <xdr:rowOff>83185</xdr:rowOff>
    </xdr:to>
    <xdr:cxnSp macro="">
      <xdr:nvCxnSpPr>
        <xdr:cNvPr id="375" name="直線コネクタ 374"/>
        <xdr:cNvCxnSpPr/>
      </xdr:nvCxnSpPr>
      <xdr:spPr>
        <a:xfrm flipV="1">
          <a:off x="22160865" y="5887085"/>
          <a:ext cx="0" cy="1225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86995</xdr:rowOff>
    </xdr:from>
    <xdr:ext cx="469900" cy="257810"/>
    <xdr:sp macro="" textlink="">
      <xdr:nvSpPr>
        <xdr:cNvPr id="376" name="【認定こども園・幼稚園・保育所】&#10;一人当たり面積最小値テキスト"/>
        <xdr:cNvSpPr txBox="1"/>
      </xdr:nvSpPr>
      <xdr:spPr>
        <a:xfrm>
          <a:off x="22199600" y="71164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83185</xdr:rowOff>
    </xdr:from>
    <xdr:to xmlns:xdr="http://schemas.openxmlformats.org/drawingml/2006/spreadsheetDrawing">
      <xdr:col>116</xdr:col>
      <xdr:colOff>152400</xdr:colOff>
      <xdr:row>41</xdr:row>
      <xdr:rowOff>83185</xdr:rowOff>
    </xdr:to>
    <xdr:cxnSp macro="">
      <xdr:nvCxnSpPr>
        <xdr:cNvPr id="377" name="直線コネクタ 376"/>
        <xdr:cNvCxnSpPr/>
      </xdr:nvCxnSpPr>
      <xdr:spPr>
        <a:xfrm>
          <a:off x="22072600" y="711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4445</xdr:rowOff>
    </xdr:from>
    <xdr:ext cx="469900" cy="259080"/>
    <xdr:sp macro="" textlink="">
      <xdr:nvSpPr>
        <xdr:cNvPr id="378" name="【認定こども園・幼稚園・保育所】&#10;一人当たり面積最大値テキスト"/>
        <xdr:cNvSpPr txBox="1"/>
      </xdr:nvSpPr>
      <xdr:spPr>
        <a:xfrm>
          <a:off x="22199600" y="5662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57785</xdr:rowOff>
    </xdr:from>
    <xdr:to xmlns:xdr="http://schemas.openxmlformats.org/drawingml/2006/spreadsheetDrawing">
      <xdr:col>116</xdr:col>
      <xdr:colOff>152400</xdr:colOff>
      <xdr:row>34</xdr:row>
      <xdr:rowOff>57785</xdr:rowOff>
    </xdr:to>
    <xdr:cxnSp macro="">
      <xdr:nvCxnSpPr>
        <xdr:cNvPr id="379" name="直線コネクタ 378"/>
        <xdr:cNvCxnSpPr/>
      </xdr:nvCxnSpPr>
      <xdr:spPr>
        <a:xfrm>
          <a:off x="22072600" y="588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93980</xdr:rowOff>
    </xdr:from>
    <xdr:ext cx="469900" cy="259080"/>
    <xdr:sp macro="" textlink="">
      <xdr:nvSpPr>
        <xdr:cNvPr id="380" name="【認定こども園・幼稚園・保育所】&#10;一人当たり面積平均値テキスト"/>
        <xdr:cNvSpPr txBox="1"/>
      </xdr:nvSpPr>
      <xdr:spPr>
        <a:xfrm>
          <a:off x="22199600" y="6437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71120</xdr:rowOff>
    </xdr:from>
    <xdr:to xmlns:xdr="http://schemas.openxmlformats.org/drawingml/2006/spreadsheetDrawing">
      <xdr:col>116</xdr:col>
      <xdr:colOff>114300</xdr:colOff>
      <xdr:row>39</xdr:row>
      <xdr:rowOff>1270</xdr:rowOff>
    </xdr:to>
    <xdr:sp macro="" textlink="">
      <xdr:nvSpPr>
        <xdr:cNvPr id="381" name="フローチャート: 判断 380"/>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86995</xdr:rowOff>
    </xdr:from>
    <xdr:to xmlns:xdr="http://schemas.openxmlformats.org/drawingml/2006/spreadsheetDrawing">
      <xdr:col>112</xdr:col>
      <xdr:colOff>38100</xdr:colOff>
      <xdr:row>39</xdr:row>
      <xdr:rowOff>17780</xdr:rowOff>
    </xdr:to>
    <xdr:sp macro="" textlink="">
      <xdr:nvSpPr>
        <xdr:cNvPr id="382" name="フローチャート: 判断 381"/>
        <xdr:cNvSpPr/>
      </xdr:nvSpPr>
      <xdr:spPr>
        <a:xfrm>
          <a:off x="21272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85090</xdr:rowOff>
    </xdr:from>
    <xdr:to xmlns:xdr="http://schemas.openxmlformats.org/drawingml/2006/spreadsheetDrawing">
      <xdr:col>107</xdr:col>
      <xdr:colOff>101600</xdr:colOff>
      <xdr:row>39</xdr:row>
      <xdr:rowOff>15240</xdr:rowOff>
    </xdr:to>
    <xdr:sp macro="" textlink="">
      <xdr:nvSpPr>
        <xdr:cNvPr id="383" name="フローチャート: 判断 382"/>
        <xdr:cNvSpPr/>
      </xdr:nvSpPr>
      <xdr:spPr>
        <a:xfrm>
          <a:off x="20383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86995</xdr:rowOff>
    </xdr:from>
    <xdr:to xmlns:xdr="http://schemas.openxmlformats.org/drawingml/2006/spreadsheetDrawing">
      <xdr:col>102</xdr:col>
      <xdr:colOff>165100</xdr:colOff>
      <xdr:row>39</xdr:row>
      <xdr:rowOff>17780</xdr:rowOff>
    </xdr:to>
    <xdr:sp macro="" textlink="">
      <xdr:nvSpPr>
        <xdr:cNvPr id="384" name="フローチャート: 判断 383"/>
        <xdr:cNvSpPr/>
      </xdr:nvSpPr>
      <xdr:spPr>
        <a:xfrm>
          <a:off x="19494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116840</xdr:rowOff>
    </xdr:from>
    <xdr:to xmlns:xdr="http://schemas.openxmlformats.org/drawingml/2006/spreadsheetDrawing">
      <xdr:col>98</xdr:col>
      <xdr:colOff>38100</xdr:colOff>
      <xdr:row>39</xdr:row>
      <xdr:rowOff>46990</xdr:rowOff>
    </xdr:to>
    <xdr:sp macro="" textlink="">
      <xdr:nvSpPr>
        <xdr:cNvPr id="385" name="フローチャート: 判断 384"/>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386" name="テキスト ボックス 385"/>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387" name="テキスト ボックス 386"/>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388" name="テキスト ボックス 387"/>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389" name="テキスト ボックス 388"/>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390" name="テキスト ボックス 389"/>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73660</xdr:rowOff>
    </xdr:from>
    <xdr:to xmlns:xdr="http://schemas.openxmlformats.org/drawingml/2006/spreadsheetDrawing">
      <xdr:col>116</xdr:col>
      <xdr:colOff>114300</xdr:colOff>
      <xdr:row>41</xdr:row>
      <xdr:rowOff>3810</xdr:rowOff>
    </xdr:to>
    <xdr:sp macro="" textlink="">
      <xdr:nvSpPr>
        <xdr:cNvPr id="391" name="楕円 390"/>
        <xdr:cNvSpPr/>
      </xdr:nvSpPr>
      <xdr:spPr>
        <a:xfrm>
          <a:off x="22110700" y="693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52070</xdr:rowOff>
    </xdr:from>
    <xdr:ext cx="469900" cy="257810"/>
    <xdr:sp macro="" textlink="">
      <xdr:nvSpPr>
        <xdr:cNvPr id="392" name="【認定こども園・幼稚園・保育所】&#10;一人当たり面積該当値テキスト"/>
        <xdr:cNvSpPr txBox="1"/>
      </xdr:nvSpPr>
      <xdr:spPr>
        <a:xfrm>
          <a:off x="22199600" y="69100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75565</xdr:rowOff>
    </xdr:from>
    <xdr:to xmlns:xdr="http://schemas.openxmlformats.org/drawingml/2006/spreadsheetDrawing">
      <xdr:col>112</xdr:col>
      <xdr:colOff>38100</xdr:colOff>
      <xdr:row>41</xdr:row>
      <xdr:rowOff>6350</xdr:rowOff>
    </xdr:to>
    <xdr:sp macro="" textlink="">
      <xdr:nvSpPr>
        <xdr:cNvPr id="393" name="楕円 392"/>
        <xdr:cNvSpPr/>
      </xdr:nvSpPr>
      <xdr:spPr>
        <a:xfrm>
          <a:off x="21272500" y="6933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124460</xdr:rowOff>
    </xdr:from>
    <xdr:to xmlns:xdr="http://schemas.openxmlformats.org/drawingml/2006/spreadsheetDrawing">
      <xdr:col>116</xdr:col>
      <xdr:colOff>63500</xdr:colOff>
      <xdr:row>40</xdr:row>
      <xdr:rowOff>126365</xdr:rowOff>
    </xdr:to>
    <xdr:cxnSp macro="">
      <xdr:nvCxnSpPr>
        <xdr:cNvPr id="394" name="直線コネクタ 393"/>
        <xdr:cNvCxnSpPr/>
      </xdr:nvCxnSpPr>
      <xdr:spPr>
        <a:xfrm flipV="1">
          <a:off x="21323300" y="698246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78105</xdr:rowOff>
    </xdr:from>
    <xdr:to xmlns:xdr="http://schemas.openxmlformats.org/drawingml/2006/spreadsheetDrawing">
      <xdr:col>107</xdr:col>
      <xdr:colOff>101600</xdr:colOff>
      <xdr:row>41</xdr:row>
      <xdr:rowOff>8255</xdr:rowOff>
    </xdr:to>
    <xdr:sp macro="" textlink="">
      <xdr:nvSpPr>
        <xdr:cNvPr id="395" name="楕円 394"/>
        <xdr:cNvSpPr/>
      </xdr:nvSpPr>
      <xdr:spPr>
        <a:xfrm>
          <a:off x="20383500" y="693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126365</xdr:rowOff>
    </xdr:from>
    <xdr:to xmlns:xdr="http://schemas.openxmlformats.org/drawingml/2006/spreadsheetDrawing">
      <xdr:col>111</xdr:col>
      <xdr:colOff>177800</xdr:colOff>
      <xdr:row>40</xdr:row>
      <xdr:rowOff>128905</xdr:rowOff>
    </xdr:to>
    <xdr:cxnSp macro="">
      <xdr:nvCxnSpPr>
        <xdr:cNvPr id="396" name="直線コネクタ 395"/>
        <xdr:cNvCxnSpPr/>
      </xdr:nvCxnSpPr>
      <xdr:spPr>
        <a:xfrm flipV="1">
          <a:off x="20434300" y="69843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80010</xdr:rowOff>
    </xdr:from>
    <xdr:to xmlns:xdr="http://schemas.openxmlformats.org/drawingml/2006/spreadsheetDrawing">
      <xdr:col>102</xdr:col>
      <xdr:colOff>165100</xdr:colOff>
      <xdr:row>41</xdr:row>
      <xdr:rowOff>10160</xdr:rowOff>
    </xdr:to>
    <xdr:sp macro="" textlink="">
      <xdr:nvSpPr>
        <xdr:cNvPr id="397" name="楕円 396"/>
        <xdr:cNvSpPr/>
      </xdr:nvSpPr>
      <xdr:spPr>
        <a:xfrm>
          <a:off x="19494500" y="693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128905</xdr:rowOff>
    </xdr:from>
    <xdr:to xmlns:xdr="http://schemas.openxmlformats.org/drawingml/2006/spreadsheetDrawing">
      <xdr:col>107</xdr:col>
      <xdr:colOff>50800</xdr:colOff>
      <xdr:row>40</xdr:row>
      <xdr:rowOff>130810</xdr:rowOff>
    </xdr:to>
    <xdr:cxnSp macro="">
      <xdr:nvCxnSpPr>
        <xdr:cNvPr id="398" name="直線コネクタ 397"/>
        <xdr:cNvCxnSpPr/>
      </xdr:nvCxnSpPr>
      <xdr:spPr>
        <a:xfrm flipV="1">
          <a:off x="19545300" y="69869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80010</xdr:rowOff>
    </xdr:from>
    <xdr:to xmlns:xdr="http://schemas.openxmlformats.org/drawingml/2006/spreadsheetDrawing">
      <xdr:col>98</xdr:col>
      <xdr:colOff>38100</xdr:colOff>
      <xdr:row>41</xdr:row>
      <xdr:rowOff>10160</xdr:rowOff>
    </xdr:to>
    <xdr:sp macro="" textlink="">
      <xdr:nvSpPr>
        <xdr:cNvPr id="399" name="楕円 398"/>
        <xdr:cNvSpPr/>
      </xdr:nvSpPr>
      <xdr:spPr>
        <a:xfrm>
          <a:off x="18605500" y="693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130810</xdr:rowOff>
    </xdr:from>
    <xdr:to xmlns:xdr="http://schemas.openxmlformats.org/drawingml/2006/spreadsheetDrawing">
      <xdr:col>102</xdr:col>
      <xdr:colOff>114300</xdr:colOff>
      <xdr:row>40</xdr:row>
      <xdr:rowOff>130810</xdr:rowOff>
    </xdr:to>
    <xdr:cxnSp macro="">
      <xdr:nvCxnSpPr>
        <xdr:cNvPr id="400" name="直線コネクタ 399"/>
        <xdr:cNvCxnSpPr/>
      </xdr:nvCxnSpPr>
      <xdr:spPr>
        <a:xfrm>
          <a:off x="18656300" y="69888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33655</xdr:rowOff>
    </xdr:from>
    <xdr:ext cx="469900" cy="258445"/>
    <xdr:sp macro="" textlink="">
      <xdr:nvSpPr>
        <xdr:cNvPr id="401" name="n_1aveValue【認定こども園・幼稚園・保育所】&#10;一人当たり面積"/>
        <xdr:cNvSpPr txBox="1"/>
      </xdr:nvSpPr>
      <xdr:spPr>
        <a:xfrm>
          <a:off x="21075650" y="63773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31750</xdr:rowOff>
    </xdr:from>
    <xdr:ext cx="468630" cy="257810"/>
    <xdr:sp macro="" textlink="">
      <xdr:nvSpPr>
        <xdr:cNvPr id="402" name="n_2aveValue【認定こども園・幼稚園・保育所】&#10;一人当たり面積"/>
        <xdr:cNvSpPr txBox="1"/>
      </xdr:nvSpPr>
      <xdr:spPr>
        <a:xfrm>
          <a:off x="20199350" y="63754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33655</xdr:rowOff>
    </xdr:from>
    <xdr:ext cx="468630" cy="258445"/>
    <xdr:sp macro="" textlink="">
      <xdr:nvSpPr>
        <xdr:cNvPr id="403" name="n_3aveValue【認定こども園・幼稚園・保育所】&#10;一人当たり面積"/>
        <xdr:cNvSpPr txBox="1"/>
      </xdr:nvSpPr>
      <xdr:spPr>
        <a:xfrm>
          <a:off x="19310350" y="637730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63500</xdr:rowOff>
    </xdr:from>
    <xdr:ext cx="468630" cy="257810"/>
    <xdr:sp macro="" textlink="">
      <xdr:nvSpPr>
        <xdr:cNvPr id="404" name="n_4aveValue【認定こども園・幼稚園・保育所】&#10;一人当たり面積"/>
        <xdr:cNvSpPr txBox="1"/>
      </xdr:nvSpPr>
      <xdr:spPr>
        <a:xfrm>
          <a:off x="18421350" y="64071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168275</xdr:rowOff>
    </xdr:from>
    <xdr:ext cx="469900" cy="257810"/>
    <xdr:sp macro="" textlink="">
      <xdr:nvSpPr>
        <xdr:cNvPr id="405" name="n_1mainValue【認定こども園・幼稚園・保育所】&#10;一人当たり面積"/>
        <xdr:cNvSpPr txBox="1"/>
      </xdr:nvSpPr>
      <xdr:spPr>
        <a:xfrm>
          <a:off x="21075650" y="70262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170815</xdr:rowOff>
    </xdr:from>
    <xdr:ext cx="468630" cy="258445"/>
    <xdr:sp macro="" textlink="">
      <xdr:nvSpPr>
        <xdr:cNvPr id="406" name="n_2mainValue【認定こども園・幼稚園・保育所】&#10;一人当たり面積"/>
        <xdr:cNvSpPr txBox="1"/>
      </xdr:nvSpPr>
      <xdr:spPr>
        <a:xfrm>
          <a:off x="20199350" y="702881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1270</xdr:rowOff>
    </xdr:from>
    <xdr:ext cx="468630" cy="259080"/>
    <xdr:sp macro="" textlink="">
      <xdr:nvSpPr>
        <xdr:cNvPr id="407" name="n_3mainValue【認定こども園・幼稚園・保育所】&#10;一人当たり面積"/>
        <xdr:cNvSpPr txBox="1"/>
      </xdr:nvSpPr>
      <xdr:spPr>
        <a:xfrm>
          <a:off x="19310350" y="70307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1270</xdr:rowOff>
    </xdr:from>
    <xdr:ext cx="468630" cy="259080"/>
    <xdr:sp macro="" textlink="">
      <xdr:nvSpPr>
        <xdr:cNvPr id="408" name="n_4mainValue【認定こども園・幼稚園・保育所】&#10;一人当たり面積"/>
        <xdr:cNvSpPr txBox="1"/>
      </xdr:nvSpPr>
      <xdr:spPr>
        <a:xfrm>
          <a:off x="18421350" y="70307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09" name="正方形/長方形 40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10" name="正方形/長方形 409"/>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11" name="正方形/長方形 410"/>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12" name="正方形/長方形 411"/>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13" name="正方形/長方形 412"/>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14" name="正方形/長方形 413"/>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15" name="正方形/長方形 414"/>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16" name="正方形/長方形 415"/>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417" name="テキスト ボックス 416"/>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418" name="直線コネクタ 417"/>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419" name="テキスト ボックス 418"/>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420" name="直線コネクタ 419"/>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090" cy="259080"/>
    <xdr:sp macro="" textlink="">
      <xdr:nvSpPr>
        <xdr:cNvPr id="421" name="テキスト ボックス 420"/>
        <xdr:cNvSpPr txBox="1"/>
      </xdr:nvSpPr>
      <xdr:spPr>
        <a:xfrm>
          <a:off x="11978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422" name="直線コネクタ 421"/>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423" name="テキスト ボックス 422"/>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424" name="直線コネクタ 423"/>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7810"/>
    <xdr:sp macro="" textlink="">
      <xdr:nvSpPr>
        <xdr:cNvPr id="425" name="テキスト ボックス 424"/>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426" name="直線コネクタ 425"/>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427" name="テキスト ボックス 426"/>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428" name="直線コネクタ 427"/>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429" name="テキスト ボックス 428"/>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430" name="直線コネクタ 429"/>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7820" cy="257810"/>
    <xdr:sp macro="" textlink="">
      <xdr:nvSpPr>
        <xdr:cNvPr id="431" name="テキスト ボックス 430"/>
        <xdr:cNvSpPr txBox="1"/>
      </xdr:nvSpPr>
      <xdr:spPr>
        <a:xfrm>
          <a:off x="12106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32"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41910</xdr:rowOff>
    </xdr:from>
    <xdr:to xmlns:xdr="http://schemas.openxmlformats.org/drawingml/2006/spreadsheetDrawing">
      <xdr:col>85</xdr:col>
      <xdr:colOff>126365</xdr:colOff>
      <xdr:row>63</xdr:row>
      <xdr:rowOff>137160</xdr:rowOff>
    </xdr:to>
    <xdr:cxnSp macro="">
      <xdr:nvCxnSpPr>
        <xdr:cNvPr id="433" name="直線コネクタ 432"/>
        <xdr:cNvCxnSpPr/>
      </xdr:nvCxnSpPr>
      <xdr:spPr>
        <a:xfrm flipV="1">
          <a:off x="16318865" y="964311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140970</xdr:rowOff>
    </xdr:from>
    <xdr:ext cx="405130" cy="259080"/>
    <xdr:sp macro="" textlink="">
      <xdr:nvSpPr>
        <xdr:cNvPr id="434" name="【学校施設】&#10;有形固定資産減価償却率最小値テキスト"/>
        <xdr:cNvSpPr txBox="1"/>
      </xdr:nvSpPr>
      <xdr:spPr>
        <a:xfrm>
          <a:off x="16357600" y="1094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137160</xdr:rowOff>
    </xdr:from>
    <xdr:to xmlns:xdr="http://schemas.openxmlformats.org/drawingml/2006/spreadsheetDrawing">
      <xdr:col>86</xdr:col>
      <xdr:colOff>25400</xdr:colOff>
      <xdr:row>63</xdr:row>
      <xdr:rowOff>137160</xdr:rowOff>
    </xdr:to>
    <xdr:cxnSp macro="">
      <xdr:nvCxnSpPr>
        <xdr:cNvPr id="435" name="直線コネクタ 434"/>
        <xdr:cNvCxnSpPr/>
      </xdr:nvCxnSpPr>
      <xdr:spPr>
        <a:xfrm>
          <a:off x="16230600" y="1093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160020</xdr:rowOff>
    </xdr:from>
    <xdr:ext cx="405130" cy="259080"/>
    <xdr:sp macro="" textlink="">
      <xdr:nvSpPr>
        <xdr:cNvPr id="436" name="【学校施設】&#10;有形固定資産減価償却率最大値テキスト"/>
        <xdr:cNvSpPr txBox="1"/>
      </xdr:nvSpPr>
      <xdr:spPr>
        <a:xfrm>
          <a:off x="16357600" y="9418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41910</xdr:rowOff>
    </xdr:from>
    <xdr:to xmlns:xdr="http://schemas.openxmlformats.org/drawingml/2006/spreadsheetDrawing">
      <xdr:col>86</xdr:col>
      <xdr:colOff>25400</xdr:colOff>
      <xdr:row>56</xdr:row>
      <xdr:rowOff>41910</xdr:rowOff>
    </xdr:to>
    <xdr:cxnSp macro="">
      <xdr:nvCxnSpPr>
        <xdr:cNvPr id="437" name="直線コネクタ 436"/>
        <xdr:cNvCxnSpPr/>
      </xdr:nvCxnSpPr>
      <xdr:spPr>
        <a:xfrm>
          <a:off x="16230600" y="964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88265</xdr:rowOff>
    </xdr:from>
    <xdr:ext cx="405130" cy="257810"/>
    <xdr:sp macro="" textlink="">
      <xdr:nvSpPr>
        <xdr:cNvPr id="438" name="【学校施設】&#10;有形固定資産減価償却率平均値テキスト"/>
        <xdr:cNvSpPr txBox="1"/>
      </xdr:nvSpPr>
      <xdr:spPr>
        <a:xfrm>
          <a:off x="16357600" y="1020381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65405</xdr:rowOff>
    </xdr:from>
    <xdr:to xmlns:xdr="http://schemas.openxmlformats.org/drawingml/2006/spreadsheetDrawing">
      <xdr:col>85</xdr:col>
      <xdr:colOff>177800</xdr:colOff>
      <xdr:row>60</xdr:row>
      <xdr:rowOff>167005</xdr:rowOff>
    </xdr:to>
    <xdr:sp macro="" textlink="">
      <xdr:nvSpPr>
        <xdr:cNvPr id="439" name="フローチャート: 判断 438"/>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46355</xdr:rowOff>
    </xdr:from>
    <xdr:to xmlns:xdr="http://schemas.openxmlformats.org/drawingml/2006/spreadsheetDrawing">
      <xdr:col>81</xdr:col>
      <xdr:colOff>101600</xdr:colOff>
      <xdr:row>60</xdr:row>
      <xdr:rowOff>147955</xdr:rowOff>
    </xdr:to>
    <xdr:sp macro="" textlink="">
      <xdr:nvSpPr>
        <xdr:cNvPr id="440" name="フローチャート: 判断 439"/>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29210</xdr:rowOff>
    </xdr:from>
    <xdr:to xmlns:xdr="http://schemas.openxmlformats.org/drawingml/2006/spreadsheetDrawing">
      <xdr:col>76</xdr:col>
      <xdr:colOff>165100</xdr:colOff>
      <xdr:row>60</xdr:row>
      <xdr:rowOff>130810</xdr:rowOff>
    </xdr:to>
    <xdr:sp macro="" textlink="">
      <xdr:nvSpPr>
        <xdr:cNvPr id="441" name="フローチャート: 判断 440"/>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10160</xdr:rowOff>
    </xdr:from>
    <xdr:to xmlns:xdr="http://schemas.openxmlformats.org/drawingml/2006/spreadsheetDrawing">
      <xdr:col>72</xdr:col>
      <xdr:colOff>38100</xdr:colOff>
      <xdr:row>60</xdr:row>
      <xdr:rowOff>111760</xdr:rowOff>
    </xdr:to>
    <xdr:sp macro="" textlink="">
      <xdr:nvSpPr>
        <xdr:cNvPr id="442" name="フローチャート: 判断 441"/>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38735</xdr:rowOff>
    </xdr:from>
    <xdr:to xmlns:xdr="http://schemas.openxmlformats.org/drawingml/2006/spreadsheetDrawing">
      <xdr:col>67</xdr:col>
      <xdr:colOff>101600</xdr:colOff>
      <xdr:row>60</xdr:row>
      <xdr:rowOff>140335</xdr:rowOff>
    </xdr:to>
    <xdr:sp macro="" textlink="">
      <xdr:nvSpPr>
        <xdr:cNvPr id="443" name="フローチャート: 判断 442"/>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444" name="テキスト ボックス 443"/>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445" name="テキスト ボックス 444"/>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446" name="テキスト ボックス 445"/>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447" name="テキスト ボックス 446"/>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448" name="テキスト ボックス 447"/>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143510</xdr:rowOff>
    </xdr:from>
    <xdr:to xmlns:xdr="http://schemas.openxmlformats.org/drawingml/2006/spreadsheetDrawing">
      <xdr:col>85</xdr:col>
      <xdr:colOff>177800</xdr:colOff>
      <xdr:row>61</xdr:row>
      <xdr:rowOff>73660</xdr:rowOff>
    </xdr:to>
    <xdr:sp macro="" textlink="">
      <xdr:nvSpPr>
        <xdr:cNvPr id="449" name="楕円 448"/>
        <xdr:cNvSpPr/>
      </xdr:nvSpPr>
      <xdr:spPr>
        <a:xfrm>
          <a:off x="162687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121920</xdr:rowOff>
    </xdr:from>
    <xdr:ext cx="405130" cy="257810"/>
    <xdr:sp macro="" textlink="">
      <xdr:nvSpPr>
        <xdr:cNvPr id="450" name="【学校施設】&#10;有形固定資産減価償却率該当値テキスト"/>
        <xdr:cNvSpPr txBox="1"/>
      </xdr:nvSpPr>
      <xdr:spPr>
        <a:xfrm>
          <a:off x="16357600" y="104089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114935</xdr:rowOff>
    </xdr:from>
    <xdr:to xmlns:xdr="http://schemas.openxmlformats.org/drawingml/2006/spreadsheetDrawing">
      <xdr:col>81</xdr:col>
      <xdr:colOff>101600</xdr:colOff>
      <xdr:row>61</xdr:row>
      <xdr:rowOff>45085</xdr:rowOff>
    </xdr:to>
    <xdr:sp macro="" textlink="">
      <xdr:nvSpPr>
        <xdr:cNvPr id="451" name="楕円 450"/>
        <xdr:cNvSpPr/>
      </xdr:nvSpPr>
      <xdr:spPr>
        <a:xfrm>
          <a:off x="15430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166370</xdr:rowOff>
    </xdr:from>
    <xdr:to xmlns:xdr="http://schemas.openxmlformats.org/drawingml/2006/spreadsheetDrawing">
      <xdr:col>85</xdr:col>
      <xdr:colOff>127000</xdr:colOff>
      <xdr:row>61</xdr:row>
      <xdr:rowOff>22860</xdr:rowOff>
    </xdr:to>
    <xdr:cxnSp macro="">
      <xdr:nvCxnSpPr>
        <xdr:cNvPr id="452" name="直線コネクタ 451"/>
        <xdr:cNvCxnSpPr/>
      </xdr:nvCxnSpPr>
      <xdr:spPr>
        <a:xfrm>
          <a:off x="15481300" y="1045337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69215</xdr:rowOff>
    </xdr:from>
    <xdr:to xmlns:xdr="http://schemas.openxmlformats.org/drawingml/2006/spreadsheetDrawing">
      <xdr:col>76</xdr:col>
      <xdr:colOff>165100</xdr:colOff>
      <xdr:row>60</xdr:row>
      <xdr:rowOff>170815</xdr:rowOff>
    </xdr:to>
    <xdr:sp macro="" textlink="">
      <xdr:nvSpPr>
        <xdr:cNvPr id="453" name="楕円 452"/>
        <xdr:cNvSpPr/>
      </xdr:nvSpPr>
      <xdr:spPr>
        <a:xfrm>
          <a:off x="14541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120650</xdr:rowOff>
    </xdr:from>
    <xdr:to xmlns:xdr="http://schemas.openxmlformats.org/drawingml/2006/spreadsheetDrawing">
      <xdr:col>81</xdr:col>
      <xdr:colOff>50800</xdr:colOff>
      <xdr:row>60</xdr:row>
      <xdr:rowOff>166370</xdr:rowOff>
    </xdr:to>
    <xdr:cxnSp macro="">
      <xdr:nvCxnSpPr>
        <xdr:cNvPr id="454" name="直線コネクタ 453"/>
        <xdr:cNvCxnSpPr/>
      </xdr:nvCxnSpPr>
      <xdr:spPr>
        <a:xfrm>
          <a:off x="14592300" y="104076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23495</xdr:rowOff>
    </xdr:from>
    <xdr:to xmlns:xdr="http://schemas.openxmlformats.org/drawingml/2006/spreadsheetDrawing">
      <xdr:col>72</xdr:col>
      <xdr:colOff>38100</xdr:colOff>
      <xdr:row>60</xdr:row>
      <xdr:rowOff>125095</xdr:rowOff>
    </xdr:to>
    <xdr:sp macro="" textlink="">
      <xdr:nvSpPr>
        <xdr:cNvPr id="455" name="楕円 454"/>
        <xdr:cNvSpPr/>
      </xdr:nvSpPr>
      <xdr:spPr>
        <a:xfrm>
          <a:off x="13652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74930</xdr:rowOff>
    </xdr:from>
    <xdr:to xmlns:xdr="http://schemas.openxmlformats.org/drawingml/2006/spreadsheetDrawing">
      <xdr:col>76</xdr:col>
      <xdr:colOff>114300</xdr:colOff>
      <xdr:row>60</xdr:row>
      <xdr:rowOff>120650</xdr:rowOff>
    </xdr:to>
    <xdr:cxnSp macro="">
      <xdr:nvCxnSpPr>
        <xdr:cNvPr id="456" name="直線コネクタ 455"/>
        <xdr:cNvCxnSpPr/>
      </xdr:nvCxnSpPr>
      <xdr:spPr>
        <a:xfrm>
          <a:off x="13703300" y="103619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145415</xdr:rowOff>
    </xdr:from>
    <xdr:to xmlns:xdr="http://schemas.openxmlformats.org/drawingml/2006/spreadsheetDrawing">
      <xdr:col>67</xdr:col>
      <xdr:colOff>101600</xdr:colOff>
      <xdr:row>60</xdr:row>
      <xdr:rowOff>75565</xdr:rowOff>
    </xdr:to>
    <xdr:sp macro="" textlink="">
      <xdr:nvSpPr>
        <xdr:cNvPr id="457" name="楕円 456"/>
        <xdr:cNvSpPr/>
      </xdr:nvSpPr>
      <xdr:spPr>
        <a:xfrm>
          <a:off x="12763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24765</xdr:rowOff>
    </xdr:from>
    <xdr:to xmlns:xdr="http://schemas.openxmlformats.org/drawingml/2006/spreadsheetDrawing">
      <xdr:col>71</xdr:col>
      <xdr:colOff>177800</xdr:colOff>
      <xdr:row>60</xdr:row>
      <xdr:rowOff>74930</xdr:rowOff>
    </xdr:to>
    <xdr:cxnSp macro="">
      <xdr:nvCxnSpPr>
        <xdr:cNvPr id="458" name="直線コネクタ 457"/>
        <xdr:cNvCxnSpPr/>
      </xdr:nvCxnSpPr>
      <xdr:spPr>
        <a:xfrm>
          <a:off x="12814300" y="1031176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164465</xdr:rowOff>
    </xdr:from>
    <xdr:ext cx="405130" cy="259080"/>
    <xdr:sp macro="" textlink="">
      <xdr:nvSpPr>
        <xdr:cNvPr id="459" name="n_1aveValue【学校施設】&#10;有形固定資産減価償却率"/>
        <xdr:cNvSpPr txBox="1"/>
      </xdr:nvSpPr>
      <xdr:spPr>
        <a:xfrm>
          <a:off x="15266035" y="101085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147320</xdr:rowOff>
    </xdr:from>
    <xdr:ext cx="403860" cy="259080"/>
    <xdr:sp macro="" textlink="">
      <xdr:nvSpPr>
        <xdr:cNvPr id="460" name="n_2aveValue【学校施設】&#10;有形固定資産減価償却率"/>
        <xdr:cNvSpPr txBox="1"/>
      </xdr:nvSpPr>
      <xdr:spPr>
        <a:xfrm>
          <a:off x="14389735" y="100914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128270</xdr:rowOff>
    </xdr:from>
    <xdr:ext cx="403860" cy="259080"/>
    <xdr:sp macro="" textlink="">
      <xdr:nvSpPr>
        <xdr:cNvPr id="461" name="n_3aveValue【学校施設】&#10;有形固定資産減価償却率"/>
        <xdr:cNvSpPr txBox="1"/>
      </xdr:nvSpPr>
      <xdr:spPr>
        <a:xfrm>
          <a:off x="13500735" y="100723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132080</xdr:rowOff>
    </xdr:from>
    <xdr:ext cx="403860" cy="257810"/>
    <xdr:sp macro="" textlink="">
      <xdr:nvSpPr>
        <xdr:cNvPr id="462" name="n_4aveValue【学校施設】&#10;有形固定資産減価償却率"/>
        <xdr:cNvSpPr txBox="1"/>
      </xdr:nvSpPr>
      <xdr:spPr>
        <a:xfrm>
          <a:off x="12611735" y="104190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36195</xdr:rowOff>
    </xdr:from>
    <xdr:ext cx="405130" cy="259080"/>
    <xdr:sp macro="" textlink="">
      <xdr:nvSpPr>
        <xdr:cNvPr id="463" name="n_1mainValue【学校施設】&#10;有形固定資産減価償却率"/>
        <xdr:cNvSpPr txBox="1"/>
      </xdr:nvSpPr>
      <xdr:spPr>
        <a:xfrm>
          <a:off x="15266035" y="10494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161925</xdr:rowOff>
    </xdr:from>
    <xdr:ext cx="403860" cy="259080"/>
    <xdr:sp macro="" textlink="">
      <xdr:nvSpPr>
        <xdr:cNvPr id="464" name="n_2mainValue【学校施設】&#10;有形固定資産減価償却率"/>
        <xdr:cNvSpPr txBox="1"/>
      </xdr:nvSpPr>
      <xdr:spPr>
        <a:xfrm>
          <a:off x="14389735" y="104489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116205</xdr:rowOff>
    </xdr:from>
    <xdr:ext cx="403860" cy="259080"/>
    <xdr:sp macro="" textlink="">
      <xdr:nvSpPr>
        <xdr:cNvPr id="465" name="n_3mainValue【学校施設】&#10;有形固定資産減価償却率"/>
        <xdr:cNvSpPr txBox="1"/>
      </xdr:nvSpPr>
      <xdr:spPr>
        <a:xfrm>
          <a:off x="13500735" y="104032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92075</xdr:rowOff>
    </xdr:from>
    <xdr:ext cx="403860" cy="259080"/>
    <xdr:sp macro="" textlink="">
      <xdr:nvSpPr>
        <xdr:cNvPr id="466" name="n_4mainValue【学校施設】&#10;有形固定資産減価償却率"/>
        <xdr:cNvSpPr txBox="1"/>
      </xdr:nvSpPr>
      <xdr:spPr>
        <a:xfrm>
          <a:off x="12611735" y="100361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467" name="正方形/長方形 46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468" name="正方形/長方形 467"/>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469" name="正方形/長方形 468"/>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470" name="正方形/長方形 469"/>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471" name="正方形/長方形 470"/>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472" name="正方形/長方形 471"/>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473" name="正方形/長方形 472"/>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74" name="正方形/長方形 473"/>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475" name="テキスト ボックス 474"/>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476" name="直線コネクタ 475"/>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090" cy="257810"/>
    <xdr:sp macro="" textlink="">
      <xdr:nvSpPr>
        <xdr:cNvPr id="477" name="テキスト ボックス 476"/>
        <xdr:cNvSpPr txBox="1"/>
      </xdr:nvSpPr>
      <xdr:spPr>
        <a:xfrm>
          <a:off x="17820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478" name="直線コネクタ 477"/>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6090" cy="259080"/>
    <xdr:sp macro="" textlink="">
      <xdr:nvSpPr>
        <xdr:cNvPr id="479" name="テキスト ボックス 478"/>
        <xdr:cNvSpPr txBox="1"/>
      </xdr:nvSpPr>
      <xdr:spPr>
        <a:xfrm>
          <a:off x="17820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480" name="直線コネクタ 479"/>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6090" cy="259080"/>
    <xdr:sp macro="" textlink="">
      <xdr:nvSpPr>
        <xdr:cNvPr id="481" name="テキスト ボックス 480"/>
        <xdr:cNvSpPr txBox="1"/>
      </xdr:nvSpPr>
      <xdr:spPr>
        <a:xfrm>
          <a:off x="17820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482" name="直線コネクタ 481"/>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6090" cy="257810"/>
    <xdr:sp macro="" textlink="">
      <xdr:nvSpPr>
        <xdr:cNvPr id="483" name="テキスト ボックス 482"/>
        <xdr:cNvSpPr txBox="1"/>
      </xdr:nvSpPr>
      <xdr:spPr>
        <a:xfrm>
          <a:off x="17820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484" name="直線コネクタ 483"/>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6090" cy="259080"/>
    <xdr:sp macro="" textlink="">
      <xdr:nvSpPr>
        <xdr:cNvPr id="485" name="テキスト ボックス 484"/>
        <xdr:cNvSpPr txBox="1"/>
      </xdr:nvSpPr>
      <xdr:spPr>
        <a:xfrm>
          <a:off x="17820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486" name="直線コネクタ 485"/>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6090" cy="257810"/>
    <xdr:sp macro="" textlink="">
      <xdr:nvSpPr>
        <xdr:cNvPr id="487" name="テキスト ボックス 486"/>
        <xdr:cNvSpPr txBox="1"/>
      </xdr:nvSpPr>
      <xdr:spPr>
        <a:xfrm>
          <a:off x="17820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488" name="直線コネクタ 487"/>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6090" cy="259080"/>
    <xdr:sp macro="" textlink="">
      <xdr:nvSpPr>
        <xdr:cNvPr id="489" name="テキスト ボックス 488"/>
        <xdr:cNvSpPr txBox="1"/>
      </xdr:nvSpPr>
      <xdr:spPr>
        <a:xfrm>
          <a:off x="17820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490" name="直線コネクタ 489"/>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090" cy="257810"/>
    <xdr:sp macro="" textlink="">
      <xdr:nvSpPr>
        <xdr:cNvPr id="491" name="テキスト ボックス 490"/>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92"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14605</xdr:rowOff>
    </xdr:from>
    <xdr:to xmlns:xdr="http://schemas.openxmlformats.org/drawingml/2006/spreadsheetDrawing">
      <xdr:col>116</xdr:col>
      <xdr:colOff>62865</xdr:colOff>
      <xdr:row>64</xdr:row>
      <xdr:rowOff>97790</xdr:rowOff>
    </xdr:to>
    <xdr:cxnSp macro="">
      <xdr:nvCxnSpPr>
        <xdr:cNvPr id="493" name="直線コネクタ 492"/>
        <xdr:cNvCxnSpPr/>
      </xdr:nvCxnSpPr>
      <xdr:spPr>
        <a:xfrm flipV="1">
          <a:off x="22160865" y="961580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100965</xdr:rowOff>
    </xdr:from>
    <xdr:ext cx="469900" cy="257810"/>
    <xdr:sp macro="" textlink="">
      <xdr:nvSpPr>
        <xdr:cNvPr id="494" name="【学校施設】&#10;一人当たり面積最小値テキスト"/>
        <xdr:cNvSpPr txBox="1"/>
      </xdr:nvSpPr>
      <xdr:spPr>
        <a:xfrm>
          <a:off x="22199600" y="110737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97790</xdr:rowOff>
    </xdr:from>
    <xdr:to xmlns:xdr="http://schemas.openxmlformats.org/drawingml/2006/spreadsheetDrawing">
      <xdr:col>116</xdr:col>
      <xdr:colOff>152400</xdr:colOff>
      <xdr:row>64</xdr:row>
      <xdr:rowOff>97790</xdr:rowOff>
    </xdr:to>
    <xdr:cxnSp macro="">
      <xdr:nvCxnSpPr>
        <xdr:cNvPr id="495" name="直線コネクタ 494"/>
        <xdr:cNvCxnSpPr/>
      </xdr:nvCxnSpPr>
      <xdr:spPr>
        <a:xfrm>
          <a:off x="22072600" y="11070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132715</xdr:rowOff>
    </xdr:from>
    <xdr:ext cx="469900" cy="257810"/>
    <xdr:sp macro="" textlink="">
      <xdr:nvSpPr>
        <xdr:cNvPr id="496" name="【学校施設】&#10;一人当たり面積最大値テキスト"/>
        <xdr:cNvSpPr txBox="1"/>
      </xdr:nvSpPr>
      <xdr:spPr>
        <a:xfrm>
          <a:off x="22199600" y="93910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14605</xdr:rowOff>
    </xdr:from>
    <xdr:to xmlns:xdr="http://schemas.openxmlformats.org/drawingml/2006/spreadsheetDrawing">
      <xdr:col>116</xdr:col>
      <xdr:colOff>152400</xdr:colOff>
      <xdr:row>56</xdr:row>
      <xdr:rowOff>14605</xdr:rowOff>
    </xdr:to>
    <xdr:cxnSp macro="">
      <xdr:nvCxnSpPr>
        <xdr:cNvPr id="497" name="直線コネクタ 496"/>
        <xdr:cNvCxnSpPr/>
      </xdr:nvCxnSpPr>
      <xdr:spPr>
        <a:xfrm>
          <a:off x="22072600" y="961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60960</xdr:rowOff>
    </xdr:from>
    <xdr:ext cx="469900" cy="259080"/>
    <xdr:sp macro="" textlink="">
      <xdr:nvSpPr>
        <xdr:cNvPr id="498" name="【学校施設】&#10;一人当たり面積平均値テキスト"/>
        <xdr:cNvSpPr txBox="1"/>
      </xdr:nvSpPr>
      <xdr:spPr>
        <a:xfrm>
          <a:off x="22199600" y="105194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38100</xdr:rowOff>
    </xdr:from>
    <xdr:to xmlns:xdr="http://schemas.openxmlformats.org/drawingml/2006/spreadsheetDrawing">
      <xdr:col>116</xdr:col>
      <xdr:colOff>114300</xdr:colOff>
      <xdr:row>62</xdr:row>
      <xdr:rowOff>139700</xdr:rowOff>
    </xdr:to>
    <xdr:sp macro="" textlink="">
      <xdr:nvSpPr>
        <xdr:cNvPr id="499" name="フローチャート: 判断 498"/>
        <xdr:cNvSpPr/>
      </xdr:nvSpPr>
      <xdr:spPr>
        <a:xfrm>
          <a:off x="22110700" y="1066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50800</xdr:rowOff>
    </xdr:from>
    <xdr:to xmlns:xdr="http://schemas.openxmlformats.org/drawingml/2006/spreadsheetDrawing">
      <xdr:col>112</xdr:col>
      <xdr:colOff>38100</xdr:colOff>
      <xdr:row>62</xdr:row>
      <xdr:rowOff>152400</xdr:rowOff>
    </xdr:to>
    <xdr:sp macro="" textlink="">
      <xdr:nvSpPr>
        <xdr:cNvPr id="500" name="フローチャート: 判断 499"/>
        <xdr:cNvSpPr/>
      </xdr:nvSpPr>
      <xdr:spPr>
        <a:xfrm>
          <a:off x="21272500" y="1068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55245</xdr:rowOff>
    </xdr:from>
    <xdr:to xmlns:xdr="http://schemas.openxmlformats.org/drawingml/2006/spreadsheetDrawing">
      <xdr:col>107</xdr:col>
      <xdr:colOff>101600</xdr:colOff>
      <xdr:row>62</xdr:row>
      <xdr:rowOff>156845</xdr:rowOff>
    </xdr:to>
    <xdr:sp macro="" textlink="">
      <xdr:nvSpPr>
        <xdr:cNvPr id="501" name="フローチャート: 判断 500"/>
        <xdr:cNvSpPr/>
      </xdr:nvSpPr>
      <xdr:spPr>
        <a:xfrm>
          <a:off x="20383500" y="106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55245</xdr:rowOff>
    </xdr:from>
    <xdr:to xmlns:xdr="http://schemas.openxmlformats.org/drawingml/2006/spreadsheetDrawing">
      <xdr:col>102</xdr:col>
      <xdr:colOff>165100</xdr:colOff>
      <xdr:row>62</xdr:row>
      <xdr:rowOff>156845</xdr:rowOff>
    </xdr:to>
    <xdr:sp macro="" textlink="">
      <xdr:nvSpPr>
        <xdr:cNvPr id="502" name="フローチャート: 判断 501"/>
        <xdr:cNvSpPr/>
      </xdr:nvSpPr>
      <xdr:spPr>
        <a:xfrm>
          <a:off x="19494500" y="106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61595</xdr:rowOff>
    </xdr:from>
    <xdr:to xmlns:xdr="http://schemas.openxmlformats.org/drawingml/2006/spreadsheetDrawing">
      <xdr:col>98</xdr:col>
      <xdr:colOff>38100</xdr:colOff>
      <xdr:row>62</xdr:row>
      <xdr:rowOff>163195</xdr:rowOff>
    </xdr:to>
    <xdr:sp macro="" textlink="">
      <xdr:nvSpPr>
        <xdr:cNvPr id="503" name="フローチャート: 判断 502"/>
        <xdr:cNvSpPr/>
      </xdr:nvSpPr>
      <xdr:spPr>
        <a:xfrm>
          <a:off x="18605500" y="1069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504" name="テキスト ボックス 503"/>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505" name="テキスト ボックス 504"/>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506" name="テキスト ボックス 505"/>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507" name="テキスト ボックス 506"/>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508" name="テキスト ボックス 507"/>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6350</xdr:rowOff>
    </xdr:from>
    <xdr:to xmlns:xdr="http://schemas.openxmlformats.org/drawingml/2006/spreadsheetDrawing">
      <xdr:col>116</xdr:col>
      <xdr:colOff>114300</xdr:colOff>
      <xdr:row>63</xdr:row>
      <xdr:rowOff>107315</xdr:rowOff>
    </xdr:to>
    <xdr:sp macro="" textlink="">
      <xdr:nvSpPr>
        <xdr:cNvPr id="509" name="楕円 508"/>
        <xdr:cNvSpPr/>
      </xdr:nvSpPr>
      <xdr:spPr>
        <a:xfrm>
          <a:off x="22110700" y="10807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155575</xdr:rowOff>
    </xdr:from>
    <xdr:ext cx="469900" cy="257810"/>
    <xdr:sp macro="" textlink="">
      <xdr:nvSpPr>
        <xdr:cNvPr id="510" name="【学校施設】&#10;一人当たり面積該当値テキスト"/>
        <xdr:cNvSpPr txBox="1"/>
      </xdr:nvSpPr>
      <xdr:spPr>
        <a:xfrm>
          <a:off x="22199600" y="107854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13970</xdr:rowOff>
    </xdr:from>
    <xdr:to xmlns:xdr="http://schemas.openxmlformats.org/drawingml/2006/spreadsheetDrawing">
      <xdr:col>112</xdr:col>
      <xdr:colOff>38100</xdr:colOff>
      <xdr:row>63</xdr:row>
      <xdr:rowOff>115570</xdr:rowOff>
    </xdr:to>
    <xdr:sp macro="" textlink="">
      <xdr:nvSpPr>
        <xdr:cNvPr id="511" name="楕円 510"/>
        <xdr:cNvSpPr/>
      </xdr:nvSpPr>
      <xdr:spPr>
        <a:xfrm>
          <a:off x="21272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56515</xdr:rowOff>
    </xdr:from>
    <xdr:to xmlns:xdr="http://schemas.openxmlformats.org/drawingml/2006/spreadsheetDrawing">
      <xdr:col>116</xdr:col>
      <xdr:colOff>63500</xdr:colOff>
      <xdr:row>63</xdr:row>
      <xdr:rowOff>64770</xdr:rowOff>
    </xdr:to>
    <xdr:cxnSp macro="">
      <xdr:nvCxnSpPr>
        <xdr:cNvPr id="512" name="直線コネクタ 511"/>
        <xdr:cNvCxnSpPr/>
      </xdr:nvCxnSpPr>
      <xdr:spPr>
        <a:xfrm flipV="1">
          <a:off x="21323300" y="1085786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22225</xdr:rowOff>
    </xdr:from>
    <xdr:to xmlns:xdr="http://schemas.openxmlformats.org/drawingml/2006/spreadsheetDrawing">
      <xdr:col>107</xdr:col>
      <xdr:colOff>101600</xdr:colOff>
      <xdr:row>63</xdr:row>
      <xdr:rowOff>123825</xdr:rowOff>
    </xdr:to>
    <xdr:sp macro="" textlink="">
      <xdr:nvSpPr>
        <xdr:cNvPr id="513" name="楕円 512"/>
        <xdr:cNvSpPr/>
      </xdr:nvSpPr>
      <xdr:spPr>
        <a:xfrm>
          <a:off x="20383500" y="1082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64770</xdr:rowOff>
    </xdr:from>
    <xdr:to xmlns:xdr="http://schemas.openxmlformats.org/drawingml/2006/spreadsheetDrawing">
      <xdr:col>111</xdr:col>
      <xdr:colOff>177800</xdr:colOff>
      <xdr:row>63</xdr:row>
      <xdr:rowOff>73025</xdr:rowOff>
    </xdr:to>
    <xdr:cxnSp macro="">
      <xdr:nvCxnSpPr>
        <xdr:cNvPr id="514" name="直線コネクタ 513"/>
        <xdr:cNvCxnSpPr/>
      </xdr:nvCxnSpPr>
      <xdr:spPr>
        <a:xfrm flipV="1">
          <a:off x="20434300" y="1086612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27305</xdr:rowOff>
    </xdr:from>
    <xdr:to xmlns:xdr="http://schemas.openxmlformats.org/drawingml/2006/spreadsheetDrawing">
      <xdr:col>102</xdr:col>
      <xdr:colOff>165100</xdr:colOff>
      <xdr:row>63</xdr:row>
      <xdr:rowOff>128905</xdr:rowOff>
    </xdr:to>
    <xdr:sp macro="" textlink="">
      <xdr:nvSpPr>
        <xdr:cNvPr id="515" name="楕円 514"/>
        <xdr:cNvSpPr/>
      </xdr:nvSpPr>
      <xdr:spPr>
        <a:xfrm>
          <a:off x="19494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73025</xdr:rowOff>
    </xdr:from>
    <xdr:to xmlns:xdr="http://schemas.openxmlformats.org/drawingml/2006/spreadsheetDrawing">
      <xdr:col>107</xdr:col>
      <xdr:colOff>50800</xdr:colOff>
      <xdr:row>63</xdr:row>
      <xdr:rowOff>78105</xdr:rowOff>
    </xdr:to>
    <xdr:cxnSp macro="">
      <xdr:nvCxnSpPr>
        <xdr:cNvPr id="516" name="直線コネクタ 515"/>
        <xdr:cNvCxnSpPr/>
      </xdr:nvCxnSpPr>
      <xdr:spPr>
        <a:xfrm flipV="1">
          <a:off x="19545300" y="1087437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33655</xdr:rowOff>
    </xdr:from>
    <xdr:to xmlns:xdr="http://schemas.openxmlformats.org/drawingml/2006/spreadsheetDrawing">
      <xdr:col>98</xdr:col>
      <xdr:colOff>38100</xdr:colOff>
      <xdr:row>63</xdr:row>
      <xdr:rowOff>135255</xdr:rowOff>
    </xdr:to>
    <xdr:sp macro="" textlink="">
      <xdr:nvSpPr>
        <xdr:cNvPr id="517" name="楕円 516"/>
        <xdr:cNvSpPr/>
      </xdr:nvSpPr>
      <xdr:spPr>
        <a:xfrm>
          <a:off x="18605500" y="1083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78105</xdr:rowOff>
    </xdr:from>
    <xdr:to xmlns:xdr="http://schemas.openxmlformats.org/drawingml/2006/spreadsheetDrawing">
      <xdr:col>102</xdr:col>
      <xdr:colOff>114300</xdr:colOff>
      <xdr:row>63</xdr:row>
      <xdr:rowOff>84455</xdr:rowOff>
    </xdr:to>
    <xdr:cxnSp macro="">
      <xdr:nvCxnSpPr>
        <xdr:cNvPr id="518" name="直線コネクタ 517"/>
        <xdr:cNvCxnSpPr/>
      </xdr:nvCxnSpPr>
      <xdr:spPr>
        <a:xfrm flipV="1">
          <a:off x="18656300" y="1087945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168910</xdr:rowOff>
    </xdr:from>
    <xdr:ext cx="469900" cy="257810"/>
    <xdr:sp macro="" textlink="">
      <xdr:nvSpPr>
        <xdr:cNvPr id="519" name="n_1aveValue【学校施設】&#10;一人当たり面積"/>
        <xdr:cNvSpPr txBox="1"/>
      </xdr:nvSpPr>
      <xdr:spPr>
        <a:xfrm>
          <a:off x="21075650" y="104559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1905</xdr:rowOff>
    </xdr:from>
    <xdr:ext cx="468630" cy="259080"/>
    <xdr:sp macro="" textlink="">
      <xdr:nvSpPr>
        <xdr:cNvPr id="520" name="n_2aveValue【学校施設】&#10;一人当たり面積"/>
        <xdr:cNvSpPr txBox="1"/>
      </xdr:nvSpPr>
      <xdr:spPr>
        <a:xfrm>
          <a:off x="20199350" y="104603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1905</xdr:rowOff>
    </xdr:from>
    <xdr:ext cx="468630" cy="259080"/>
    <xdr:sp macro="" textlink="">
      <xdr:nvSpPr>
        <xdr:cNvPr id="521" name="n_3aveValue【学校施設】&#10;一人当たり面積"/>
        <xdr:cNvSpPr txBox="1"/>
      </xdr:nvSpPr>
      <xdr:spPr>
        <a:xfrm>
          <a:off x="19310350" y="104603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8255</xdr:rowOff>
    </xdr:from>
    <xdr:ext cx="468630" cy="257810"/>
    <xdr:sp macro="" textlink="">
      <xdr:nvSpPr>
        <xdr:cNvPr id="522" name="n_4aveValue【学校施設】&#10;一人当たり面積"/>
        <xdr:cNvSpPr txBox="1"/>
      </xdr:nvSpPr>
      <xdr:spPr>
        <a:xfrm>
          <a:off x="18421350" y="104667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106680</xdr:rowOff>
    </xdr:from>
    <xdr:ext cx="469900" cy="259080"/>
    <xdr:sp macro="" textlink="">
      <xdr:nvSpPr>
        <xdr:cNvPr id="523" name="n_1mainValue【学校施設】&#10;一人当たり面積"/>
        <xdr:cNvSpPr txBox="1"/>
      </xdr:nvSpPr>
      <xdr:spPr>
        <a:xfrm>
          <a:off x="21075650" y="10908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114935</xdr:rowOff>
    </xdr:from>
    <xdr:ext cx="468630" cy="259080"/>
    <xdr:sp macro="" textlink="">
      <xdr:nvSpPr>
        <xdr:cNvPr id="524" name="n_2mainValue【学校施設】&#10;一人当たり面積"/>
        <xdr:cNvSpPr txBox="1"/>
      </xdr:nvSpPr>
      <xdr:spPr>
        <a:xfrm>
          <a:off x="20199350" y="109162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120650</xdr:rowOff>
    </xdr:from>
    <xdr:ext cx="468630" cy="257810"/>
    <xdr:sp macro="" textlink="">
      <xdr:nvSpPr>
        <xdr:cNvPr id="525" name="n_3mainValue【学校施設】&#10;一人当たり面積"/>
        <xdr:cNvSpPr txBox="1"/>
      </xdr:nvSpPr>
      <xdr:spPr>
        <a:xfrm>
          <a:off x="19310350" y="109220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126365</xdr:rowOff>
    </xdr:from>
    <xdr:ext cx="468630" cy="259080"/>
    <xdr:sp macro="" textlink="">
      <xdr:nvSpPr>
        <xdr:cNvPr id="526" name="n_4mainValue【学校施設】&#10;一人当たり面積"/>
        <xdr:cNvSpPr txBox="1"/>
      </xdr:nvSpPr>
      <xdr:spPr>
        <a:xfrm>
          <a:off x="18421350" y="109277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27" name="正方形/長方形 5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28" name="正方形/長方形 527"/>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29" name="正方形/長方形 528"/>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30" name="正方形/長方形 529"/>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31" name="正方形/長方形 530"/>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32" name="正方形/長方形 531"/>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33" name="正方形/長方形 532"/>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34" name="正方形/長方形 533"/>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535" name="正方形/長方形 53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36" name="正方形/長方形 535"/>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37" name="正方形/長方形 536"/>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38" name="正方形/長方形 537"/>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39" name="正方形/長方形 538"/>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40" name="正方形/長方形 539"/>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41" name="正方形/長方形 540"/>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42" name="正方形/長方形 541"/>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543" name="正方形/長方形 5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544" name="正方形/長方形 54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545" name="正方形/長方形 54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546" name="正方形/長方形 54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547" name="正方形/長方形 54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548" name="正方形/長方形 54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549" name="正方形/長方形 54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50" name="正方形/長方形 54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551" name="テキスト ボックス 550"/>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552" name="直線コネクタ 55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553" name="テキスト ボックス 552"/>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554" name="直線コネクタ 553"/>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555" name="テキスト ボックス 554"/>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556" name="直線コネクタ 555"/>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557" name="テキスト ボックス 556"/>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558" name="直線コネクタ 557"/>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810"/>
    <xdr:sp macro="" textlink="">
      <xdr:nvSpPr>
        <xdr:cNvPr id="559" name="テキスト ボックス 558"/>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560" name="直線コネクタ 559"/>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561" name="テキスト ボックス 560"/>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562" name="直線コネクタ 561"/>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563" name="テキスト ボックス 562"/>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564" name="直線コネクタ 563"/>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820" cy="257810"/>
    <xdr:sp macro="" textlink="">
      <xdr:nvSpPr>
        <xdr:cNvPr id="565" name="テキスト ボックス 564"/>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566" name="直線コネクタ 565"/>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67"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74930</xdr:rowOff>
    </xdr:from>
    <xdr:to xmlns:xdr="http://schemas.openxmlformats.org/drawingml/2006/spreadsheetDrawing">
      <xdr:col>85</xdr:col>
      <xdr:colOff>126365</xdr:colOff>
      <xdr:row>109</xdr:row>
      <xdr:rowOff>35560</xdr:rowOff>
    </xdr:to>
    <xdr:cxnSp macro="">
      <xdr:nvCxnSpPr>
        <xdr:cNvPr id="568" name="直線コネクタ 567"/>
        <xdr:cNvCxnSpPr/>
      </xdr:nvCxnSpPr>
      <xdr:spPr>
        <a:xfrm flipV="1">
          <a:off x="16318865" y="17219930"/>
          <a:ext cx="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569" name="【公民館】&#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570" name="直線コネクタ 569"/>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20955</xdr:rowOff>
    </xdr:from>
    <xdr:ext cx="340360" cy="257810"/>
    <xdr:sp macro="" textlink="">
      <xdr:nvSpPr>
        <xdr:cNvPr id="571" name="【公民館】&#10;有形固定資産減価償却率最大値テキスト"/>
        <xdr:cNvSpPr txBox="1"/>
      </xdr:nvSpPr>
      <xdr:spPr>
        <a:xfrm>
          <a:off x="16357600" y="1699450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74930</xdr:rowOff>
    </xdr:from>
    <xdr:to xmlns:xdr="http://schemas.openxmlformats.org/drawingml/2006/spreadsheetDrawing">
      <xdr:col>86</xdr:col>
      <xdr:colOff>25400</xdr:colOff>
      <xdr:row>100</xdr:row>
      <xdr:rowOff>74930</xdr:rowOff>
    </xdr:to>
    <xdr:cxnSp macro="">
      <xdr:nvCxnSpPr>
        <xdr:cNvPr id="572" name="直線コネクタ 571"/>
        <xdr:cNvCxnSpPr/>
      </xdr:nvCxnSpPr>
      <xdr:spPr>
        <a:xfrm>
          <a:off x="16230600" y="17219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105410</xdr:rowOff>
    </xdr:from>
    <xdr:ext cx="405130" cy="259080"/>
    <xdr:sp macro="" textlink="">
      <xdr:nvSpPr>
        <xdr:cNvPr id="573" name="【公民館】&#10;有形固定資産減価償却率平均値テキスト"/>
        <xdr:cNvSpPr txBox="1"/>
      </xdr:nvSpPr>
      <xdr:spPr>
        <a:xfrm>
          <a:off x="16357600" y="179362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82550</xdr:rowOff>
    </xdr:from>
    <xdr:to xmlns:xdr="http://schemas.openxmlformats.org/drawingml/2006/spreadsheetDrawing">
      <xdr:col>85</xdr:col>
      <xdr:colOff>177800</xdr:colOff>
      <xdr:row>106</xdr:row>
      <xdr:rowOff>12700</xdr:rowOff>
    </xdr:to>
    <xdr:sp macro="" textlink="">
      <xdr:nvSpPr>
        <xdr:cNvPr id="574" name="フローチャート: 判断 573"/>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63500</xdr:rowOff>
    </xdr:from>
    <xdr:to xmlns:xdr="http://schemas.openxmlformats.org/drawingml/2006/spreadsheetDrawing">
      <xdr:col>81</xdr:col>
      <xdr:colOff>101600</xdr:colOff>
      <xdr:row>105</xdr:row>
      <xdr:rowOff>164465</xdr:rowOff>
    </xdr:to>
    <xdr:sp macro="" textlink="">
      <xdr:nvSpPr>
        <xdr:cNvPr id="575" name="フローチャート: 判断 574"/>
        <xdr:cNvSpPr/>
      </xdr:nvSpPr>
      <xdr:spPr>
        <a:xfrm>
          <a:off x="15430500" y="18065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43180</xdr:rowOff>
    </xdr:from>
    <xdr:to xmlns:xdr="http://schemas.openxmlformats.org/drawingml/2006/spreadsheetDrawing">
      <xdr:col>76</xdr:col>
      <xdr:colOff>165100</xdr:colOff>
      <xdr:row>105</xdr:row>
      <xdr:rowOff>144780</xdr:rowOff>
    </xdr:to>
    <xdr:sp macro="" textlink="">
      <xdr:nvSpPr>
        <xdr:cNvPr id="576" name="フローチャート: 判断 575"/>
        <xdr:cNvSpPr/>
      </xdr:nvSpPr>
      <xdr:spPr>
        <a:xfrm>
          <a:off x="14541500" y="1804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6350</xdr:rowOff>
    </xdr:from>
    <xdr:to xmlns:xdr="http://schemas.openxmlformats.org/drawingml/2006/spreadsheetDrawing">
      <xdr:col>72</xdr:col>
      <xdr:colOff>38100</xdr:colOff>
      <xdr:row>105</xdr:row>
      <xdr:rowOff>107315</xdr:rowOff>
    </xdr:to>
    <xdr:sp macro="" textlink="">
      <xdr:nvSpPr>
        <xdr:cNvPr id="577" name="フローチャート: 判断 576"/>
        <xdr:cNvSpPr/>
      </xdr:nvSpPr>
      <xdr:spPr>
        <a:xfrm>
          <a:off x="13652500" y="1800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25400</xdr:rowOff>
    </xdr:from>
    <xdr:to xmlns:xdr="http://schemas.openxmlformats.org/drawingml/2006/spreadsheetDrawing">
      <xdr:col>67</xdr:col>
      <xdr:colOff>101600</xdr:colOff>
      <xdr:row>105</xdr:row>
      <xdr:rowOff>127000</xdr:rowOff>
    </xdr:to>
    <xdr:sp macro="" textlink="">
      <xdr:nvSpPr>
        <xdr:cNvPr id="578" name="フローチャート: 判断 577"/>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579" name="テキスト ボックス 578"/>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580" name="テキスト ボックス 579"/>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581" name="テキスト ボックス 580"/>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582" name="テキスト ボックス 581"/>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583" name="テキスト ボックス 582"/>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114935</xdr:rowOff>
    </xdr:from>
    <xdr:to xmlns:xdr="http://schemas.openxmlformats.org/drawingml/2006/spreadsheetDrawing">
      <xdr:col>85</xdr:col>
      <xdr:colOff>177800</xdr:colOff>
      <xdr:row>106</xdr:row>
      <xdr:rowOff>45085</xdr:rowOff>
    </xdr:to>
    <xdr:sp macro="" textlink="">
      <xdr:nvSpPr>
        <xdr:cNvPr id="584" name="楕円 583"/>
        <xdr:cNvSpPr/>
      </xdr:nvSpPr>
      <xdr:spPr>
        <a:xfrm>
          <a:off x="16268700" y="1811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93345</xdr:rowOff>
    </xdr:from>
    <xdr:ext cx="405130" cy="259080"/>
    <xdr:sp macro="" textlink="">
      <xdr:nvSpPr>
        <xdr:cNvPr id="585" name="【公民館】&#10;有形固定資産減価償却率該当値テキスト"/>
        <xdr:cNvSpPr txBox="1"/>
      </xdr:nvSpPr>
      <xdr:spPr>
        <a:xfrm>
          <a:off x="16357600" y="18095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99060</xdr:rowOff>
    </xdr:from>
    <xdr:to xmlns:xdr="http://schemas.openxmlformats.org/drawingml/2006/spreadsheetDrawing">
      <xdr:col>81</xdr:col>
      <xdr:colOff>101600</xdr:colOff>
      <xdr:row>106</xdr:row>
      <xdr:rowOff>29210</xdr:rowOff>
    </xdr:to>
    <xdr:sp macro="" textlink="">
      <xdr:nvSpPr>
        <xdr:cNvPr id="586" name="楕円 585"/>
        <xdr:cNvSpPr/>
      </xdr:nvSpPr>
      <xdr:spPr>
        <a:xfrm>
          <a:off x="15430500" y="1810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149860</xdr:rowOff>
    </xdr:from>
    <xdr:to xmlns:xdr="http://schemas.openxmlformats.org/drawingml/2006/spreadsheetDrawing">
      <xdr:col>85</xdr:col>
      <xdr:colOff>127000</xdr:colOff>
      <xdr:row>105</xdr:row>
      <xdr:rowOff>166370</xdr:rowOff>
    </xdr:to>
    <xdr:cxnSp macro="">
      <xdr:nvCxnSpPr>
        <xdr:cNvPr id="587" name="直線コネクタ 586"/>
        <xdr:cNvCxnSpPr/>
      </xdr:nvCxnSpPr>
      <xdr:spPr>
        <a:xfrm>
          <a:off x="15481300" y="1815211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82550</xdr:rowOff>
    </xdr:from>
    <xdr:to xmlns:xdr="http://schemas.openxmlformats.org/drawingml/2006/spreadsheetDrawing">
      <xdr:col>76</xdr:col>
      <xdr:colOff>165100</xdr:colOff>
      <xdr:row>106</xdr:row>
      <xdr:rowOff>12700</xdr:rowOff>
    </xdr:to>
    <xdr:sp macro="" textlink="">
      <xdr:nvSpPr>
        <xdr:cNvPr id="588" name="楕円 587"/>
        <xdr:cNvSpPr/>
      </xdr:nvSpPr>
      <xdr:spPr>
        <a:xfrm>
          <a:off x="14541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133350</xdr:rowOff>
    </xdr:from>
    <xdr:to xmlns:xdr="http://schemas.openxmlformats.org/drawingml/2006/spreadsheetDrawing">
      <xdr:col>81</xdr:col>
      <xdr:colOff>50800</xdr:colOff>
      <xdr:row>105</xdr:row>
      <xdr:rowOff>149860</xdr:rowOff>
    </xdr:to>
    <xdr:cxnSp macro="">
      <xdr:nvCxnSpPr>
        <xdr:cNvPr id="589" name="直線コネクタ 588"/>
        <xdr:cNvCxnSpPr/>
      </xdr:nvCxnSpPr>
      <xdr:spPr>
        <a:xfrm>
          <a:off x="14592300" y="1813560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64770</xdr:rowOff>
    </xdr:from>
    <xdr:to xmlns:xdr="http://schemas.openxmlformats.org/drawingml/2006/spreadsheetDrawing">
      <xdr:col>72</xdr:col>
      <xdr:colOff>38100</xdr:colOff>
      <xdr:row>105</xdr:row>
      <xdr:rowOff>166370</xdr:rowOff>
    </xdr:to>
    <xdr:sp macro="" textlink="">
      <xdr:nvSpPr>
        <xdr:cNvPr id="590" name="楕円 589"/>
        <xdr:cNvSpPr/>
      </xdr:nvSpPr>
      <xdr:spPr>
        <a:xfrm>
          <a:off x="13652500" y="1806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105</xdr:row>
      <xdr:rowOff>115570</xdr:rowOff>
    </xdr:from>
    <xdr:to xmlns:xdr="http://schemas.openxmlformats.org/drawingml/2006/spreadsheetDrawing">
      <xdr:col>76</xdr:col>
      <xdr:colOff>114300</xdr:colOff>
      <xdr:row>105</xdr:row>
      <xdr:rowOff>133350</xdr:rowOff>
    </xdr:to>
    <xdr:cxnSp macro="">
      <xdr:nvCxnSpPr>
        <xdr:cNvPr id="591" name="直線コネクタ 590"/>
        <xdr:cNvCxnSpPr/>
      </xdr:nvCxnSpPr>
      <xdr:spPr>
        <a:xfrm>
          <a:off x="13703300" y="1811782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34925</xdr:rowOff>
    </xdr:from>
    <xdr:to xmlns:xdr="http://schemas.openxmlformats.org/drawingml/2006/spreadsheetDrawing">
      <xdr:col>67</xdr:col>
      <xdr:colOff>101600</xdr:colOff>
      <xdr:row>105</xdr:row>
      <xdr:rowOff>136525</xdr:rowOff>
    </xdr:to>
    <xdr:sp macro="" textlink="">
      <xdr:nvSpPr>
        <xdr:cNvPr id="592" name="楕円 591"/>
        <xdr:cNvSpPr/>
      </xdr:nvSpPr>
      <xdr:spPr>
        <a:xfrm>
          <a:off x="12763500" y="1803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86360</xdr:rowOff>
    </xdr:from>
    <xdr:to xmlns:xdr="http://schemas.openxmlformats.org/drawingml/2006/spreadsheetDrawing">
      <xdr:col>71</xdr:col>
      <xdr:colOff>177800</xdr:colOff>
      <xdr:row>105</xdr:row>
      <xdr:rowOff>115570</xdr:rowOff>
    </xdr:to>
    <xdr:cxnSp macro="">
      <xdr:nvCxnSpPr>
        <xdr:cNvPr id="593" name="直線コネクタ 592"/>
        <xdr:cNvCxnSpPr/>
      </xdr:nvCxnSpPr>
      <xdr:spPr>
        <a:xfrm>
          <a:off x="12814300" y="1808861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9525</xdr:rowOff>
    </xdr:from>
    <xdr:ext cx="405130" cy="257810"/>
    <xdr:sp macro="" textlink="">
      <xdr:nvSpPr>
        <xdr:cNvPr id="594" name="n_1aveValue【公民館】&#10;有形固定資産減価償却率"/>
        <xdr:cNvSpPr txBox="1"/>
      </xdr:nvSpPr>
      <xdr:spPr>
        <a:xfrm>
          <a:off x="15266035" y="178403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161290</xdr:rowOff>
    </xdr:from>
    <xdr:ext cx="403860" cy="259080"/>
    <xdr:sp macro="" textlink="">
      <xdr:nvSpPr>
        <xdr:cNvPr id="595" name="n_2aveValue【公民館】&#10;有形固定資産減価償却率"/>
        <xdr:cNvSpPr txBox="1"/>
      </xdr:nvSpPr>
      <xdr:spPr>
        <a:xfrm>
          <a:off x="14389735" y="178206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123825</xdr:rowOff>
    </xdr:from>
    <xdr:ext cx="403860" cy="257810"/>
    <xdr:sp macro="" textlink="">
      <xdr:nvSpPr>
        <xdr:cNvPr id="596" name="n_3aveValue【公民館】&#10;有形固定資産減価償却率"/>
        <xdr:cNvSpPr txBox="1"/>
      </xdr:nvSpPr>
      <xdr:spPr>
        <a:xfrm>
          <a:off x="13500735" y="177831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143510</xdr:rowOff>
    </xdr:from>
    <xdr:ext cx="403860" cy="257810"/>
    <xdr:sp macro="" textlink="">
      <xdr:nvSpPr>
        <xdr:cNvPr id="597" name="n_4aveValue【公民館】&#10;有形固定資産減価償却率"/>
        <xdr:cNvSpPr txBox="1"/>
      </xdr:nvSpPr>
      <xdr:spPr>
        <a:xfrm>
          <a:off x="12611735" y="178028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20320</xdr:rowOff>
    </xdr:from>
    <xdr:ext cx="405130" cy="257810"/>
    <xdr:sp macro="" textlink="">
      <xdr:nvSpPr>
        <xdr:cNvPr id="598" name="n_1mainValue【公民館】&#10;有形固定資産減価償却率"/>
        <xdr:cNvSpPr txBox="1"/>
      </xdr:nvSpPr>
      <xdr:spPr>
        <a:xfrm>
          <a:off x="15266035" y="181940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3810</xdr:rowOff>
    </xdr:from>
    <xdr:ext cx="403860" cy="259080"/>
    <xdr:sp macro="" textlink="">
      <xdr:nvSpPr>
        <xdr:cNvPr id="599" name="n_2mainValue【公民館】&#10;有形固定資産減価償却率"/>
        <xdr:cNvSpPr txBox="1"/>
      </xdr:nvSpPr>
      <xdr:spPr>
        <a:xfrm>
          <a:off x="14389735" y="181775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157480</xdr:rowOff>
    </xdr:from>
    <xdr:ext cx="403860" cy="257810"/>
    <xdr:sp macro="" textlink="">
      <xdr:nvSpPr>
        <xdr:cNvPr id="600" name="n_3mainValue【公民館】&#10;有形固定資産減価償却率"/>
        <xdr:cNvSpPr txBox="1"/>
      </xdr:nvSpPr>
      <xdr:spPr>
        <a:xfrm>
          <a:off x="13500735" y="181597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127635</xdr:rowOff>
    </xdr:from>
    <xdr:ext cx="403860" cy="259080"/>
    <xdr:sp macro="" textlink="">
      <xdr:nvSpPr>
        <xdr:cNvPr id="601" name="n_4mainValue【公民館】&#10;有形固定資産減価償却率"/>
        <xdr:cNvSpPr txBox="1"/>
      </xdr:nvSpPr>
      <xdr:spPr>
        <a:xfrm>
          <a:off x="12611735" y="181298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02" name="正方形/長方形 6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03" name="正方形/長方形 602"/>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04" name="正方形/長方形 603"/>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05" name="正方形/長方形 604"/>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06" name="正方形/長方形 605"/>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07" name="正方形/長方形 606"/>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08" name="正方形/長方形 607"/>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09" name="正方形/長方形 608"/>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610" name="テキスト ボックス 609"/>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611" name="直線コネクタ 610"/>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612" name="直線コネクタ 611"/>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090" cy="259080"/>
    <xdr:sp macro="" textlink="">
      <xdr:nvSpPr>
        <xdr:cNvPr id="613" name="テキスト ボックス 612"/>
        <xdr:cNvSpPr txBox="1"/>
      </xdr:nvSpPr>
      <xdr:spPr>
        <a:xfrm>
          <a:off x="17820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614" name="直線コネクタ 613"/>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090" cy="257810"/>
    <xdr:sp macro="" textlink="">
      <xdr:nvSpPr>
        <xdr:cNvPr id="615" name="テキスト ボックス 614"/>
        <xdr:cNvSpPr txBox="1"/>
      </xdr:nvSpPr>
      <xdr:spPr>
        <a:xfrm>
          <a:off x="17820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616" name="直線コネクタ 615"/>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090" cy="259080"/>
    <xdr:sp macro="" textlink="">
      <xdr:nvSpPr>
        <xdr:cNvPr id="617" name="テキスト ボックス 616"/>
        <xdr:cNvSpPr txBox="1"/>
      </xdr:nvSpPr>
      <xdr:spPr>
        <a:xfrm>
          <a:off x="17820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618" name="直線コネクタ 617"/>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090" cy="259080"/>
    <xdr:sp macro="" textlink="">
      <xdr:nvSpPr>
        <xdr:cNvPr id="619" name="テキスト ボックス 618"/>
        <xdr:cNvSpPr txBox="1"/>
      </xdr:nvSpPr>
      <xdr:spPr>
        <a:xfrm>
          <a:off x="17820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620" name="直線コネクタ 619"/>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090" cy="257810"/>
    <xdr:sp macro="" textlink="">
      <xdr:nvSpPr>
        <xdr:cNvPr id="621" name="テキスト ボックス 620"/>
        <xdr:cNvSpPr txBox="1"/>
      </xdr:nvSpPr>
      <xdr:spPr>
        <a:xfrm>
          <a:off x="17820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622" name="直線コネクタ 621"/>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623" name="テキスト ボックス 622"/>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24"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108</xdr:row>
      <xdr:rowOff>142240</xdr:rowOff>
    </xdr:to>
    <xdr:cxnSp macro="">
      <xdr:nvCxnSpPr>
        <xdr:cNvPr id="625" name="直線コネクタ 624"/>
        <xdr:cNvCxnSpPr/>
      </xdr:nvCxnSpPr>
      <xdr:spPr>
        <a:xfrm flipV="1">
          <a:off x="22160865" y="1724914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146050</xdr:rowOff>
    </xdr:from>
    <xdr:ext cx="469900" cy="257810"/>
    <xdr:sp macro="" textlink="">
      <xdr:nvSpPr>
        <xdr:cNvPr id="626" name="【公民館】&#10;一人当たり面積最小値テキスト"/>
        <xdr:cNvSpPr txBox="1"/>
      </xdr:nvSpPr>
      <xdr:spPr>
        <a:xfrm>
          <a:off x="22199600" y="186626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142240</xdr:rowOff>
    </xdr:from>
    <xdr:to xmlns:xdr="http://schemas.openxmlformats.org/drawingml/2006/spreadsheetDrawing">
      <xdr:col>116</xdr:col>
      <xdr:colOff>152400</xdr:colOff>
      <xdr:row>108</xdr:row>
      <xdr:rowOff>142240</xdr:rowOff>
    </xdr:to>
    <xdr:cxnSp macro="">
      <xdr:nvCxnSpPr>
        <xdr:cNvPr id="627" name="直線コネクタ 626"/>
        <xdr:cNvCxnSpPr/>
      </xdr:nvCxnSpPr>
      <xdr:spPr>
        <a:xfrm>
          <a:off x="22072600" y="1865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9900" cy="259080"/>
    <xdr:sp macro="" textlink="">
      <xdr:nvSpPr>
        <xdr:cNvPr id="628" name="【公民館】&#10;一人当たり面積最大値テキスト"/>
        <xdr:cNvSpPr txBox="1"/>
      </xdr:nvSpPr>
      <xdr:spPr>
        <a:xfrm>
          <a:off x="2219960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629" name="直線コネクタ 628"/>
        <xdr:cNvCxnSpPr/>
      </xdr:nvCxnSpPr>
      <xdr:spPr>
        <a:xfrm>
          <a:off x="22072600" y="1724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120650</xdr:rowOff>
    </xdr:from>
    <xdr:ext cx="469900" cy="257810"/>
    <xdr:sp macro="" textlink="">
      <xdr:nvSpPr>
        <xdr:cNvPr id="630" name="【公民館】&#10;一人当たり面積平均値テキスト"/>
        <xdr:cNvSpPr txBox="1"/>
      </xdr:nvSpPr>
      <xdr:spPr>
        <a:xfrm>
          <a:off x="22199600" y="1812290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97790</xdr:rowOff>
    </xdr:from>
    <xdr:to xmlns:xdr="http://schemas.openxmlformats.org/drawingml/2006/spreadsheetDrawing">
      <xdr:col>116</xdr:col>
      <xdr:colOff>114300</xdr:colOff>
      <xdr:row>107</xdr:row>
      <xdr:rowOff>27940</xdr:rowOff>
    </xdr:to>
    <xdr:sp macro="" textlink="">
      <xdr:nvSpPr>
        <xdr:cNvPr id="631" name="フローチャート: 判断 630"/>
        <xdr:cNvSpPr/>
      </xdr:nvSpPr>
      <xdr:spPr>
        <a:xfrm>
          <a:off x="22110700" y="1827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104140</xdr:rowOff>
    </xdr:from>
    <xdr:to xmlns:xdr="http://schemas.openxmlformats.org/drawingml/2006/spreadsheetDrawing">
      <xdr:col>112</xdr:col>
      <xdr:colOff>38100</xdr:colOff>
      <xdr:row>107</xdr:row>
      <xdr:rowOff>34290</xdr:rowOff>
    </xdr:to>
    <xdr:sp macro="" textlink="">
      <xdr:nvSpPr>
        <xdr:cNvPr id="632" name="フローチャート: 判断 631"/>
        <xdr:cNvSpPr/>
      </xdr:nvSpPr>
      <xdr:spPr>
        <a:xfrm>
          <a:off x="21272500" y="1827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111760</xdr:rowOff>
    </xdr:from>
    <xdr:to xmlns:xdr="http://schemas.openxmlformats.org/drawingml/2006/spreadsheetDrawing">
      <xdr:col>107</xdr:col>
      <xdr:colOff>101600</xdr:colOff>
      <xdr:row>107</xdr:row>
      <xdr:rowOff>41910</xdr:rowOff>
    </xdr:to>
    <xdr:sp macro="" textlink="">
      <xdr:nvSpPr>
        <xdr:cNvPr id="633" name="フローチャート: 判断 632"/>
        <xdr:cNvSpPr/>
      </xdr:nvSpPr>
      <xdr:spPr>
        <a:xfrm>
          <a:off x="20383500" y="1828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121920</xdr:rowOff>
    </xdr:from>
    <xdr:to xmlns:xdr="http://schemas.openxmlformats.org/drawingml/2006/spreadsheetDrawing">
      <xdr:col>102</xdr:col>
      <xdr:colOff>165100</xdr:colOff>
      <xdr:row>107</xdr:row>
      <xdr:rowOff>52070</xdr:rowOff>
    </xdr:to>
    <xdr:sp macro="" textlink="">
      <xdr:nvSpPr>
        <xdr:cNvPr id="634" name="フローチャート: 判断 633"/>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124460</xdr:rowOff>
    </xdr:from>
    <xdr:to xmlns:xdr="http://schemas.openxmlformats.org/drawingml/2006/spreadsheetDrawing">
      <xdr:col>98</xdr:col>
      <xdr:colOff>38100</xdr:colOff>
      <xdr:row>107</xdr:row>
      <xdr:rowOff>54610</xdr:rowOff>
    </xdr:to>
    <xdr:sp macro="" textlink="">
      <xdr:nvSpPr>
        <xdr:cNvPr id="635" name="フローチャート: 判断 634"/>
        <xdr:cNvSpPr/>
      </xdr:nvSpPr>
      <xdr:spPr>
        <a:xfrm>
          <a:off x="18605500" y="182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636" name="テキスト ボックス 635"/>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637" name="テキスト ボックス 636"/>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638" name="テキスト ボックス 637"/>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639" name="テキスト ボックス 638"/>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640" name="テキスト ボックス 639"/>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40640</xdr:rowOff>
    </xdr:from>
    <xdr:to xmlns:xdr="http://schemas.openxmlformats.org/drawingml/2006/spreadsheetDrawing">
      <xdr:col>116</xdr:col>
      <xdr:colOff>114300</xdr:colOff>
      <xdr:row>107</xdr:row>
      <xdr:rowOff>142240</xdr:rowOff>
    </xdr:to>
    <xdr:sp macro="" textlink="">
      <xdr:nvSpPr>
        <xdr:cNvPr id="641" name="楕円 640"/>
        <xdr:cNvSpPr/>
      </xdr:nvSpPr>
      <xdr:spPr>
        <a:xfrm>
          <a:off x="22110700" y="1838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19050</xdr:rowOff>
    </xdr:from>
    <xdr:ext cx="469900" cy="257810"/>
    <xdr:sp macro="" textlink="">
      <xdr:nvSpPr>
        <xdr:cNvPr id="642" name="【公民館】&#10;一人当たり面積該当値テキスト"/>
        <xdr:cNvSpPr txBox="1"/>
      </xdr:nvSpPr>
      <xdr:spPr>
        <a:xfrm>
          <a:off x="22199600" y="183642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43180</xdr:rowOff>
    </xdr:from>
    <xdr:to xmlns:xdr="http://schemas.openxmlformats.org/drawingml/2006/spreadsheetDrawing">
      <xdr:col>112</xdr:col>
      <xdr:colOff>38100</xdr:colOff>
      <xdr:row>107</xdr:row>
      <xdr:rowOff>144780</xdr:rowOff>
    </xdr:to>
    <xdr:sp macro="" textlink="">
      <xdr:nvSpPr>
        <xdr:cNvPr id="643" name="楕円 642"/>
        <xdr:cNvSpPr/>
      </xdr:nvSpPr>
      <xdr:spPr>
        <a:xfrm>
          <a:off x="21272500" y="1838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91440</xdr:rowOff>
    </xdr:from>
    <xdr:to xmlns:xdr="http://schemas.openxmlformats.org/drawingml/2006/spreadsheetDrawing">
      <xdr:col>116</xdr:col>
      <xdr:colOff>63500</xdr:colOff>
      <xdr:row>107</xdr:row>
      <xdr:rowOff>93980</xdr:rowOff>
    </xdr:to>
    <xdr:cxnSp macro="">
      <xdr:nvCxnSpPr>
        <xdr:cNvPr id="644" name="直線コネクタ 643"/>
        <xdr:cNvCxnSpPr/>
      </xdr:nvCxnSpPr>
      <xdr:spPr>
        <a:xfrm flipV="1">
          <a:off x="21323300" y="1843659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46990</xdr:rowOff>
    </xdr:from>
    <xdr:to xmlns:xdr="http://schemas.openxmlformats.org/drawingml/2006/spreadsheetDrawing">
      <xdr:col>107</xdr:col>
      <xdr:colOff>101600</xdr:colOff>
      <xdr:row>107</xdr:row>
      <xdr:rowOff>148590</xdr:rowOff>
    </xdr:to>
    <xdr:sp macro="" textlink="">
      <xdr:nvSpPr>
        <xdr:cNvPr id="645" name="楕円 644"/>
        <xdr:cNvSpPr/>
      </xdr:nvSpPr>
      <xdr:spPr>
        <a:xfrm>
          <a:off x="20383500" y="1839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93980</xdr:rowOff>
    </xdr:from>
    <xdr:to xmlns:xdr="http://schemas.openxmlformats.org/drawingml/2006/spreadsheetDrawing">
      <xdr:col>111</xdr:col>
      <xdr:colOff>177800</xdr:colOff>
      <xdr:row>107</xdr:row>
      <xdr:rowOff>97790</xdr:rowOff>
    </xdr:to>
    <xdr:cxnSp macro="">
      <xdr:nvCxnSpPr>
        <xdr:cNvPr id="646" name="直線コネクタ 645"/>
        <xdr:cNvCxnSpPr/>
      </xdr:nvCxnSpPr>
      <xdr:spPr>
        <a:xfrm flipV="1">
          <a:off x="20434300" y="184391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49530</xdr:rowOff>
    </xdr:from>
    <xdr:to xmlns:xdr="http://schemas.openxmlformats.org/drawingml/2006/spreadsheetDrawing">
      <xdr:col>102</xdr:col>
      <xdr:colOff>165100</xdr:colOff>
      <xdr:row>107</xdr:row>
      <xdr:rowOff>151130</xdr:rowOff>
    </xdr:to>
    <xdr:sp macro="" textlink="">
      <xdr:nvSpPr>
        <xdr:cNvPr id="647" name="楕円 646"/>
        <xdr:cNvSpPr/>
      </xdr:nvSpPr>
      <xdr:spPr>
        <a:xfrm>
          <a:off x="19494500" y="183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97790</xdr:rowOff>
    </xdr:from>
    <xdr:to xmlns:xdr="http://schemas.openxmlformats.org/drawingml/2006/spreadsheetDrawing">
      <xdr:col>107</xdr:col>
      <xdr:colOff>50800</xdr:colOff>
      <xdr:row>107</xdr:row>
      <xdr:rowOff>100330</xdr:rowOff>
    </xdr:to>
    <xdr:cxnSp macro="">
      <xdr:nvCxnSpPr>
        <xdr:cNvPr id="648" name="直線コネクタ 647"/>
        <xdr:cNvCxnSpPr/>
      </xdr:nvCxnSpPr>
      <xdr:spPr>
        <a:xfrm flipV="1">
          <a:off x="19545300" y="184429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52070</xdr:rowOff>
    </xdr:from>
    <xdr:to xmlns:xdr="http://schemas.openxmlformats.org/drawingml/2006/spreadsheetDrawing">
      <xdr:col>98</xdr:col>
      <xdr:colOff>38100</xdr:colOff>
      <xdr:row>107</xdr:row>
      <xdr:rowOff>153670</xdr:rowOff>
    </xdr:to>
    <xdr:sp macro="" textlink="">
      <xdr:nvSpPr>
        <xdr:cNvPr id="649" name="楕円 648"/>
        <xdr:cNvSpPr/>
      </xdr:nvSpPr>
      <xdr:spPr>
        <a:xfrm>
          <a:off x="18605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100330</xdr:rowOff>
    </xdr:from>
    <xdr:to xmlns:xdr="http://schemas.openxmlformats.org/drawingml/2006/spreadsheetDrawing">
      <xdr:col>102</xdr:col>
      <xdr:colOff>114300</xdr:colOff>
      <xdr:row>107</xdr:row>
      <xdr:rowOff>102870</xdr:rowOff>
    </xdr:to>
    <xdr:cxnSp macro="">
      <xdr:nvCxnSpPr>
        <xdr:cNvPr id="650" name="直線コネクタ 649"/>
        <xdr:cNvCxnSpPr/>
      </xdr:nvCxnSpPr>
      <xdr:spPr>
        <a:xfrm flipV="1">
          <a:off x="18656300" y="184454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50800</xdr:rowOff>
    </xdr:from>
    <xdr:ext cx="469900" cy="259080"/>
    <xdr:sp macro="" textlink="">
      <xdr:nvSpPr>
        <xdr:cNvPr id="651" name="n_1aveValue【公民館】&#10;一人当たり面積"/>
        <xdr:cNvSpPr txBox="1"/>
      </xdr:nvSpPr>
      <xdr:spPr>
        <a:xfrm>
          <a:off x="21075650" y="18053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58420</xdr:rowOff>
    </xdr:from>
    <xdr:ext cx="468630" cy="259080"/>
    <xdr:sp macro="" textlink="">
      <xdr:nvSpPr>
        <xdr:cNvPr id="652" name="n_2aveValue【公民館】&#10;一人当たり面積"/>
        <xdr:cNvSpPr txBox="1"/>
      </xdr:nvSpPr>
      <xdr:spPr>
        <a:xfrm>
          <a:off x="20199350" y="180606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68580</xdr:rowOff>
    </xdr:from>
    <xdr:ext cx="468630" cy="259080"/>
    <xdr:sp macro="" textlink="">
      <xdr:nvSpPr>
        <xdr:cNvPr id="653" name="n_3aveValue【公民館】&#10;一人当たり面積"/>
        <xdr:cNvSpPr txBox="1"/>
      </xdr:nvSpPr>
      <xdr:spPr>
        <a:xfrm>
          <a:off x="19310350" y="180708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71120</xdr:rowOff>
    </xdr:from>
    <xdr:ext cx="468630" cy="259080"/>
    <xdr:sp macro="" textlink="">
      <xdr:nvSpPr>
        <xdr:cNvPr id="654" name="n_4aveValue【公民館】&#10;一人当たり面積"/>
        <xdr:cNvSpPr txBox="1"/>
      </xdr:nvSpPr>
      <xdr:spPr>
        <a:xfrm>
          <a:off x="18421350" y="180733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135890</xdr:rowOff>
    </xdr:from>
    <xdr:ext cx="469900" cy="259080"/>
    <xdr:sp macro="" textlink="">
      <xdr:nvSpPr>
        <xdr:cNvPr id="655" name="n_1mainValue【公民館】&#10;一人当たり面積"/>
        <xdr:cNvSpPr txBox="1"/>
      </xdr:nvSpPr>
      <xdr:spPr>
        <a:xfrm>
          <a:off x="21075650" y="18481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139700</xdr:rowOff>
    </xdr:from>
    <xdr:ext cx="468630" cy="259080"/>
    <xdr:sp macro="" textlink="">
      <xdr:nvSpPr>
        <xdr:cNvPr id="656" name="n_2mainValue【公民館】&#10;一人当たり面積"/>
        <xdr:cNvSpPr txBox="1"/>
      </xdr:nvSpPr>
      <xdr:spPr>
        <a:xfrm>
          <a:off x="20199350" y="184848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142240</xdr:rowOff>
    </xdr:from>
    <xdr:ext cx="468630" cy="259080"/>
    <xdr:sp macro="" textlink="">
      <xdr:nvSpPr>
        <xdr:cNvPr id="657" name="n_3mainValue【公民館】&#10;一人当たり面積"/>
        <xdr:cNvSpPr txBox="1"/>
      </xdr:nvSpPr>
      <xdr:spPr>
        <a:xfrm>
          <a:off x="19310350" y="184873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144780</xdr:rowOff>
    </xdr:from>
    <xdr:ext cx="468630" cy="257810"/>
    <xdr:sp macro="" textlink="">
      <xdr:nvSpPr>
        <xdr:cNvPr id="658" name="n_4mainValue【公民館】&#10;一人当たり面積"/>
        <xdr:cNvSpPr txBox="1"/>
      </xdr:nvSpPr>
      <xdr:spPr>
        <a:xfrm>
          <a:off x="18421350" y="184899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59" name="正方形/長方形 6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60" name="正方形/長方形 65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61" name="テキスト ボックス 66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有形固定資産減価償却率において、道路、認定こども園・幼稚園・保育所は類似団体内順位で半分より下位に属しているが、その他の施設においては上位に属している。</a:t>
          </a:r>
          <a:endParaRPr lang="ja-JP" altLang="ja-JP" sz="1400">
            <a:effectLst/>
          </a:endParaRPr>
        </a:p>
        <a:p>
          <a:r>
            <a:rPr kumimoji="1" lang="ja-JP" altLang="ja-JP" sz="1100">
              <a:solidFill>
                <a:schemeClr val="dk1"/>
              </a:solidFill>
              <a:effectLst/>
              <a:latin typeface="+mn-lt"/>
              <a:ea typeface="+mn-ea"/>
              <a:cs typeface="+mn-cs"/>
            </a:rPr>
            <a:t>それぞれの施設については、令和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年度に策定した個別施設計画に基づいて、老朽化対策に取り組んでいくこととしており、下位に属している施設において、重点的に取り組んでいく必要があると考える。</a:t>
          </a:r>
          <a:endParaRPr kumimoji="1" lang="ja-JP" altLang="en-US" sz="1300">
            <a:latin typeface="ＭＳ Ｐゴシック"/>
            <a:ea typeface="ＭＳ Ｐゴシック"/>
          </a:endParaRPr>
        </a:p>
        <a:p>
          <a:r>
            <a:rPr kumimoji="1" lang="ja-JP" altLang="en-US" sz="1100">
              <a:latin typeface="游ゴシック"/>
              <a:ea typeface="游ゴシック"/>
            </a:rPr>
            <a:t>1人当たり面積や1人当たり有形固定資産額については、いずれも</a:t>
          </a:r>
          <a:r>
            <a:rPr kumimoji="1" lang="ja-JP" altLang="ja-JP" sz="1100">
              <a:solidFill>
                <a:schemeClr val="dk1"/>
              </a:solidFill>
              <a:effectLst/>
              <a:latin typeface="+mn-lt"/>
              <a:ea typeface="+mn-ea"/>
              <a:cs typeface="+mn-cs"/>
            </a:rPr>
            <a:t>類似団体内順位で半分より下位に属しているため、併せて改善に取り組む必要がある。</a:t>
          </a:r>
          <a:endParaRPr kumimoji="1" lang="ja-JP" altLang="en-US" sz="1100">
            <a:latin typeface="游ゴシック"/>
            <a:ea typeface="游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埼玉県鳩山町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12,782
12,615
25.73
5,926,976
5,633,726
261,125
4,013,064
5,709,178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11.7
71.3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090" cy="257810"/>
    <xdr:sp macro="" textlink="">
      <xdr:nvSpPr>
        <xdr:cNvPr id="45" name="テキスト ボックス 44"/>
        <xdr:cNvSpPr txBox="1"/>
      </xdr:nvSpPr>
      <xdr:spPr>
        <a:xfrm>
          <a:off x="294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810"/>
    <xdr:sp macro="" textlink="">
      <xdr:nvSpPr>
        <xdr:cNvPr id="49" name="テキスト ボックス 48"/>
        <xdr:cNvSpPr txBox="1"/>
      </xdr:nvSpPr>
      <xdr:spPr>
        <a:xfrm>
          <a:off x="358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820" cy="257810"/>
    <xdr:sp macro="" textlink="">
      <xdr:nvSpPr>
        <xdr:cNvPr id="55" name="テキスト ボックス 54"/>
        <xdr:cNvSpPr txBox="1"/>
      </xdr:nvSpPr>
      <xdr:spPr>
        <a:xfrm>
          <a:off x="422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2540</xdr:rowOff>
    </xdr:from>
    <xdr:to xmlns:xdr="http://schemas.openxmlformats.org/drawingml/2006/spreadsheetDrawing">
      <xdr:col>24</xdr:col>
      <xdr:colOff>62865</xdr:colOff>
      <xdr:row>42</xdr:row>
      <xdr:rowOff>55245</xdr:rowOff>
    </xdr:to>
    <xdr:cxnSp macro="">
      <xdr:nvCxnSpPr>
        <xdr:cNvPr id="58" name="直線コネクタ 57"/>
        <xdr:cNvCxnSpPr/>
      </xdr:nvCxnSpPr>
      <xdr:spPr>
        <a:xfrm flipV="1">
          <a:off x="4634865" y="5660390"/>
          <a:ext cx="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59055</xdr:rowOff>
    </xdr:from>
    <xdr:ext cx="405130" cy="259080"/>
    <xdr:sp macro="" textlink="">
      <xdr:nvSpPr>
        <xdr:cNvPr id="59" name="【図書館】&#10;有形固定資産減価償却率最小値テキスト"/>
        <xdr:cNvSpPr txBox="1"/>
      </xdr:nvSpPr>
      <xdr:spPr>
        <a:xfrm>
          <a:off x="4673600" y="7259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55245</xdr:rowOff>
    </xdr:from>
    <xdr:to xmlns:xdr="http://schemas.openxmlformats.org/drawingml/2006/spreadsheetDrawing">
      <xdr:col>24</xdr:col>
      <xdr:colOff>152400</xdr:colOff>
      <xdr:row>42</xdr:row>
      <xdr:rowOff>55245</xdr:rowOff>
    </xdr:to>
    <xdr:cxnSp macro="">
      <xdr:nvCxnSpPr>
        <xdr:cNvPr id="60" name="直線コネクタ 59"/>
        <xdr:cNvCxnSpPr/>
      </xdr:nvCxnSpPr>
      <xdr:spPr>
        <a:xfrm>
          <a:off x="4546600" y="7256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120650</xdr:rowOff>
    </xdr:from>
    <xdr:ext cx="340360" cy="257810"/>
    <xdr:sp macro="" textlink="">
      <xdr:nvSpPr>
        <xdr:cNvPr id="61" name="【図書館】&#10;有形固定資産減価償却率最大値テキスト"/>
        <xdr:cNvSpPr txBox="1"/>
      </xdr:nvSpPr>
      <xdr:spPr>
        <a:xfrm>
          <a:off x="4673600" y="54356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2540</xdr:rowOff>
    </xdr:from>
    <xdr:to xmlns:xdr="http://schemas.openxmlformats.org/drawingml/2006/spreadsheetDrawing">
      <xdr:col>24</xdr:col>
      <xdr:colOff>152400</xdr:colOff>
      <xdr:row>33</xdr:row>
      <xdr:rowOff>2540</xdr:rowOff>
    </xdr:to>
    <xdr:cxnSp macro="">
      <xdr:nvCxnSpPr>
        <xdr:cNvPr id="62" name="直線コネクタ 61"/>
        <xdr:cNvCxnSpPr/>
      </xdr:nvCxnSpPr>
      <xdr:spPr>
        <a:xfrm>
          <a:off x="4546600" y="566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50165</xdr:rowOff>
    </xdr:from>
    <xdr:ext cx="405130" cy="259080"/>
    <xdr:sp macro="" textlink="">
      <xdr:nvSpPr>
        <xdr:cNvPr id="63" name="【図書館】&#10;有形固定資産減価償却率平均値テキスト"/>
        <xdr:cNvSpPr txBox="1"/>
      </xdr:nvSpPr>
      <xdr:spPr>
        <a:xfrm>
          <a:off x="4673600" y="62223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27305</xdr:rowOff>
    </xdr:from>
    <xdr:to xmlns:xdr="http://schemas.openxmlformats.org/drawingml/2006/spreadsheetDrawing">
      <xdr:col>24</xdr:col>
      <xdr:colOff>114300</xdr:colOff>
      <xdr:row>37</xdr:row>
      <xdr:rowOff>128905</xdr:rowOff>
    </xdr:to>
    <xdr:sp macro="" textlink="">
      <xdr:nvSpPr>
        <xdr:cNvPr id="64" name="フローチャート: 判断 63"/>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66040</xdr:rowOff>
    </xdr:from>
    <xdr:to xmlns:xdr="http://schemas.openxmlformats.org/drawingml/2006/spreadsheetDrawing">
      <xdr:col>20</xdr:col>
      <xdr:colOff>38100</xdr:colOff>
      <xdr:row>37</xdr:row>
      <xdr:rowOff>167640</xdr:rowOff>
    </xdr:to>
    <xdr:sp macro="" textlink="">
      <xdr:nvSpPr>
        <xdr:cNvPr id="65" name="フローチャート: 判断 64"/>
        <xdr:cNvSpPr/>
      </xdr:nvSpPr>
      <xdr:spPr>
        <a:xfrm>
          <a:off x="3746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19050</xdr:rowOff>
    </xdr:from>
    <xdr:to xmlns:xdr="http://schemas.openxmlformats.org/drawingml/2006/spreadsheetDrawing">
      <xdr:col>15</xdr:col>
      <xdr:colOff>101600</xdr:colOff>
      <xdr:row>37</xdr:row>
      <xdr:rowOff>120650</xdr:rowOff>
    </xdr:to>
    <xdr:sp macro="" textlink="">
      <xdr:nvSpPr>
        <xdr:cNvPr id="66" name="フローチャート: 判断 65"/>
        <xdr:cNvSpPr/>
      </xdr:nvSpPr>
      <xdr:spPr>
        <a:xfrm>
          <a:off x="2857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8890</xdr:rowOff>
    </xdr:from>
    <xdr:to xmlns:xdr="http://schemas.openxmlformats.org/drawingml/2006/spreadsheetDrawing">
      <xdr:col>10</xdr:col>
      <xdr:colOff>165100</xdr:colOff>
      <xdr:row>37</xdr:row>
      <xdr:rowOff>110490</xdr:rowOff>
    </xdr:to>
    <xdr:sp macro="" textlink="">
      <xdr:nvSpPr>
        <xdr:cNvPr id="67" name="フローチャート: 判断 66"/>
        <xdr:cNvSpPr/>
      </xdr:nvSpPr>
      <xdr:spPr>
        <a:xfrm>
          <a:off x="1968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7620</xdr:rowOff>
    </xdr:from>
    <xdr:to xmlns:xdr="http://schemas.openxmlformats.org/drawingml/2006/spreadsheetDrawing">
      <xdr:col>6</xdr:col>
      <xdr:colOff>38100</xdr:colOff>
      <xdr:row>37</xdr:row>
      <xdr:rowOff>109220</xdr:rowOff>
    </xdr:to>
    <xdr:sp macro="" textlink="">
      <xdr:nvSpPr>
        <xdr:cNvPr id="68" name="フローチャート: 判断 67"/>
        <xdr:cNvSpPr/>
      </xdr:nvSpPr>
      <xdr:spPr>
        <a:xfrm>
          <a:off x="10795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125095</xdr:rowOff>
    </xdr:from>
    <xdr:to xmlns:xdr="http://schemas.openxmlformats.org/drawingml/2006/spreadsheetDrawing">
      <xdr:col>24</xdr:col>
      <xdr:colOff>114300</xdr:colOff>
      <xdr:row>40</xdr:row>
      <xdr:rowOff>55245</xdr:rowOff>
    </xdr:to>
    <xdr:sp macro="" textlink="">
      <xdr:nvSpPr>
        <xdr:cNvPr id="74" name="楕円 73"/>
        <xdr:cNvSpPr/>
      </xdr:nvSpPr>
      <xdr:spPr>
        <a:xfrm>
          <a:off x="4584700" y="681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103505</xdr:rowOff>
    </xdr:from>
    <xdr:ext cx="405130" cy="259080"/>
    <xdr:sp macro="" textlink="">
      <xdr:nvSpPr>
        <xdr:cNvPr id="75" name="【図書館】&#10;有形固定資産減価償却率該当値テキスト"/>
        <xdr:cNvSpPr txBox="1"/>
      </xdr:nvSpPr>
      <xdr:spPr>
        <a:xfrm>
          <a:off x="4673600" y="67900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87630</xdr:rowOff>
    </xdr:from>
    <xdr:to xmlns:xdr="http://schemas.openxmlformats.org/drawingml/2006/spreadsheetDrawing">
      <xdr:col>20</xdr:col>
      <xdr:colOff>38100</xdr:colOff>
      <xdr:row>40</xdr:row>
      <xdr:rowOff>17780</xdr:rowOff>
    </xdr:to>
    <xdr:sp macro="" textlink="">
      <xdr:nvSpPr>
        <xdr:cNvPr id="76" name="楕円 75"/>
        <xdr:cNvSpPr/>
      </xdr:nvSpPr>
      <xdr:spPr>
        <a:xfrm>
          <a:off x="37465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138430</xdr:rowOff>
    </xdr:from>
    <xdr:to xmlns:xdr="http://schemas.openxmlformats.org/drawingml/2006/spreadsheetDrawing">
      <xdr:col>24</xdr:col>
      <xdr:colOff>63500</xdr:colOff>
      <xdr:row>40</xdr:row>
      <xdr:rowOff>4445</xdr:rowOff>
    </xdr:to>
    <xdr:cxnSp macro="">
      <xdr:nvCxnSpPr>
        <xdr:cNvPr id="77" name="直線コネクタ 76"/>
        <xdr:cNvCxnSpPr/>
      </xdr:nvCxnSpPr>
      <xdr:spPr>
        <a:xfrm>
          <a:off x="3797300" y="682498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48260</xdr:rowOff>
    </xdr:from>
    <xdr:to xmlns:xdr="http://schemas.openxmlformats.org/drawingml/2006/spreadsheetDrawing">
      <xdr:col>15</xdr:col>
      <xdr:colOff>101600</xdr:colOff>
      <xdr:row>39</xdr:row>
      <xdr:rowOff>149860</xdr:rowOff>
    </xdr:to>
    <xdr:sp macro="" textlink="">
      <xdr:nvSpPr>
        <xdr:cNvPr id="78" name="楕円 77"/>
        <xdr:cNvSpPr/>
      </xdr:nvSpPr>
      <xdr:spPr>
        <a:xfrm>
          <a:off x="2857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99060</xdr:rowOff>
    </xdr:from>
    <xdr:to xmlns:xdr="http://schemas.openxmlformats.org/drawingml/2006/spreadsheetDrawing">
      <xdr:col>19</xdr:col>
      <xdr:colOff>177800</xdr:colOff>
      <xdr:row>39</xdr:row>
      <xdr:rowOff>138430</xdr:rowOff>
    </xdr:to>
    <xdr:cxnSp macro="">
      <xdr:nvCxnSpPr>
        <xdr:cNvPr id="79" name="直線コネクタ 78"/>
        <xdr:cNvCxnSpPr/>
      </xdr:nvCxnSpPr>
      <xdr:spPr>
        <a:xfrm>
          <a:off x="2908300" y="678561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10795</xdr:rowOff>
    </xdr:from>
    <xdr:to xmlns:xdr="http://schemas.openxmlformats.org/drawingml/2006/spreadsheetDrawing">
      <xdr:col>10</xdr:col>
      <xdr:colOff>165100</xdr:colOff>
      <xdr:row>39</xdr:row>
      <xdr:rowOff>112395</xdr:rowOff>
    </xdr:to>
    <xdr:sp macro="" textlink="">
      <xdr:nvSpPr>
        <xdr:cNvPr id="80" name="楕円 79"/>
        <xdr:cNvSpPr/>
      </xdr:nvSpPr>
      <xdr:spPr>
        <a:xfrm>
          <a:off x="1968500" y="66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61595</xdr:rowOff>
    </xdr:from>
    <xdr:to xmlns:xdr="http://schemas.openxmlformats.org/drawingml/2006/spreadsheetDrawing">
      <xdr:col>15</xdr:col>
      <xdr:colOff>50800</xdr:colOff>
      <xdr:row>39</xdr:row>
      <xdr:rowOff>99060</xdr:rowOff>
    </xdr:to>
    <xdr:cxnSp macro="">
      <xdr:nvCxnSpPr>
        <xdr:cNvPr id="81" name="直線コネクタ 80"/>
        <xdr:cNvCxnSpPr/>
      </xdr:nvCxnSpPr>
      <xdr:spPr>
        <a:xfrm>
          <a:off x="2019300" y="674814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143510</xdr:rowOff>
    </xdr:from>
    <xdr:to xmlns:xdr="http://schemas.openxmlformats.org/drawingml/2006/spreadsheetDrawing">
      <xdr:col>6</xdr:col>
      <xdr:colOff>38100</xdr:colOff>
      <xdr:row>39</xdr:row>
      <xdr:rowOff>73025</xdr:rowOff>
    </xdr:to>
    <xdr:sp macro="" textlink="">
      <xdr:nvSpPr>
        <xdr:cNvPr id="82" name="楕円 81"/>
        <xdr:cNvSpPr/>
      </xdr:nvSpPr>
      <xdr:spPr>
        <a:xfrm>
          <a:off x="1079500" y="6658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22225</xdr:rowOff>
    </xdr:from>
    <xdr:to xmlns:xdr="http://schemas.openxmlformats.org/drawingml/2006/spreadsheetDrawing">
      <xdr:col>10</xdr:col>
      <xdr:colOff>114300</xdr:colOff>
      <xdr:row>39</xdr:row>
      <xdr:rowOff>61595</xdr:rowOff>
    </xdr:to>
    <xdr:cxnSp macro="">
      <xdr:nvCxnSpPr>
        <xdr:cNvPr id="83" name="直線コネクタ 82"/>
        <xdr:cNvCxnSpPr/>
      </xdr:nvCxnSpPr>
      <xdr:spPr>
        <a:xfrm>
          <a:off x="1130300" y="670877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12700</xdr:rowOff>
    </xdr:from>
    <xdr:ext cx="405130" cy="259080"/>
    <xdr:sp macro="" textlink="">
      <xdr:nvSpPr>
        <xdr:cNvPr id="84" name="n_1aveValue【図書館】&#10;有形固定資産減価償却率"/>
        <xdr:cNvSpPr txBox="1"/>
      </xdr:nvSpPr>
      <xdr:spPr>
        <a:xfrm>
          <a:off x="3582035" y="6184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137160</xdr:rowOff>
    </xdr:from>
    <xdr:ext cx="403860" cy="259080"/>
    <xdr:sp macro="" textlink="">
      <xdr:nvSpPr>
        <xdr:cNvPr id="85" name="n_2aveValue【図書館】&#10;有形固定資産減価償却率"/>
        <xdr:cNvSpPr txBox="1"/>
      </xdr:nvSpPr>
      <xdr:spPr>
        <a:xfrm>
          <a:off x="2705735" y="61379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127000</xdr:rowOff>
    </xdr:from>
    <xdr:ext cx="403860" cy="259080"/>
    <xdr:sp macro="" textlink="">
      <xdr:nvSpPr>
        <xdr:cNvPr id="86" name="n_3aveValue【図書館】&#10;有形固定資産減価償却率"/>
        <xdr:cNvSpPr txBox="1"/>
      </xdr:nvSpPr>
      <xdr:spPr>
        <a:xfrm>
          <a:off x="1816735" y="61277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125730</xdr:rowOff>
    </xdr:from>
    <xdr:ext cx="403860" cy="259080"/>
    <xdr:sp macro="" textlink="">
      <xdr:nvSpPr>
        <xdr:cNvPr id="87" name="n_4aveValue【図書館】&#10;有形固定資産減価償却率"/>
        <xdr:cNvSpPr txBox="1"/>
      </xdr:nvSpPr>
      <xdr:spPr>
        <a:xfrm>
          <a:off x="927735" y="61264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40</xdr:row>
      <xdr:rowOff>8890</xdr:rowOff>
    </xdr:from>
    <xdr:ext cx="405130" cy="257810"/>
    <xdr:sp macro="" textlink="">
      <xdr:nvSpPr>
        <xdr:cNvPr id="88" name="n_1mainValue【図書館】&#10;有形固定資産減価償却率"/>
        <xdr:cNvSpPr txBox="1"/>
      </xdr:nvSpPr>
      <xdr:spPr>
        <a:xfrm>
          <a:off x="3582035" y="68668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140970</xdr:rowOff>
    </xdr:from>
    <xdr:ext cx="403860" cy="259080"/>
    <xdr:sp macro="" textlink="">
      <xdr:nvSpPr>
        <xdr:cNvPr id="89" name="n_2mainValue【図書館】&#10;有形固定資産減価償却率"/>
        <xdr:cNvSpPr txBox="1"/>
      </xdr:nvSpPr>
      <xdr:spPr>
        <a:xfrm>
          <a:off x="2705735" y="68275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103505</xdr:rowOff>
    </xdr:from>
    <xdr:ext cx="403860" cy="259080"/>
    <xdr:sp macro="" textlink="">
      <xdr:nvSpPr>
        <xdr:cNvPr id="90" name="n_3mainValue【図書館】&#10;有形固定資産減価償却率"/>
        <xdr:cNvSpPr txBox="1"/>
      </xdr:nvSpPr>
      <xdr:spPr>
        <a:xfrm>
          <a:off x="1816735" y="67900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64135</xdr:rowOff>
    </xdr:from>
    <xdr:ext cx="403860" cy="257810"/>
    <xdr:sp macro="" textlink="">
      <xdr:nvSpPr>
        <xdr:cNvPr id="91" name="n_4mainValue【図書館】&#10;有形固定資産減価償却率"/>
        <xdr:cNvSpPr txBox="1"/>
      </xdr:nvSpPr>
      <xdr:spPr>
        <a:xfrm>
          <a:off x="927735" y="67506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8615" cy="225425"/>
    <xdr:sp macro="" textlink="">
      <xdr:nvSpPr>
        <xdr:cNvPr id="100" name="テキスト ボックス 99"/>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2" name="直線コネクタ 101"/>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6090" cy="257810"/>
    <xdr:sp macro="" textlink="">
      <xdr:nvSpPr>
        <xdr:cNvPr id="103" name="テキスト ボックス 102"/>
        <xdr:cNvSpPr txBox="1"/>
      </xdr:nvSpPr>
      <xdr:spPr>
        <a:xfrm>
          <a:off x="6136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4" name="直線コネクタ 103"/>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137795</xdr:rowOff>
    </xdr:from>
    <xdr:ext cx="466090" cy="259080"/>
    <xdr:sp macro="" textlink="">
      <xdr:nvSpPr>
        <xdr:cNvPr id="105" name="テキスト ボックス 104"/>
        <xdr:cNvSpPr txBox="1"/>
      </xdr:nvSpPr>
      <xdr:spPr>
        <a:xfrm>
          <a:off x="6136640" y="682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6" name="直線コネクタ 105"/>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154940</xdr:rowOff>
    </xdr:from>
    <xdr:ext cx="466090" cy="257810"/>
    <xdr:sp macro="" textlink="">
      <xdr:nvSpPr>
        <xdr:cNvPr id="107" name="テキスト ボックス 106"/>
        <xdr:cNvSpPr txBox="1"/>
      </xdr:nvSpPr>
      <xdr:spPr>
        <a:xfrm>
          <a:off x="6136640" y="649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8" name="直線コネクタ 107"/>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170815</xdr:rowOff>
    </xdr:from>
    <xdr:ext cx="466090" cy="258445"/>
    <xdr:sp macro="" textlink="">
      <xdr:nvSpPr>
        <xdr:cNvPr id="109" name="テキスト ボックス 108"/>
        <xdr:cNvSpPr txBox="1"/>
      </xdr:nvSpPr>
      <xdr:spPr>
        <a:xfrm>
          <a:off x="6136640" y="617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10" name="直線コネクタ 109"/>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15875</xdr:rowOff>
    </xdr:from>
    <xdr:ext cx="466090" cy="259080"/>
    <xdr:sp macro="" textlink="">
      <xdr:nvSpPr>
        <xdr:cNvPr id="111" name="テキスト ボックス 110"/>
        <xdr:cNvSpPr txBox="1"/>
      </xdr:nvSpPr>
      <xdr:spPr>
        <a:xfrm>
          <a:off x="6136640" y="584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2" name="直線コネクタ 111"/>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31750</xdr:rowOff>
    </xdr:from>
    <xdr:ext cx="466090" cy="257810"/>
    <xdr:sp macro="" textlink="">
      <xdr:nvSpPr>
        <xdr:cNvPr id="113" name="テキスト ボックス 112"/>
        <xdr:cNvSpPr txBox="1"/>
      </xdr:nvSpPr>
      <xdr:spPr>
        <a:xfrm>
          <a:off x="6136640" y="551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4" name="直線コネクタ 113"/>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090" cy="259080"/>
    <xdr:sp macro="" textlink="">
      <xdr:nvSpPr>
        <xdr:cNvPr id="115" name="テキスト ボックス 114"/>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166370</xdr:rowOff>
    </xdr:from>
    <xdr:to xmlns:xdr="http://schemas.openxmlformats.org/drawingml/2006/spreadsheetDrawing">
      <xdr:col>54</xdr:col>
      <xdr:colOff>189865</xdr:colOff>
      <xdr:row>42</xdr:row>
      <xdr:rowOff>56515</xdr:rowOff>
    </xdr:to>
    <xdr:cxnSp macro="">
      <xdr:nvCxnSpPr>
        <xdr:cNvPr id="117" name="直線コネクタ 116"/>
        <xdr:cNvCxnSpPr/>
      </xdr:nvCxnSpPr>
      <xdr:spPr>
        <a:xfrm flipV="1">
          <a:off x="10476865" y="5824220"/>
          <a:ext cx="0" cy="1433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60325</xdr:rowOff>
    </xdr:from>
    <xdr:ext cx="469900" cy="259080"/>
    <xdr:sp macro="" textlink="">
      <xdr:nvSpPr>
        <xdr:cNvPr id="118" name="【図書館】&#10;一人当たり面積最小値テキスト"/>
        <xdr:cNvSpPr txBox="1"/>
      </xdr:nvSpPr>
      <xdr:spPr>
        <a:xfrm>
          <a:off x="10515600" y="7261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56515</xdr:rowOff>
    </xdr:from>
    <xdr:to xmlns:xdr="http://schemas.openxmlformats.org/drawingml/2006/spreadsheetDrawing">
      <xdr:col>55</xdr:col>
      <xdr:colOff>88900</xdr:colOff>
      <xdr:row>42</xdr:row>
      <xdr:rowOff>56515</xdr:rowOff>
    </xdr:to>
    <xdr:cxnSp macro="">
      <xdr:nvCxnSpPr>
        <xdr:cNvPr id="119" name="直線コネクタ 118"/>
        <xdr:cNvCxnSpPr/>
      </xdr:nvCxnSpPr>
      <xdr:spPr>
        <a:xfrm>
          <a:off x="10388600" y="7257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112395</xdr:rowOff>
    </xdr:from>
    <xdr:ext cx="469900" cy="257810"/>
    <xdr:sp macro="" textlink="">
      <xdr:nvSpPr>
        <xdr:cNvPr id="120" name="【図書館】&#10;一人当たり面積最大値テキスト"/>
        <xdr:cNvSpPr txBox="1"/>
      </xdr:nvSpPr>
      <xdr:spPr>
        <a:xfrm>
          <a:off x="10515600" y="55987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166370</xdr:rowOff>
    </xdr:from>
    <xdr:to xmlns:xdr="http://schemas.openxmlformats.org/drawingml/2006/spreadsheetDrawing">
      <xdr:col>55</xdr:col>
      <xdr:colOff>88900</xdr:colOff>
      <xdr:row>33</xdr:row>
      <xdr:rowOff>166370</xdr:rowOff>
    </xdr:to>
    <xdr:cxnSp macro="">
      <xdr:nvCxnSpPr>
        <xdr:cNvPr id="121" name="直線コネクタ 120"/>
        <xdr:cNvCxnSpPr/>
      </xdr:nvCxnSpPr>
      <xdr:spPr>
        <a:xfrm>
          <a:off x="10388600" y="582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61595</xdr:rowOff>
    </xdr:from>
    <xdr:ext cx="469900" cy="259080"/>
    <xdr:sp macro="" textlink="">
      <xdr:nvSpPr>
        <xdr:cNvPr id="122" name="【図書館】&#10;一人当たり面積平均値テキスト"/>
        <xdr:cNvSpPr txBox="1"/>
      </xdr:nvSpPr>
      <xdr:spPr>
        <a:xfrm>
          <a:off x="10515600" y="67481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38735</xdr:rowOff>
    </xdr:from>
    <xdr:to xmlns:xdr="http://schemas.openxmlformats.org/drawingml/2006/spreadsheetDrawing">
      <xdr:col>55</xdr:col>
      <xdr:colOff>50800</xdr:colOff>
      <xdr:row>40</xdr:row>
      <xdr:rowOff>140335</xdr:rowOff>
    </xdr:to>
    <xdr:sp macro="" textlink="">
      <xdr:nvSpPr>
        <xdr:cNvPr id="123" name="フローチャート: 判断 122"/>
        <xdr:cNvSpPr/>
      </xdr:nvSpPr>
      <xdr:spPr>
        <a:xfrm>
          <a:off x="10426700" y="689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48260</xdr:rowOff>
    </xdr:from>
    <xdr:to xmlns:xdr="http://schemas.openxmlformats.org/drawingml/2006/spreadsheetDrawing">
      <xdr:col>50</xdr:col>
      <xdr:colOff>165100</xdr:colOff>
      <xdr:row>40</xdr:row>
      <xdr:rowOff>149860</xdr:rowOff>
    </xdr:to>
    <xdr:sp macro="" textlink="">
      <xdr:nvSpPr>
        <xdr:cNvPr id="124" name="フローチャート: 判断 123"/>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52070</xdr:rowOff>
    </xdr:from>
    <xdr:to xmlns:xdr="http://schemas.openxmlformats.org/drawingml/2006/spreadsheetDrawing">
      <xdr:col>46</xdr:col>
      <xdr:colOff>38100</xdr:colOff>
      <xdr:row>40</xdr:row>
      <xdr:rowOff>153035</xdr:rowOff>
    </xdr:to>
    <xdr:sp macro="" textlink="">
      <xdr:nvSpPr>
        <xdr:cNvPr id="125" name="フローチャート: 判断 124"/>
        <xdr:cNvSpPr/>
      </xdr:nvSpPr>
      <xdr:spPr>
        <a:xfrm>
          <a:off x="8699500" y="6910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61595</xdr:rowOff>
    </xdr:from>
    <xdr:to xmlns:xdr="http://schemas.openxmlformats.org/drawingml/2006/spreadsheetDrawing">
      <xdr:col>41</xdr:col>
      <xdr:colOff>101600</xdr:colOff>
      <xdr:row>40</xdr:row>
      <xdr:rowOff>163195</xdr:rowOff>
    </xdr:to>
    <xdr:sp macro="" textlink="">
      <xdr:nvSpPr>
        <xdr:cNvPr id="126" name="フローチャート: 判断 125"/>
        <xdr:cNvSpPr/>
      </xdr:nvSpPr>
      <xdr:spPr>
        <a:xfrm>
          <a:off x="7810500" y="691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84455</xdr:rowOff>
    </xdr:from>
    <xdr:to xmlns:xdr="http://schemas.openxmlformats.org/drawingml/2006/spreadsheetDrawing">
      <xdr:col>36</xdr:col>
      <xdr:colOff>165100</xdr:colOff>
      <xdr:row>41</xdr:row>
      <xdr:rowOff>14605</xdr:rowOff>
    </xdr:to>
    <xdr:sp macro="" textlink="">
      <xdr:nvSpPr>
        <xdr:cNvPr id="127" name="フローチャート: 判断 126"/>
        <xdr:cNvSpPr/>
      </xdr:nvSpPr>
      <xdr:spPr>
        <a:xfrm>
          <a:off x="6921500" y="694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8" name="テキスト ボックス 127"/>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9" name="テキスト ボックス 128"/>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30" name="テキスト ボックス 129"/>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1" name="テキスト ボックス 130"/>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2" name="テキスト ボックス 131"/>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143510</xdr:rowOff>
    </xdr:from>
    <xdr:to xmlns:xdr="http://schemas.openxmlformats.org/drawingml/2006/spreadsheetDrawing">
      <xdr:col>55</xdr:col>
      <xdr:colOff>50800</xdr:colOff>
      <xdr:row>41</xdr:row>
      <xdr:rowOff>73025</xdr:rowOff>
    </xdr:to>
    <xdr:sp macro="" textlink="">
      <xdr:nvSpPr>
        <xdr:cNvPr id="133" name="楕円 132"/>
        <xdr:cNvSpPr/>
      </xdr:nvSpPr>
      <xdr:spPr>
        <a:xfrm>
          <a:off x="10426700" y="7001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121285</xdr:rowOff>
    </xdr:from>
    <xdr:ext cx="469900" cy="257810"/>
    <xdr:sp macro="" textlink="">
      <xdr:nvSpPr>
        <xdr:cNvPr id="134" name="【図書館】&#10;一人当たり面積該当値テキスト"/>
        <xdr:cNvSpPr txBox="1"/>
      </xdr:nvSpPr>
      <xdr:spPr>
        <a:xfrm>
          <a:off x="10515600" y="69792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146050</xdr:rowOff>
    </xdr:from>
    <xdr:to xmlns:xdr="http://schemas.openxmlformats.org/drawingml/2006/spreadsheetDrawing">
      <xdr:col>50</xdr:col>
      <xdr:colOff>165100</xdr:colOff>
      <xdr:row>41</xdr:row>
      <xdr:rowOff>76200</xdr:rowOff>
    </xdr:to>
    <xdr:sp macro="" textlink="">
      <xdr:nvSpPr>
        <xdr:cNvPr id="135" name="楕円 134"/>
        <xdr:cNvSpPr/>
      </xdr:nvSpPr>
      <xdr:spPr>
        <a:xfrm>
          <a:off x="9588500" y="700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22225</xdr:rowOff>
    </xdr:from>
    <xdr:to xmlns:xdr="http://schemas.openxmlformats.org/drawingml/2006/spreadsheetDrawing">
      <xdr:col>55</xdr:col>
      <xdr:colOff>0</xdr:colOff>
      <xdr:row>41</xdr:row>
      <xdr:rowOff>25400</xdr:rowOff>
    </xdr:to>
    <xdr:cxnSp macro="">
      <xdr:nvCxnSpPr>
        <xdr:cNvPr id="136" name="直線コネクタ 135"/>
        <xdr:cNvCxnSpPr/>
      </xdr:nvCxnSpPr>
      <xdr:spPr>
        <a:xfrm flipV="1">
          <a:off x="9639300" y="705167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149225</xdr:rowOff>
    </xdr:from>
    <xdr:to xmlns:xdr="http://schemas.openxmlformats.org/drawingml/2006/spreadsheetDrawing">
      <xdr:col>46</xdr:col>
      <xdr:colOff>38100</xdr:colOff>
      <xdr:row>41</xdr:row>
      <xdr:rowOff>79375</xdr:rowOff>
    </xdr:to>
    <xdr:sp macro="" textlink="">
      <xdr:nvSpPr>
        <xdr:cNvPr id="137" name="楕円 136"/>
        <xdr:cNvSpPr/>
      </xdr:nvSpPr>
      <xdr:spPr>
        <a:xfrm>
          <a:off x="86995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25400</xdr:rowOff>
    </xdr:from>
    <xdr:to xmlns:xdr="http://schemas.openxmlformats.org/drawingml/2006/spreadsheetDrawing">
      <xdr:col>50</xdr:col>
      <xdr:colOff>114300</xdr:colOff>
      <xdr:row>41</xdr:row>
      <xdr:rowOff>29210</xdr:rowOff>
    </xdr:to>
    <xdr:cxnSp macro="">
      <xdr:nvCxnSpPr>
        <xdr:cNvPr id="138" name="直線コネクタ 137"/>
        <xdr:cNvCxnSpPr/>
      </xdr:nvCxnSpPr>
      <xdr:spPr>
        <a:xfrm flipV="1">
          <a:off x="8750300" y="70548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153035</xdr:rowOff>
    </xdr:from>
    <xdr:to xmlns:xdr="http://schemas.openxmlformats.org/drawingml/2006/spreadsheetDrawing">
      <xdr:col>41</xdr:col>
      <xdr:colOff>101600</xdr:colOff>
      <xdr:row>41</xdr:row>
      <xdr:rowOff>83185</xdr:rowOff>
    </xdr:to>
    <xdr:sp macro="" textlink="">
      <xdr:nvSpPr>
        <xdr:cNvPr id="139" name="楕円 138"/>
        <xdr:cNvSpPr/>
      </xdr:nvSpPr>
      <xdr:spPr>
        <a:xfrm>
          <a:off x="7810500" y="701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29210</xdr:rowOff>
    </xdr:from>
    <xdr:to xmlns:xdr="http://schemas.openxmlformats.org/drawingml/2006/spreadsheetDrawing">
      <xdr:col>45</xdr:col>
      <xdr:colOff>177800</xdr:colOff>
      <xdr:row>41</xdr:row>
      <xdr:rowOff>32385</xdr:rowOff>
    </xdr:to>
    <xdr:cxnSp macro="">
      <xdr:nvCxnSpPr>
        <xdr:cNvPr id="140" name="直線コネクタ 139"/>
        <xdr:cNvCxnSpPr/>
      </xdr:nvCxnSpPr>
      <xdr:spPr>
        <a:xfrm flipV="1">
          <a:off x="7861300" y="70586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153035</xdr:rowOff>
    </xdr:from>
    <xdr:to xmlns:xdr="http://schemas.openxmlformats.org/drawingml/2006/spreadsheetDrawing">
      <xdr:col>36</xdr:col>
      <xdr:colOff>165100</xdr:colOff>
      <xdr:row>41</xdr:row>
      <xdr:rowOff>83185</xdr:rowOff>
    </xdr:to>
    <xdr:sp macro="" textlink="">
      <xdr:nvSpPr>
        <xdr:cNvPr id="141" name="楕円 140"/>
        <xdr:cNvSpPr/>
      </xdr:nvSpPr>
      <xdr:spPr>
        <a:xfrm>
          <a:off x="6921500" y="701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32385</xdr:rowOff>
    </xdr:from>
    <xdr:to xmlns:xdr="http://schemas.openxmlformats.org/drawingml/2006/spreadsheetDrawing">
      <xdr:col>41</xdr:col>
      <xdr:colOff>50800</xdr:colOff>
      <xdr:row>41</xdr:row>
      <xdr:rowOff>32385</xdr:rowOff>
    </xdr:to>
    <xdr:cxnSp macro="">
      <xdr:nvCxnSpPr>
        <xdr:cNvPr id="142" name="直線コネクタ 141"/>
        <xdr:cNvCxnSpPr/>
      </xdr:nvCxnSpPr>
      <xdr:spPr>
        <a:xfrm>
          <a:off x="6972300" y="70618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166370</xdr:rowOff>
    </xdr:from>
    <xdr:ext cx="469900" cy="257810"/>
    <xdr:sp macro="" textlink="">
      <xdr:nvSpPr>
        <xdr:cNvPr id="143" name="n_1aveValue【図書館】&#10;一人当たり面積"/>
        <xdr:cNvSpPr txBox="1"/>
      </xdr:nvSpPr>
      <xdr:spPr>
        <a:xfrm>
          <a:off x="9391650" y="66814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169545</xdr:rowOff>
    </xdr:from>
    <xdr:ext cx="468630" cy="257810"/>
    <xdr:sp macro="" textlink="">
      <xdr:nvSpPr>
        <xdr:cNvPr id="144" name="n_2aveValue【図書館】&#10;一人当たり面積"/>
        <xdr:cNvSpPr txBox="1"/>
      </xdr:nvSpPr>
      <xdr:spPr>
        <a:xfrm>
          <a:off x="8515350" y="66846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8255</xdr:rowOff>
    </xdr:from>
    <xdr:ext cx="468630" cy="257810"/>
    <xdr:sp macro="" textlink="">
      <xdr:nvSpPr>
        <xdr:cNvPr id="145" name="n_3aveValue【図書館】&#10;一人当たり面積"/>
        <xdr:cNvSpPr txBox="1"/>
      </xdr:nvSpPr>
      <xdr:spPr>
        <a:xfrm>
          <a:off x="7626350" y="66948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31115</xdr:rowOff>
    </xdr:from>
    <xdr:ext cx="468630" cy="257810"/>
    <xdr:sp macro="" textlink="">
      <xdr:nvSpPr>
        <xdr:cNvPr id="146" name="n_4aveValue【図書館】&#10;一人当たり面積"/>
        <xdr:cNvSpPr txBox="1"/>
      </xdr:nvSpPr>
      <xdr:spPr>
        <a:xfrm>
          <a:off x="6737350" y="67176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67310</xdr:rowOff>
    </xdr:from>
    <xdr:ext cx="469900" cy="259080"/>
    <xdr:sp macro="" textlink="">
      <xdr:nvSpPr>
        <xdr:cNvPr id="147" name="n_1mainValue【図書館】&#10;一人当たり面積"/>
        <xdr:cNvSpPr txBox="1"/>
      </xdr:nvSpPr>
      <xdr:spPr>
        <a:xfrm>
          <a:off x="9391650" y="7096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70485</xdr:rowOff>
    </xdr:from>
    <xdr:ext cx="468630" cy="259080"/>
    <xdr:sp macro="" textlink="">
      <xdr:nvSpPr>
        <xdr:cNvPr id="148" name="n_2mainValue【図書館】&#10;一人当たり面積"/>
        <xdr:cNvSpPr txBox="1"/>
      </xdr:nvSpPr>
      <xdr:spPr>
        <a:xfrm>
          <a:off x="8515350" y="70999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74930</xdr:rowOff>
    </xdr:from>
    <xdr:ext cx="468630" cy="257810"/>
    <xdr:sp macro="" textlink="">
      <xdr:nvSpPr>
        <xdr:cNvPr id="149" name="n_3mainValue【図書館】&#10;一人当たり面積"/>
        <xdr:cNvSpPr txBox="1"/>
      </xdr:nvSpPr>
      <xdr:spPr>
        <a:xfrm>
          <a:off x="7626350" y="71043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74930</xdr:rowOff>
    </xdr:from>
    <xdr:ext cx="468630" cy="257810"/>
    <xdr:sp macro="" textlink="">
      <xdr:nvSpPr>
        <xdr:cNvPr id="150" name="n_4mainValue【図書館】&#10;一人当たり面積"/>
        <xdr:cNvSpPr txBox="1"/>
      </xdr:nvSpPr>
      <xdr:spPr>
        <a:xfrm>
          <a:off x="6737350" y="71043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9" name="テキスト ボックス 158"/>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60" name="直線コネクタ 159"/>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61" name="テキスト ボックス 160"/>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2" name="直線コネクタ 161"/>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6090" cy="259080"/>
    <xdr:sp macro="" textlink="">
      <xdr:nvSpPr>
        <xdr:cNvPr id="163" name="テキスト ボックス 162"/>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4" name="直線コネクタ 163"/>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5" name="テキスト ボックス 164"/>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6" name="直線コネクタ 165"/>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810"/>
    <xdr:sp macro="" textlink="">
      <xdr:nvSpPr>
        <xdr:cNvPr id="167" name="テキスト ボックス 166"/>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8" name="直線コネクタ 167"/>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9" name="テキスト ボックス 168"/>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70" name="直線コネクタ 169"/>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71" name="テキスト ボックス 170"/>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7820" cy="257810"/>
    <xdr:sp macro="" textlink="">
      <xdr:nvSpPr>
        <xdr:cNvPr id="173" name="テキスト ボックス 172"/>
        <xdr:cNvSpPr txBox="1"/>
      </xdr:nvSpPr>
      <xdr:spPr>
        <a:xfrm>
          <a:off x="422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54</xdr:row>
      <xdr:rowOff>154940</xdr:rowOff>
    </xdr:from>
    <xdr:to xmlns:xdr="http://schemas.openxmlformats.org/drawingml/2006/spreadsheetDrawing">
      <xdr:col>24</xdr:col>
      <xdr:colOff>62865</xdr:colOff>
      <xdr:row>64</xdr:row>
      <xdr:rowOff>76200</xdr:rowOff>
    </xdr:to>
    <xdr:cxnSp macro="">
      <xdr:nvCxnSpPr>
        <xdr:cNvPr id="175" name="直線コネクタ 174"/>
        <xdr:cNvCxnSpPr/>
      </xdr:nvCxnSpPr>
      <xdr:spPr>
        <a:xfrm flipV="1">
          <a:off x="4634865" y="9413240"/>
          <a:ext cx="0" cy="1635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6"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7" name="直線コネクタ 176"/>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100965</xdr:rowOff>
    </xdr:from>
    <xdr:ext cx="405130" cy="257810"/>
    <xdr:sp macro="" textlink="">
      <xdr:nvSpPr>
        <xdr:cNvPr id="178" name="【体育館・プール】&#10;有形固定資産減価償却率最大値テキスト"/>
        <xdr:cNvSpPr txBox="1"/>
      </xdr:nvSpPr>
      <xdr:spPr>
        <a:xfrm>
          <a:off x="4673600" y="91878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54</xdr:row>
      <xdr:rowOff>154940</xdr:rowOff>
    </xdr:from>
    <xdr:to xmlns:xdr="http://schemas.openxmlformats.org/drawingml/2006/spreadsheetDrawing">
      <xdr:col>24</xdr:col>
      <xdr:colOff>152400</xdr:colOff>
      <xdr:row>54</xdr:row>
      <xdr:rowOff>154940</xdr:rowOff>
    </xdr:to>
    <xdr:cxnSp macro="">
      <xdr:nvCxnSpPr>
        <xdr:cNvPr id="179" name="直線コネクタ 178"/>
        <xdr:cNvCxnSpPr/>
      </xdr:nvCxnSpPr>
      <xdr:spPr>
        <a:xfrm>
          <a:off x="4546600" y="9413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114935</xdr:rowOff>
    </xdr:from>
    <xdr:ext cx="405130" cy="259080"/>
    <xdr:sp macro="" textlink="">
      <xdr:nvSpPr>
        <xdr:cNvPr id="180" name="【体育館・プール】&#10;有形固定資産減価償却率平均値テキスト"/>
        <xdr:cNvSpPr txBox="1"/>
      </xdr:nvSpPr>
      <xdr:spPr>
        <a:xfrm>
          <a:off x="4673600" y="10230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92075</xdr:rowOff>
    </xdr:from>
    <xdr:to xmlns:xdr="http://schemas.openxmlformats.org/drawingml/2006/spreadsheetDrawing">
      <xdr:col>24</xdr:col>
      <xdr:colOff>114300</xdr:colOff>
      <xdr:row>61</xdr:row>
      <xdr:rowOff>22225</xdr:rowOff>
    </xdr:to>
    <xdr:sp macro="" textlink="">
      <xdr:nvSpPr>
        <xdr:cNvPr id="181" name="フローチャート: 判断 180"/>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107315</xdr:rowOff>
    </xdr:from>
    <xdr:to xmlns:xdr="http://schemas.openxmlformats.org/drawingml/2006/spreadsheetDrawing">
      <xdr:col>20</xdr:col>
      <xdr:colOff>38100</xdr:colOff>
      <xdr:row>61</xdr:row>
      <xdr:rowOff>37465</xdr:rowOff>
    </xdr:to>
    <xdr:sp macro="" textlink="">
      <xdr:nvSpPr>
        <xdr:cNvPr id="182" name="フローチャート: 判断 181"/>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69215</xdr:rowOff>
    </xdr:from>
    <xdr:to xmlns:xdr="http://schemas.openxmlformats.org/drawingml/2006/spreadsheetDrawing">
      <xdr:col>15</xdr:col>
      <xdr:colOff>101600</xdr:colOff>
      <xdr:row>60</xdr:row>
      <xdr:rowOff>170815</xdr:rowOff>
    </xdr:to>
    <xdr:sp macro="" textlink="">
      <xdr:nvSpPr>
        <xdr:cNvPr id="183" name="フローチャート: 判断 182"/>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86360</xdr:rowOff>
    </xdr:from>
    <xdr:to xmlns:xdr="http://schemas.openxmlformats.org/drawingml/2006/spreadsheetDrawing">
      <xdr:col>10</xdr:col>
      <xdr:colOff>165100</xdr:colOff>
      <xdr:row>61</xdr:row>
      <xdr:rowOff>16510</xdr:rowOff>
    </xdr:to>
    <xdr:sp macro="" textlink="">
      <xdr:nvSpPr>
        <xdr:cNvPr id="184" name="フローチャート: 判断 183"/>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61595</xdr:rowOff>
    </xdr:from>
    <xdr:to xmlns:xdr="http://schemas.openxmlformats.org/drawingml/2006/spreadsheetDrawing">
      <xdr:col>6</xdr:col>
      <xdr:colOff>38100</xdr:colOff>
      <xdr:row>60</xdr:row>
      <xdr:rowOff>163195</xdr:rowOff>
    </xdr:to>
    <xdr:sp macro="" textlink="">
      <xdr:nvSpPr>
        <xdr:cNvPr id="185" name="フローチャート: 判断 184"/>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6" name="テキスト ボックス 185"/>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7" name="テキスト ボックス 186"/>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8" name="テキスト ボックス 187"/>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9" name="テキスト ボックス 188"/>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90" name="テキスト ボックス 189"/>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122555</xdr:rowOff>
    </xdr:from>
    <xdr:to xmlns:xdr="http://schemas.openxmlformats.org/drawingml/2006/spreadsheetDrawing">
      <xdr:col>24</xdr:col>
      <xdr:colOff>114300</xdr:colOff>
      <xdr:row>61</xdr:row>
      <xdr:rowOff>52705</xdr:rowOff>
    </xdr:to>
    <xdr:sp macro="" textlink="">
      <xdr:nvSpPr>
        <xdr:cNvPr id="191" name="楕円 190"/>
        <xdr:cNvSpPr/>
      </xdr:nvSpPr>
      <xdr:spPr>
        <a:xfrm>
          <a:off x="45847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100965</xdr:rowOff>
    </xdr:from>
    <xdr:ext cx="405130" cy="257810"/>
    <xdr:sp macro="" textlink="">
      <xdr:nvSpPr>
        <xdr:cNvPr id="192" name="【体育館・プール】&#10;有形固定資産減価償却率該当値テキスト"/>
        <xdr:cNvSpPr txBox="1"/>
      </xdr:nvSpPr>
      <xdr:spPr>
        <a:xfrm>
          <a:off x="4673600" y="103879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78740</xdr:rowOff>
    </xdr:from>
    <xdr:to xmlns:xdr="http://schemas.openxmlformats.org/drawingml/2006/spreadsheetDrawing">
      <xdr:col>20</xdr:col>
      <xdr:colOff>38100</xdr:colOff>
      <xdr:row>61</xdr:row>
      <xdr:rowOff>8890</xdr:rowOff>
    </xdr:to>
    <xdr:sp macro="" textlink="">
      <xdr:nvSpPr>
        <xdr:cNvPr id="193" name="楕円 192"/>
        <xdr:cNvSpPr/>
      </xdr:nvSpPr>
      <xdr:spPr>
        <a:xfrm>
          <a:off x="3746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129540</xdr:rowOff>
    </xdr:from>
    <xdr:to xmlns:xdr="http://schemas.openxmlformats.org/drawingml/2006/spreadsheetDrawing">
      <xdr:col>24</xdr:col>
      <xdr:colOff>63500</xdr:colOff>
      <xdr:row>61</xdr:row>
      <xdr:rowOff>1905</xdr:rowOff>
    </xdr:to>
    <xdr:cxnSp macro="">
      <xdr:nvCxnSpPr>
        <xdr:cNvPr id="194" name="直線コネクタ 193"/>
        <xdr:cNvCxnSpPr/>
      </xdr:nvCxnSpPr>
      <xdr:spPr>
        <a:xfrm>
          <a:off x="3797300" y="1041654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53975</xdr:rowOff>
    </xdr:from>
    <xdr:to xmlns:xdr="http://schemas.openxmlformats.org/drawingml/2006/spreadsheetDrawing">
      <xdr:col>15</xdr:col>
      <xdr:colOff>101600</xdr:colOff>
      <xdr:row>60</xdr:row>
      <xdr:rowOff>155575</xdr:rowOff>
    </xdr:to>
    <xdr:sp macro="" textlink="">
      <xdr:nvSpPr>
        <xdr:cNvPr id="195" name="楕円 194"/>
        <xdr:cNvSpPr/>
      </xdr:nvSpPr>
      <xdr:spPr>
        <a:xfrm>
          <a:off x="2857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104775</xdr:rowOff>
    </xdr:from>
    <xdr:to xmlns:xdr="http://schemas.openxmlformats.org/drawingml/2006/spreadsheetDrawing">
      <xdr:col>19</xdr:col>
      <xdr:colOff>177800</xdr:colOff>
      <xdr:row>60</xdr:row>
      <xdr:rowOff>129540</xdr:rowOff>
    </xdr:to>
    <xdr:cxnSp macro="">
      <xdr:nvCxnSpPr>
        <xdr:cNvPr id="196" name="直線コネクタ 195"/>
        <xdr:cNvCxnSpPr/>
      </xdr:nvCxnSpPr>
      <xdr:spPr>
        <a:xfrm>
          <a:off x="2908300" y="1039177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63500</xdr:rowOff>
    </xdr:from>
    <xdr:to xmlns:xdr="http://schemas.openxmlformats.org/drawingml/2006/spreadsheetDrawing">
      <xdr:col>10</xdr:col>
      <xdr:colOff>165100</xdr:colOff>
      <xdr:row>60</xdr:row>
      <xdr:rowOff>165100</xdr:rowOff>
    </xdr:to>
    <xdr:sp macro="" textlink="">
      <xdr:nvSpPr>
        <xdr:cNvPr id="197" name="楕円 196"/>
        <xdr:cNvSpPr/>
      </xdr:nvSpPr>
      <xdr:spPr>
        <a:xfrm>
          <a:off x="1968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104775</xdr:rowOff>
    </xdr:from>
    <xdr:to xmlns:xdr="http://schemas.openxmlformats.org/drawingml/2006/spreadsheetDrawing">
      <xdr:col>15</xdr:col>
      <xdr:colOff>50800</xdr:colOff>
      <xdr:row>60</xdr:row>
      <xdr:rowOff>114300</xdr:rowOff>
    </xdr:to>
    <xdr:cxnSp macro="">
      <xdr:nvCxnSpPr>
        <xdr:cNvPr id="198" name="直線コネクタ 197"/>
        <xdr:cNvCxnSpPr/>
      </xdr:nvCxnSpPr>
      <xdr:spPr>
        <a:xfrm flipV="1">
          <a:off x="2019300" y="1039177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25400</xdr:rowOff>
    </xdr:from>
    <xdr:to xmlns:xdr="http://schemas.openxmlformats.org/drawingml/2006/spreadsheetDrawing">
      <xdr:col>6</xdr:col>
      <xdr:colOff>38100</xdr:colOff>
      <xdr:row>60</xdr:row>
      <xdr:rowOff>127000</xdr:rowOff>
    </xdr:to>
    <xdr:sp macro="" textlink="">
      <xdr:nvSpPr>
        <xdr:cNvPr id="199" name="楕円 198"/>
        <xdr:cNvSpPr/>
      </xdr:nvSpPr>
      <xdr:spPr>
        <a:xfrm>
          <a:off x="1079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76200</xdr:rowOff>
    </xdr:from>
    <xdr:to xmlns:xdr="http://schemas.openxmlformats.org/drawingml/2006/spreadsheetDrawing">
      <xdr:col>10</xdr:col>
      <xdr:colOff>114300</xdr:colOff>
      <xdr:row>60</xdr:row>
      <xdr:rowOff>114300</xdr:rowOff>
    </xdr:to>
    <xdr:cxnSp macro="">
      <xdr:nvCxnSpPr>
        <xdr:cNvPr id="200" name="直線コネクタ 199"/>
        <xdr:cNvCxnSpPr/>
      </xdr:nvCxnSpPr>
      <xdr:spPr>
        <a:xfrm>
          <a:off x="1130300" y="103632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29210</xdr:rowOff>
    </xdr:from>
    <xdr:ext cx="405130" cy="257810"/>
    <xdr:sp macro="" textlink="">
      <xdr:nvSpPr>
        <xdr:cNvPr id="201" name="n_1aveValue【体育館・プール】&#10;有形固定資産減価償却率"/>
        <xdr:cNvSpPr txBox="1"/>
      </xdr:nvSpPr>
      <xdr:spPr>
        <a:xfrm>
          <a:off x="3582035" y="104876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161925</xdr:rowOff>
    </xdr:from>
    <xdr:ext cx="403860" cy="259080"/>
    <xdr:sp macro="" textlink="">
      <xdr:nvSpPr>
        <xdr:cNvPr id="202" name="n_2aveValue【体育館・プール】&#10;有形固定資産減価償却率"/>
        <xdr:cNvSpPr txBox="1"/>
      </xdr:nvSpPr>
      <xdr:spPr>
        <a:xfrm>
          <a:off x="2705735" y="104489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7620</xdr:rowOff>
    </xdr:from>
    <xdr:ext cx="403860" cy="257810"/>
    <xdr:sp macro="" textlink="">
      <xdr:nvSpPr>
        <xdr:cNvPr id="203" name="n_3aveValue【体育館・プール】&#10;有形固定資産減価償却率"/>
        <xdr:cNvSpPr txBox="1"/>
      </xdr:nvSpPr>
      <xdr:spPr>
        <a:xfrm>
          <a:off x="1816735" y="104660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154940</xdr:rowOff>
    </xdr:from>
    <xdr:ext cx="403860" cy="257810"/>
    <xdr:sp macro="" textlink="">
      <xdr:nvSpPr>
        <xdr:cNvPr id="204" name="n_4aveValue【体育館・プール】&#10;有形固定資産減価償却率"/>
        <xdr:cNvSpPr txBox="1"/>
      </xdr:nvSpPr>
      <xdr:spPr>
        <a:xfrm>
          <a:off x="927735" y="104419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25400</xdr:rowOff>
    </xdr:from>
    <xdr:ext cx="405130" cy="259080"/>
    <xdr:sp macro="" textlink="">
      <xdr:nvSpPr>
        <xdr:cNvPr id="205" name="n_1mainValue【体育館・プール】&#10;有形固定資産減価償却率"/>
        <xdr:cNvSpPr txBox="1"/>
      </xdr:nvSpPr>
      <xdr:spPr>
        <a:xfrm>
          <a:off x="3582035" y="10140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635</xdr:rowOff>
    </xdr:from>
    <xdr:ext cx="403860" cy="259080"/>
    <xdr:sp macro="" textlink="">
      <xdr:nvSpPr>
        <xdr:cNvPr id="206" name="n_2mainValue【体育館・プール】&#10;有形固定資産減価償却率"/>
        <xdr:cNvSpPr txBox="1"/>
      </xdr:nvSpPr>
      <xdr:spPr>
        <a:xfrm>
          <a:off x="2705735" y="101161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10160</xdr:rowOff>
    </xdr:from>
    <xdr:ext cx="403860" cy="259080"/>
    <xdr:sp macro="" textlink="">
      <xdr:nvSpPr>
        <xdr:cNvPr id="207" name="n_3mainValue【体育館・プール】&#10;有形固定資産減価償却率"/>
        <xdr:cNvSpPr txBox="1"/>
      </xdr:nvSpPr>
      <xdr:spPr>
        <a:xfrm>
          <a:off x="1816735" y="101257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143510</xdr:rowOff>
    </xdr:from>
    <xdr:ext cx="403860" cy="257810"/>
    <xdr:sp macro="" textlink="">
      <xdr:nvSpPr>
        <xdr:cNvPr id="208" name="n_4mainValue【体育館・プール】&#10;有形固定資産減価償却率"/>
        <xdr:cNvSpPr txBox="1"/>
      </xdr:nvSpPr>
      <xdr:spPr>
        <a:xfrm>
          <a:off x="927735" y="100876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7" name="テキスト ボックス 216"/>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9" name="直線コネクタ 218"/>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160020</xdr:rowOff>
    </xdr:from>
    <xdr:ext cx="466090" cy="259080"/>
    <xdr:sp macro="" textlink="">
      <xdr:nvSpPr>
        <xdr:cNvPr id="220" name="テキスト ボックス 219"/>
        <xdr:cNvSpPr txBox="1"/>
      </xdr:nvSpPr>
      <xdr:spPr>
        <a:xfrm>
          <a:off x="6136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21" name="直線コネクタ 220"/>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4445</xdr:rowOff>
    </xdr:from>
    <xdr:ext cx="466090" cy="259080"/>
    <xdr:sp macro="" textlink="">
      <xdr:nvSpPr>
        <xdr:cNvPr id="222" name="テキスト ボックス 221"/>
        <xdr:cNvSpPr txBox="1"/>
      </xdr:nvSpPr>
      <xdr:spPr>
        <a:xfrm>
          <a:off x="6136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23" name="直線コネクタ 222"/>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20955</xdr:rowOff>
    </xdr:from>
    <xdr:ext cx="466090" cy="257810"/>
    <xdr:sp macro="" textlink="">
      <xdr:nvSpPr>
        <xdr:cNvPr id="224" name="テキスト ボックス 223"/>
        <xdr:cNvSpPr txBox="1"/>
      </xdr:nvSpPr>
      <xdr:spPr>
        <a:xfrm>
          <a:off x="6136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5" name="直線コネクタ 224"/>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58</xdr:row>
      <xdr:rowOff>37465</xdr:rowOff>
    </xdr:from>
    <xdr:ext cx="466090" cy="259080"/>
    <xdr:sp macro="" textlink="">
      <xdr:nvSpPr>
        <xdr:cNvPr id="226" name="テキスト ボックス 225"/>
        <xdr:cNvSpPr txBox="1"/>
      </xdr:nvSpPr>
      <xdr:spPr>
        <a:xfrm>
          <a:off x="6136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7" name="直線コネクタ 226"/>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53975</xdr:rowOff>
    </xdr:from>
    <xdr:ext cx="466090" cy="257810"/>
    <xdr:sp macro="" textlink="">
      <xdr:nvSpPr>
        <xdr:cNvPr id="228" name="テキスト ボックス 227"/>
        <xdr:cNvSpPr txBox="1"/>
      </xdr:nvSpPr>
      <xdr:spPr>
        <a:xfrm>
          <a:off x="6136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9" name="直線コネクタ 228"/>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69850</xdr:rowOff>
    </xdr:from>
    <xdr:ext cx="466090" cy="259080"/>
    <xdr:sp macro="" textlink="">
      <xdr:nvSpPr>
        <xdr:cNvPr id="230" name="テキスト ボックス 229"/>
        <xdr:cNvSpPr txBox="1"/>
      </xdr:nvSpPr>
      <xdr:spPr>
        <a:xfrm>
          <a:off x="6136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31" name="直線コネクタ 230"/>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090" cy="257810"/>
    <xdr:sp macro="" textlink="">
      <xdr:nvSpPr>
        <xdr:cNvPr id="232" name="テキスト ボックス 231"/>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3"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145415</xdr:rowOff>
    </xdr:from>
    <xdr:to xmlns:xdr="http://schemas.openxmlformats.org/drawingml/2006/spreadsheetDrawing">
      <xdr:col>54</xdr:col>
      <xdr:colOff>189865</xdr:colOff>
      <xdr:row>64</xdr:row>
      <xdr:rowOff>41275</xdr:rowOff>
    </xdr:to>
    <xdr:cxnSp macro="">
      <xdr:nvCxnSpPr>
        <xdr:cNvPr id="234" name="直線コネクタ 233"/>
        <xdr:cNvCxnSpPr/>
      </xdr:nvCxnSpPr>
      <xdr:spPr>
        <a:xfrm flipV="1">
          <a:off x="10476865" y="9575165"/>
          <a:ext cx="0" cy="1438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45085</xdr:rowOff>
    </xdr:from>
    <xdr:ext cx="469900" cy="258445"/>
    <xdr:sp macro="" textlink="">
      <xdr:nvSpPr>
        <xdr:cNvPr id="235" name="【体育館・プール】&#10;一人当たり面積最小値テキスト"/>
        <xdr:cNvSpPr txBox="1"/>
      </xdr:nvSpPr>
      <xdr:spPr>
        <a:xfrm>
          <a:off x="10515600" y="110178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41275</xdr:rowOff>
    </xdr:from>
    <xdr:to xmlns:xdr="http://schemas.openxmlformats.org/drawingml/2006/spreadsheetDrawing">
      <xdr:col>55</xdr:col>
      <xdr:colOff>88900</xdr:colOff>
      <xdr:row>64</xdr:row>
      <xdr:rowOff>41275</xdr:rowOff>
    </xdr:to>
    <xdr:cxnSp macro="">
      <xdr:nvCxnSpPr>
        <xdr:cNvPr id="236" name="直線コネクタ 235"/>
        <xdr:cNvCxnSpPr/>
      </xdr:nvCxnSpPr>
      <xdr:spPr>
        <a:xfrm>
          <a:off x="10388600" y="11014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92075</xdr:rowOff>
    </xdr:from>
    <xdr:ext cx="469900" cy="259080"/>
    <xdr:sp macro="" textlink="">
      <xdr:nvSpPr>
        <xdr:cNvPr id="237" name="【体育館・プール】&#10;一人当たり面積最大値テキスト"/>
        <xdr:cNvSpPr txBox="1"/>
      </xdr:nvSpPr>
      <xdr:spPr>
        <a:xfrm>
          <a:off x="10515600" y="9350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145415</xdr:rowOff>
    </xdr:from>
    <xdr:to xmlns:xdr="http://schemas.openxmlformats.org/drawingml/2006/spreadsheetDrawing">
      <xdr:col>55</xdr:col>
      <xdr:colOff>88900</xdr:colOff>
      <xdr:row>55</xdr:row>
      <xdr:rowOff>145415</xdr:rowOff>
    </xdr:to>
    <xdr:cxnSp macro="">
      <xdr:nvCxnSpPr>
        <xdr:cNvPr id="238" name="直線コネクタ 237"/>
        <xdr:cNvCxnSpPr/>
      </xdr:nvCxnSpPr>
      <xdr:spPr>
        <a:xfrm>
          <a:off x="10388600" y="957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139065</xdr:rowOff>
    </xdr:from>
    <xdr:ext cx="469900" cy="259080"/>
    <xdr:sp macro="" textlink="">
      <xdr:nvSpPr>
        <xdr:cNvPr id="239" name="【体育館・プール】&#10;一人当たり面積平均値テキスト"/>
        <xdr:cNvSpPr txBox="1"/>
      </xdr:nvSpPr>
      <xdr:spPr>
        <a:xfrm>
          <a:off x="10515600" y="104260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116205</xdr:rowOff>
    </xdr:from>
    <xdr:to xmlns:xdr="http://schemas.openxmlformats.org/drawingml/2006/spreadsheetDrawing">
      <xdr:col>55</xdr:col>
      <xdr:colOff>50800</xdr:colOff>
      <xdr:row>62</xdr:row>
      <xdr:rowOff>46355</xdr:rowOff>
    </xdr:to>
    <xdr:sp macro="" textlink="">
      <xdr:nvSpPr>
        <xdr:cNvPr id="240" name="フローチャート: 判断 239"/>
        <xdr:cNvSpPr/>
      </xdr:nvSpPr>
      <xdr:spPr>
        <a:xfrm>
          <a:off x="10426700" y="1057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120650</xdr:rowOff>
    </xdr:from>
    <xdr:to xmlns:xdr="http://schemas.openxmlformats.org/drawingml/2006/spreadsheetDrawing">
      <xdr:col>50</xdr:col>
      <xdr:colOff>165100</xdr:colOff>
      <xdr:row>62</xdr:row>
      <xdr:rowOff>50800</xdr:rowOff>
    </xdr:to>
    <xdr:sp macro="" textlink="">
      <xdr:nvSpPr>
        <xdr:cNvPr id="241" name="フローチャート: 判断 240"/>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122555</xdr:rowOff>
    </xdr:from>
    <xdr:to xmlns:xdr="http://schemas.openxmlformats.org/drawingml/2006/spreadsheetDrawing">
      <xdr:col>46</xdr:col>
      <xdr:colOff>38100</xdr:colOff>
      <xdr:row>62</xdr:row>
      <xdr:rowOff>52705</xdr:rowOff>
    </xdr:to>
    <xdr:sp macro="" textlink="">
      <xdr:nvSpPr>
        <xdr:cNvPr id="242" name="フローチャート: 判断 241"/>
        <xdr:cNvSpPr/>
      </xdr:nvSpPr>
      <xdr:spPr>
        <a:xfrm>
          <a:off x="86995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152400</xdr:rowOff>
    </xdr:from>
    <xdr:to xmlns:xdr="http://schemas.openxmlformats.org/drawingml/2006/spreadsheetDrawing">
      <xdr:col>41</xdr:col>
      <xdr:colOff>101600</xdr:colOff>
      <xdr:row>62</xdr:row>
      <xdr:rowOff>82550</xdr:rowOff>
    </xdr:to>
    <xdr:sp macro="" textlink="">
      <xdr:nvSpPr>
        <xdr:cNvPr id="243" name="フローチャート: 判断 242"/>
        <xdr:cNvSpPr/>
      </xdr:nvSpPr>
      <xdr:spPr>
        <a:xfrm>
          <a:off x="7810500" y="1061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157480</xdr:rowOff>
    </xdr:from>
    <xdr:to xmlns:xdr="http://schemas.openxmlformats.org/drawingml/2006/spreadsheetDrawing">
      <xdr:col>36</xdr:col>
      <xdr:colOff>165100</xdr:colOff>
      <xdr:row>62</xdr:row>
      <xdr:rowOff>87630</xdr:rowOff>
    </xdr:to>
    <xdr:sp macro="" textlink="">
      <xdr:nvSpPr>
        <xdr:cNvPr id="244" name="フローチャート: 判断 243"/>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45" name="テキスト ボックス 244"/>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6" name="テキスト ボックス 245"/>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7" name="テキスト ボックス 246"/>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8" name="テキスト ボックス 247"/>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9" name="テキスト ボックス 248"/>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81280</xdr:rowOff>
    </xdr:from>
    <xdr:to xmlns:xdr="http://schemas.openxmlformats.org/drawingml/2006/spreadsheetDrawing">
      <xdr:col>55</xdr:col>
      <xdr:colOff>50800</xdr:colOff>
      <xdr:row>64</xdr:row>
      <xdr:rowOff>11430</xdr:rowOff>
    </xdr:to>
    <xdr:sp macro="" textlink="">
      <xdr:nvSpPr>
        <xdr:cNvPr id="250" name="楕円 249"/>
        <xdr:cNvSpPr/>
      </xdr:nvSpPr>
      <xdr:spPr>
        <a:xfrm>
          <a:off x="10426700" y="1088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167640</xdr:rowOff>
    </xdr:from>
    <xdr:ext cx="469900" cy="257810"/>
    <xdr:sp macro="" textlink="">
      <xdr:nvSpPr>
        <xdr:cNvPr id="251" name="【体育館・プール】&#10;一人当たり面積該当値テキスト"/>
        <xdr:cNvSpPr txBox="1"/>
      </xdr:nvSpPr>
      <xdr:spPr>
        <a:xfrm>
          <a:off x="10515600" y="107975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83820</xdr:rowOff>
    </xdr:from>
    <xdr:to xmlns:xdr="http://schemas.openxmlformats.org/drawingml/2006/spreadsheetDrawing">
      <xdr:col>50</xdr:col>
      <xdr:colOff>165100</xdr:colOff>
      <xdr:row>64</xdr:row>
      <xdr:rowOff>13970</xdr:rowOff>
    </xdr:to>
    <xdr:sp macro="" textlink="">
      <xdr:nvSpPr>
        <xdr:cNvPr id="252" name="楕円 251"/>
        <xdr:cNvSpPr/>
      </xdr:nvSpPr>
      <xdr:spPr>
        <a:xfrm>
          <a:off x="9588500" y="1088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132080</xdr:rowOff>
    </xdr:from>
    <xdr:to xmlns:xdr="http://schemas.openxmlformats.org/drawingml/2006/spreadsheetDrawing">
      <xdr:col>55</xdr:col>
      <xdr:colOff>0</xdr:colOff>
      <xdr:row>63</xdr:row>
      <xdr:rowOff>134620</xdr:rowOff>
    </xdr:to>
    <xdr:cxnSp macro="">
      <xdr:nvCxnSpPr>
        <xdr:cNvPr id="253" name="直線コネクタ 252"/>
        <xdr:cNvCxnSpPr/>
      </xdr:nvCxnSpPr>
      <xdr:spPr>
        <a:xfrm flipV="1">
          <a:off x="9639300" y="1093343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86995</xdr:rowOff>
    </xdr:from>
    <xdr:to xmlns:xdr="http://schemas.openxmlformats.org/drawingml/2006/spreadsheetDrawing">
      <xdr:col>46</xdr:col>
      <xdr:colOff>38100</xdr:colOff>
      <xdr:row>64</xdr:row>
      <xdr:rowOff>17780</xdr:rowOff>
    </xdr:to>
    <xdr:sp macro="" textlink="">
      <xdr:nvSpPr>
        <xdr:cNvPr id="254" name="楕円 253"/>
        <xdr:cNvSpPr/>
      </xdr:nvSpPr>
      <xdr:spPr>
        <a:xfrm>
          <a:off x="8699500" y="10888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134620</xdr:rowOff>
    </xdr:from>
    <xdr:to xmlns:xdr="http://schemas.openxmlformats.org/drawingml/2006/spreadsheetDrawing">
      <xdr:col>50</xdr:col>
      <xdr:colOff>114300</xdr:colOff>
      <xdr:row>63</xdr:row>
      <xdr:rowOff>137795</xdr:rowOff>
    </xdr:to>
    <xdr:cxnSp macro="">
      <xdr:nvCxnSpPr>
        <xdr:cNvPr id="255" name="直線コネクタ 254"/>
        <xdr:cNvCxnSpPr/>
      </xdr:nvCxnSpPr>
      <xdr:spPr>
        <a:xfrm flipV="1">
          <a:off x="8750300" y="109359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88265</xdr:rowOff>
    </xdr:from>
    <xdr:to xmlns:xdr="http://schemas.openxmlformats.org/drawingml/2006/spreadsheetDrawing">
      <xdr:col>41</xdr:col>
      <xdr:colOff>101600</xdr:colOff>
      <xdr:row>64</xdr:row>
      <xdr:rowOff>18415</xdr:rowOff>
    </xdr:to>
    <xdr:sp macro="" textlink="">
      <xdr:nvSpPr>
        <xdr:cNvPr id="256" name="楕円 255"/>
        <xdr:cNvSpPr/>
      </xdr:nvSpPr>
      <xdr:spPr>
        <a:xfrm>
          <a:off x="7810500" y="1088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137795</xdr:rowOff>
    </xdr:from>
    <xdr:to xmlns:xdr="http://schemas.openxmlformats.org/drawingml/2006/spreadsheetDrawing">
      <xdr:col>45</xdr:col>
      <xdr:colOff>177800</xdr:colOff>
      <xdr:row>63</xdr:row>
      <xdr:rowOff>139065</xdr:rowOff>
    </xdr:to>
    <xdr:cxnSp macro="">
      <xdr:nvCxnSpPr>
        <xdr:cNvPr id="257" name="直線コネクタ 256"/>
        <xdr:cNvCxnSpPr/>
      </xdr:nvCxnSpPr>
      <xdr:spPr>
        <a:xfrm flipV="1">
          <a:off x="7861300" y="1093914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90170</xdr:rowOff>
    </xdr:from>
    <xdr:to xmlns:xdr="http://schemas.openxmlformats.org/drawingml/2006/spreadsheetDrawing">
      <xdr:col>36</xdr:col>
      <xdr:colOff>165100</xdr:colOff>
      <xdr:row>64</xdr:row>
      <xdr:rowOff>20320</xdr:rowOff>
    </xdr:to>
    <xdr:sp macro="" textlink="">
      <xdr:nvSpPr>
        <xdr:cNvPr id="258" name="楕円 257"/>
        <xdr:cNvSpPr/>
      </xdr:nvSpPr>
      <xdr:spPr>
        <a:xfrm>
          <a:off x="6921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139065</xdr:rowOff>
    </xdr:from>
    <xdr:to xmlns:xdr="http://schemas.openxmlformats.org/drawingml/2006/spreadsheetDrawing">
      <xdr:col>41</xdr:col>
      <xdr:colOff>50800</xdr:colOff>
      <xdr:row>63</xdr:row>
      <xdr:rowOff>140970</xdr:rowOff>
    </xdr:to>
    <xdr:cxnSp macro="">
      <xdr:nvCxnSpPr>
        <xdr:cNvPr id="259" name="直線コネクタ 258"/>
        <xdr:cNvCxnSpPr/>
      </xdr:nvCxnSpPr>
      <xdr:spPr>
        <a:xfrm flipV="1">
          <a:off x="6972300" y="109404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67310</xdr:rowOff>
    </xdr:from>
    <xdr:ext cx="469900" cy="259080"/>
    <xdr:sp macro="" textlink="">
      <xdr:nvSpPr>
        <xdr:cNvPr id="260" name="n_1aveValue【体育館・プール】&#10;一人当たり面積"/>
        <xdr:cNvSpPr txBox="1"/>
      </xdr:nvSpPr>
      <xdr:spPr>
        <a:xfrm>
          <a:off x="9391650" y="10354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69215</xdr:rowOff>
    </xdr:from>
    <xdr:ext cx="468630" cy="259080"/>
    <xdr:sp macro="" textlink="">
      <xdr:nvSpPr>
        <xdr:cNvPr id="261" name="n_2aveValue【体育館・プール】&#10;一人当たり面積"/>
        <xdr:cNvSpPr txBox="1"/>
      </xdr:nvSpPr>
      <xdr:spPr>
        <a:xfrm>
          <a:off x="8515350" y="103562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99060</xdr:rowOff>
    </xdr:from>
    <xdr:ext cx="468630" cy="257810"/>
    <xdr:sp macro="" textlink="">
      <xdr:nvSpPr>
        <xdr:cNvPr id="262" name="n_3aveValue【体育館・プール】&#10;一人当たり面積"/>
        <xdr:cNvSpPr txBox="1"/>
      </xdr:nvSpPr>
      <xdr:spPr>
        <a:xfrm>
          <a:off x="7626350" y="103860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104140</xdr:rowOff>
    </xdr:from>
    <xdr:ext cx="468630" cy="259080"/>
    <xdr:sp macro="" textlink="">
      <xdr:nvSpPr>
        <xdr:cNvPr id="263" name="n_4aveValue【体育館・プール】&#10;一人当たり面積"/>
        <xdr:cNvSpPr txBox="1"/>
      </xdr:nvSpPr>
      <xdr:spPr>
        <a:xfrm>
          <a:off x="6737350" y="103911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64</xdr:row>
      <xdr:rowOff>5080</xdr:rowOff>
    </xdr:from>
    <xdr:ext cx="469900" cy="259080"/>
    <xdr:sp macro="" textlink="">
      <xdr:nvSpPr>
        <xdr:cNvPr id="264" name="n_1mainValue【体育館・プール】&#10;一人当たり面積"/>
        <xdr:cNvSpPr txBox="1"/>
      </xdr:nvSpPr>
      <xdr:spPr>
        <a:xfrm>
          <a:off x="9391650" y="10977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64</xdr:row>
      <xdr:rowOff>8255</xdr:rowOff>
    </xdr:from>
    <xdr:ext cx="468630" cy="257810"/>
    <xdr:sp macro="" textlink="">
      <xdr:nvSpPr>
        <xdr:cNvPr id="265" name="n_2mainValue【体育館・プール】&#10;一人当たり面積"/>
        <xdr:cNvSpPr txBox="1"/>
      </xdr:nvSpPr>
      <xdr:spPr>
        <a:xfrm>
          <a:off x="8515350" y="109810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64</xdr:row>
      <xdr:rowOff>9525</xdr:rowOff>
    </xdr:from>
    <xdr:ext cx="468630" cy="257810"/>
    <xdr:sp macro="" textlink="">
      <xdr:nvSpPr>
        <xdr:cNvPr id="266" name="n_3mainValue【体育館・プール】&#10;一人当たり面積"/>
        <xdr:cNvSpPr txBox="1"/>
      </xdr:nvSpPr>
      <xdr:spPr>
        <a:xfrm>
          <a:off x="7626350" y="109823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64</xdr:row>
      <xdr:rowOff>11430</xdr:rowOff>
    </xdr:from>
    <xdr:ext cx="468630" cy="259080"/>
    <xdr:sp macro="" textlink="">
      <xdr:nvSpPr>
        <xdr:cNvPr id="267" name="n_4mainValue【体育館・プール】&#10;一人当たり面積"/>
        <xdr:cNvSpPr txBox="1"/>
      </xdr:nvSpPr>
      <xdr:spPr>
        <a:xfrm>
          <a:off x="6737350" y="109842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76" name="テキスト ボックス 275"/>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7" name="直線コネクタ 276"/>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8" name="テキスト ボックス 277"/>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9" name="直線コネクタ 278"/>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6090" cy="259080"/>
    <xdr:sp macro="" textlink="">
      <xdr:nvSpPr>
        <xdr:cNvPr id="280" name="テキスト ボックス 279"/>
        <xdr:cNvSpPr txBox="1"/>
      </xdr:nvSpPr>
      <xdr:spPr>
        <a:xfrm>
          <a:off x="294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81" name="直線コネクタ 280"/>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7810"/>
    <xdr:sp macro="" textlink="">
      <xdr:nvSpPr>
        <xdr:cNvPr id="282" name="テキスト ボックス 281"/>
        <xdr:cNvSpPr txBox="1"/>
      </xdr:nvSpPr>
      <xdr:spPr>
        <a:xfrm>
          <a:off x="358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83" name="直線コネクタ 282"/>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84" name="テキスト ボックス 283"/>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5" name="直線コネクタ 284"/>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7810"/>
    <xdr:sp macro="" textlink="">
      <xdr:nvSpPr>
        <xdr:cNvPr id="286" name="テキスト ボックス 285"/>
        <xdr:cNvSpPr txBox="1"/>
      </xdr:nvSpPr>
      <xdr:spPr>
        <a:xfrm>
          <a:off x="358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7" name="直線コネクタ 286"/>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8" name="テキスト ボックス 287"/>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9" name="直線コネクタ 288"/>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7820" cy="259080"/>
    <xdr:sp macro="" textlink="">
      <xdr:nvSpPr>
        <xdr:cNvPr id="290" name="テキスト ボックス 289"/>
        <xdr:cNvSpPr txBox="1"/>
      </xdr:nvSpPr>
      <xdr:spPr>
        <a:xfrm>
          <a:off x="422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91" name="直線コネクタ 290"/>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92"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137795</xdr:rowOff>
    </xdr:from>
    <xdr:to xmlns:xdr="http://schemas.openxmlformats.org/drawingml/2006/spreadsheetDrawing">
      <xdr:col>24</xdr:col>
      <xdr:colOff>62865</xdr:colOff>
      <xdr:row>86</xdr:row>
      <xdr:rowOff>168910</xdr:rowOff>
    </xdr:to>
    <xdr:cxnSp macro="">
      <xdr:nvCxnSpPr>
        <xdr:cNvPr id="293" name="直線コネクタ 292"/>
        <xdr:cNvCxnSpPr/>
      </xdr:nvCxnSpPr>
      <xdr:spPr>
        <a:xfrm flipV="1">
          <a:off x="4634865" y="13339445"/>
          <a:ext cx="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94"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95" name="直線コネクタ 294"/>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84455</xdr:rowOff>
    </xdr:from>
    <xdr:ext cx="340360" cy="259080"/>
    <xdr:sp macro="" textlink="">
      <xdr:nvSpPr>
        <xdr:cNvPr id="296" name="【福祉施設】&#10;有形固定資産減価償却率最大値テキスト"/>
        <xdr:cNvSpPr txBox="1"/>
      </xdr:nvSpPr>
      <xdr:spPr>
        <a:xfrm>
          <a:off x="4673600" y="131146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137795</xdr:rowOff>
    </xdr:from>
    <xdr:to xmlns:xdr="http://schemas.openxmlformats.org/drawingml/2006/spreadsheetDrawing">
      <xdr:col>24</xdr:col>
      <xdr:colOff>152400</xdr:colOff>
      <xdr:row>77</xdr:row>
      <xdr:rowOff>137795</xdr:rowOff>
    </xdr:to>
    <xdr:cxnSp macro="">
      <xdr:nvCxnSpPr>
        <xdr:cNvPr id="297" name="直線コネクタ 296"/>
        <xdr:cNvCxnSpPr/>
      </xdr:nvCxnSpPr>
      <xdr:spPr>
        <a:xfrm>
          <a:off x="4546600" y="13339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36195</xdr:rowOff>
    </xdr:from>
    <xdr:ext cx="405130" cy="259080"/>
    <xdr:sp macro="" textlink="">
      <xdr:nvSpPr>
        <xdr:cNvPr id="298" name="【福祉施設】&#10;有形固定資産減価償却率平均値テキスト"/>
        <xdr:cNvSpPr txBox="1"/>
      </xdr:nvSpPr>
      <xdr:spPr>
        <a:xfrm>
          <a:off x="4673600" y="142665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57785</xdr:rowOff>
    </xdr:from>
    <xdr:to xmlns:xdr="http://schemas.openxmlformats.org/drawingml/2006/spreadsheetDrawing">
      <xdr:col>24</xdr:col>
      <xdr:colOff>114300</xdr:colOff>
      <xdr:row>83</xdr:row>
      <xdr:rowOff>159385</xdr:rowOff>
    </xdr:to>
    <xdr:sp macro="" textlink="">
      <xdr:nvSpPr>
        <xdr:cNvPr id="299" name="フローチャート: 判断 298"/>
        <xdr:cNvSpPr/>
      </xdr:nvSpPr>
      <xdr:spPr>
        <a:xfrm>
          <a:off x="4584700" y="1428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27940</xdr:rowOff>
    </xdr:from>
    <xdr:to xmlns:xdr="http://schemas.openxmlformats.org/drawingml/2006/spreadsheetDrawing">
      <xdr:col>20</xdr:col>
      <xdr:colOff>38100</xdr:colOff>
      <xdr:row>83</xdr:row>
      <xdr:rowOff>129540</xdr:rowOff>
    </xdr:to>
    <xdr:sp macro="" textlink="">
      <xdr:nvSpPr>
        <xdr:cNvPr id="300" name="フローチャート: 判断 299"/>
        <xdr:cNvSpPr/>
      </xdr:nvSpPr>
      <xdr:spPr>
        <a:xfrm>
          <a:off x="3746500" y="1425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52705</xdr:rowOff>
    </xdr:from>
    <xdr:to xmlns:xdr="http://schemas.openxmlformats.org/drawingml/2006/spreadsheetDrawing">
      <xdr:col>15</xdr:col>
      <xdr:colOff>101600</xdr:colOff>
      <xdr:row>83</xdr:row>
      <xdr:rowOff>154940</xdr:rowOff>
    </xdr:to>
    <xdr:sp macro="" textlink="">
      <xdr:nvSpPr>
        <xdr:cNvPr id="301" name="フローチャート: 判断 300"/>
        <xdr:cNvSpPr/>
      </xdr:nvSpPr>
      <xdr:spPr>
        <a:xfrm>
          <a:off x="2857500" y="14283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62230</xdr:rowOff>
    </xdr:from>
    <xdr:to xmlns:xdr="http://schemas.openxmlformats.org/drawingml/2006/spreadsheetDrawing">
      <xdr:col>10</xdr:col>
      <xdr:colOff>165100</xdr:colOff>
      <xdr:row>83</xdr:row>
      <xdr:rowOff>163830</xdr:rowOff>
    </xdr:to>
    <xdr:sp macro="" textlink="">
      <xdr:nvSpPr>
        <xdr:cNvPr id="302" name="フローチャート: 判断 301"/>
        <xdr:cNvSpPr/>
      </xdr:nvSpPr>
      <xdr:spPr>
        <a:xfrm>
          <a:off x="1968500" y="1429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23495</xdr:rowOff>
    </xdr:from>
    <xdr:to xmlns:xdr="http://schemas.openxmlformats.org/drawingml/2006/spreadsheetDrawing">
      <xdr:col>6</xdr:col>
      <xdr:colOff>38100</xdr:colOff>
      <xdr:row>83</xdr:row>
      <xdr:rowOff>125095</xdr:rowOff>
    </xdr:to>
    <xdr:sp macro="" textlink="">
      <xdr:nvSpPr>
        <xdr:cNvPr id="303" name="フローチャート: 判断 302"/>
        <xdr:cNvSpPr/>
      </xdr:nvSpPr>
      <xdr:spPr>
        <a:xfrm>
          <a:off x="1079500" y="142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4" name="テキスト ボックス 303"/>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5" name="テキスト ボックス 304"/>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6" name="テキスト ボックス 305"/>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7" name="テキスト ボックス 306"/>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8" name="テキスト ボックス 307"/>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6985</xdr:rowOff>
    </xdr:from>
    <xdr:to xmlns:xdr="http://schemas.openxmlformats.org/drawingml/2006/spreadsheetDrawing">
      <xdr:col>24</xdr:col>
      <xdr:colOff>114300</xdr:colOff>
      <xdr:row>81</xdr:row>
      <xdr:rowOff>109220</xdr:rowOff>
    </xdr:to>
    <xdr:sp macro="" textlink="">
      <xdr:nvSpPr>
        <xdr:cNvPr id="309" name="楕円 308"/>
        <xdr:cNvSpPr/>
      </xdr:nvSpPr>
      <xdr:spPr>
        <a:xfrm>
          <a:off x="4584700" y="138944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29845</xdr:rowOff>
    </xdr:from>
    <xdr:ext cx="405130" cy="257810"/>
    <xdr:sp macro="" textlink="">
      <xdr:nvSpPr>
        <xdr:cNvPr id="310" name="【福祉施設】&#10;有形固定資産減価償却率該当値テキスト"/>
        <xdr:cNvSpPr txBox="1"/>
      </xdr:nvSpPr>
      <xdr:spPr>
        <a:xfrm>
          <a:off x="4673600" y="137458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80</xdr:row>
      <xdr:rowOff>139065</xdr:rowOff>
    </xdr:from>
    <xdr:to xmlns:xdr="http://schemas.openxmlformats.org/drawingml/2006/spreadsheetDrawing">
      <xdr:col>20</xdr:col>
      <xdr:colOff>38100</xdr:colOff>
      <xdr:row>81</xdr:row>
      <xdr:rowOff>69215</xdr:rowOff>
    </xdr:to>
    <xdr:sp macro="" textlink="">
      <xdr:nvSpPr>
        <xdr:cNvPr id="311" name="楕円 310"/>
        <xdr:cNvSpPr/>
      </xdr:nvSpPr>
      <xdr:spPr>
        <a:xfrm>
          <a:off x="3746500" y="1385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18415</xdr:rowOff>
    </xdr:from>
    <xdr:to xmlns:xdr="http://schemas.openxmlformats.org/drawingml/2006/spreadsheetDrawing">
      <xdr:col>24</xdr:col>
      <xdr:colOff>63500</xdr:colOff>
      <xdr:row>81</xdr:row>
      <xdr:rowOff>57785</xdr:rowOff>
    </xdr:to>
    <xdr:cxnSp macro="">
      <xdr:nvCxnSpPr>
        <xdr:cNvPr id="312" name="直線コネクタ 311"/>
        <xdr:cNvCxnSpPr/>
      </xdr:nvCxnSpPr>
      <xdr:spPr>
        <a:xfrm>
          <a:off x="3797300" y="13905865"/>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80</xdr:row>
      <xdr:rowOff>99695</xdr:rowOff>
    </xdr:from>
    <xdr:to xmlns:xdr="http://schemas.openxmlformats.org/drawingml/2006/spreadsheetDrawing">
      <xdr:col>15</xdr:col>
      <xdr:colOff>101600</xdr:colOff>
      <xdr:row>81</xdr:row>
      <xdr:rowOff>29845</xdr:rowOff>
    </xdr:to>
    <xdr:sp macro="" textlink="">
      <xdr:nvSpPr>
        <xdr:cNvPr id="313" name="楕円 312"/>
        <xdr:cNvSpPr/>
      </xdr:nvSpPr>
      <xdr:spPr>
        <a:xfrm>
          <a:off x="2857500" y="1381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150495</xdr:rowOff>
    </xdr:from>
    <xdr:to xmlns:xdr="http://schemas.openxmlformats.org/drawingml/2006/spreadsheetDrawing">
      <xdr:col>19</xdr:col>
      <xdr:colOff>177800</xdr:colOff>
      <xdr:row>81</xdr:row>
      <xdr:rowOff>18415</xdr:rowOff>
    </xdr:to>
    <xdr:cxnSp macro="">
      <xdr:nvCxnSpPr>
        <xdr:cNvPr id="314" name="直線コネクタ 313"/>
        <xdr:cNvCxnSpPr/>
      </xdr:nvCxnSpPr>
      <xdr:spPr>
        <a:xfrm>
          <a:off x="2908300" y="1386649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80</xdr:row>
      <xdr:rowOff>62230</xdr:rowOff>
    </xdr:from>
    <xdr:to xmlns:xdr="http://schemas.openxmlformats.org/drawingml/2006/spreadsheetDrawing">
      <xdr:col>10</xdr:col>
      <xdr:colOff>165100</xdr:colOff>
      <xdr:row>80</xdr:row>
      <xdr:rowOff>163830</xdr:rowOff>
    </xdr:to>
    <xdr:sp macro="" textlink="">
      <xdr:nvSpPr>
        <xdr:cNvPr id="315" name="楕円 314"/>
        <xdr:cNvSpPr/>
      </xdr:nvSpPr>
      <xdr:spPr>
        <a:xfrm>
          <a:off x="1968500" y="1377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113030</xdr:rowOff>
    </xdr:from>
    <xdr:to xmlns:xdr="http://schemas.openxmlformats.org/drawingml/2006/spreadsheetDrawing">
      <xdr:col>15</xdr:col>
      <xdr:colOff>50800</xdr:colOff>
      <xdr:row>80</xdr:row>
      <xdr:rowOff>150495</xdr:rowOff>
    </xdr:to>
    <xdr:cxnSp macro="">
      <xdr:nvCxnSpPr>
        <xdr:cNvPr id="316" name="直線コネクタ 315"/>
        <xdr:cNvCxnSpPr/>
      </xdr:nvCxnSpPr>
      <xdr:spPr>
        <a:xfrm>
          <a:off x="2019300" y="1382903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80</xdr:row>
      <xdr:rowOff>23495</xdr:rowOff>
    </xdr:from>
    <xdr:to xmlns:xdr="http://schemas.openxmlformats.org/drawingml/2006/spreadsheetDrawing">
      <xdr:col>6</xdr:col>
      <xdr:colOff>38100</xdr:colOff>
      <xdr:row>80</xdr:row>
      <xdr:rowOff>125095</xdr:rowOff>
    </xdr:to>
    <xdr:sp macro="" textlink="">
      <xdr:nvSpPr>
        <xdr:cNvPr id="317" name="楕円 316"/>
        <xdr:cNvSpPr/>
      </xdr:nvSpPr>
      <xdr:spPr>
        <a:xfrm>
          <a:off x="1079500" y="1373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80</xdr:row>
      <xdr:rowOff>74930</xdr:rowOff>
    </xdr:from>
    <xdr:to xmlns:xdr="http://schemas.openxmlformats.org/drawingml/2006/spreadsheetDrawing">
      <xdr:col>10</xdr:col>
      <xdr:colOff>114300</xdr:colOff>
      <xdr:row>80</xdr:row>
      <xdr:rowOff>113030</xdr:rowOff>
    </xdr:to>
    <xdr:cxnSp macro="">
      <xdr:nvCxnSpPr>
        <xdr:cNvPr id="318" name="直線コネクタ 317"/>
        <xdr:cNvCxnSpPr/>
      </xdr:nvCxnSpPr>
      <xdr:spPr>
        <a:xfrm>
          <a:off x="1130300" y="1379093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120650</xdr:rowOff>
    </xdr:from>
    <xdr:ext cx="405130" cy="257810"/>
    <xdr:sp macro="" textlink="">
      <xdr:nvSpPr>
        <xdr:cNvPr id="319" name="n_1aveValue【福祉施設】&#10;有形固定資産減価償却率"/>
        <xdr:cNvSpPr txBox="1"/>
      </xdr:nvSpPr>
      <xdr:spPr>
        <a:xfrm>
          <a:off x="3582035" y="143510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145415</xdr:rowOff>
    </xdr:from>
    <xdr:ext cx="403860" cy="257810"/>
    <xdr:sp macro="" textlink="">
      <xdr:nvSpPr>
        <xdr:cNvPr id="320" name="n_2aveValue【福祉施設】&#10;有形固定資産減価償却率"/>
        <xdr:cNvSpPr txBox="1"/>
      </xdr:nvSpPr>
      <xdr:spPr>
        <a:xfrm>
          <a:off x="2705735" y="143757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154940</xdr:rowOff>
    </xdr:from>
    <xdr:ext cx="403860" cy="257810"/>
    <xdr:sp macro="" textlink="">
      <xdr:nvSpPr>
        <xdr:cNvPr id="321" name="n_3aveValue【福祉施設】&#10;有形固定資産減価償却率"/>
        <xdr:cNvSpPr txBox="1"/>
      </xdr:nvSpPr>
      <xdr:spPr>
        <a:xfrm>
          <a:off x="1816735" y="143852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116205</xdr:rowOff>
    </xdr:from>
    <xdr:ext cx="403860" cy="259080"/>
    <xdr:sp macro="" textlink="">
      <xdr:nvSpPr>
        <xdr:cNvPr id="322" name="n_4aveValue【福祉施設】&#10;有形固定資産減価償却率"/>
        <xdr:cNvSpPr txBox="1"/>
      </xdr:nvSpPr>
      <xdr:spPr>
        <a:xfrm>
          <a:off x="927735" y="143465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79</xdr:row>
      <xdr:rowOff>86360</xdr:rowOff>
    </xdr:from>
    <xdr:ext cx="405130" cy="257810"/>
    <xdr:sp macro="" textlink="">
      <xdr:nvSpPr>
        <xdr:cNvPr id="323" name="n_1mainValue【福祉施設】&#10;有形固定資産減価償却率"/>
        <xdr:cNvSpPr txBox="1"/>
      </xdr:nvSpPr>
      <xdr:spPr>
        <a:xfrm>
          <a:off x="3582035" y="136309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46355</xdr:rowOff>
    </xdr:from>
    <xdr:ext cx="403860" cy="259080"/>
    <xdr:sp macro="" textlink="">
      <xdr:nvSpPr>
        <xdr:cNvPr id="324" name="n_2mainValue【福祉施設】&#10;有形固定資産減価償却率"/>
        <xdr:cNvSpPr txBox="1"/>
      </xdr:nvSpPr>
      <xdr:spPr>
        <a:xfrm>
          <a:off x="2705735" y="135909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8890</xdr:rowOff>
    </xdr:from>
    <xdr:ext cx="403860" cy="257810"/>
    <xdr:sp macro="" textlink="">
      <xdr:nvSpPr>
        <xdr:cNvPr id="325" name="n_3mainValue【福祉施設】&#10;有形固定資産減価償却率"/>
        <xdr:cNvSpPr txBox="1"/>
      </xdr:nvSpPr>
      <xdr:spPr>
        <a:xfrm>
          <a:off x="1816735" y="135534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141605</xdr:rowOff>
    </xdr:from>
    <xdr:ext cx="403860" cy="259080"/>
    <xdr:sp macro="" textlink="">
      <xdr:nvSpPr>
        <xdr:cNvPr id="326" name="n_4mainValue【福祉施設】&#10;有形固定資産減価償却率"/>
        <xdr:cNvSpPr txBox="1"/>
      </xdr:nvSpPr>
      <xdr:spPr>
        <a:xfrm>
          <a:off x="927735" y="135147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7" name="正方形/長方形 32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8" name="正方形/長方形 327"/>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9" name="正方形/長方形 328"/>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30" name="正方形/長方形 329"/>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31" name="正方形/長方形 330"/>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32" name="正方形/長方形 331"/>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3" name="正方形/長方形 332"/>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4" name="正方形/長方形 333"/>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35" name="テキスト ボックス 334"/>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6" name="直線コネクタ 335"/>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37" name="直線コネクタ 336"/>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6090" cy="259080"/>
    <xdr:sp macro="" textlink="">
      <xdr:nvSpPr>
        <xdr:cNvPr id="338" name="テキスト ボックス 337"/>
        <xdr:cNvSpPr txBox="1"/>
      </xdr:nvSpPr>
      <xdr:spPr>
        <a:xfrm>
          <a:off x="6136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9" name="直線コネクタ 338"/>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6090" cy="257810"/>
    <xdr:sp macro="" textlink="">
      <xdr:nvSpPr>
        <xdr:cNvPr id="340" name="テキスト ボックス 339"/>
        <xdr:cNvSpPr txBox="1"/>
      </xdr:nvSpPr>
      <xdr:spPr>
        <a:xfrm>
          <a:off x="6136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41" name="直線コネクタ 340"/>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6090" cy="259080"/>
    <xdr:sp macro="" textlink="">
      <xdr:nvSpPr>
        <xdr:cNvPr id="342" name="テキスト ボックス 341"/>
        <xdr:cNvSpPr txBox="1"/>
      </xdr:nvSpPr>
      <xdr:spPr>
        <a:xfrm>
          <a:off x="6136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43" name="直線コネクタ 342"/>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6090" cy="257810"/>
    <xdr:sp macro="" textlink="">
      <xdr:nvSpPr>
        <xdr:cNvPr id="344" name="テキスト ボックス 343"/>
        <xdr:cNvSpPr txBox="1"/>
      </xdr:nvSpPr>
      <xdr:spPr>
        <a:xfrm>
          <a:off x="6136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45" name="直線コネクタ 344"/>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6090" cy="259080"/>
    <xdr:sp macro="" textlink="">
      <xdr:nvSpPr>
        <xdr:cNvPr id="346" name="テキスト ボックス 345"/>
        <xdr:cNvSpPr txBox="1"/>
      </xdr:nvSpPr>
      <xdr:spPr>
        <a:xfrm>
          <a:off x="6136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47" name="直線コネクタ 346"/>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6090" cy="259080"/>
    <xdr:sp macro="" textlink="">
      <xdr:nvSpPr>
        <xdr:cNvPr id="348" name="テキスト ボックス 347"/>
        <xdr:cNvSpPr txBox="1"/>
      </xdr:nvSpPr>
      <xdr:spPr>
        <a:xfrm>
          <a:off x="6136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9" name="直線コネクタ 34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090" cy="259080"/>
    <xdr:sp macro="" textlink="">
      <xdr:nvSpPr>
        <xdr:cNvPr id="350" name="テキスト ボックス 349"/>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51"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135255</xdr:rowOff>
    </xdr:from>
    <xdr:to xmlns:xdr="http://schemas.openxmlformats.org/drawingml/2006/spreadsheetDrawing">
      <xdr:col>54</xdr:col>
      <xdr:colOff>189865</xdr:colOff>
      <xdr:row>86</xdr:row>
      <xdr:rowOff>154940</xdr:rowOff>
    </xdr:to>
    <xdr:cxnSp macro="">
      <xdr:nvCxnSpPr>
        <xdr:cNvPr id="352" name="直線コネクタ 351"/>
        <xdr:cNvCxnSpPr/>
      </xdr:nvCxnSpPr>
      <xdr:spPr>
        <a:xfrm flipV="1">
          <a:off x="10476865" y="13508355"/>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158115</xdr:rowOff>
    </xdr:from>
    <xdr:ext cx="469900" cy="257810"/>
    <xdr:sp macro="" textlink="">
      <xdr:nvSpPr>
        <xdr:cNvPr id="353" name="【福祉施設】&#10;一人当たり面積最小値テキスト"/>
        <xdr:cNvSpPr txBox="1"/>
      </xdr:nvSpPr>
      <xdr:spPr>
        <a:xfrm>
          <a:off x="10515600" y="149028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154940</xdr:rowOff>
    </xdr:from>
    <xdr:to xmlns:xdr="http://schemas.openxmlformats.org/drawingml/2006/spreadsheetDrawing">
      <xdr:col>55</xdr:col>
      <xdr:colOff>88900</xdr:colOff>
      <xdr:row>86</xdr:row>
      <xdr:rowOff>154940</xdr:rowOff>
    </xdr:to>
    <xdr:cxnSp macro="">
      <xdr:nvCxnSpPr>
        <xdr:cNvPr id="354" name="直線コネクタ 353"/>
        <xdr:cNvCxnSpPr/>
      </xdr:nvCxnSpPr>
      <xdr:spPr>
        <a:xfrm>
          <a:off x="10388600" y="14899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81915</xdr:rowOff>
    </xdr:from>
    <xdr:ext cx="469900" cy="259080"/>
    <xdr:sp macro="" textlink="">
      <xdr:nvSpPr>
        <xdr:cNvPr id="355" name="【福祉施設】&#10;一人当たり面積最大値テキスト"/>
        <xdr:cNvSpPr txBox="1"/>
      </xdr:nvSpPr>
      <xdr:spPr>
        <a:xfrm>
          <a:off x="10515600" y="13283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135255</xdr:rowOff>
    </xdr:from>
    <xdr:to xmlns:xdr="http://schemas.openxmlformats.org/drawingml/2006/spreadsheetDrawing">
      <xdr:col>55</xdr:col>
      <xdr:colOff>88900</xdr:colOff>
      <xdr:row>78</xdr:row>
      <xdr:rowOff>135255</xdr:rowOff>
    </xdr:to>
    <xdr:cxnSp macro="">
      <xdr:nvCxnSpPr>
        <xdr:cNvPr id="356" name="直線コネクタ 355"/>
        <xdr:cNvCxnSpPr/>
      </xdr:nvCxnSpPr>
      <xdr:spPr>
        <a:xfrm>
          <a:off x="10388600" y="1350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36195</xdr:rowOff>
    </xdr:from>
    <xdr:ext cx="469900" cy="259080"/>
    <xdr:sp macro="" textlink="">
      <xdr:nvSpPr>
        <xdr:cNvPr id="357" name="【福祉施設】&#10;一人当たり面積平均値テキスト"/>
        <xdr:cNvSpPr txBox="1"/>
      </xdr:nvSpPr>
      <xdr:spPr>
        <a:xfrm>
          <a:off x="10515600" y="146094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57785</xdr:rowOff>
    </xdr:from>
    <xdr:to xmlns:xdr="http://schemas.openxmlformats.org/drawingml/2006/spreadsheetDrawing">
      <xdr:col>55</xdr:col>
      <xdr:colOff>50800</xdr:colOff>
      <xdr:row>85</xdr:row>
      <xdr:rowOff>159385</xdr:rowOff>
    </xdr:to>
    <xdr:sp macro="" textlink="">
      <xdr:nvSpPr>
        <xdr:cNvPr id="358" name="フローチャート: 判断 357"/>
        <xdr:cNvSpPr/>
      </xdr:nvSpPr>
      <xdr:spPr>
        <a:xfrm>
          <a:off x="10426700" y="1463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65405</xdr:rowOff>
    </xdr:from>
    <xdr:to xmlns:xdr="http://schemas.openxmlformats.org/drawingml/2006/spreadsheetDrawing">
      <xdr:col>50</xdr:col>
      <xdr:colOff>165100</xdr:colOff>
      <xdr:row>85</xdr:row>
      <xdr:rowOff>167005</xdr:rowOff>
    </xdr:to>
    <xdr:sp macro="" textlink="">
      <xdr:nvSpPr>
        <xdr:cNvPr id="359" name="フローチャート: 判断 358"/>
        <xdr:cNvSpPr/>
      </xdr:nvSpPr>
      <xdr:spPr>
        <a:xfrm>
          <a:off x="9588500" y="1463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61595</xdr:rowOff>
    </xdr:from>
    <xdr:to xmlns:xdr="http://schemas.openxmlformats.org/drawingml/2006/spreadsheetDrawing">
      <xdr:col>46</xdr:col>
      <xdr:colOff>38100</xdr:colOff>
      <xdr:row>85</xdr:row>
      <xdr:rowOff>163195</xdr:rowOff>
    </xdr:to>
    <xdr:sp macro="" textlink="">
      <xdr:nvSpPr>
        <xdr:cNvPr id="360" name="フローチャート: 判断 359"/>
        <xdr:cNvSpPr/>
      </xdr:nvSpPr>
      <xdr:spPr>
        <a:xfrm>
          <a:off x="86995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76835</xdr:rowOff>
    </xdr:from>
    <xdr:to xmlns:xdr="http://schemas.openxmlformats.org/drawingml/2006/spreadsheetDrawing">
      <xdr:col>41</xdr:col>
      <xdr:colOff>101600</xdr:colOff>
      <xdr:row>86</xdr:row>
      <xdr:rowOff>6985</xdr:rowOff>
    </xdr:to>
    <xdr:sp macro="" textlink="">
      <xdr:nvSpPr>
        <xdr:cNvPr id="361" name="フローチャート: 判断 360"/>
        <xdr:cNvSpPr/>
      </xdr:nvSpPr>
      <xdr:spPr>
        <a:xfrm>
          <a:off x="7810500" y="1465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60960</xdr:rowOff>
    </xdr:from>
    <xdr:to xmlns:xdr="http://schemas.openxmlformats.org/drawingml/2006/spreadsheetDrawing">
      <xdr:col>36</xdr:col>
      <xdr:colOff>165100</xdr:colOff>
      <xdr:row>85</xdr:row>
      <xdr:rowOff>162560</xdr:rowOff>
    </xdr:to>
    <xdr:sp macro="" textlink="">
      <xdr:nvSpPr>
        <xdr:cNvPr id="362" name="フローチャート: 判断 361"/>
        <xdr:cNvSpPr/>
      </xdr:nvSpPr>
      <xdr:spPr>
        <a:xfrm>
          <a:off x="6921500" y="1463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63" name="テキスト ボックス 36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64" name="テキスト ボックス 36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5" name="テキスト ボックス 36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6" name="テキスト ボックス 36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7" name="テキスト ボックス 36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139700</xdr:rowOff>
    </xdr:from>
    <xdr:to xmlns:xdr="http://schemas.openxmlformats.org/drawingml/2006/spreadsheetDrawing">
      <xdr:col>55</xdr:col>
      <xdr:colOff>50800</xdr:colOff>
      <xdr:row>85</xdr:row>
      <xdr:rowOff>69850</xdr:rowOff>
    </xdr:to>
    <xdr:sp macro="" textlink="">
      <xdr:nvSpPr>
        <xdr:cNvPr id="368" name="楕円 367"/>
        <xdr:cNvSpPr/>
      </xdr:nvSpPr>
      <xdr:spPr>
        <a:xfrm>
          <a:off x="104267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162560</xdr:rowOff>
    </xdr:from>
    <xdr:ext cx="469900" cy="259080"/>
    <xdr:sp macro="" textlink="">
      <xdr:nvSpPr>
        <xdr:cNvPr id="369" name="【福祉施設】&#10;一人当たり面積該当値テキスト"/>
        <xdr:cNvSpPr txBox="1"/>
      </xdr:nvSpPr>
      <xdr:spPr>
        <a:xfrm>
          <a:off x="10515600" y="14392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144145</xdr:rowOff>
    </xdr:from>
    <xdr:to xmlns:xdr="http://schemas.openxmlformats.org/drawingml/2006/spreadsheetDrawing">
      <xdr:col>50</xdr:col>
      <xdr:colOff>165100</xdr:colOff>
      <xdr:row>85</xdr:row>
      <xdr:rowOff>74930</xdr:rowOff>
    </xdr:to>
    <xdr:sp macro="" textlink="">
      <xdr:nvSpPr>
        <xdr:cNvPr id="370" name="楕円 369"/>
        <xdr:cNvSpPr/>
      </xdr:nvSpPr>
      <xdr:spPr>
        <a:xfrm>
          <a:off x="9588500" y="14545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19050</xdr:rowOff>
    </xdr:from>
    <xdr:to xmlns:xdr="http://schemas.openxmlformats.org/drawingml/2006/spreadsheetDrawing">
      <xdr:col>55</xdr:col>
      <xdr:colOff>0</xdr:colOff>
      <xdr:row>85</xdr:row>
      <xdr:rowOff>23495</xdr:rowOff>
    </xdr:to>
    <xdr:cxnSp macro="">
      <xdr:nvCxnSpPr>
        <xdr:cNvPr id="371" name="直線コネクタ 370"/>
        <xdr:cNvCxnSpPr/>
      </xdr:nvCxnSpPr>
      <xdr:spPr>
        <a:xfrm flipV="1">
          <a:off x="9639300" y="145923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148590</xdr:rowOff>
    </xdr:from>
    <xdr:to xmlns:xdr="http://schemas.openxmlformats.org/drawingml/2006/spreadsheetDrawing">
      <xdr:col>46</xdr:col>
      <xdr:colOff>38100</xdr:colOff>
      <xdr:row>85</xdr:row>
      <xdr:rowOff>78740</xdr:rowOff>
    </xdr:to>
    <xdr:sp macro="" textlink="">
      <xdr:nvSpPr>
        <xdr:cNvPr id="372" name="楕円 371"/>
        <xdr:cNvSpPr/>
      </xdr:nvSpPr>
      <xdr:spPr>
        <a:xfrm>
          <a:off x="8699500" y="1455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23495</xdr:rowOff>
    </xdr:from>
    <xdr:to xmlns:xdr="http://schemas.openxmlformats.org/drawingml/2006/spreadsheetDrawing">
      <xdr:col>50</xdr:col>
      <xdr:colOff>114300</xdr:colOff>
      <xdr:row>85</xdr:row>
      <xdr:rowOff>27940</xdr:rowOff>
    </xdr:to>
    <xdr:cxnSp macro="">
      <xdr:nvCxnSpPr>
        <xdr:cNvPr id="373" name="直線コネクタ 372"/>
        <xdr:cNvCxnSpPr/>
      </xdr:nvCxnSpPr>
      <xdr:spPr>
        <a:xfrm flipV="1">
          <a:off x="8750300" y="145967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151765</xdr:rowOff>
    </xdr:from>
    <xdr:to xmlns:xdr="http://schemas.openxmlformats.org/drawingml/2006/spreadsheetDrawing">
      <xdr:col>41</xdr:col>
      <xdr:colOff>101600</xdr:colOff>
      <xdr:row>85</xdr:row>
      <xdr:rowOff>81915</xdr:rowOff>
    </xdr:to>
    <xdr:sp macro="" textlink="">
      <xdr:nvSpPr>
        <xdr:cNvPr id="374" name="楕円 373"/>
        <xdr:cNvSpPr/>
      </xdr:nvSpPr>
      <xdr:spPr>
        <a:xfrm>
          <a:off x="7810500" y="1455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27940</xdr:rowOff>
    </xdr:from>
    <xdr:to xmlns:xdr="http://schemas.openxmlformats.org/drawingml/2006/spreadsheetDrawing">
      <xdr:col>45</xdr:col>
      <xdr:colOff>177800</xdr:colOff>
      <xdr:row>85</xdr:row>
      <xdr:rowOff>31115</xdr:rowOff>
    </xdr:to>
    <xdr:cxnSp macro="">
      <xdr:nvCxnSpPr>
        <xdr:cNvPr id="375" name="直線コネクタ 374"/>
        <xdr:cNvCxnSpPr/>
      </xdr:nvCxnSpPr>
      <xdr:spPr>
        <a:xfrm flipV="1">
          <a:off x="7861300" y="1460119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154940</xdr:rowOff>
    </xdr:from>
    <xdr:to xmlns:xdr="http://schemas.openxmlformats.org/drawingml/2006/spreadsheetDrawing">
      <xdr:col>36</xdr:col>
      <xdr:colOff>165100</xdr:colOff>
      <xdr:row>85</xdr:row>
      <xdr:rowOff>85090</xdr:rowOff>
    </xdr:to>
    <xdr:sp macro="" textlink="">
      <xdr:nvSpPr>
        <xdr:cNvPr id="376" name="楕円 375"/>
        <xdr:cNvSpPr/>
      </xdr:nvSpPr>
      <xdr:spPr>
        <a:xfrm>
          <a:off x="6921500" y="1455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31115</xdr:rowOff>
    </xdr:from>
    <xdr:to xmlns:xdr="http://schemas.openxmlformats.org/drawingml/2006/spreadsheetDrawing">
      <xdr:col>41</xdr:col>
      <xdr:colOff>50800</xdr:colOff>
      <xdr:row>85</xdr:row>
      <xdr:rowOff>34290</xdr:rowOff>
    </xdr:to>
    <xdr:cxnSp macro="">
      <xdr:nvCxnSpPr>
        <xdr:cNvPr id="377" name="直線コネクタ 376"/>
        <xdr:cNvCxnSpPr/>
      </xdr:nvCxnSpPr>
      <xdr:spPr>
        <a:xfrm flipV="1">
          <a:off x="6972300" y="146043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158115</xdr:rowOff>
    </xdr:from>
    <xdr:ext cx="469900" cy="257810"/>
    <xdr:sp macro="" textlink="">
      <xdr:nvSpPr>
        <xdr:cNvPr id="378" name="n_1aveValue【福祉施設】&#10;一人当たり面積"/>
        <xdr:cNvSpPr txBox="1"/>
      </xdr:nvSpPr>
      <xdr:spPr>
        <a:xfrm>
          <a:off x="9391650" y="147313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154940</xdr:rowOff>
    </xdr:from>
    <xdr:ext cx="468630" cy="257810"/>
    <xdr:sp macro="" textlink="">
      <xdr:nvSpPr>
        <xdr:cNvPr id="379" name="n_2aveValue【福祉施設】&#10;一人当たり面積"/>
        <xdr:cNvSpPr txBox="1"/>
      </xdr:nvSpPr>
      <xdr:spPr>
        <a:xfrm>
          <a:off x="8515350" y="147281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169545</xdr:rowOff>
    </xdr:from>
    <xdr:ext cx="468630" cy="257810"/>
    <xdr:sp macro="" textlink="">
      <xdr:nvSpPr>
        <xdr:cNvPr id="380" name="n_3aveValue【福祉施設】&#10;一人当たり面積"/>
        <xdr:cNvSpPr txBox="1"/>
      </xdr:nvSpPr>
      <xdr:spPr>
        <a:xfrm>
          <a:off x="7626350" y="147427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153670</xdr:rowOff>
    </xdr:from>
    <xdr:ext cx="468630" cy="259080"/>
    <xdr:sp macro="" textlink="">
      <xdr:nvSpPr>
        <xdr:cNvPr id="381" name="n_4aveValue【福祉施設】&#10;一人当たり面積"/>
        <xdr:cNvSpPr txBox="1"/>
      </xdr:nvSpPr>
      <xdr:spPr>
        <a:xfrm>
          <a:off x="6737350" y="147269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90805</xdr:rowOff>
    </xdr:from>
    <xdr:ext cx="469900" cy="258445"/>
    <xdr:sp macro="" textlink="">
      <xdr:nvSpPr>
        <xdr:cNvPr id="382" name="n_1mainValue【福祉施設】&#10;一人当たり面積"/>
        <xdr:cNvSpPr txBox="1"/>
      </xdr:nvSpPr>
      <xdr:spPr>
        <a:xfrm>
          <a:off x="9391650" y="143211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95250</xdr:rowOff>
    </xdr:from>
    <xdr:ext cx="468630" cy="259080"/>
    <xdr:sp macro="" textlink="">
      <xdr:nvSpPr>
        <xdr:cNvPr id="383" name="n_2mainValue【福祉施設】&#10;一人当たり面積"/>
        <xdr:cNvSpPr txBox="1"/>
      </xdr:nvSpPr>
      <xdr:spPr>
        <a:xfrm>
          <a:off x="8515350" y="143256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98425</xdr:rowOff>
    </xdr:from>
    <xdr:ext cx="468630" cy="257810"/>
    <xdr:sp macro="" textlink="">
      <xdr:nvSpPr>
        <xdr:cNvPr id="384" name="n_3mainValue【福祉施設】&#10;一人当たり面積"/>
        <xdr:cNvSpPr txBox="1"/>
      </xdr:nvSpPr>
      <xdr:spPr>
        <a:xfrm>
          <a:off x="7626350" y="143287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101600</xdr:rowOff>
    </xdr:from>
    <xdr:ext cx="468630" cy="259080"/>
    <xdr:sp macro="" textlink="">
      <xdr:nvSpPr>
        <xdr:cNvPr id="385" name="n_4mainValue【福祉施設】&#10;一人当たり面積"/>
        <xdr:cNvSpPr txBox="1"/>
      </xdr:nvSpPr>
      <xdr:spPr>
        <a:xfrm>
          <a:off x="6737350" y="143319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6" name="正方形/長方形 38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7" name="正方形/長方形 38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8" name="正方形/長方形 38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9" name="正方形/長方形 38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90" name="正方形/長方形 38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91" name="正方形/長方形 39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92" name="正方形/長方形 39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3" name="正方形/長方形 392"/>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180" cy="225425"/>
    <xdr:sp macro="" textlink="">
      <xdr:nvSpPr>
        <xdr:cNvPr id="394" name="テキスト ボックス 393"/>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95" name="直線コネクタ 394"/>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090" cy="259080"/>
    <xdr:sp macro="" textlink="">
      <xdr:nvSpPr>
        <xdr:cNvPr id="396" name="テキスト ボックス 395"/>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97" name="直線コネクタ 396"/>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090" cy="257810"/>
    <xdr:sp macro="" textlink="">
      <xdr:nvSpPr>
        <xdr:cNvPr id="398" name="テキスト ボックス 397"/>
        <xdr:cNvSpPr txBox="1"/>
      </xdr:nvSpPr>
      <xdr:spPr>
        <a:xfrm>
          <a:off x="294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9" name="直線コネクタ 398"/>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400" name="テキスト ボックス 399"/>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401" name="直線コネクタ 400"/>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7810"/>
    <xdr:sp macro="" textlink="">
      <xdr:nvSpPr>
        <xdr:cNvPr id="402" name="テキスト ボックス 401"/>
        <xdr:cNvSpPr txBox="1"/>
      </xdr:nvSpPr>
      <xdr:spPr>
        <a:xfrm>
          <a:off x="358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403" name="直線コネクタ 402"/>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404" name="テキスト ボックス 403"/>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405" name="直線コネクタ 404"/>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406" name="テキスト ボックス 405"/>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407" name="直線コネクタ 406"/>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7820" cy="257810"/>
    <xdr:sp macro="" textlink="">
      <xdr:nvSpPr>
        <xdr:cNvPr id="408" name="テキスト ボックス 407"/>
        <xdr:cNvSpPr txBox="1"/>
      </xdr:nvSpPr>
      <xdr:spPr>
        <a:xfrm>
          <a:off x="422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9" name="直線コネクタ 408"/>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10"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66675</xdr:rowOff>
    </xdr:from>
    <xdr:to xmlns:xdr="http://schemas.openxmlformats.org/drawingml/2006/spreadsheetDrawing">
      <xdr:col>24</xdr:col>
      <xdr:colOff>62865</xdr:colOff>
      <xdr:row>109</xdr:row>
      <xdr:rowOff>32385</xdr:rowOff>
    </xdr:to>
    <xdr:cxnSp macro="">
      <xdr:nvCxnSpPr>
        <xdr:cNvPr id="411" name="直線コネクタ 410"/>
        <xdr:cNvCxnSpPr/>
      </xdr:nvCxnSpPr>
      <xdr:spPr>
        <a:xfrm flipV="1">
          <a:off x="4634865" y="17211675"/>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36195</xdr:rowOff>
    </xdr:from>
    <xdr:ext cx="405130" cy="259080"/>
    <xdr:sp macro="" textlink="">
      <xdr:nvSpPr>
        <xdr:cNvPr id="412" name="【市民会館】&#10;有形固定資産減価償却率最小値テキスト"/>
        <xdr:cNvSpPr txBox="1"/>
      </xdr:nvSpPr>
      <xdr:spPr>
        <a:xfrm>
          <a:off x="4673600" y="18724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32385</xdr:rowOff>
    </xdr:from>
    <xdr:to xmlns:xdr="http://schemas.openxmlformats.org/drawingml/2006/spreadsheetDrawing">
      <xdr:col>24</xdr:col>
      <xdr:colOff>152400</xdr:colOff>
      <xdr:row>109</xdr:row>
      <xdr:rowOff>32385</xdr:rowOff>
    </xdr:to>
    <xdr:cxnSp macro="">
      <xdr:nvCxnSpPr>
        <xdr:cNvPr id="413" name="直線コネクタ 412"/>
        <xdr:cNvCxnSpPr/>
      </xdr:nvCxnSpPr>
      <xdr:spPr>
        <a:xfrm>
          <a:off x="4546600" y="18720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13335</xdr:rowOff>
    </xdr:from>
    <xdr:ext cx="340360" cy="259080"/>
    <xdr:sp macro="" textlink="">
      <xdr:nvSpPr>
        <xdr:cNvPr id="414" name="【市民会館】&#10;有形固定資産減価償却率最大値テキスト"/>
        <xdr:cNvSpPr txBox="1"/>
      </xdr:nvSpPr>
      <xdr:spPr>
        <a:xfrm>
          <a:off x="4673600" y="1698688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66675</xdr:rowOff>
    </xdr:from>
    <xdr:to xmlns:xdr="http://schemas.openxmlformats.org/drawingml/2006/spreadsheetDrawing">
      <xdr:col>24</xdr:col>
      <xdr:colOff>152400</xdr:colOff>
      <xdr:row>100</xdr:row>
      <xdr:rowOff>66675</xdr:rowOff>
    </xdr:to>
    <xdr:cxnSp macro="">
      <xdr:nvCxnSpPr>
        <xdr:cNvPr id="415" name="直線コネクタ 414"/>
        <xdr:cNvCxnSpPr/>
      </xdr:nvCxnSpPr>
      <xdr:spPr>
        <a:xfrm>
          <a:off x="4546600" y="17211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107315</xdr:rowOff>
    </xdr:from>
    <xdr:ext cx="405130" cy="259080"/>
    <xdr:sp macro="" textlink="">
      <xdr:nvSpPr>
        <xdr:cNvPr id="416" name="【市民会館】&#10;有形固定資産減価償却率平均値テキスト"/>
        <xdr:cNvSpPr txBox="1"/>
      </xdr:nvSpPr>
      <xdr:spPr>
        <a:xfrm>
          <a:off x="4673600" y="179381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84455</xdr:rowOff>
    </xdr:from>
    <xdr:to xmlns:xdr="http://schemas.openxmlformats.org/drawingml/2006/spreadsheetDrawing">
      <xdr:col>24</xdr:col>
      <xdr:colOff>114300</xdr:colOff>
      <xdr:row>106</xdr:row>
      <xdr:rowOff>14605</xdr:rowOff>
    </xdr:to>
    <xdr:sp macro="" textlink="">
      <xdr:nvSpPr>
        <xdr:cNvPr id="417" name="フローチャート: 判断 416"/>
        <xdr:cNvSpPr/>
      </xdr:nvSpPr>
      <xdr:spPr>
        <a:xfrm>
          <a:off x="4584700" y="1808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57785</xdr:rowOff>
    </xdr:from>
    <xdr:to xmlns:xdr="http://schemas.openxmlformats.org/drawingml/2006/spreadsheetDrawing">
      <xdr:col>20</xdr:col>
      <xdr:colOff>38100</xdr:colOff>
      <xdr:row>105</xdr:row>
      <xdr:rowOff>159385</xdr:rowOff>
    </xdr:to>
    <xdr:sp macro="" textlink="">
      <xdr:nvSpPr>
        <xdr:cNvPr id="418" name="フローチャート: 判断 417"/>
        <xdr:cNvSpPr/>
      </xdr:nvSpPr>
      <xdr:spPr>
        <a:xfrm>
          <a:off x="3746500" y="1806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52070</xdr:rowOff>
    </xdr:from>
    <xdr:to xmlns:xdr="http://schemas.openxmlformats.org/drawingml/2006/spreadsheetDrawing">
      <xdr:col>15</xdr:col>
      <xdr:colOff>101600</xdr:colOff>
      <xdr:row>105</xdr:row>
      <xdr:rowOff>153035</xdr:rowOff>
    </xdr:to>
    <xdr:sp macro="" textlink="">
      <xdr:nvSpPr>
        <xdr:cNvPr id="419" name="フローチャート: 判断 418"/>
        <xdr:cNvSpPr/>
      </xdr:nvSpPr>
      <xdr:spPr>
        <a:xfrm>
          <a:off x="2857500" y="180543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29210</xdr:rowOff>
    </xdr:from>
    <xdr:to xmlns:xdr="http://schemas.openxmlformats.org/drawingml/2006/spreadsheetDrawing">
      <xdr:col>10</xdr:col>
      <xdr:colOff>165100</xdr:colOff>
      <xdr:row>105</xdr:row>
      <xdr:rowOff>130175</xdr:rowOff>
    </xdr:to>
    <xdr:sp macro="" textlink="">
      <xdr:nvSpPr>
        <xdr:cNvPr id="420" name="フローチャート: 判断 419"/>
        <xdr:cNvSpPr/>
      </xdr:nvSpPr>
      <xdr:spPr>
        <a:xfrm>
          <a:off x="1968500" y="18031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6350</xdr:rowOff>
    </xdr:from>
    <xdr:to xmlns:xdr="http://schemas.openxmlformats.org/drawingml/2006/spreadsheetDrawing">
      <xdr:col>6</xdr:col>
      <xdr:colOff>38100</xdr:colOff>
      <xdr:row>105</xdr:row>
      <xdr:rowOff>107315</xdr:rowOff>
    </xdr:to>
    <xdr:sp macro="" textlink="">
      <xdr:nvSpPr>
        <xdr:cNvPr id="421" name="フローチャート: 判断 420"/>
        <xdr:cNvSpPr/>
      </xdr:nvSpPr>
      <xdr:spPr>
        <a:xfrm>
          <a:off x="1079500" y="1800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22" name="テキスト ボックス 421"/>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23" name="テキスト ボックス 422"/>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24" name="テキスト ボックス 423"/>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25" name="テキスト ボックス 424"/>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26" name="テキスト ボックス 425"/>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146050</xdr:rowOff>
    </xdr:from>
    <xdr:to xmlns:xdr="http://schemas.openxmlformats.org/drawingml/2006/spreadsheetDrawing">
      <xdr:col>24</xdr:col>
      <xdr:colOff>114300</xdr:colOff>
      <xdr:row>106</xdr:row>
      <xdr:rowOff>76200</xdr:rowOff>
    </xdr:to>
    <xdr:sp macro="" textlink="">
      <xdr:nvSpPr>
        <xdr:cNvPr id="427" name="楕円 426"/>
        <xdr:cNvSpPr/>
      </xdr:nvSpPr>
      <xdr:spPr>
        <a:xfrm>
          <a:off x="4584700" y="181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105</xdr:row>
      <xdr:rowOff>124460</xdr:rowOff>
    </xdr:from>
    <xdr:ext cx="405130" cy="259080"/>
    <xdr:sp macro="" textlink="">
      <xdr:nvSpPr>
        <xdr:cNvPr id="428" name="【市民会館】&#10;有形固定資産減価償却率該当値テキスト"/>
        <xdr:cNvSpPr txBox="1"/>
      </xdr:nvSpPr>
      <xdr:spPr>
        <a:xfrm>
          <a:off x="4673600" y="18126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111760</xdr:rowOff>
    </xdr:from>
    <xdr:to xmlns:xdr="http://schemas.openxmlformats.org/drawingml/2006/spreadsheetDrawing">
      <xdr:col>20</xdr:col>
      <xdr:colOff>38100</xdr:colOff>
      <xdr:row>106</xdr:row>
      <xdr:rowOff>41910</xdr:rowOff>
    </xdr:to>
    <xdr:sp macro="" textlink="">
      <xdr:nvSpPr>
        <xdr:cNvPr id="429" name="楕円 428"/>
        <xdr:cNvSpPr/>
      </xdr:nvSpPr>
      <xdr:spPr>
        <a:xfrm>
          <a:off x="3746500" y="1811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105</xdr:row>
      <xdr:rowOff>162560</xdr:rowOff>
    </xdr:from>
    <xdr:to xmlns:xdr="http://schemas.openxmlformats.org/drawingml/2006/spreadsheetDrawing">
      <xdr:col>24</xdr:col>
      <xdr:colOff>63500</xdr:colOff>
      <xdr:row>106</xdr:row>
      <xdr:rowOff>25400</xdr:rowOff>
    </xdr:to>
    <xdr:cxnSp macro="">
      <xdr:nvCxnSpPr>
        <xdr:cNvPr id="430" name="直線コネクタ 429"/>
        <xdr:cNvCxnSpPr/>
      </xdr:nvCxnSpPr>
      <xdr:spPr>
        <a:xfrm>
          <a:off x="3797300" y="1816481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79375</xdr:rowOff>
    </xdr:from>
    <xdr:to xmlns:xdr="http://schemas.openxmlformats.org/drawingml/2006/spreadsheetDrawing">
      <xdr:col>15</xdr:col>
      <xdr:colOff>101600</xdr:colOff>
      <xdr:row>106</xdr:row>
      <xdr:rowOff>9525</xdr:rowOff>
    </xdr:to>
    <xdr:sp macro="" textlink="">
      <xdr:nvSpPr>
        <xdr:cNvPr id="431" name="楕円 430"/>
        <xdr:cNvSpPr/>
      </xdr:nvSpPr>
      <xdr:spPr>
        <a:xfrm>
          <a:off x="2857500" y="1808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130175</xdr:rowOff>
    </xdr:from>
    <xdr:to xmlns:xdr="http://schemas.openxmlformats.org/drawingml/2006/spreadsheetDrawing">
      <xdr:col>19</xdr:col>
      <xdr:colOff>177800</xdr:colOff>
      <xdr:row>105</xdr:row>
      <xdr:rowOff>162560</xdr:rowOff>
    </xdr:to>
    <xdr:cxnSp macro="">
      <xdr:nvCxnSpPr>
        <xdr:cNvPr id="432" name="直線コネクタ 431"/>
        <xdr:cNvCxnSpPr/>
      </xdr:nvCxnSpPr>
      <xdr:spPr>
        <a:xfrm>
          <a:off x="2908300" y="1813242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46355</xdr:rowOff>
    </xdr:from>
    <xdr:to xmlns:xdr="http://schemas.openxmlformats.org/drawingml/2006/spreadsheetDrawing">
      <xdr:col>10</xdr:col>
      <xdr:colOff>165100</xdr:colOff>
      <xdr:row>105</xdr:row>
      <xdr:rowOff>147955</xdr:rowOff>
    </xdr:to>
    <xdr:sp macro="" textlink="">
      <xdr:nvSpPr>
        <xdr:cNvPr id="433" name="楕円 432"/>
        <xdr:cNvSpPr/>
      </xdr:nvSpPr>
      <xdr:spPr>
        <a:xfrm>
          <a:off x="1968500" y="180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97790</xdr:rowOff>
    </xdr:from>
    <xdr:to xmlns:xdr="http://schemas.openxmlformats.org/drawingml/2006/spreadsheetDrawing">
      <xdr:col>15</xdr:col>
      <xdr:colOff>50800</xdr:colOff>
      <xdr:row>105</xdr:row>
      <xdr:rowOff>130175</xdr:rowOff>
    </xdr:to>
    <xdr:cxnSp macro="">
      <xdr:nvCxnSpPr>
        <xdr:cNvPr id="434" name="直線コネクタ 433"/>
        <xdr:cNvCxnSpPr/>
      </xdr:nvCxnSpPr>
      <xdr:spPr>
        <a:xfrm>
          <a:off x="2019300" y="1810004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17780</xdr:rowOff>
    </xdr:from>
    <xdr:to xmlns:xdr="http://schemas.openxmlformats.org/drawingml/2006/spreadsheetDrawing">
      <xdr:col>6</xdr:col>
      <xdr:colOff>38100</xdr:colOff>
      <xdr:row>105</xdr:row>
      <xdr:rowOff>118745</xdr:rowOff>
    </xdr:to>
    <xdr:sp macro="" textlink="">
      <xdr:nvSpPr>
        <xdr:cNvPr id="435" name="楕円 434"/>
        <xdr:cNvSpPr/>
      </xdr:nvSpPr>
      <xdr:spPr>
        <a:xfrm>
          <a:off x="1079500" y="1802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105</xdr:row>
      <xdr:rowOff>67945</xdr:rowOff>
    </xdr:from>
    <xdr:to xmlns:xdr="http://schemas.openxmlformats.org/drawingml/2006/spreadsheetDrawing">
      <xdr:col>10</xdr:col>
      <xdr:colOff>114300</xdr:colOff>
      <xdr:row>105</xdr:row>
      <xdr:rowOff>97790</xdr:rowOff>
    </xdr:to>
    <xdr:cxnSp macro="">
      <xdr:nvCxnSpPr>
        <xdr:cNvPr id="436" name="直線コネクタ 435"/>
        <xdr:cNvCxnSpPr/>
      </xdr:nvCxnSpPr>
      <xdr:spPr>
        <a:xfrm>
          <a:off x="1130300" y="1807019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4445</xdr:rowOff>
    </xdr:from>
    <xdr:ext cx="405130" cy="259080"/>
    <xdr:sp macro="" textlink="">
      <xdr:nvSpPr>
        <xdr:cNvPr id="437" name="n_1aveValue【市民会館】&#10;有形固定資産減価償却率"/>
        <xdr:cNvSpPr txBox="1"/>
      </xdr:nvSpPr>
      <xdr:spPr>
        <a:xfrm>
          <a:off x="3582035" y="17835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169545</xdr:rowOff>
    </xdr:from>
    <xdr:ext cx="403860" cy="257810"/>
    <xdr:sp macro="" textlink="">
      <xdr:nvSpPr>
        <xdr:cNvPr id="438" name="n_2aveValue【市民会館】&#10;有形固定資産減価償却率"/>
        <xdr:cNvSpPr txBox="1"/>
      </xdr:nvSpPr>
      <xdr:spPr>
        <a:xfrm>
          <a:off x="2705735" y="178288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146685</xdr:rowOff>
    </xdr:from>
    <xdr:ext cx="403860" cy="257810"/>
    <xdr:sp macro="" textlink="">
      <xdr:nvSpPr>
        <xdr:cNvPr id="439" name="n_3aveValue【市民会館】&#10;有形固定資産減価償却率"/>
        <xdr:cNvSpPr txBox="1"/>
      </xdr:nvSpPr>
      <xdr:spPr>
        <a:xfrm>
          <a:off x="1816735" y="178060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123825</xdr:rowOff>
    </xdr:from>
    <xdr:ext cx="403860" cy="257810"/>
    <xdr:sp macro="" textlink="">
      <xdr:nvSpPr>
        <xdr:cNvPr id="440" name="n_4aveValue【市民会館】&#10;有形固定資産減価償却率"/>
        <xdr:cNvSpPr txBox="1"/>
      </xdr:nvSpPr>
      <xdr:spPr>
        <a:xfrm>
          <a:off x="927735" y="177831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33020</xdr:rowOff>
    </xdr:from>
    <xdr:ext cx="405130" cy="259080"/>
    <xdr:sp macro="" textlink="">
      <xdr:nvSpPr>
        <xdr:cNvPr id="441" name="n_1mainValue【市民会館】&#10;有形固定資産減価償却率"/>
        <xdr:cNvSpPr txBox="1"/>
      </xdr:nvSpPr>
      <xdr:spPr>
        <a:xfrm>
          <a:off x="3582035" y="18206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635</xdr:rowOff>
    </xdr:from>
    <xdr:ext cx="403860" cy="259080"/>
    <xdr:sp macro="" textlink="">
      <xdr:nvSpPr>
        <xdr:cNvPr id="442" name="n_2mainValue【市民会館】&#10;有形固定資産減価償却率"/>
        <xdr:cNvSpPr txBox="1"/>
      </xdr:nvSpPr>
      <xdr:spPr>
        <a:xfrm>
          <a:off x="2705735" y="181743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139065</xdr:rowOff>
    </xdr:from>
    <xdr:ext cx="403860" cy="259080"/>
    <xdr:sp macro="" textlink="">
      <xdr:nvSpPr>
        <xdr:cNvPr id="443" name="n_3mainValue【市民会館】&#10;有形固定資産減価償却率"/>
        <xdr:cNvSpPr txBox="1"/>
      </xdr:nvSpPr>
      <xdr:spPr>
        <a:xfrm>
          <a:off x="1816735" y="181413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109855</xdr:rowOff>
    </xdr:from>
    <xdr:ext cx="403860" cy="257810"/>
    <xdr:sp macro="" textlink="">
      <xdr:nvSpPr>
        <xdr:cNvPr id="444" name="n_4mainValue【市民会館】&#10;有形固定資産減価償却率"/>
        <xdr:cNvSpPr txBox="1"/>
      </xdr:nvSpPr>
      <xdr:spPr>
        <a:xfrm>
          <a:off x="927735" y="181121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45" name="正方形/長方形 44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46" name="正方形/長方形 44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7" name="正方形/長方形 44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8" name="正方形/長方形 44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9" name="正方形/長方形 44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50" name="正方形/長方形 44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51" name="正方形/長方形 45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2" name="正方形/長方形 451"/>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8615" cy="225425"/>
    <xdr:sp macro="" textlink="">
      <xdr:nvSpPr>
        <xdr:cNvPr id="453" name="テキスト ボックス 452"/>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54" name="直線コネクタ 453"/>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109</xdr:row>
      <xdr:rowOff>35560</xdr:rowOff>
    </xdr:from>
    <xdr:to xmlns:xdr="http://schemas.openxmlformats.org/drawingml/2006/spreadsheetDrawing">
      <xdr:col>59</xdr:col>
      <xdr:colOff>50800</xdr:colOff>
      <xdr:row>109</xdr:row>
      <xdr:rowOff>35560</xdr:rowOff>
    </xdr:to>
    <xdr:cxnSp macro="">
      <xdr:nvCxnSpPr>
        <xdr:cNvPr id="455" name="直線コネクタ 454"/>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64770</xdr:rowOff>
    </xdr:from>
    <xdr:ext cx="466090" cy="257810"/>
    <xdr:sp macro="" textlink="">
      <xdr:nvSpPr>
        <xdr:cNvPr id="456" name="テキスト ボックス 455"/>
        <xdr:cNvSpPr txBox="1"/>
      </xdr:nvSpPr>
      <xdr:spPr>
        <a:xfrm>
          <a:off x="6136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107</xdr:row>
      <xdr:rowOff>52070</xdr:rowOff>
    </xdr:from>
    <xdr:to xmlns:xdr="http://schemas.openxmlformats.org/drawingml/2006/spreadsheetDrawing">
      <xdr:col>59</xdr:col>
      <xdr:colOff>50800</xdr:colOff>
      <xdr:row>107</xdr:row>
      <xdr:rowOff>52070</xdr:rowOff>
    </xdr:to>
    <xdr:cxnSp macro="">
      <xdr:nvCxnSpPr>
        <xdr:cNvPr id="457" name="直線コネクタ 456"/>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106</xdr:row>
      <xdr:rowOff>80645</xdr:rowOff>
    </xdr:from>
    <xdr:ext cx="466090" cy="259080"/>
    <xdr:sp macro="" textlink="">
      <xdr:nvSpPr>
        <xdr:cNvPr id="458" name="テキスト ボックス 457"/>
        <xdr:cNvSpPr txBox="1"/>
      </xdr:nvSpPr>
      <xdr:spPr>
        <a:xfrm>
          <a:off x="6136640" y="182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67945</xdr:rowOff>
    </xdr:from>
    <xdr:to xmlns:xdr="http://schemas.openxmlformats.org/drawingml/2006/spreadsheetDrawing">
      <xdr:col>59</xdr:col>
      <xdr:colOff>50800</xdr:colOff>
      <xdr:row>105</xdr:row>
      <xdr:rowOff>67945</xdr:rowOff>
    </xdr:to>
    <xdr:cxnSp macro="">
      <xdr:nvCxnSpPr>
        <xdr:cNvPr id="459" name="直線コネクタ 458"/>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97790</xdr:rowOff>
    </xdr:from>
    <xdr:ext cx="466090" cy="257810"/>
    <xdr:sp macro="" textlink="">
      <xdr:nvSpPr>
        <xdr:cNvPr id="460" name="テキスト ボックス 459"/>
        <xdr:cNvSpPr txBox="1"/>
      </xdr:nvSpPr>
      <xdr:spPr>
        <a:xfrm>
          <a:off x="6136640" y="1792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84455</xdr:rowOff>
    </xdr:from>
    <xdr:to xmlns:xdr="http://schemas.openxmlformats.org/drawingml/2006/spreadsheetDrawing">
      <xdr:col>59</xdr:col>
      <xdr:colOff>50800</xdr:colOff>
      <xdr:row>103</xdr:row>
      <xdr:rowOff>84455</xdr:rowOff>
    </xdr:to>
    <xdr:cxnSp macro="">
      <xdr:nvCxnSpPr>
        <xdr:cNvPr id="461" name="直線コネクタ 460"/>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113665</xdr:rowOff>
    </xdr:from>
    <xdr:ext cx="466090" cy="258445"/>
    <xdr:sp macro="" textlink="">
      <xdr:nvSpPr>
        <xdr:cNvPr id="462" name="テキスト ボックス 461"/>
        <xdr:cNvSpPr txBox="1"/>
      </xdr:nvSpPr>
      <xdr:spPr>
        <a:xfrm>
          <a:off x="6136640" y="1760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100965</xdr:rowOff>
    </xdr:from>
    <xdr:to xmlns:xdr="http://schemas.openxmlformats.org/drawingml/2006/spreadsheetDrawing">
      <xdr:col>59</xdr:col>
      <xdr:colOff>50800</xdr:colOff>
      <xdr:row>101</xdr:row>
      <xdr:rowOff>100965</xdr:rowOff>
    </xdr:to>
    <xdr:cxnSp macro="">
      <xdr:nvCxnSpPr>
        <xdr:cNvPr id="463" name="直線コネクタ 462"/>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100</xdr:row>
      <xdr:rowOff>130175</xdr:rowOff>
    </xdr:from>
    <xdr:ext cx="466090" cy="259080"/>
    <xdr:sp macro="" textlink="">
      <xdr:nvSpPr>
        <xdr:cNvPr id="464" name="テキスト ボックス 463"/>
        <xdr:cNvSpPr txBox="1"/>
      </xdr:nvSpPr>
      <xdr:spPr>
        <a:xfrm>
          <a:off x="613664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116840</xdr:rowOff>
    </xdr:from>
    <xdr:to xmlns:xdr="http://schemas.openxmlformats.org/drawingml/2006/spreadsheetDrawing">
      <xdr:col>59</xdr:col>
      <xdr:colOff>50800</xdr:colOff>
      <xdr:row>99</xdr:row>
      <xdr:rowOff>116840</xdr:rowOff>
    </xdr:to>
    <xdr:cxnSp macro="">
      <xdr:nvCxnSpPr>
        <xdr:cNvPr id="465" name="直線コネクタ 464"/>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98</xdr:row>
      <xdr:rowOff>146050</xdr:rowOff>
    </xdr:from>
    <xdr:ext cx="466090" cy="257810"/>
    <xdr:sp macro="" textlink="">
      <xdr:nvSpPr>
        <xdr:cNvPr id="466" name="テキスト ボックス 465"/>
        <xdr:cNvSpPr txBox="1"/>
      </xdr:nvSpPr>
      <xdr:spPr>
        <a:xfrm>
          <a:off x="6136640" y="1694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67" name="直線コネクタ 46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090" cy="259080"/>
    <xdr:sp macro="" textlink="">
      <xdr:nvSpPr>
        <xdr:cNvPr id="468" name="テキスト ボックス 467"/>
        <xdr:cNvSpPr txBox="1"/>
      </xdr:nvSpPr>
      <xdr:spPr>
        <a:xfrm>
          <a:off x="6136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69"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112395</xdr:rowOff>
    </xdr:from>
    <xdr:to xmlns:xdr="http://schemas.openxmlformats.org/drawingml/2006/spreadsheetDrawing">
      <xdr:col>54</xdr:col>
      <xdr:colOff>189865</xdr:colOff>
      <xdr:row>109</xdr:row>
      <xdr:rowOff>1270</xdr:rowOff>
    </xdr:to>
    <xdr:cxnSp macro="">
      <xdr:nvCxnSpPr>
        <xdr:cNvPr id="470" name="直線コネクタ 469"/>
        <xdr:cNvCxnSpPr/>
      </xdr:nvCxnSpPr>
      <xdr:spPr>
        <a:xfrm flipV="1">
          <a:off x="10476865" y="17257395"/>
          <a:ext cx="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109</xdr:row>
      <xdr:rowOff>5080</xdr:rowOff>
    </xdr:from>
    <xdr:ext cx="469900" cy="259080"/>
    <xdr:sp macro="" textlink="">
      <xdr:nvSpPr>
        <xdr:cNvPr id="471" name="【市民会館】&#10;一人当たり面積最小値テキスト"/>
        <xdr:cNvSpPr txBox="1"/>
      </xdr:nvSpPr>
      <xdr:spPr>
        <a:xfrm>
          <a:off x="10515600" y="18693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109</xdr:row>
      <xdr:rowOff>1270</xdr:rowOff>
    </xdr:from>
    <xdr:to xmlns:xdr="http://schemas.openxmlformats.org/drawingml/2006/spreadsheetDrawing">
      <xdr:col>55</xdr:col>
      <xdr:colOff>88900</xdr:colOff>
      <xdr:row>109</xdr:row>
      <xdr:rowOff>1270</xdr:rowOff>
    </xdr:to>
    <xdr:cxnSp macro="">
      <xdr:nvCxnSpPr>
        <xdr:cNvPr id="472" name="直線コネクタ 471"/>
        <xdr:cNvCxnSpPr/>
      </xdr:nvCxnSpPr>
      <xdr:spPr>
        <a:xfrm>
          <a:off x="10388600" y="18689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59055</xdr:rowOff>
    </xdr:from>
    <xdr:ext cx="469900" cy="259080"/>
    <xdr:sp macro="" textlink="">
      <xdr:nvSpPr>
        <xdr:cNvPr id="473" name="【市民会館】&#10;一人当たり面積最大値テキスト"/>
        <xdr:cNvSpPr txBox="1"/>
      </xdr:nvSpPr>
      <xdr:spPr>
        <a:xfrm>
          <a:off x="10515600" y="170326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112395</xdr:rowOff>
    </xdr:from>
    <xdr:to xmlns:xdr="http://schemas.openxmlformats.org/drawingml/2006/spreadsheetDrawing">
      <xdr:col>55</xdr:col>
      <xdr:colOff>88900</xdr:colOff>
      <xdr:row>100</xdr:row>
      <xdr:rowOff>112395</xdr:rowOff>
    </xdr:to>
    <xdr:cxnSp macro="">
      <xdr:nvCxnSpPr>
        <xdr:cNvPr id="474" name="直線コネクタ 473"/>
        <xdr:cNvCxnSpPr/>
      </xdr:nvCxnSpPr>
      <xdr:spPr>
        <a:xfrm>
          <a:off x="10388600" y="1725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105410</xdr:rowOff>
    </xdr:from>
    <xdr:ext cx="469900" cy="259080"/>
    <xdr:sp macro="" textlink="">
      <xdr:nvSpPr>
        <xdr:cNvPr id="475" name="【市民会館】&#10;一人当たり面積平均値テキスト"/>
        <xdr:cNvSpPr txBox="1"/>
      </xdr:nvSpPr>
      <xdr:spPr>
        <a:xfrm>
          <a:off x="10515600" y="181076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82550</xdr:rowOff>
    </xdr:from>
    <xdr:to xmlns:xdr="http://schemas.openxmlformats.org/drawingml/2006/spreadsheetDrawing">
      <xdr:col>55</xdr:col>
      <xdr:colOff>50800</xdr:colOff>
      <xdr:row>107</xdr:row>
      <xdr:rowOff>12700</xdr:rowOff>
    </xdr:to>
    <xdr:sp macro="" textlink="">
      <xdr:nvSpPr>
        <xdr:cNvPr id="476" name="フローチャート: 判断 475"/>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90805</xdr:rowOff>
    </xdr:from>
    <xdr:to xmlns:xdr="http://schemas.openxmlformats.org/drawingml/2006/spreadsheetDrawing">
      <xdr:col>50</xdr:col>
      <xdr:colOff>165100</xdr:colOff>
      <xdr:row>107</xdr:row>
      <xdr:rowOff>20955</xdr:rowOff>
    </xdr:to>
    <xdr:sp macro="" textlink="">
      <xdr:nvSpPr>
        <xdr:cNvPr id="477" name="フローチャート: 判断 476"/>
        <xdr:cNvSpPr/>
      </xdr:nvSpPr>
      <xdr:spPr>
        <a:xfrm>
          <a:off x="9588500" y="182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99060</xdr:rowOff>
    </xdr:from>
    <xdr:to xmlns:xdr="http://schemas.openxmlformats.org/drawingml/2006/spreadsheetDrawing">
      <xdr:col>46</xdr:col>
      <xdr:colOff>38100</xdr:colOff>
      <xdr:row>107</xdr:row>
      <xdr:rowOff>29210</xdr:rowOff>
    </xdr:to>
    <xdr:sp macro="" textlink="">
      <xdr:nvSpPr>
        <xdr:cNvPr id="478" name="フローチャート: 判断 477"/>
        <xdr:cNvSpPr/>
      </xdr:nvSpPr>
      <xdr:spPr>
        <a:xfrm>
          <a:off x="8699500" y="1827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90805</xdr:rowOff>
    </xdr:from>
    <xdr:to xmlns:xdr="http://schemas.openxmlformats.org/drawingml/2006/spreadsheetDrawing">
      <xdr:col>41</xdr:col>
      <xdr:colOff>101600</xdr:colOff>
      <xdr:row>107</xdr:row>
      <xdr:rowOff>20955</xdr:rowOff>
    </xdr:to>
    <xdr:sp macro="" textlink="">
      <xdr:nvSpPr>
        <xdr:cNvPr id="479" name="フローチャート: 判断 478"/>
        <xdr:cNvSpPr/>
      </xdr:nvSpPr>
      <xdr:spPr>
        <a:xfrm>
          <a:off x="7810500" y="182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95885</xdr:rowOff>
    </xdr:from>
    <xdr:to xmlns:xdr="http://schemas.openxmlformats.org/drawingml/2006/spreadsheetDrawing">
      <xdr:col>36</xdr:col>
      <xdr:colOff>165100</xdr:colOff>
      <xdr:row>107</xdr:row>
      <xdr:rowOff>26035</xdr:rowOff>
    </xdr:to>
    <xdr:sp macro="" textlink="">
      <xdr:nvSpPr>
        <xdr:cNvPr id="480" name="フローチャート: 判断 479"/>
        <xdr:cNvSpPr/>
      </xdr:nvSpPr>
      <xdr:spPr>
        <a:xfrm>
          <a:off x="6921500" y="1826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81" name="テキスト ボックス 48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82" name="テキスト ボックス 48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83" name="テキスト ボックス 48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84" name="テキスト ボックス 48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85" name="テキスト ボックス 48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77470</xdr:rowOff>
    </xdr:from>
    <xdr:to xmlns:xdr="http://schemas.openxmlformats.org/drawingml/2006/spreadsheetDrawing">
      <xdr:col>55</xdr:col>
      <xdr:colOff>50800</xdr:colOff>
      <xdr:row>108</xdr:row>
      <xdr:rowOff>7620</xdr:rowOff>
    </xdr:to>
    <xdr:sp macro="" textlink="">
      <xdr:nvSpPr>
        <xdr:cNvPr id="486" name="楕円 485"/>
        <xdr:cNvSpPr/>
      </xdr:nvSpPr>
      <xdr:spPr>
        <a:xfrm>
          <a:off x="10426700" y="184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55880</xdr:rowOff>
    </xdr:from>
    <xdr:ext cx="469900" cy="259080"/>
    <xdr:sp macro="" textlink="">
      <xdr:nvSpPr>
        <xdr:cNvPr id="487" name="【市民会館】&#10;一人当たり面積該当値テキスト"/>
        <xdr:cNvSpPr txBox="1"/>
      </xdr:nvSpPr>
      <xdr:spPr>
        <a:xfrm>
          <a:off x="10515600" y="18401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82550</xdr:rowOff>
    </xdr:from>
    <xdr:to xmlns:xdr="http://schemas.openxmlformats.org/drawingml/2006/spreadsheetDrawing">
      <xdr:col>50</xdr:col>
      <xdr:colOff>165100</xdr:colOff>
      <xdr:row>108</xdr:row>
      <xdr:rowOff>12700</xdr:rowOff>
    </xdr:to>
    <xdr:sp macro="" textlink="">
      <xdr:nvSpPr>
        <xdr:cNvPr id="488" name="楕円 487"/>
        <xdr:cNvSpPr/>
      </xdr:nvSpPr>
      <xdr:spPr>
        <a:xfrm>
          <a:off x="9588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128270</xdr:rowOff>
    </xdr:from>
    <xdr:to xmlns:xdr="http://schemas.openxmlformats.org/drawingml/2006/spreadsheetDrawing">
      <xdr:col>55</xdr:col>
      <xdr:colOff>0</xdr:colOff>
      <xdr:row>107</xdr:row>
      <xdr:rowOff>133350</xdr:rowOff>
    </xdr:to>
    <xdr:cxnSp macro="">
      <xdr:nvCxnSpPr>
        <xdr:cNvPr id="489" name="直線コネクタ 488"/>
        <xdr:cNvCxnSpPr/>
      </xdr:nvCxnSpPr>
      <xdr:spPr>
        <a:xfrm flipV="1">
          <a:off x="9639300" y="1847342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86360</xdr:rowOff>
    </xdr:from>
    <xdr:to xmlns:xdr="http://schemas.openxmlformats.org/drawingml/2006/spreadsheetDrawing">
      <xdr:col>46</xdr:col>
      <xdr:colOff>38100</xdr:colOff>
      <xdr:row>108</xdr:row>
      <xdr:rowOff>15875</xdr:rowOff>
    </xdr:to>
    <xdr:sp macro="" textlink="">
      <xdr:nvSpPr>
        <xdr:cNvPr id="490" name="楕円 489"/>
        <xdr:cNvSpPr/>
      </xdr:nvSpPr>
      <xdr:spPr>
        <a:xfrm>
          <a:off x="8699500" y="18431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133350</xdr:rowOff>
    </xdr:from>
    <xdr:to xmlns:xdr="http://schemas.openxmlformats.org/drawingml/2006/spreadsheetDrawing">
      <xdr:col>50</xdr:col>
      <xdr:colOff>114300</xdr:colOff>
      <xdr:row>107</xdr:row>
      <xdr:rowOff>136525</xdr:rowOff>
    </xdr:to>
    <xdr:cxnSp macro="">
      <xdr:nvCxnSpPr>
        <xdr:cNvPr id="491" name="直線コネクタ 490"/>
        <xdr:cNvCxnSpPr/>
      </xdr:nvCxnSpPr>
      <xdr:spPr>
        <a:xfrm flipV="1">
          <a:off x="8750300" y="184785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87630</xdr:rowOff>
    </xdr:from>
    <xdr:to xmlns:xdr="http://schemas.openxmlformats.org/drawingml/2006/spreadsheetDrawing">
      <xdr:col>41</xdr:col>
      <xdr:colOff>101600</xdr:colOff>
      <xdr:row>108</xdr:row>
      <xdr:rowOff>17780</xdr:rowOff>
    </xdr:to>
    <xdr:sp macro="" textlink="">
      <xdr:nvSpPr>
        <xdr:cNvPr id="492" name="楕円 491"/>
        <xdr:cNvSpPr/>
      </xdr:nvSpPr>
      <xdr:spPr>
        <a:xfrm>
          <a:off x="7810500" y="184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136525</xdr:rowOff>
    </xdr:from>
    <xdr:to xmlns:xdr="http://schemas.openxmlformats.org/drawingml/2006/spreadsheetDrawing">
      <xdr:col>45</xdr:col>
      <xdr:colOff>177800</xdr:colOff>
      <xdr:row>107</xdr:row>
      <xdr:rowOff>138430</xdr:rowOff>
    </xdr:to>
    <xdr:cxnSp macro="">
      <xdr:nvCxnSpPr>
        <xdr:cNvPr id="493" name="直線コネクタ 492"/>
        <xdr:cNvCxnSpPr/>
      </xdr:nvCxnSpPr>
      <xdr:spPr>
        <a:xfrm flipV="1">
          <a:off x="7861300" y="184816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90805</xdr:rowOff>
    </xdr:from>
    <xdr:to xmlns:xdr="http://schemas.openxmlformats.org/drawingml/2006/spreadsheetDrawing">
      <xdr:col>36</xdr:col>
      <xdr:colOff>165100</xdr:colOff>
      <xdr:row>108</xdr:row>
      <xdr:rowOff>20955</xdr:rowOff>
    </xdr:to>
    <xdr:sp macro="" textlink="">
      <xdr:nvSpPr>
        <xdr:cNvPr id="494" name="楕円 493"/>
        <xdr:cNvSpPr/>
      </xdr:nvSpPr>
      <xdr:spPr>
        <a:xfrm>
          <a:off x="6921500" y="1843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138430</xdr:rowOff>
    </xdr:from>
    <xdr:to xmlns:xdr="http://schemas.openxmlformats.org/drawingml/2006/spreadsheetDrawing">
      <xdr:col>41</xdr:col>
      <xdr:colOff>50800</xdr:colOff>
      <xdr:row>107</xdr:row>
      <xdr:rowOff>141605</xdr:rowOff>
    </xdr:to>
    <xdr:cxnSp macro="">
      <xdr:nvCxnSpPr>
        <xdr:cNvPr id="495" name="直線コネクタ 494"/>
        <xdr:cNvCxnSpPr/>
      </xdr:nvCxnSpPr>
      <xdr:spPr>
        <a:xfrm flipV="1">
          <a:off x="6972300" y="184835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37465</xdr:rowOff>
    </xdr:from>
    <xdr:ext cx="469900" cy="259080"/>
    <xdr:sp macro="" textlink="">
      <xdr:nvSpPr>
        <xdr:cNvPr id="496" name="n_1aveValue【市民会館】&#10;一人当たり面積"/>
        <xdr:cNvSpPr txBox="1"/>
      </xdr:nvSpPr>
      <xdr:spPr>
        <a:xfrm>
          <a:off x="9391650" y="18039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45720</xdr:rowOff>
    </xdr:from>
    <xdr:ext cx="468630" cy="259080"/>
    <xdr:sp macro="" textlink="">
      <xdr:nvSpPr>
        <xdr:cNvPr id="497" name="n_2aveValue【市民会館】&#10;一人当たり面積"/>
        <xdr:cNvSpPr txBox="1"/>
      </xdr:nvSpPr>
      <xdr:spPr>
        <a:xfrm>
          <a:off x="8515350" y="180479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37465</xdr:rowOff>
    </xdr:from>
    <xdr:ext cx="468630" cy="259080"/>
    <xdr:sp macro="" textlink="">
      <xdr:nvSpPr>
        <xdr:cNvPr id="498" name="n_3aveValue【市民会館】&#10;一人当たり面積"/>
        <xdr:cNvSpPr txBox="1"/>
      </xdr:nvSpPr>
      <xdr:spPr>
        <a:xfrm>
          <a:off x="7626350" y="180397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42545</xdr:rowOff>
    </xdr:from>
    <xdr:ext cx="468630" cy="257810"/>
    <xdr:sp macro="" textlink="">
      <xdr:nvSpPr>
        <xdr:cNvPr id="499" name="n_4aveValue【市民会館】&#10;一人当たり面積"/>
        <xdr:cNvSpPr txBox="1"/>
      </xdr:nvSpPr>
      <xdr:spPr>
        <a:xfrm>
          <a:off x="6737350" y="180447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108</xdr:row>
      <xdr:rowOff>3810</xdr:rowOff>
    </xdr:from>
    <xdr:ext cx="469900" cy="259080"/>
    <xdr:sp macro="" textlink="">
      <xdr:nvSpPr>
        <xdr:cNvPr id="500" name="n_1mainValue【市民会館】&#10;一人当たり面積"/>
        <xdr:cNvSpPr txBox="1"/>
      </xdr:nvSpPr>
      <xdr:spPr>
        <a:xfrm>
          <a:off x="9391650" y="18520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108</xdr:row>
      <xdr:rowOff>6985</xdr:rowOff>
    </xdr:from>
    <xdr:ext cx="468630" cy="257810"/>
    <xdr:sp macro="" textlink="">
      <xdr:nvSpPr>
        <xdr:cNvPr id="501" name="n_2mainValue【市民会館】&#10;一人当たり面積"/>
        <xdr:cNvSpPr txBox="1"/>
      </xdr:nvSpPr>
      <xdr:spPr>
        <a:xfrm>
          <a:off x="8515350" y="185235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108</xdr:row>
      <xdr:rowOff>8890</xdr:rowOff>
    </xdr:from>
    <xdr:ext cx="468630" cy="257810"/>
    <xdr:sp macro="" textlink="">
      <xdr:nvSpPr>
        <xdr:cNvPr id="502" name="n_3mainValue【市民会館】&#10;一人当たり面積"/>
        <xdr:cNvSpPr txBox="1"/>
      </xdr:nvSpPr>
      <xdr:spPr>
        <a:xfrm>
          <a:off x="7626350" y="185254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108</xdr:row>
      <xdr:rowOff>12065</xdr:rowOff>
    </xdr:from>
    <xdr:ext cx="468630" cy="259080"/>
    <xdr:sp macro="" textlink="">
      <xdr:nvSpPr>
        <xdr:cNvPr id="503" name="n_4mainValue【市民会館】&#10;一人当たり面積"/>
        <xdr:cNvSpPr txBox="1"/>
      </xdr:nvSpPr>
      <xdr:spPr>
        <a:xfrm>
          <a:off x="6737350" y="185286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504" name="正方形/長方形 50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505" name="正方形/長方形 50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506" name="正方形/長方形 50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507" name="正方形/長方形 50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508" name="正方形/長方形 50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509" name="正方形/長方形 50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10" name="正方形/長方形 50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1" name="正方形/長方形 510"/>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512" name="テキスト ボックス 511"/>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13" name="直線コネクタ 512"/>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514" name="テキスト ボックス 513"/>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15" name="直線コネクタ 514"/>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090" cy="257810"/>
    <xdr:sp macro="" textlink="">
      <xdr:nvSpPr>
        <xdr:cNvPr id="516" name="テキスト ボックス 515"/>
        <xdr:cNvSpPr txBox="1"/>
      </xdr:nvSpPr>
      <xdr:spPr>
        <a:xfrm>
          <a:off x="11978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17" name="直線コネクタ 516"/>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18" name="テキスト ボックス 517"/>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19" name="直線コネクタ 518"/>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7810"/>
    <xdr:sp macro="" textlink="">
      <xdr:nvSpPr>
        <xdr:cNvPr id="520" name="テキスト ボックス 519"/>
        <xdr:cNvSpPr txBox="1"/>
      </xdr:nvSpPr>
      <xdr:spPr>
        <a:xfrm>
          <a:off x="12042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21" name="直線コネクタ 520"/>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22" name="テキスト ボックス 521"/>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23" name="直線コネクタ 522"/>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24" name="テキスト ボックス 523"/>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25" name="直線コネクタ 524"/>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7820" cy="257810"/>
    <xdr:sp macro="" textlink="">
      <xdr:nvSpPr>
        <xdr:cNvPr id="526" name="テキスト ボックス 525"/>
        <xdr:cNvSpPr txBox="1"/>
      </xdr:nvSpPr>
      <xdr:spPr>
        <a:xfrm>
          <a:off x="12106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27" name="直線コネクタ 52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2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135255</xdr:rowOff>
    </xdr:from>
    <xdr:to xmlns:xdr="http://schemas.openxmlformats.org/drawingml/2006/spreadsheetDrawing">
      <xdr:col>85</xdr:col>
      <xdr:colOff>126365</xdr:colOff>
      <xdr:row>42</xdr:row>
      <xdr:rowOff>92710</xdr:rowOff>
    </xdr:to>
    <xdr:cxnSp macro="">
      <xdr:nvCxnSpPr>
        <xdr:cNvPr id="529" name="直線コネクタ 528"/>
        <xdr:cNvCxnSpPr/>
      </xdr:nvCxnSpPr>
      <xdr:spPr>
        <a:xfrm flipV="1">
          <a:off x="16318865" y="5964555"/>
          <a:ext cx="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530" name="【一般廃棄物処理施設】&#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531" name="直線コネクタ 530"/>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81915</xdr:rowOff>
    </xdr:from>
    <xdr:ext cx="405130" cy="259080"/>
    <xdr:sp macro="" textlink="">
      <xdr:nvSpPr>
        <xdr:cNvPr id="532" name="【一般廃棄物処理施設】&#10;有形固定資産減価償却率最大値テキスト"/>
        <xdr:cNvSpPr txBox="1"/>
      </xdr:nvSpPr>
      <xdr:spPr>
        <a:xfrm>
          <a:off x="16357600" y="57397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135255</xdr:rowOff>
    </xdr:from>
    <xdr:to xmlns:xdr="http://schemas.openxmlformats.org/drawingml/2006/spreadsheetDrawing">
      <xdr:col>86</xdr:col>
      <xdr:colOff>25400</xdr:colOff>
      <xdr:row>34</xdr:row>
      <xdr:rowOff>135255</xdr:rowOff>
    </xdr:to>
    <xdr:cxnSp macro="">
      <xdr:nvCxnSpPr>
        <xdr:cNvPr id="533" name="直線コネクタ 532"/>
        <xdr:cNvCxnSpPr/>
      </xdr:nvCxnSpPr>
      <xdr:spPr>
        <a:xfrm>
          <a:off x="16230600" y="596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90170</xdr:rowOff>
    </xdr:from>
    <xdr:ext cx="405130" cy="259080"/>
    <xdr:sp macro="" textlink="">
      <xdr:nvSpPr>
        <xdr:cNvPr id="534" name="【一般廃棄物処理施設】&#10;有形固定資産減価償却率平均値テキスト"/>
        <xdr:cNvSpPr txBox="1"/>
      </xdr:nvSpPr>
      <xdr:spPr>
        <a:xfrm>
          <a:off x="16357600" y="66052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111760</xdr:rowOff>
    </xdr:from>
    <xdr:to xmlns:xdr="http://schemas.openxmlformats.org/drawingml/2006/spreadsheetDrawing">
      <xdr:col>85</xdr:col>
      <xdr:colOff>177800</xdr:colOff>
      <xdr:row>39</xdr:row>
      <xdr:rowOff>41910</xdr:rowOff>
    </xdr:to>
    <xdr:sp macro="" textlink="">
      <xdr:nvSpPr>
        <xdr:cNvPr id="535" name="フローチャート: 判断 534"/>
        <xdr:cNvSpPr/>
      </xdr:nvSpPr>
      <xdr:spPr>
        <a:xfrm>
          <a:off x="16268700" y="662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123190</xdr:rowOff>
    </xdr:from>
    <xdr:to xmlns:xdr="http://schemas.openxmlformats.org/drawingml/2006/spreadsheetDrawing">
      <xdr:col>81</xdr:col>
      <xdr:colOff>101600</xdr:colOff>
      <xdr:row>39</xdr:row>
      <xdr:rowOff>53340</xdr:rowOff>
    </xdr:to>
    <xdr:sp macro="" textlink="">
      <xdr:nvSpPr>
        <xdr:cNvPr id="536" name="フローチャート: 判断 535"/>
        <xdr:cNvSpPr/>
      </xdr:nvSpPr>
      <xdr:spPr>
        <a:xfrm>
          <a:off x="15430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103505</xdr:rowOff>
    </xdr:from>
    <xdr:to xmlns:xdr="http://schemas.openxmlformats.org/drawingml/2006/spreadsheetDrawing">
      <xdr:col>76</xdr:col>
      <xdr:colOff>165100</xdr:colOff>
      <xdr:row>39</xdr:row>
      <xdr:rowOff>33655</xdr:rowOff>
    </xdr:to>
    <xdr:sp macro="" textlink="">
      <xdr:nvSpPr>
        <xdr:cNvPr id="537" name="フローチャート: 判断 536"/>
        <xdr:cNvSpPr/>
      </xdr:nvSpPr>
      <xdr:spPr>
        <a:xfrm>
          <a:off x="14541500" y="661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139700</xdr:rowOff>
    </xdr:from>
    <xdr:to xmlns:xdr="http://schemas.openxmlformats.org/drawingml/2006/spreadsheetDrawing">
      <xdr:col>72</xdr:col>
      <xdr:colOff>38100</xdr:colOff>
      <xdr:row>39</xdr:row>
      <xdr:rowOff>69850</xdr:rowOff>
    </xdr:to>
    <xdr:sp macro="" textlink="">
      <xdr:nvSpPr>
        <xdr:cNvPr id="538" name="フローチャート: 判断 537"/>
        <xdr:cNvSpPr/>
      </xdr:nvSpPr>
      <xdr:spPr>
        <a:xfrm>
          <a:off x="13652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156210</xdr:rowOff>
    </xdr:from>
    <xdr:to xmlns:xdr="http://schemas.openxmlformats.org/drawingml/2006/spreadsheetDrawing">
      <xdr:col>67</xdr:col>
      <xdr:colOff>101600</xdr:colOff>
      <xdr:row>39</xdr:row>
      <xdr:rowOff>86360</xdr:rowOff>
    </xdr:to>
    <xdr:sp macro="" textlink="">
      <xdr:nvSpPr>
        <xdr:cNvPr id="539" name="フローチャート: 判断 538"/>
        <xdr:cNvSpPr/>
      </xdr:nvSpPr>
      <xdr:spPr>
        <a:xfrm>
          <a:off x="127635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40" name="テキスト ボックス 53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41" name="テキスト ボックス 54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42" name="テキスト ボックス 54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43" name="テキスト ボックス 54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44" name="テキスト ボックス 54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84455</xdr:rowOff>
    </xdr:from>
    <xdr:to xmlns:xdr="http://schemas.openxmlformats.org/drawingml/2006/spreadsheetDrawing">
      <xdr:col>85</xdr:col>
      <xdr:colOff>177800</xdr:colOff>
      <xdr:row>35</xdr:row>
      <xdr:rowOff>14605</xdr:rowOff>
    </xdr:to>
    <xdr:sp macro="" textlink="">
      <xdr:nvSpPr>
        <xdr:cNvPr id="545" name="楕円 544"/>
        <xdr:cNvSpPr/>
      </xdr:nvSpPr>
      <xdr:spPr>
        <a:xfrm>
          <a:off x="162687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34</xdr:row>
      <xdr:rowOff>37465</xdr:rowOff>
    </xdr:from>
    <xdr:ext cx="405130" cy="259080"/>
    <xdr:sp macro="" textlink="">
      <xdr:nvSpPr>
        <xdr:cNvPr id="546" name="【一般廃棄物処理施設】&#10;有形固定資産減価償却率該当値テキスト"/>
        <xdr:cNvSpPr txBox="1"/>
      </xdr:nvSpPr>
      <xdr:spPr>
        <a:xfrm>
          <a:off x="16357600" y="58667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34925</xdr:rowOff>
    </xdr:from>
    <xdr:to xmlns:xdr="http://schemas.openxmlformats.org/drawingml/2006/spreadsheetDrawing">
      <xdr:col>81</xdr:col>
      <xdr:colOff>101600</xdr:colOff>
      <xdr:row>34</xdr:row>
      <xdr:rowOff>136525</xdr:rowOff>
    </xdr:to>
    <xdr:sp macro="" textlink="">
      <xdr:nvSpPr>
        <xdr:cNvPr id="547" name="楕円 546"/>
        <xdr:cNvSpPr/>
      </xdr:nvSpPr>
      <xdr:spPr>
        <a:xfrm>
          <a:off x="15430500" y="586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86360</xdr:rowOff>
    </xdr:from>
    <xdr:to xmlns:xdr="http://schemas.openxmlformats.org/drawingml/2006/spreadsheetDrawing">
      <xdr:col>85</xdr:col>
      <xdr:colOff>127000</xdr:colOff>
      <xdr:row>34</xdr:row>
      <xdr:rowOff>135255</xdr:rowOff>
    </xdr:to>
    <xdr:cxnSp macro="">
      <xdr:nvCxnSpPr>
        <xdr:cNvPr id="548" name="直線コネクタ 547"/>
        <xdr:cNvCxnSpPr/>
      </xdr:nvCxnSpPr>
      <xdr:spPr>
        <a:xfrm>
          <a:off x="15481300" y="591566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33</xdr:row>
      <xdr:rowOff>154940</xdr:rowOff>
    </xdr:from>
    <xdr:to xmlns:xdr="http://schemas.openxmlformats.org/drawingml/2006/spreadsheetDrawing">
      <xdr:col>76</xdr:col>
      <xdr:colOff>165100</xdr:colOff>
      <xdr:row>34</xdr:row>
      <xdr:rowOff>84455</xdr:rowOff>
    </xdr:to>
    <xdr:sp macro="" textlink="">
      <xdr:nvSpPr>
        <xdr:cNvPr id="549" name="楕円 548"/>
        <xdr:cNvSpPr/>
      </xdr:nvSpPr>
      <xdr:spPr>
        <a:xfrm>
          <a:off x="14541500" y="5812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33655</xdr:rowOff>
    </xdr:from>
    <xdr:to xmlns:xdr="http://schemas.openxmlformats.org/drawingml/2006/spreadsheetDrawing">
      <xdr:col>81</xdr:col>
      <xdr:colOff>50800</xdr:colOff>
      <xdr:row>34</xdr:row>
      <xdr:rowOff>86360</xdr:rowOff>
    </xdr:to>
    <xdr:cxnSp macro="">
      <xdr:nvCxnSpPr>
        <xdr:cNvPr id="550" name="直線コネクタ 549"/>
        <xdr:cNvCxnSpPr/>
      </xdr:nvCxnSpPr>
      <xdr:spPr>
        <a:xfrm>
          <a:off x="14592300" y="586295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33</xdr:row>
      <xdr:rowOff>146050</xdr:rowOff>
    </xdr:from>
    <xdr:to xmlns:xdr="http://schemas.openxmlformats.org/drawingml/2006/spreadsheetDrawing">
      <xdr:col>72</xdr:col>
      <xdr:colOff>38100</xdr:colOff>
      <xdr:row>34</xdr:row>
      <xdr:rowOff>76200</xdr:rowOff>
    </xdr:to>
    <xdr:sp macro="" textlink="">
      <xdr:nvSpPr>
        <xdr:cNvPr id="551" name="楕円 550"/>
        <xdr:cNvSpPr/>
      </xdr:nvSpPr>
      <xdr:spPr>
        <a:xfrm>
          <a:off x="13652500" y="58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34</xdr:row>
      <xdr:rowOff>25400</xdr:rowOff>
    </xdr:from>
    <xdr:to xmlns:xdr="http://schemas.openxmlformats.org/drawingml/2006/spreadsheetDrawing">
      <xdr:col>76</xdr:col>
      <xdr:colOff>114300</xdr:colOff>
      <xdr:row>34</xdr:row>
      <xdr:rowOff>33655</xdr:rowOff>
    </xdr:to>
    <xdr:cxnSp macro="">
      <xdr:nvCxnSpPr>
        <xdr:cNvPr id="552" name="直線コネクタ 551"/>
        <xdr:cNvCxnSpPr/>
      </xdr:nvCxnSpPr>
      <xdr:spPr>
        <a:xfrm>
          <a:off x="13703300" y="585470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27305</xdr:rowOff>
    </xdr:from>
    <xdr:to xmlns:xdr="http://schemas.openxmlformats.org/drawingml/2006/spreadsheetDrawing">
      <xdr:col>67</xdr:col>
      <xdr:colOff>101600</xdr:colOff>
      <xdr:row>38</xdr:row>
      <xdr:rowOff>128905</xdr:rowOff>
    </xdr:to>
    <xdr:sp macro="" textlink="">
      <xdr:nvSpPr>
        <xdr:cNvPr id="553" name="楕円 552"/>
        <xdr:cNvSpPr/>
      </xdr:nvSpPr>
      <xdr:spPr>
        <a:xfrm>
          <a:off x="12763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34</xdr:row>
      <xdr:rowOff>25400</xdr:rowOff>
    </xdr:from>
    <xdr:to xmlns:xdr="http://schemas.openxmlformats.org/drawingml/2006/spreadsheetDrawing">
      <xdr:col>71</xdr:col>
      <xdr:colOff>177800</xdr:colOff>
      <xdr:row>38</xdr:row>
      <xdr:rowOff>78105</xdr:rowOff>
    </xdr:to>
    <xdr:cxnSp macro="">
      <xdr:nvCxnSpPr>
        <xdr:cNvPr id="554" name="直線コネクタ 553"/>
        <xdr:cNvCxnSpPr/>
      </xdr:nvCxnSpPr>
      <xdr:spPr>
        <a:xfrm flipV="1">
          <a:off x="12814300" y="5854700"/>
          <a:ext cx="889000" cy="738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44450</xdr:rowOff>
    </xdr:from>
    <xdr:ext cx="405130" cy="259080"/>
    <xdr:sp macro="" textlink="">
      <xdr:nvSpPr>
        <xdr:cNvPr id="555" name="n_1aveValue【一般廃棄物処理施設】&#10;有形固定資産減価償却率"/>
        <xdr:cNvSpPr txBox="1"/>
      </xdr:nvSpPr>
      <xdr:spPr>
        <a:xfrm>
          <a:off x="15266035" y="6731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24765</xdr:rowOff>
    </xdr:from>
    <xdr:ext cx="403860" cy="259080"/>
    <xdr:sp macro="" textlink="">
      <xdr:nvSpPr>
        <xdr:cNvPr id="556" name="n_2aveValue【一般廃棄物処理施設】&#10;有形固定資産減価償却率"/>
        <xdr:cNvSpPr txBox="1"/>
      </xdr:nvSpPr>
      <xdr:spPr>
        <a:xfrm>
          <a:off x="14389735" y="67113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60960</xdr:rowOff>
    </xdr:from>
    <xdr:ext cx="403860" cy="259080"/>
    <xdr:sp macro="" textlink="">
      <xdr:nvSpPr>
        <xdr:cNvPr id="557" name="n_3aveValue【一般廃棄物処理施設】&#10;有形固定資産減価償却率"/>
        <xdr:cNvSpPr txBox="1"/>
      </xdr:nvSpPr>
      <xdr:spPr>
        <a:xfrm>
          <a:off x="13500735" y="67475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77470</xdr:rowOff>
    </xdr:from>
    <xdr:ext cx="403860" cy="257810"/>
    <xdr:sp macro="" textlink="">
      <xdr:nvSpPr>
        <xdr:cNvPr id="558" name="n_4aveValue【一般廃棄物処理施設】&#10;有形固定資産減価償却率"/>
        <xdr:cNvSpPr txBox="1"/>
      </xdr:nvSpPr>
      <xdr:spPr>
        <a:xfrm>
          <a:off x="12611735" y="67640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32</xdr:row>
      <xdr:rowOff>153035</xdr:rowOff>
    </xdr:from>
    <xdr:ext cx="405130" cy="259080"/>
    <xdr:sp macro="" textlink="">
      <xdr:nvSpPr>
        <xdr:cNvPr id="559" name="n_1mainValue【一般廃棄物処理施設】&#10;有形固定資産減価償却率"/>
        <xdr:cNvSpPr txBox="1"/>
      </xdr:nvSpPr>
      <xdr:spPr>
        <a:xfrm>
          <a:off x="15266035" y="5639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32</xdr:row>
      <xdr:rowOff>100965</xdr:rowOff>
    </xdr:from>
    <xdr:ext cx="403860" cy="257810"/>
    <xdr:sp macro="" textlink="">
      <xdr:nvSpPr>
        <xdr:cNvPr id="560" name="n_2mainValue【一般廃棄物処理施設】&#10;有形固定資産減価償却率"/>
        <xdr:cNvSpPr txBox="1"/>
      </xdr:nvSpPr>
      <xdr:spPr>
        <a:xfrm>
          <a:off x="14389735" y="55873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32</xdr:row>
      <xdr:rowOff>92710</xdr:rowOff>
    </xdr:from>
    <xdr:ext cx="403860" cy="259080"/>
    <xdr:sp macro="" textlink="">
      <xdr:nvSpPr>
        <xdr:cNvPr id="561" name="n_3mainValue【一般廃棄物処理施設】&#10;有形固定資産減価償却率"/>
        <xdr:cNvSpPr txBox="1"/>
      </xdr:nvSpPr>
      <xdr:spPr>
        <a:xfrm>
          <a:off x="13500735" y="55791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145415</xdr:rowOff>
    </xdr:from>
    <xdr:ext cx="403860" cy="257810"/>
    <xdr:sp macro="" textlink="">
      <xdr:nvSpPr>
        <xdr:cNvPr id="562" name="n_4mainValue【一般廃棄物処理施設】&#10;有形固定資産減価償却率"/>
        <xdr:cNvSpPr txBox="1"/>
      </xdr:nvSpPr>
      <xdr:spPr>
        <a:xfrm>
          <a:off x="12611735" y="63176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63" name="正方形/長方形 56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64" name="正方形/長方形 56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65" name="正方形/長方形 56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66" name="正方形/長方形 56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67" name="正方形/長方形 56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68" name="正方形/長方形 56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69" name="正方形/長方形 56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0" name="正方形/長方形 56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571" name="テキスト ボックス 570"/>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72" name="直線コネクタ 57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73" name="直線コネクタ 57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7650" cy="259080"/>
    <xdr:sp macro="" textlink="">
      <xdr:nvSpPr>
        <xdr:cNvPr id="574" name="テキスト ボックス 573"/>
        <xdr:cNvSpPr txBox="1"/>
      </xdr:nvSpPr>
      <xdr:spPr>
        <a:xfrm>
          <a:off x="18039080" y="70205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75" name="直線コネクタ 57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4360" cy="259080"/>
    <xdr:sp macro="" textlink="">
      <xdr:nvSpPr>
        <xdr:cNvPr id="576" name="テキスト ボックス 575"/>
        <xdr:cNvSpPr txBox="1"/>
      </xdr:nvSpPr>
      <xdr:spPr>
        <a:xfrm>
          <a:off x="17692370" y="65633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77" name="直線コネクタ 57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4360" cy="259080"/>
    <xdr:sp macro="" textlink="">
      <xdr:nvSpPr>
        <xdr:cNvPr id="578" name="テキスト ボックス 577"/>
        <xdr:cNvSpPr txBox="1"/>
      </xdr:nvSpPr>
      <xdr:spPr>
        <a:xfrm>
          <a:off x="17692370" y="61061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79" name="直線コネクタ 57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4360" cy="259080"/>
    <xdr:sp macro="" textlink="">
      <xdr:nvSpPr>
        <xdr:cNvPr id="580" name="テキスト ボックス 579"/>
        <xdr:cNvSpPr txBox="1"/>
      </xdr:nvSpPr>
      <xdr:spPr>
        <a:xfrm>
          <a:off x="17692370" y="56489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81" name="直線コネクタ 58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360" cy="259080"/>
    <xdr:sp macro="" textlink="">
      <xdr:nvSpPr>
        <xdr:cNvPr id="582" name="テキスト ボックス 581"/>
        <xdr:cNvSpPr txBox="1"/>
      </xdr:nvSpPr>
      <xdr:spPr>
        <a:xfrm>
          <a:off x="17692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8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39370</xdr:rowOff>
    </xdr:from>
    <xdr:to xmlns:xdr="http://schemas.openxmlformats.org/drawingml/2006/spreadsheetDrawing">
      <xdr:col>116</xdr:col>
      <xdr:colOff>62865</xdr:colOff>
      <xdr:row>41</xdr:row>
      <xdr:rowOff>125730</xdr:rowOff>
    </xdr:to>
    <xdr:cxnSp macro="">
      <xdr:nvCxnSpPr>
        <xdr:cNvPr id="584" name="直線コネクタ 583"/>
        <xdr:cNvCxnSpPr/>
      </xdr:nvCxnSpPr>
      <xdr:spPr>
        <a:xfrm flipV="1">
          <a:off x="22160865" y="5868670"/>
          <a:ext cx="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129540</xdr:rowOff>
    </xdr:from>
    <xdr:ext cx="469900" cy="259080"/>
    <xdr:sp macro="" textlink="">
      <xdr:nvSpPr>
        <xdr:cNvPr id="585" name="【一般廃棄物処理施設】&#10;一人当たり有形固定資産（償却資産）額最小値テキスト"/>
        <xdr:cNvSpPr txBox="1"/>
      </xdr:nvSpPr>
      <xdr:spPr>
        <a:xfrm>
          <a:off x="22199600" y="7158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125730</xdr:rowOff>
    </xdr:from>
    <xdr:to xmlns:xdr="http://schemas.openxmlformats.org/drawingml/2006/spreadsheetDrawing">
      <xdr:col>116</xdr:col>
      <xdr:colOff>152400</xdr:colOff>
      <xdr:row>41</xdr:row>
      <xdr:rowOff>125730</xdr:rowOff>
    </xdr:to>
    <xdr:cxnSp macro="">
      <xdr:nvCxnSpPr>
        <xdr:cNvPr id="586" name="直線コネクタ 585"/>
        <xdr:cNvCxnSpPr/>
      </xdr:nvCxnSpPr>
      <xdr:spPr>
        <a:xfrm>
          <a:off x="22072600" y="715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157480</xdr:rowOff>
    </xdr:from>
    <xdr:ext cx="598805" cy="257810"/>
    <xdr:sp macro="" textlink="">
      <xdr:nvSpPr>
        <xdr:cNvPr id="587" name="【一般廃棄物処理施設】&#10;一人当たり有形固定資産（償却資産）額最大値テキスト"/>
        <xdr:cNvSpPr txBox="1"/>
      </xdr:nvSpPr>
      <xdr:spPr>
        <a:xfrm>
          <a:off x="22199600" y="564388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39370</xdr:rowOff>
    </xdr:from>
    <xdr:to xmlns:xdr="http://schemas.openxmlformats.org/drawingml/2006/spreadsheetDrawing">
      <xdr:col>116</xdr:col>
      <xdr:colOff>152400</xdr:colOff>
      <xdr:row>34</xdr:row>
      <xdr:rowOff>39370</xdr:rowOff>
    </xdr:to>
    <xdr:cxnSp macro="">
      <xdr:nvCxnSpPr>
        <xdr:cNvPr id="588" name="直線コネクタ 587"/>
        <xdr:cNvCxnSpPr/>
      </xdr:nvCxnSpPr>
      <xdr:spPr>
        <a:xfrm>
          <a:off x="22072600" y="586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17780</xdr:rowOff>
    </xdr:from>
    <xdr:ext cx="598805" cy="257810"/>
    <xdr:sp macro="" textlink="">
      <xdr:nvSpPr>
        <xdr:cNvPr id="589" name="【一般廃棄物処理施設】&#10;一人当たり有形固定資産（償却資産）額平均値テキスト"/>
        <xdr:cNvSpPr txBox="1"/>
      </xdr:nvSpPr>
      <xdr:spPr>
        <a:xfrm>
          <a:off x="22199600" y="653288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188,350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166370</xdr:rowOff>
    </xdr:from>
    <xdr:to xmlns:xdr="http://schemas.openxmlformats.org/drawingml/2006/spreadsheetDrawing">
      <xdr:col>116</xdr:col>
      <xdr:colOff>114300</xdr:colOff>
      <xdr:row>39</xdr:row>
      <xdr:rowOff>96520</xdr:rowOff>
    </xdr:to>
    <xdr:sp macro="" textlink="">
      <xdr:nvSpPr>
        <xdr:cNvPr id="590" name="フローチャート: 判断 589"/>
        <xdr:cNvSpPr/>
      </xdr:nvSpPr>
      <xdr:spPr>
        <a:xfrm>
          <a:off x="22110700" y="668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27305</xdr:rowOff>
    </xdr:from>
    <xdr:to xmlns:xdr="http://schemas.openxmlformats.org/drawingml/2006/spreadsheetDrawing">
      <xdr:col>112</xdr:col>
      <xdr:colOff>38100</xdr:colOff>
      <xdr:row>39</xdr:row>
      <xdr:rowOff>128905</xdr:rowOff>
    </xdr:to>
    <xdr:sp macro="" textlink="">
      <xdr:nvSpPr>
        <xdr:cNvPr id="591" name="フローチャート: 判断 590"/>
        <xdr:cNvSpPr/>
      </xdr:nvSpPr>
      <xdr:spPr>
        <a:xfrm>
          <a:off x="21272500" y="67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52070</xdr:rowOff>
    </xdr:from>
    <xdr:to xmlns:xdr="http://schemas.openxmlformats.org/drawingml/2006/spreadsheetDrawing">
      <xdr:col>107</xdr:col>
      <xdr:colOff>101600</xdr:colOff>
      <xdr:row>39</xdr:row>
      <xdr:rowOff>153670</xdr:rowOff>
    </xdr:to>
    <xdr:sp macro="" textlink="">
      <xdr:nvSpPr>
        <xdr:cNvPr id="592" name="フローチャート: 判断 591"/>
        <xdr:cNvSpPr/>
      </xdr:nvSpPr>
      <xdr:spPr>
        <a:xfrm>
          <a:off x="20383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73660</xdr:rowOff>
    </xdr:from>
    <xdr:to xmlns:xdr="http://schemas.openxmlformats.org/drawingml/2006/spreadsheetDrawing">
      <xdr:col>102</xdr:col>
      <xdr:colOff>165100</xdr:colOff>
      <xdr:row>40</xdr:row>
      <xdr:rowOff>3810</xdr:rowOff>
    </xdr:to>
    <xdr:sp macro="" textlink="">
      <xdr:nvSpPr>
        <xdr:cNvPr id="593" name="フローチャート: 判断 592"/>
        <xdr:cNvSpPr/>
      </xdr:nvSpPr>
      <xdr:spPr>
        <a:xfrm>
          <a:off x="19494500" y="676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86995</xdr:rowOff>
    </xdr:from>
    <xdr:to xmlns:xdr="http://schemas.openxmlformats.org/drawingml/2006/spreadsheetDrawing">
      <xdr:col>98</xdr:col>
      <xdr:colOff>38100</xdr:colOff>
      <xdr:row>40</xdr:row>
      <xdr:rowOff>17780</xdr:rowOff>
    </xdr:to>
    <xdr:sp macro="" textlink="">
      <xdr:nvSpPr>
        <xdr:cNvPr id="594" name="フローチャート: 判断 593"/>
        <xdr:cNvSpPr/>
      </xdr:nvSpPr>
      <xdr:spPr>
        <a:xfrm>
          <a:off x="186055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95" name="テキスト ボックス 59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96" name="テキスト ボックス 59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97" name="テキスト ボックス 59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98" name="テキスト ボックス 59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99" name="テキスト ボックス 59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84455</xdr:rowOff>
    </xdr:from>
    <xdr:to xmlns:xdr="http://schemas.openxmlformats.org/drawingml/2006/spreadsheetDrawing">
      <xdr:col>116</xdr:col>
      <xdr:colOff>114300</xdr:colOff>
      <xdr:row>41</xdr:row>
      <xdr:rowOff>14605</xdr:rowOff>
    </xdr:to>
    <xdr:sp macro="" textlink="">
      <xdr:nvSpPr>
        <xdr:cNvPr id="600" name="楕円 599"/>
        <xdr:cNvSpPr/>
      </xdr:nvSpPr>
      <xdr:spPr>
        <a:xfrm>
          <a:off x="221107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63500</xdr:rowOff>
    </xdr:from>
    <xdr:ext cx="534670" cy="257810"/>
    <xdr:sp macro="" textlink="">
      <xdr:nvSpPr>
        <xdr:cNvPr id="601" name="【一般廃棄物処理施設】&#10;一人当たり有形固定資産（償却資産）額該当値テキスト"/>
        <xdr:cNvSpPr txBox="1"/>
      </xdr:nvSpPr>
      <xdr:spPr>
        <a:xfrm>
          <a:off x="22199600" y="692150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86360</xdr:rowOff>
    </xdr:from>
    <xdr:to xmlns:xdr="http://schemas.openxmlformats.org/drawingml/2006/spreadsheetDrawing">
      <xdr:col>112</xdr:col>
      <xdr:colOff>38100</xdr:colOff>
      <xdr:row>41</xdr:row>
      <xdr:rowOff>16510</xdr:rowOff>
    </xdr:to>
    <xdr:sp macro="" textlink="">
      <xdr:nvSpPr>
        <xdr:cNvPr id="602" name="楕円 601"/>
        <xdr:cNvSpPr/>
      </xdr:nvSpPr>
      <xdr:spPr>
        <a:xfrm>
          <a:off x="21272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135255</xdr:rowOff>
    </xdr:from>
    <xdr:to xmlns:xdr="http://schemas.openxmlformats.org/drawingml/2006/spreadsheetDrawing">
      <xdr:col>116</xdr:col>
      <xdr:colOff>63500</xdr:colOff>
      <xdr:row>40</xdr:row>
      <xdr:rowOff>137160</xdr:rowOff>
    </xdr:to>
    <xdr:cxnSp macro="">
      <xdr:nvCxnSpPr>
        <xdr:cNvPr id="603" name="直線コネクタ 602"/>
        <xdr:cNvCxnSpPr/>
      </xdr:nvCxnSpPr>
      <xdr:spPr>
        <a:xfrm flipV="1">
          <a:off x="21323300" y="699325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91440</xdr:rowOff>
    </xdr:from>
    <xdr:to xmlns:xdr="http://schemas.openxmlformats.org/drawingml/2006/spreadsheetDrawing">
      <xdr:col>107</xdr:col>
      <xdr:colOff>101600</xdr:colOff>
      <xdr:row>41</xdr:row>
      <xdr:rowOff>21590</xdr:rowOff>
    </xdr:to>
    <xdr:sp macro="" textlink="">
      <xdr:nvSpPr>
        <xdr:cNvPr id="604" name="楕円 603"/>
        <xdr:cNvSpPr/>
      </xdr:nvSpPr>
      <xdr:spPr>
        <a:xfrm>
          <a:off x="20383500" y="694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137160</xdr:rowOff>
    </xdr:from>
    <xdr:to xmlns:xdr="http://schemas.openxmlformats.org/drawingml/2006/spreadsheetDrawing">
      <xdr:col>111</xdr:col>
      <xdr:colOff>177800</xdr:colOff>
      <xdr:row>40</xdr:row>
      <xdr:rowOff>142240</xdr:rowOff>
    </xdr:to>
    <xdr:cxnSp macro="">
      <xdr:nvCxnSpPr>
        <xdr:cNvPr id="605" name="直線コネクタ 604"/>
        <xdr:cNvCxnSpPr/>
      </xdr:nvCxnSpPr>
      <xdr:spPr>
        <a:xfrm flipV="1">
          <a:off x="20434300" y="699516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92710</xdr:rowOff>
    </xdr:from>
    <xdr:to xmlns:xdr="http://schemas.openxmlformats.org/drawingml/2006/spreadsheetDrawing">
      <xdr:col>102</xdr:col>
      <xdr:colOff>165100</xdr:colOff>
      <xdr:row>41</xdr:row>
      <xdr:rowOff>22860</xdr:rowOff>
    </xdr:to>
    <xdr:sp macro="" textlink="">
      <xdr:nvSpPr>
        <xdr:cNvPr id="606" name="楕円 605"/>
        <xdr:cNvSpPr/>
      </xdr:nvSpPr>
      <xdr:spPr>
        <a:xfrm>
          <a:off x="19494500" y="695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142240</xdr:rowOff>
    </xdr:from>
    <xdr:to xmlns:xdr="http://schemas.openxmlformats.org/drawingml/2006/spreadsheetDrawing">
      <xdr:col>107</xdr:col>
      <xdr:colOff>50800</xdr:colOff>
      <xdr:row>40</xdr:row>
      <xdr:rowOff>143510</xdr:rowOff>
    </xdr:to>
    <xdr:cxnSp macro="">
      <xdr:nvCxnSpPr>
        <xdr:cNvPr id="607" name="直線コネクタ 606"/>
        <xdr:cNvCxnSpPr/>
      </xdr:nvCxnSpPr>
      <xdr:spPr>
        <a:xfrm flipV="1">
          <a:off x="19545300" y="70002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50800</xdr:rowOff>
    </xdr:from>
    <xdr:to xmlns:xdr="http://schemas.openxmlformats.org/drawingml/2006/spreadsheetDrawing">
      <xdr:col>98</xdr:col>
      <xdr:colOff>38100</xdr:colOff>
      <xdr:row>41</xdr:row>
      <xdr:rowOff>152400</xdr:rowOff>
    </xdr:to>
    <xdr:sp macro="" textlink="">
      <xdr:nvSpPr>
        <xdr:cNvPr id="608" name="楕円 607"/>
        <xdr:cNvSpPr/>
      </xdr:nvSpPr>
      <xdr:spPr>
        <a:xfrm>
          <a:off x="18605500" y="708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143510</xdr:rowOff>
    </xdr:from>
    <xdr:to xmlns:xdr="http://schemas.openxmlformats.org/drawingml/2006/spreadsheetDrawing">
      <xdr:col>102</xdr:col>
      <xdr:colOff>114300</xdr:colOff>
      <xdr:row>41</xdr:row>
      <xdr:rowOff>101600</xdr:rowOff>
    </xdr:to>
    <xdr:cxnSp macro="">
      <xdr:nvCxnSpPr>
        <xdr:cNvPr id="609" name="直線コネクタ 608"/>
        <xdr:cNvCxnSpPr/>
      </xdr:nvCxnSpPr>
      <xdr:spPr>
        <a:xfrm flipV="1">
          <a:off x="18656300" y="700151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37</xdr:row>
      <xdr:rowOff>145415</xdr:rowOff>
    </xdr:from>
    <xdr:ext cx="597535" cy="257810"/>
    <xdr:sp macro="" textlink="">
      <xdr:nvSpPr>
        <xdr:cNvPr id="610" name="n_1aveValue【一般廃棄物処理施設】&#10;一人当たり有形固定資産（償却資産）額"/>
        <xdr:cNvSpPr txBox="1"/>
      </xdr:nvSpPr>
      <xdr:spPr>
        <a:xfrm>
          <a:off x="21010880" y="648906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174,206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37</xdr:row>
      <xdr:rowOff>170180</xdr:rowOff>
    </xdr:from>
    <xdr:ext cx="597535" cy="259080"/>
    <xdr:sp macro="" textlink="">
      <xdr:nvSpPr>
        <xdr:cNvPr id="611" name="n_2aveValue【一般廃棄物処理施設】&#10;一人当たり有形固定資産（償却資産）額"/>
        <xdr:cNvSpPr txBox="1"/>
      </xdr:nvSpPr>
      <xdr:spPr>
        <a:xfrm>
          <a:off x="20134580" y="651383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163,470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20320</xdr:rowOff>
    </xdr:from>
    <xdr:ext cx="597535" cy="257810"/>
    <xdr:sp macro="" textlink="">
      <xdr:nvSpPr>
        <xdr:cNvPr id="612" name="n_3aveValue【一般廃棄物処理施設】&#10;一人当たり有形固定資産（償却資産）額"/>
        <xdr:cNvSpPr txBox="1"/>
      </xdr:nvSpPr>
      <xdr:spPr>
        <a:xfrm>
          <a:off x="19245580" y="653542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33655</xdr:rowOff>
    </xdr:from>
    <xdr:ext cx="597535" cy="258445"/>
    <xdr:sp macro="" textlink="">
      <xdr:nvSpPr>
        <xdr:cNvPr id="613" name="n_4aveValue【一般廃棄物処理施設】&#10;一人当たり有形固定資産（償却資産）額"/>
        <xdr:cNvSpPr txBox="1"/>
      </xdr:nvSpPr>
      <xdr:spPr>
        <a:xfrm>
          <a:off x="18356580" y="654875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7620</xdr:rowOff>
    </xdr:from>
    <xdr:ext cx="534670" cy="257810"/>
    <xdr:sp macro="" textlink="">
      <xdr:nvSpPr>
        <xdr:cNvPr id="614" name="n_1mainValue【一般廃棄物処理施設】&#10;一人当たり有形固定資産（償却資産）額"/>
        <xdr:cNvSpPr txBox="1"/>
      </xdr:nvSpPr>
      <xdr:spPr>
        <a:xfrm>
          <a:off x="21043265" y="703707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12700</xdr:rowOff>
    </xdr:from>
    <xdr:ext cx="533400" cy="259080"/>
    <xdr:sp macro="" textlink="">
      <xdr:nvSpPr>
        <xdr:cNvPr id="615" name="n_2mainValue【一般廃棄物処理施設】&#10;一人当たり有形固定資産（償却資産）額"/>
        <xdr:cNvSpPr txBox="1"/>
      </xdr:nvSpPr>
      <xdr:spPr>
        <a:xfrm>
          <a:off x="20166965" y="70421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13970</xdr:rowOff>
    </xdr:from>
    <xdr:ext cx="533400" cy="259080"/>
    <xdr:sp macro="" textlink="">
      <xdr:nvSpPr>
        <xdr:cNvPr id="616" name="n_3mainValue【一般廃棄物処理施設】&#10;一人当たり有形固定資産（償却資産）額"/>
        <xdr:cNvSpPr txBox="1"/>
      </xdr:nvSpPr>
      <xdr:spPr>
        <a:xfrm>
          <a:off x="19277965" y="70434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143510</xdr:rowOff>
    </xdr:from>
    <xdr:ext cx="533400" cy="257810"/>
    <xdr:sp macro="" textlink="">
      <xdr:nvSpPr>
        <xdr:cNvPr id="617" name="n_4mainValue【一般廃棄物処理施設】&#10;一人当たり有形固定資産（償却資産）額"/>
        <xdr:cNvSpPr txBox="1"/>
      </xdr:nvSpPr>
      <xdr:spPr>
        <a:xfrm>
          <a:off x="18388965" y="717296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18" name="正方形/長方形 61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19" name="正方形/長方形 61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20" name="正方形/長方形 61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21" name="正方形/長方形 62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22" name="正方形/長方形 62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23" name="正方形/長方形 62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24" name="正方形/長方形 62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5" name="正方形/長方形 624"/>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626" name="テキスト ボックス 625"/>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27" name="直線コネクタ 626"/>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628" name="テキスト ボックス 627"/>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629" name="直線コネクタ 628"/>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6090" cy="259080"/>
    <xdr:sp macro="" textlink="">
      <xdr:nvSpPr>
        <xdr:cNvPr id="630" name="テキスト ボックス 629"/>
        <xdr:cNvSpPr txBox="1"/>
      </xdr:nvSpPr>
      <xdr:spPr>
        <a:xfrm>
          <a:off x="11978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631" name="直線コネクタ 630"/>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632" name="テキスト ボックス 631"/>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633" name="直線コネクタ 632"/>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7810"/>
    <xdr:sp macro="" textlink="">
      <xdr:nvSpPr>
        <xdr:cNvPr id="634" name="テキスト ボックス 633"/>
        <xdr:cNvSpPr txBox="1"/>
      </xdr:nvSpPr>
      <xdr:spPr>
        <a:xfrm>
          <a:off x="12042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635" name="直線コネクタ 634"/>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636" name="テキスト ボックス 635"/>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637" name="直線コネクタ 636"/>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7810"/>
    <xdr:sp macro="" textlink="">
      <xdr:nvSpPr>
        <xdr:cNvPr id="638" name="テキスト ボックス 637"/>
        <xdr:cNvSpPr txBox="1"/>
      </xdr:nvSpPr>
      <xdr:spPr>
        <a:xfrm>
          <a:off x="12042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639" name="直線コネクタ 638"/>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7820" cy="259080"/>
    <xdr:sp macro="" textlink="">
      <xdr:nvSpPr>
        <xdr:cNvPr id="640" name="テキスト ボックス 639"/>
        <xdr:cNvSpPr txBox="1"/>
      </xdr:nvSpPr>
      <xdr:spPr>
        <a:xfrm>
          <a:off x="12106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41" name="直線コネクタ 640"/>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42"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122555</xdr:rowOff>
    </xdr:from>
    <xdr:to xmlns:xdr="http://schemas.openxmlformats.org/drawingml/2006/spreadsheetDrawing">
      <xdr:col>85</xdr:col>
      <xdr:colOff>126365</xdr:colOff>
      <xdr:row>64</xdr:row>
      <xdr:rowOff>130810</xdr:rowOff>
    </xdr:to>
    <xdr:cxnSp macro="">
      <xdr:nvCxnSpPr>
        <xdr:cNvPr id="643" name="直線コネクタ 642"/>
        <xdr:cNvCxnSpPr/>
      </xdr:nvCxnSpPr>
      <xdr:spPr>
        <a:xfrm flipV="1">
          <a:off x="16318865" y="9552305"/>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134620</xdr:rowOff>
    </xdr:from>
    <xdr:ext cx="469900" cy="257810"/>
    <xdr:sp macro="" textlink="">
      <xdr:nvSpPr>
        <xdr:cNvPr id="644" name="【保健センター・保健所】&#10;有形固定資産減価償却率最小値テキスト"/>
        <xdr:cNvSpPr txBox="1"/>
      </xdr:nvSpPr>
      <xdr:spPr>
        <a:xfrm>
          <a:off x="16357600" y="11107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130810</xdr:rowOff>
    </xdr:from>
    <xdr:to xmlns:xdr="http://schemas.openxmlformats.org/drawingml/2006/spreadsheetDrawing">
      <xdr:col>86</xdr:col>
      <xdr:colOff>25400</xdr:colOff>
      <xdr:row>64</xdr:row>
      <xdr:rowOff>130810</xdr:rowOff>
    </xdr:to>
    <xdr:cxnSp macro="">
      <xdr:nvCxnSpPr>
        <xdr:cNvPr id="645" name="直線コネクタ 644"/>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69215</xdr:rowOff>
    </xdr:from>
    <xdr:ext cx="340360" cy="259080"/>
    <xdr:sp macro="" textlink="">
      <xdr:nvSpPr>
        <xdr:cNvPr id="646" name="【保健センター・保健所】&#10;有形固定資産減価償却率最大値テキスト"/>
        <xdr:cNvSpPr txBox="1"/>
      </xdr:nvSpPr>
      <xdr:spPr>
        <a:xfrm>
          <a:off x="16357600" y="932751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122555</xdr:rowOff>
    </xdr:from>
    <xdr:to xmlns:xdr="http://schemas.openxmlformats.org/drawingml/2006/spreadsheetDrawing">
      <xdr:col>86</xdr:col>
      <xdr:colOff>25400</xdr:colOff>
      <xdr:row>55</xdr:row>
      <xdr:rowOff>122555</xdr:rowOff>
    </xdr:to>
    <xdr:cxnSp macro="">
      <xdr:nvCxnSpPr>
        <xdr:cNvPr id="647" name="直線コネクタ 646"/>
        <xdr:cNvCxnSpPr/>
      </xdr:nvCxnSpPr>
      <xdr:spPr>
        <a:xfrm>
          <a:off x="16230600" y="955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111125</xdr:rowOff>
    </xdr:from>
    <xdr:ext cx="405130" cy="257810"/>
    <xdr:sp macro="" textlink="">
      <xdr:nvSpPr>
        <xdr:cNvPr id="648" name="【保健センター・保健所】&#10;有形固定資産減価償却率平均値テキスト"/>
        <xdr:cNvSpPr txBox="1"/>
      </xdr:nvSpPr>
      <xdr:spPr>
        <a:xfrm>
          <a:off x="16357600" y="1022667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88265</xdr:rowOff>
    </xdr:from>
    <xdr:to xmlns:xdr="http://schemas.openxmlformats.org/drawingml/2006/spreadsheetDrawing">
      <xdr:col>85</xdr:col>
      <xdr:colOff>177800</xdr:colOff>
      <xdr:row>61</xdr:row>
      <xdr:rowOff>18415</xdr:rowOff>
    </xdr:to>
    <xdr:sp macro="" textlink="">
      <xdr:nvSpPr>
        <xdr:cNvPr id="649" name="フローチャート: 判断 648"/>
        <xdr:cNvSpPr/>
      </xdr:nvSpPr>
      <xdr:spPr>
        <a:xfrm>
          <a:off x="162687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52070</xdr:rowOff>
    </xdr:from>
    <xdr:to xmlns:xdr="http://schemas.openxmlformats.org/drawingml/2006/spreadsheetDrawing">
      <xdr:col>81</xdr:col>
      <xdr:colOff>101600</xdr:colOff>
      <xdr:row>60</xdr:row>
      <xdr:rowOff>153670</xdr:rowOff>
    </xdr:to>
    <xdr:sp macro="" textlink="">
      <xdr:nvSpPr>
        <xdr:cNvPr id="650" name="フローチャート: 判断 649"/>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43815</xdr:rowOff>
    </xdr:from>
    <xdr:to xmlns:xdr="http://schemas.openxmlformats.org/drawingml/2006/spreadsheetDrawing">
      <xdr:col>76</xdr:col>
      <xdr:colOff>165100</xdr:colOff>
      <xdr:row>60</xdr:row>
      <xdr:rowOff>145415</xdr:rowOff>
    </xdr:to>
    <xdr:sp macro="" textlink="">
      <xdr:nvSpPr>
        <xdr:cNvPr id="651" name="フローチャート: 判断 650"/>
        <xdr:cNvSpPr/>
      </xdr:nvSpPr>
      <xdr:spPr>
        <a:xfrm>
          <a:off x="14541500" y="1033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20955</xdr:rowOff>
    </xdr:from>
    <xdr:to xmlns:xdr="http://schemas.openxmlformats.org/drawingml/2006/spreadsheetDrawing">
      <xdr:col>72</xdr:col>
      <xdr:colOff>38100</xdr:colOff>
      <xdr:row>60</xdr:row>
      <xdr:rowOff>122555</xdr:rowOff>
    </xdr:to>
    <xdr:sp macro="" textlink="">
      <xdr:nvSpPr>
        <xdr:cNvPr id="652" name="フローチャート: 判断 651"/>
        <xdr:cNvSpPr/>
      </xdr:nvSpPr>
      <xdr:spPr>
        <a:xfrm>
          <a:off x="13652500" y="1030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9525</xdr:rowOff>
    </xdr:from>
    <xdr:to xmlns:xdr="http://schemas.openxmlformats.org/drawingml/2006/spreadsheetDrawing">
      <xdr:col>67</xdr:col>
      <xdr:colOff>101600</xdr:colOff>
      <xdr:row>60</xdr:row>
      <xdr:rowOff>111125</xdr:rowOff>
    </xdr:to>
    <xdr:sp macro="" textlink="">
      <xdr:nvSpPr>
        <xdr:cNvPr id="653" name="フローチャート: 判断 652"/>
        <xdr:cNvSpPr/>
      </xdr:nvSpPr>
      <xdr:spPr>
        <a:xfrm>
          <a:off x="12763500" y="1029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654" name="テキスト ボックス 653"/>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655" name="テキスト ボックス 654"/>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656" name="テキスト ボックス 655"/>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657" name="テキスト ボックス 656"/>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658" name="テキスト ボックス 657"/>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63</xdr:row>
      <xdr:rowOff>8255</xdr:rowOff>
    </xdr:from>
    <xdr:to xmlns:xdr="http://schemas.openxmlformats.org/drawingml/2006/spreadsheetDrawing">
      <xdr:col>85</xdr:col>
      <xdr:colOff>177800</xdr:colOff>
      <xdr:row>63</xdr:row>
      <xdr:rowOff>109855</xdr:rowOff>
    </xdr:to>
    <xdr:sp macro="" textlink="">
      <xdr:nvSpPr>
        <xdr:cNvPr id="659" name="楕円 658"/>
        <xdr:cNvSpPr/>
      </xdr:nvSpPr>
      <xdr:spPr>
        <a:xfrm>
          <a:off x="16268700" y="108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158115</xdr:rowOff>
    </xdr:from>
    <xdr:ext cx="405130" cy="257810"/>
    <xdr:sp macro="" textlink="">
      <xdr:nvSpPr>
        <xdr:cNvPr id="660" name="【保健センター・保健所】&#10;有形固定資産減価償却率該当値テキスト"/>
        <xdr:cNvSpPr txBox="1"/>
      </xdr:nvSpPr>
      <xdr:spPr>
        <a:xfrm>
          <a:off x="16357600" y="107880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154940</xdr:rowOff>
    </xdr:from>
    <xdr:to xmlns:xdr="http://schemas.openxmlformats.org/drawingml/2006/spreadsheetDrawing">
      <xdr:col>81</xdr:col>
      <xdr:colOff>101600</xdr:colOff>
      <xdr:row>63</xdr:row>
      <xdr:rowOff>85090</xdr:rowOff>
    </xdr:to>
    <xdr:sp macro="" textlink="">
      <xdr:nvSpPr>
        <xdr:cNvPr id="661" name="楕円 660"/>
        <xdr:cNvSpPr/>
      </xdr:nvSpPr>
      <xdr:spPr>
        <a:xfrm>
          <a:off x="15430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63</xdr:row>
      <xdr:rowOff>34290</xdr:rowOff>
    </xdr:from>
    <xdr:to xmlns:xdr="http://schemas.openxmlformats.org/drawingml/2006/spreadsheetDrawing">
      <xdr:col>85</xdr:col>
      <xdr:colOff>127000</xdr:colOff>
      <xdr:row>63</xdr:row>
      <xdr:rowOff>59055</xdr:rowOff>
    </xdr:to>
    <xdr:cxnSp macro="">
      <xdr:nvCxnSpPr>
        <xdr:cNvPr id="662" name="直線コネクタ 661"/>
        <xdr:cNvCxnSpPr/>
      </xdr:nvCxnSpPr>
      <xdr:spPr>
        <a:xfrm>
          <a:off x="15481300" y="1083564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128905</xdr:rowOff>
    </xdr:from>
    <xdr:to xmlns:xdr="http://schemas.openxmlformats.org/drawingml/2006/spreadsheetDrawing">
      <xdr:col>76</xdr:col>
      <xdr:colOff>165100</xdr:colOff>
      <xdr:row>63</xdr:row>
      <xdr:rowOff>59055</xdr:rowOff>
    </xdr:to>
    <xdr:sp macro="" textlink="">
      <xdr:nvSpPr>
        <xdr:cNvPr id="663" name="楕円 662"/>
        <xdr:cNvSpPr/>
      </xdr:nvSpPr>
      <xdr:spPr>
        <a:xfrm>
          <a:off x="14541500" y="1075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63</xdr:row>
      <xdr:rowOff>8255</xdr:rowOff>
    </xdr:from>
    <xdr:to xmlns:xdr="http://schemas.openxmlformats.org/drawingml/2006/spreadsheetDrawing">
      <xdr:col>81</xdr:col>
      <xdr:colOff>50800</xdr:colOff>
      <xdr:row>63</xdr:row>
      <xdr:rowOff>34290</xdr:rowOff>
    </xdr:to>
    <xdr:cxnSp macro="">
      <xdr:nvCxnSpPr>
        <xdr:cNvPr id="664" name="直線コネクタ 663"/>
        <xdr:cNvCxnSpPr/>
      </xdr:nvCxnSpPr>
      <xdr:spPr>
        <a:xfrm>
          <a:off x="14592300" y="1080960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100965</xdr:rowOff>
    </xdr:from>
    <xdr:to xmlns:xdr="http://schemas.openxmlformats.org/drawingml/2006/spreadsheetDrawing">
      <xdr:col>72</xdr:col>
      <xdr:colOff>38100</xdr:colOff>
      <xdr:row>63</xdr:row>
      <xdr:rowOff>31115</xdr:rowOff>
    </xdr:to>
    <xdr:sp macro="" textlink="">
      <xdr:nvSpPr>
        <xdr:cNvPr id="665" name="楕円 664"/>
        <xdr:cNvSpPr/>
      </xdr:nvSpPr>
      <xdr:spPr>
        <a:xfrm>
          <a:off x="13652500" y="1073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151765</xdr:rowOff>
    </xdr:from>
    <xdr:to xmlns:xdr="http://schemas.openxmlformats.org/drawingml/2006/spreadsheetDrawing">
      <xdr:col>76</xdr:col>
      <xdr:colOff>114300</xdr:colOff>
      <xdr:row>63</xdr:row>
      <xdr:rowOff>8255</xdr:rowOff>
    </xdr:to>
    <xdr:cxnSp macro="">
      <xdr:nvCxnSpPr>
        <xdr:cNvPr id="666" name="直線コネクタ 665"/>
        <xdr:cNvCxnSpPr/>
      </xdr:nvCxnSpPr>
      <xdr:spPr>
        <a:xfrm>
          <a:off x="13703300" y="1078166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73025</xdr:rowOff>
    </xdr:from>
    <xdr:to xmlns:xdr="http://schemas.openxmlformats.org/drawingml/2006/spreadsheetDrawing">
      <xdr:col>67</xdr:col>
      <xdr:colOff>101600</xdr:colOff>
      <xdr:row>63</xdr:row>
      <xdr:rowOff>3175</xdr:rowOff>
    </xdr:to>
    <xdr:sp macro="" textlink="">
      <xdr:nvSpPr>
        <xdr:cNvPr id="667" name="楕円 666"/>
        <xdr:cNvSpPr/>
      </xdr:nvSpPr>
      <xdr:spPr>
        <a:xfrm>
          <a:off x="12763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123825</xdr:rowOff>
    </xdr:from>
    <xdr:to xmlns:xdr="http://schemas.openxmlformats.org/drawingml/2006/spreadsheetDrawing">
      <xdr:col>71</xdr:col>
      <xdr:colOff>177800</xdr:colOff>
      <xdr:row>62</xdr:row>
      <xdr:rowOff>151765</xdr:rowOff>
    </xdr:to>
    <xdr:cxnSp macro="">
      <xdr:nvCxnSpPr>
        <xdr:cNvPr id="668" name="直線コネクタ 667"/>
        <xdr:cNvCxnSpPr/>
      </xdr:nvCxnSpPr>
      <xdr:spPr>
        <a:xfrm>
          <a:off x="12814300" y="1075372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170180</xdr:rowOff>
    </xdr:from>
    <xdr:ext cx="405130" cy="259080"/>
    <xdr:sp macro="" textlink="">
      <xdr:nvSpPr>
        <xdr:cNvPr id="669" name="n_1aveValue【保健センター・保健所】&#10;有形固定資産減価償却率"/>
        <xdr:cNvSpPr txBox="1"/>
      </xdr:nvSpPr>
      <xdr:spPr>
        <a:xfrm>
          <a:off x="15266035" y="10114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161925</xdr:rowOff>
    </xdr:from>
    <xdr:ext cx="403860" cy="259080"/>
    <xdr:sp macro="" textlink="">
      <xdr:nvSpPr>
        <xdr:cNvPr id="670" name="n_2aveValue【保健センター・保健所】&#10;有形固定資産減価償却率"/>
        <xdr:cNvSpPr txBox="1"/>
      </xdr:nvSpPr>
      <xdr:spPr>
        <a:xfrm>
          <a:off x="14389735" y="101060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139065</xdr:rowOff>
    </xdr:from>
    <xdr:ext cx="403860" cy="259080"/>
    <xdr:sp macro="" textlink="">
      <xdr:nvSpPr>
        <xdr:cNvPr id="671" name="n_3aveValue【保健センター・保健所】&#10;有形固定資産減価償却率"/>
        <xdr:cNvSpPr txBox="1"/>
      </xdr:nvSpPr>
      <xdr:spPr>
        <a:xfrm>
          <a:off x="13500735" y="10083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127635</xdr:rowOff>
    </xdr:from>
    <xdr:ext cx="403860" cy="259080"/>
    <xdr:sp macro="" textlink="">
      <xdr:nvSpPr>
        <xdr:cNvPr id="672" name="n_4aveValue【保健センター・保健所】&#10;有形固定資産減価償却率"/>
        <xdr:cNvSpPr txBox="1"/>
      </xdr:nvSpPr>
      <xdr:spPr>
        <a:xfrm>
          <a:off x="12611735" y="100717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76200</xdr:rowOff>
    </xdr:from>
    <xdr:ext cx="405130" cy="257810"/>
    <xdr:sp macro="" textlink="">
      <xdr:nvSpPr>
        <xdr:cNvPr id="673" name="n_1mainValue【保健センター・保健所】&#10;有形固定資産減価償却率"/>
        <xdr:cNvSpPr txBox="1"/>
      </xdr:nvSpPr>
      <xdr:spPr>
        <a:xfrm>
          <a:off x="15266035" y="108775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50165</xdr:rowOff>
    </xdr:from>
    <xdr:ext cx="403860" cy="259080"/>
    <xdr:sp macro="" textlink="">
      <xdr:nvSpPr>
        <xdr:cNvPr id="674" name="n_2mainValue【保健センター・保健所】&#10;有形固定資産減価償却率"/>
        <xdr:cNvSpPr txBox="1"/>
      </xdr:nvSpPr>
      <xdr:spPr>
        <a:xfrm>
          <a:off x="14389735" y="108515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63</xdr:row>
      <xdr:rowOff>22225</xdr:rowOff>
    </xdr:from>
    <xdr:ext cx="403860" cy="258445"/>
    <xdr:sp macro="" textlink="">
      <xdr:nvSpPr>
        <xdr:cNvPr id="675" name="n_3mainValue【保健センター・保健所】&#10;有形固定資産減価償却率"/>
        <xdr:cNvSpPr txBox="1"/>
      </xdr:nvSpPr>
      <xdr:spPr>
        <a:xfrm>
          <a:off x="13500735" y="1082357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166370</xdr:rowOff>
    </xdr:from>
    <xdr:ext cx="403860" cy="257810"/>
    <xdr:sp macro="" textlink="">
      <xdr:nvSpPr>
        <xdr:cNvPr id="676" name="n_4mainValue【保健センター・保健所】&#10;有形固定資産減価償却率"/>
        <xdr:cNvSpPr txBox="1"/>
      </xdr:nvSpPr>
      <xdr:spPr>
        <a:xfrm>
          <a:off x="12611735" y="107962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77" name="正方形/長方形 67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78" name="正方形/長方形 677"/>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79" name="正方形/長方形 678"/>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80" name="正方形/長方形 679"/>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81" name="正方形/長方形 680"/>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82" name="正方形/長方形 681"/>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83" name="正方形/長方形 682"/>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4" name="正方形/長方形 683"/>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685" name="テキスト ボックス 684"/>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86" name="直線コネクタ 685"/>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687" name="直線コネクタ 686"/>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6090" cy="259080"/>
    <xdr:sp macro="" textlink="">
      <xdr:nvSpPr>
        <xdr:cNvPr id="688" name="テキスト ボックス 687"/>
        <xdr:cNvSpPr txBox="1"/>
      </xdr:nvSpPr>
      <xdr:spPr>
        <a:xfrm>
          <a:off x="17820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689" name="直線コネクタ 688"/>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6090" cy="259080"/>
    <xdr:sp macro="" textlink="">
      <xdr:nvSpPr>
        <xdr:cNvPr id="690" name="テキスト ボックス 689"/>
        <xdr:cNvSpPr txBox="1"/>
      </xdr:nvSpPr>
      <xdr:spPr>
        <a:xfrm>
          <a:off x="17820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91" name="直線コネクタ 690"/>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090" cy="257810"/>
    <xdr:sp macro="" textlink="">
      <xdr:nvSpPr>
        <xdr:cNvPr id="692" name="テキスト ボックス 691"/>
        <xdr:cNvSpPr txBox="1"/>
      </xdr:nvSpPr>
      <xdr:spPr>
        <a:xfrm>
          <a:off x="17820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693" name="直線コネクタ 692"/>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6090" cy="259080"/>
    <xdr:sp macro="" textlink="">
      <xdr:nvSpPr>
        <xdr:cNvPr id="694" name="テキスト ボックス 693"/>
        <xdr:cNvSpPr txBox="1"/>
      </xdr:nvSpPr>
      <xdr:spPr>
        <a:xfrm>
          <a:off x="17820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695" name="直線コネクタ 694"/>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6090" cy="259080"/>
    <xdr:sp macro="" textlink="">
      <xdr:nvSpPr>
        <xdr:cNvPr id="696" name="テキスト ボックス 695"/>
        <xdr:cNvSpPr txBox="1"/>
      </xdr:nvSpPr>
      <xdr:spPr>
        <a:xfrm>
          <a:off x="17820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97" name="直線コネクタ 69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090" cy="257810"/>
    <xdr:sp macro="" textlink="">
      <xdr:nvSpPr>
        <xdr:cNvPr id="698" name="テキスト ボックス 697"/>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9"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41910</xdr:rowOff>
    </xdr:from>
    <xdr:to xmlns:xdr="http://schemas.openxmlformats.org/drawingml/2006/spreadsheetDrawing">
      <xdr:col>116</xdr:col>
      <xdr:colOff>62865</xdr:colOff>
      <xdr:row>64</xdr:row>
      <xdr:rowOff>0</xdr:rowOff>
    </xdr:to>
    <xdr:cxnSp macro="">
      <xdr:nvCxnSpPr>
        <xdr:cNvPr id="700" name="直線コネクタ 699"/>
        <xdr:cNvCxnSpPr/>
      </xdr:nvCxnSpPr>
      <xdr:spPr>
        <a:xfrm flipV="1">
          <a:off x="22160865" y="947166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3810</xdr:rowOff>
    </xdr:from>
    <xdr:ext cx="469900" cy="259080"/>
    <xdr:sp macro="" textlink="">
      <xdr:nvSpPr>
        <xdr:cNvPr id="701" name="【保健センター・保健所】&#10;一人当たり面積最小値テキスト"/>
        <xdr:cNvSpPr txBox="1"/>
      </xdr:nvSpPr>
      <xdr:spPr>
        <a:xfrm>
          <a:off x="22199600" y="1097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0</xdr:rowOff>
    </xdr:from>
    <xdr:to xmlns:xdr="http://schemas.openxmlformats.org/drawingml/2006/spreadsheetDrawing">
      <xdr:col>116</xdr:col>
      <xdr:colOff>152400</xdr:colOff>
      <xdr:row>64</xdr:row>
      <xdr:rowOff>0</xdr:rowOff>
    </xdr:to>
    <xdr:cxnSp macro="">
      <xdr:nvCxnSpPr>
        <xdr:cNvPr id="702" name="直線コネクタ 701"/>
        <xdr:cNvCxnSpPr/>
      </xdr:nvCxnSpPr>
      <xdr:spPr>
        <a:xfrm>
          <a:off x="22072600" y="1097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53</xdr:row>
      <xdr:rowOff>160020</xdr:rowOff>
    </xdr:from>
    <xdr:ext cx="469900" cy="259080"/>
    <xdr:sp macro="" textlink="">
      <xdr:nvSpPr>
        <xdr:cNvPr id="703" name="【保健センター・保健所】&#10;一人当たり面積最大値テキスト"/>
        <xdr:cNvSpPr txBox="1"/>
      </xdr:nvSpPr>
      <xdr:spPr>
        <a:xfrm>
          <a:off x="22199600" y="9246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41910</xdr:rowOff>
    </xdr:from>
    <xdr:to xmlns:xdr="http://schemas.openxmlformats.org/drawingml/2006/spreadsheetDrawing">
      <xdr:col>116</xdr:col>
      <xdr:colOff>152400</xdr:colOff>
      <xdr:row>55</xdr:row>
      <xdr:rowOff>41910</xdr:rowOff>
    </xdr:to>
    <xdr:cxnSp macro="">
      <xdr:nvCxnSpPr>
        <xdr:cNvPr id="704" name="直線コネクタ 703"/>
        <xdr:cNvCxnSpPr/>
      </xdr:nvCxnSpPr>
      <xdr:spPr>
        <a:xfrm>
          <a:off x="22072600" y="9471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139700</xdr:rowOff>
    </xdr:from>
    <xdr:ext cx="469900" cy="259080"/>
    <xdr:sp macro="" textlink="">
      <xdr:nvSpPr>
        <xdr:cNvPr id="705" name="【保健センター・保健所】&#10;一人当たり面積平均値テキスト"/>
        <xdr:cNvSpPr txBox="1"/>
      </xdr:nvSpPr>
      <xdr:spPr>
        <a:xfrm>
          <a:off x="22199600" y="104267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116840</xdr:rowOff>
    </xdr:from>
    <xdr:to xmlns:xdr="http://schemas.openxmlformats.org/drawingml/2006/spreadsheetDrawing">
      <xdr:col>116</xdr:col>
      <xdr:colOff>114300</xdr:colOff>
      <xdr:row>62</xdr:row>
      <xdr:rowOff>46990</xdr:rowOff>
    </xdr:to>
    <xdr:sp macro="" textlink="">
      <xdr:nvSpPr>
        <xdr:cNvPr id="706" name="フローチャート: 判断 705"/>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124460</xdr:rowOff>
    </xdr:from>
    <xdr:to xmlns:xdr="http://schemas.openxmlformats.org/drawingml/2006/spreadsheetDrawing">
      <xdr:col>112</xdr:col>
      <xdr:colOff>38100</xdr:colOff>
      <xdr:row>62</xdr:row>
      <xdr:rowOff>54610</xdr:rowOff>
    </xdr:to>
    <xdr:sp macro="" textlink="">
      <xdr:nvSpPr>
        <xdr:cNvPr id="707" name="フローチャート: 判断 706"/>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105410</xdr:rowOff>
    </xdr:from>
    <xdr:to xmlns:xdr="http://schemas.openxmlformats.org/drawingml/2006/spreadsheetDrawing">
      <xdr:col>107</xdr:col>
      <xdr:colOff>101600</xdr:colOff>
      <xdr:row>62</xdr:row>
      <xdr:rowOff>35560</xdr:rowOff>
    </xdr:to>
    <xdr:sp macro="" textlink="">
      <xdr:nvSpPr>
        <xdr:cNvPr id="708" name="フローチャート: 判断 707"/>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132080</xdr:rowOff>
    </xdr:from>
    <xdr:to xmlns:xdr="http://schemas.openxmlformats.org/drawingml/2006/spreadsheetDrawing">
      <xdr:col>102</xdr:col>
      <xdr:colOff>165100</xdr:colOff>
      <xdr:row>62</xdr:row>
      <xdr:rowOff>62230</xdr:rowOff>
    </xdr:to>
    <xdr:sp macro="" textlink="">
      <xdr:nvSpPr>
        <xdr:cNvPr id="709" name="フローチャート: 判断 708"/>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139700</xdr:rowOff>
    </xdr:from>
    <xdr:to xmlns:xdr="http://schemas.openxmlformats.org/drawingml/2006/spreadsheetDrawing">
      <xdr:col>98</xdr:col>
      <xdr:colOff>38100</xdr:colOff>
      <xdr:row>62</xdr:row>
      <xdr:rowOff>69850</xdr:rowOff>
    </xdr:to>
    <xdr:sp macro="" textlink="">
      <xdr:nvSpPr>
        <xdr:cNvPr id="710" name="フローチャート: 判断 709"/>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711" name="テキスト ボックス 710"/>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712" name="テキスト ボックス 711"/>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713" name="テキスト ボックス 712"/>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714" name="テキスト ボックス 713"/>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715" name="テキスト ボックス 714"/>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105410</xdr:rowOff>
    </xdr:from>
    <xdr:to xmlns:xdr="http://schemas.openxmlformats.org/drawingml/2006/spreadsheetDrawing">
      <xdr:col>116</xdr:col>
      <xdr:colOff>114300</xdr:colOff>
      <xdr:row>63</xdr:row>
      <xdr:rowOff>35560</xdr:rowOff>
    </xdr:to>
    <xdr:sp macro="" textlink="">
      <xdr:nvSpPr>
        <xdr:cNvPr id="716" name="楕円 715"/>
        <xdr:cNvSpPr/>
      </xdr:nvSpPr>
      <xdr:spPr>
        <a:xfrm>
          <a:off x="221107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83820</xdr:rowOff>
    </xdr:from>
    <xdr:ext cx="469900" cy="259080"/>
    <xdr:sp macro="" textlink="">
      <xdr:nvSpPr>
        <xdr:cNvPr id="717" name="【保健センター・保健所】&#10;一人当たり面積該当値テキスト"/>
        <xdr:cNvSpPr txBox="1"/>
      </xdr:nvSpPr>
      <xdr:spPr>
        <a:xfrm>
          <a:off x="22199600" y="10713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109220</xdr:rowOff>
    </xdr:from>
    <xdr:to xmlns:xdr="http://schemas.openxmlformats.org/drawingml/2006/spreadsheetDrawing">
      <xdr:col>112</xdr:col>
      <xdr:colOff>38100</xdr:colOff>
      <xdr:row>63</xdr:row>
      <xdr:rowOff>39370</xdr:rowOff>
    </xdr:to>
    <xdr:sp macro="" textlink="">
      <xdr:nvSpPr>
        <xdr:cNvPr id="718" name="楕円 717"/>
        <xdr:cNvSpPr/>
      </xdr:nvSpPr>
      <xdr:spPr>
        <a:xfrm>
          <a:off x="21272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156210</xdr:rowOff>
    </xdr:from>
    <xdr:to xmlns:xdr="http://schemas.openxmlformats.org/drawingml/2006/spreadsheetDrawing">
      <xdr:col>116</xdr:col>
      <xdr:colOff>63500</xdr:colOff>
      <xdr:row>62</xdr:row>
      <xdr:rowOff>160020</xdr:rowOff>
    </xdr:to>
    <xdr:cxnSp macro="">
      <xdr:nvCxnSpPr>
        <xdr:cNvPr id="719" name="直線コネクタ 718"/>
        <xdr:cNvCxnSpPr/>
      </xdr:nvCxnSpPr>
      <xdr:spPr>
        <a:xfrm flipV="1">
          <a:off x="21323300" y="1078611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113030</xdr:rowOff>
    </xdr:from>
    <xdr:to xmlns:xdr="http://schemas.openxmlformats.org/drawingml/2006/spreadsheetDrawing">
      <xdr:col>107</xdr:col>
      <xdr:colOff>101600</xdr:colOff>
      <xdr:row>63</xdr:row>
      <xdr:rowOff>43180</xdr:rowOff>
    </xdr:to>
    <xdr:sp macro="" textlink="">
      <xdr:nvSpPr>
        <xdr:cNvPr id="720" name="楕円 719"/>
        <xdr:cNvSpPr/>
      </xdr:nvSpPr>
      <xdr:spPr>
        <a:xfrm>
          <a:off x="20383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160020</xdr:rowOff>
    </xdr:from>
    <xdr:to xmlns:xdr="http://schemas.openxmlformats.org/drawingml/2006/spreadsheetDrawing">
      <xdr:col>111</xdr:col>
      <xdr:colOff>177800</xdr:colOff>
      <xdr:row>62</xdr:row>
      <xdr:rowOff>163830</xdr:rowOff>
    </xdr:to>
    <xdr:cxnSp macro="">
      <xdr:nvCxnSpPr>
        <xdr:cNvPr id="721" name="直線コネクタ 720"/>
        <xdr:cNvCxnSpPr/>
      </xdr:nvCxnSpPr>
      <xdr:spPr>
        <a:xfrm flipV="1">
          <a:off x="20434300" y="107899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116840</xdr:rowOff>
    </xdr:from>
    <xdr:to xmlns:xdr="http://schemas.openxmlformats.org/drawingml/2006/spreadsheetDrawing">
      <xdr:col>102</xdr:col>
      <xdr:colOff>165100</xdr:colOff>
      <xdr:row>63</xdr:row>
      <xdr:rowOff>46990</xdr:rowOff>
    </xdr:to>
    <xdr:sp macro="" textlink="">
      <xdr:nvSpPr>
        <xdr:cNvPr id="722" name="楕円 721"/>
        <xdr:cNvSpPr/>
      </xdr:nvSpPr>
      <xdr:spPr>
        <a:xfrm>
          <a:off x="19494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163830</xdr:rowOff>
    </xdr:from>
    <xdr:to xmlns:xdr="http://schemas.openxmlformats.org/drawingml/2006/spreadsheetDrawing">
      <xdr:col>107</xdr:col>
      <xdr:colOff>50800</xdr:colOff>
      <xdr:row>62</xdr:row>
      <xdr:rowOff>167640</xdr:rowOff>
    </xdr:to>
    <xdr:cxnSp macro="">
      <xdr:nvCxnSpPr>
        <xdr:cNvPr id="723" name="直線コネクタ 722"/>
        <xdr:cNvCxnSpPr/>
      </xdr:nvCxnSpPr>
      <xdr:spPr>
        <a:xfrm flipV="1">
          <a:off x="19545300" y="107937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120650</xdr:rowOff>
    </xdr:from>
    <xdr:to xmlns:xdr="http://schemas.openxmlformats.org/drawingml/2006/spreadsheetDrawing">
      <xdr:col>98</xdr:col>
      <xdr:colOff>38100</xdr:colOff>
      <xdr:row>63</xdr:row>
      <xdr:rowOff>50800</xdr:rowOff>
    </xdr:to>
    <xdr:sp macro="" textlink="">
      <xdr:nvSpPr>
        <xdr:cNvPr id="724" name="楕円 723"/>
        <xdr:cNvSpPr/>
      </xdr:nvSpPr>
      <xdr:spPr>
        <a:xfrm>
          <a:off x="18605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167640</xdr:rowOff>
    </xdr:from>
    <xdr:to xmlns:xdr="http://schemas.openxmlformats.org/drawingml/2006/spreadsheetDrawing">
      <xdr:col>102</xdr:col>
      <xdr:colOff>114300</xdr:colOff>
      <xdr:row>63</xdr:row>
      <xdr:rowOff>0</xdr:rowOff>
    </xdr:to>
    <xdr:cxnSp macro="">
      <xdr:nvCxnSpPr>
        <xdr:cNvPr id="725" name="直線コネクタ 724"/>
        <xdr:cNvCxnSpPr/>
      </xdr:nvCxnSpPr>
      <xdr:spPr>
        <a:xfrm flipV="1">
          <a:off x="18656300" y="107975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71120</xdr:rowOff>
    </xdr:from>
    <xdr:ext cx="469900" cy="259080"/>
    <xdr:sp macro="" textlink="">
      <xdr:nvSpPr>
        <xdr:cNvPr id="726" name="n_1aveValue【保健センター・保健所】&#10;一人当たり面積"/>
        <xdr:cNvSpPr txBox="1"/>
      </xdr:nvSpPr>
      <xdr:spPr>
        <a:xfrm>
          <a:off x="21075650" y="10358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52070</xdr:rowOff>
    </xdr:from>
    <xdr:ext cx="468630" cy="257810"/>
    <xdr:sp macro="" textlink="">
      <xdr:nvSpPr>
        <xdr:cNvPr id="727" name="n_2aveValue【保健センター・保健所】&#10;一人当たり面積"/>
        <xdr:cNvSpPr txBox="1"/>
      </xdr:nvSpPr>
      <xdr:spPr>
        <a:xfrm>
          <a:off x="20199350" y="103390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78740</xdr:rowOff>
    </xdr:from>
    <xdr:ext cx="468630" cy="259080"/>
    <xdr:sp macro="" textlink="">
      <xdr:nvSpPr>
        <xdr:cNvPr id="728" name="n_3aveValue【保健センター・保健所】&#10;一人当たり面積"/>
        <xdr:cNvSpPr txBox="1"/>
      </xdr:nvSpPr>
      <xdr:spPr>
        <a:xfrm>
          <a:off x="19310350" y="103657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86360</xdr:rowOff>
    </xdr:from>
    <xdr:ext cx="468630" cy="257810"/>
    <xdr:sp macro="" textlink="">
      <xdr:nvSpPr>
        <xdr:cNvPr id="729" name="n_4aveValue【保健センター・保健所】&#10;一人当たり面積"/>
        <xdr:cNvSpPr txBox="1"/>
      </xdr:nvSpPr>
      <xdr:spPr>
        <a:xfrm>
          <a:off x="18421350" y="103733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30480</xdr:rowOff>
    </xdr:from>
    <xdr:ext cx="469900" cy="257810"/>
    <xdr:sp macro="" textlink="">
      <xdr:nvSpPr>
        <xdr:cNvPr id="730" name="n_1mainValue【保健センター・保健所】&#10;一人当たり面積"/>
        <xdr:cNvSpPr txBox="1"/>
      </xdr:nvSpPr>
      <xdr:spPr>
        <a:xfrm>
          <a:off x="21075650" y="108318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34290</xdr:rowOff>
    </xdr:from>
    <xdr:ext cx="468630" cy="259080"/>
    <xdr:sp macro="" textlink="">
      <xdr:nvSpPr>
        <xdr:cNvPr id="731" name="n_2mainValue【保健センター・保健所】&#10;一人当たり面積"/>
        <xdr:cNvSpPr txBox="1"/>
      </xdr:nvSpPr>
      <xdr:spPr>
        <a:xfrm>
          <a:off x="20199350" y="108356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38100</xdr:rowOff>
    </xdr:from>
    <xdr:ext cx="468630" cy="259080"/>
    <xdr:sp macro="" textlink="">
      <xdr:nvSpPr>
        <xdr:cNvPr id="732" name="n_3mainValue【保健センター・保健所】&#10;一人当たり面積"/>
        <xdr:cNvSpPr txBox="1"/>
      </xdr:nvSpPr>
      <xdr:spPr>
        <a:xfrm>
          <a:off x="19310350" y="108394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41910</xdr:rowOff>
    </xdr:from>
    <xdr:ext cx="468630" cy="257810"/>
    <xdr:sp macro="" textlink="">
      <xdr:nvSpPr>
        <xdr:cNvPr id="733" name="n_4mainValue【保健センター・保健所】&#10;一人当たり面積"/>
        <xdr:cNvSpPr txBox="1"/>
      </xdr:nvSpPr>
      <xdr:spPr>
        <a:xfrm>
          <a:off x="18421350" y="108432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34" name="正方形/長方形 73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35" name="正方形/長方形 73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36" name="正方形/長方形 73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37" name="正方形/長方形 73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38" name="正方形/長方形 73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9" name="正方形/長方形 73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40" name="正方形/長方形 73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1" name="正方形/長方形 74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742" name="テキスト ボックス 741"/>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43" name="直線コネクタ 74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744" name="テキスト ボックス 743"/>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45" name="直線コネクタ 744"/>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090" cy="257810"/>
    <xdr:sp macro="" textlink="">
      <xdr:nvSpPr>
        <xdr:cNvPr id="746" name="テキスト ボックス 745"/>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47" name="直線コネクタ 746"/>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48" name="テキスト ボックス 747"/>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49" name="直線コネクタ 748"/>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50" name="テキスト ボックス 749"/>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51" name="直線コネクタ 750"/>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7810"/>
    <xdr:sp macro="" textlink="">
      <xdr:nvSpPr>
        <xdr:cNvPr id="752" name="テキスト ボックス 751"/>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53" name="直線コネクタ 752"/>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54" name="テキスト ボックス 753"/>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55" name="直線コネクタ 754"/>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7820" cy="259080"/>
    <xdr:sp macro="" textlink="">
      <xdr:nvSpPr>
        <xdr:cNvPr id="756" name="テキスト ボックス 755"/>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57"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11430</xdr:rowOff>
    </xdr:from>
    <xdr:to xmlns:xdr="http://schemas.openxmlformats.org/drawingml/2006/spreadsheetDrawing">
      <xdr:col>85</xdr:col>
      <xdr:colOff>126365</xdr:colOff>
      <xdr:row>86</xdr:row>
      <xdr:rowOff>34290</xdr:rowOff>
    </xdr:to>
    <xdr:cxnSp macro="">
      <xdr:nvCxnSpPr>
        <xdr:cNvPr id="758" name="直線コネクタ 757"/>
        <xdr:cNvCxnSpPr/>
      </xdr:nvCxnSpPr>
      <xdr:spPr>
        <a:xfrm flipV="1">
          <a:off x="16318865" y="1338453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38100</xdr:rowOff>
    </xdr:from>
    <xdr:ext cx="405130" cy="259080"/>
    <xdr:sp macro="" textlink="">
      <xdr:nvSpPr>
        <xdr:cNvPr id="759" name="【消防施設】&#10;有形固定資産減価償却率最小値テキスト"/>
        <xdr:cNvSpPr txBox="1"/>
      </xdr:nvSpPr>
      <xdr:spPr>
        <a:xfrm>
          <a:off x="16357600" y="14782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34290</xdr:rowOff>
    </xdr:from>
    <xdr:to xmlns:xdr="http://schemas.openxmlformats.org/drawingml/2006/spreadsheetDrawing">
      <xdr:col>86</xdr:col>
      <xdr:colOff>25400</xdr:colOff>
      <xdr:row>86</xdr:row>
      <xdr:rowOff>34290</xdr:rowOff>
    </xdr:to>
    <xdr:cxnSp macro="">
      <xdr:nvCxnSpPr>
        <xdr:cNvPr id="760" name="直線コネクタ 759"/>
        <xdr:cNvCxnSpPr/>
      </xdr:nvCxnSpPr>
      <xdr:spPr>
        <a:xfrm>
          <a:off x="16230600" y="1477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129540</xdr:rowOff>
    </xdr:from>
    <xdr:ext cx="405130" cy="259080"/>
    <xdr:sp macro="" textlink="">
      <xdr:nvSpPr>
        <xdr:cNvPr id="761" name="【消防施設】&#10;有形固定資産減価償却率最大値テキスト"/>
        <xdr:cNvSpPr txBox="1"/>
      </xdr:nvSpPr>
      <xdr:spPr>
        <a:xfrm>
          <a:off x="16357600" y="13159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11430</xdr:rowOff>
    </xdr:from>
    <xdr:to xmlns:xdr="http://schemas.openxmlformats.org/drawingml/2006/spreadsheetDrawing">
      <xdr:col>86</xdr:col>
      <xdr:colOff>25400</xdr:colOff>
      <xdr:row>78</xdr:row>
      <xdr:rowOff>11430</xdr:rowOff>
    </xdr:to>
    <xdr:cxnSp macro="">
      <xdr:nvCxnSpPr>
        <xdr:cNvPr id="762" name="直線コネクタ 761"/>
        <xdr:cNvCxnSpPr/>
      </xdr:nvCxnSpPr>
      <xdr:spPr>
        <a:xfrm>
          <a:off x="16230600" y="13384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40640</xdr:rowOff>
    </xdr:from>
    <xdr:ext cx="405130" cy="257810"/>
    <xdr:sp macro="" textlink="">
      <xdr:nvSpPr>
        <xdr:cNvPr id="763" name="【消防施設】&#10;有形固定資産減価償却率平均値テキスト"/>
        <xdr:cNvSpPr txBox="1"/>
      </xdr:nvSpPr>
      <xdr:spPr>
        <a:xfrm>
          <a:off x="16357600" y="1392809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17780</xdr:rowOff>
    </xdr:from>
    <xdr:to xmlns:xdr="http://schemas.openxmlformats.org/drawingml/2006/spreadsheetDrawing">
      <xdr:col>85</xdr:col>
      <xdr:colOff>177800</xdr:colOff>
      <xdr:row>82</xdr:row>
      <xdr:rowOff>119380</xdr:rowOff>
    </xdr:to>
    <xdr:sp macro="" textlink="">
      <xdr:nvSpPr>
        <xdr:cNvPr id="764" name="フローチャート: 判断 763"/>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2540</xdr:rowOff>
    </xdr:from>
    <xdr:to xmlns:xdr="http://schemas.openxmlformats.org/drawingml/2006/spreadsheetDrawing">
      <xdr:col>81</xdr:col>
      <xdr:colOff>101600</xdr:colOff>
      <xdr:row>82</xdr:row>
      <xdr:rowOff>104140</xdr:rowOff>
    </xdr:to>
    <xdr:sp macro="" textlink="">
      <xdr:nvSpPr>
        <xdr:cNvPr id="765" name="フローチャート: 判断 764"/>
        <xdr:cNvSpPr/>
      </xdr:nvSpPr>
      <xdr:spPr>
        <a:xfrm>
          <a:off x="15430500" y="1406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132080</xdr:rowOff>
    </xdr:from>
    <xdr:to xmlns:xdr="http://schemas.openxmlformats.org/drawingml/2006/spreadsheetDrawing">
      <xdr:col>76</xdr:col>
      <xdr:colOff>165100</xdr:colOff>
      <xdr:row>82</xdr:row>
      <xdr:rowOff>62230</xdr:rowOff>
    </xdr:to>
    <xdr:sp macro="" textlink="">
      <xdr:nvSpPr>
        <xdr:cNvPr id="766" name="フローチャート: 判断 765"/>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133985</xdr:rowOff>
    </xdr:from>
    <xdr:to xmlns:xdr="http://schemas.openxmlformats.org/drawingml/2006/spreadsheetDrawing">
      <xdr:col>72</xdr:col>
      <xdr:colOff>38100</xdr:colOff>
      <xdr:row>82</xdr:row>
      <xdr:rowOff>64135</xdr:rowOff>
    </xdr:to>
    <xdr:sp macro="" textlink="">
      <xdr:nvSpPr>
        <xdr:cNvPr id="767" name="フローチャート: 判断 766"/>
        <xdr:cNvSpPr/>
      </xdr:nvSpPr>
      <xdr:spPr>
        <a:xfrm>
          <a:off x="13652500" y="1402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55880</xdr:rowOff>
    </xdr:from>
    <xdr:to xmlns:xdr="http://schemas.openxmlformats.org/drawingml/2006/spreadsheetDrawing">
      <xdr:col>67</xdr:col>
      <xdr:colOff>101600</xdr:colOff>
      <xdr:row>81</xdr:row>
      <xdr:rowOff>157480</xdr:rowOff>
    </xdr:to>
    <xdr:sp macro="" textlink="">
      <xdr:nvSpPr>
        <xdr:cNvPr id="768" name="フローチャート: 判断 767"/>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9" name="テキスト ボックス 768"/>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70" name="テキスト ボックス 769"/>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71" name="テキスト ボックス 770"/>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72" name="テキスト ボックス 771"/>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73" name="テキスト ボックス 772"/>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130175</xdr:rowOff>
    </xdr:from>
    <xdr:to xmlns:xdr="http://schemas.openxmlformats.org/drawingml/2006/spreadsheetDrawing">
      <xdr:col>85</xdr:col>
      <xdr:colOff>177800</xdr:colOff>
      <xdr:row>83</xdr:row>
      <xdr:rowOff>60325</xdr:rowOff>
    </xdr:to>
    <xdr:sp macro="" textlink="">
      <xdr:nvSpPr>
        <xdr:cNvPr id="774" name="楕円 773"/>
        <xdr:cNvSpPr/>
      </xdr:nvSpPr>
      <xdr:spPr>
        <a:xfrm>
          <a:off x="162687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109220</xdr:rowOff>
    </xdr:from>
    <xdr:ext cx="405130" cy="257810"/>
    <xdr:sp macro="" textlink="">
      <xdr:nvSpPr>
        <xdr:cNvPr id="775" name="【消防施設】&#10;有形固定資産減価償却率該当値テキスト"/>
        <xdr:cNvSpPr txBox="1"/>
      </xdr:nvSpPr>
      <xdr:spPr>
        <a:xfrm>
          <a:off x="16357600" y="141681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90170</xdr:rowOff>
    </xdr:from>
    <xdr:to xmlns:xdr="http://schemas.openxmlformats.org/drawingml/2006/spreadsheetDrawing">
      <xdr:col>81</xdr:col>
      <xdr:colOff>101600</xdr:colOff>
      <xdr:row>83</xdr:row>
      <xdr:rowOff>20320</xdr:rowOff>
    </xdr:to>
    <xdr:sp macro="" textlink="">
      <xdr:nvSpPr>
        <xdr:cNvPr id="776" name="楕円 775"/>
        <xdr:cNvSpPr/>
      </xdr:nvSpPr>
      <xdr:spPr>
        <a:xfrm>
          <a:off x="15430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140970</xdr:rowOff>
    </xdr:from>
    <xdr:to xmlns:xdr="http://schemas.openxmlformats.org/drawingml/2006/spreadsheetDrawing">
      <xdr:col>85</xdr:col>
      <xdr:colOff>127000</xdr:colOff>
      <xdr:row>83</xdr:row>
      <xdr:rowOff>9525</xdr:rowOff>
    </xdr:to>
    <xdr:cxnSp macro="">
      <xdr:nvCxnSpPr>
        <xdr:cNvPr id="777" name="直線コネクタ 776"/>
        <xdr:cNvCxnSpPr/>
      </xdr:nvCxnSpPr>
      <xdr:spPr>
        <a:xfrm>
          <a:off x="15481300" y="1419987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23495</xdr:rowOff>
    </xdr:from>
    <xdr:to xmlns:xdr="http://schemas.openxmlformats.org/drawingml/2006/spreadsheetDrawing">
      <xdr:col>76</xdr:col>
      <xdr:colOff>165100</xdr:colOff>
      <xdr:row>82</xdr:row>
      <xdr:rowOff>125095</xdr:rowOff>
    </xdr:to>
    <xdr:sp macro="" textlink="">
      <xdr:nvSpPr>
        <xdr:cNvPr id="778" name="楕円 777"/>
        <xdr:cNvSpPr/>
      </xdr:nvSpPr>
      <xdr:spPr>
        <a:xfrm>
          <a:off x="14541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74930</xdr:rowOff>
    </xdr:from>
    <xdr:to xmlns:xdr="http://schemas.openxmlformats.org/drawingml/2006/spreadsheetDrawing">
      <xdr:col>81</xdr:col>
      <xdr:colOff>50800</xdr:colOff>
      <xdr:row>82</xdr:row>
      <xdr:rowOff>140970</xdr:rowOff>
    </xdr:to>
    <xdr:cxnSp macro="">
      <xdr:nvCxnSpPr>
        <xdr:cNvPr id="779" name="直線コネクタ 778"/>
        <xdr:cNvCxnSpPr/>
      </xdr:nvCxnSpPr>
      <xdr:spPr>
        <a:xfrm>
          <a:off x="14592300" y="1413383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23495</xdr:rowOff>
    </xdr:from>
    <xdr:to xmlns:xdr="http://schemas.openxmlformats.org/drawingml/2006/spreadsheetDrawing">
      <xdr:col>72</xdr:col>
      <xdr:colOff>38100</xdr:colOff>
      <xdr:row>82</xdr:row>
      <xdr:rowOff>125095</xdr:rowOff>
    </xdr:to>
    <xdr:sp macro="" textlink="">
      <xdr:nvSpPr>
        <xdr:cNvPr id="780" name="楕円 779"/>
        <xdr:cNvSpPr/>
      </xdr:nvSpPr>
      <xdr:spPr>
        <a:xfrm>
          <a:off x="13652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74930</xdr:rowOff>
    </xdr:from>
    <xdr:to xmlns:xdr="http://schemas.openxmlformats.org/drawingml/2006/spreadsheetDrawing">
      <xdr:col>76</xdr:col>
      <xdr:colOff>114300</xdr:colOff>
      <xdr:row>82</xdr:row>
      <xdr:rowOff>74930</xdr:rowOff>
    </xdr:to>
    <xdr:cxnSp macro="">
      <xdr:nvCxnSpPr>
        <xdr:cNvPr id="781" name="直線コネクタ 780"/>
        <xdr:cNvCxnSpPr/>
      </xdr:nvCxnSpPr>
      <xdr:spPr>
        <a:xfrm>
          <a:off x="13703300" y="141338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154940</xdr:rowOff>
    </xdr:from>
    <xdr:to xmlns:xdr="http://schemas.openxmlformats.org/drawingml/2006/spreadsheetDrawing">
      <xdr:col>67</xdr:col>
      <xdr:colOff>101600</xdr:colOff>
      <xdr:row>82</xdr:row>
      <xdr:rowOff>85090</xdr:rowOff>
    </xdr:to>
    <xdr:sp macro="" textlink="">
      <xdr:nvSpPr>
        <xdr:cNvPr id="782" name="楕円 781"/>
        <xdr:cNvSpPr/>
      </xdr:nvSpPr>
      <xdr:spPr>
        <a:xfrm>
          <a:off x="12763500" y="1404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34290</xdr:rowOff>
    </xdr:from>
    <xdr:to xmlns:xdr="http://schemas.openxmlformats.org/drawingml/2006/spreadsheetDrawing">
      <xdr:col>71</xdr:col>
      <xdr:colOff>177800</xdr:colOff>
      <xdr:row>82</xdr:row>
      <xdr:rowOff>74930</xdr:rowOff>
    </xdr:to>
    <xdr:cxnSp macro="">
      <xdr:nvCxnSpPr>
        <xdr:cNvPr id="783" name="直線コネクタ 782"/>
        <xdr:cNvCxnSpPr/>
      </xdr:nvCxnSpPr>
      <xdr:spPr>
        <a:xfrm>
          <a:off x="12814300" y="1409319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120650</xdr:rowOff>
    </xdr:from>
    <xdr:ext cx="405130" cy="257810"/>
    <xdr:sp macro="" textlink="">
      <xdr:nvSpPr>
        <xdr:cNvPr id="784" name="n_1aveValue【消防施設】&#10;有形固定資産減価償却率"/>
        <xdr:cNvSpPr txBox="1"/>
      </xdr:nvSpPr>
      <xdr:spPr>
        <a:xfrm>
          <a:off x="15266035" y="138366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78740</xdr:rowOff>
    </xdr:from>
    <xdr:ext cx="403860" cy="259080"/>
    <xdr:sp macro="" textlink="">
      <xdr:nvSpPr>
        <xdr:cNvPr id="785" name="n_2aveValue【消防施設】&#10;有形固定資産減価償却率"/>
        <xdr:cNvSpPr txBox="1"/>
      </xdr:nvSpPr>
      <xdr:spPr>
        <a:xfrm>
          <a:off x="14389735" y="137947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80645</xdr:rowOff>
    </xdr:from>
    <xdr:ext cx="403860" cy="259080"/>
    <xdr:sp macro="" textlink="">
      <xdr:nvSpPr>
        <xdr:cNvPr id="786" name="n_3aveValue【消防施設】&#10;有形固定資産減価償却率"/>
        <xdr:cNvSpPr txBox="1"/>
      </xdr:nvSpPr>
      <xdr:spPr>
        <a:xfrm>
          <a:off x="13500735" y="137966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2540</xdr:rowOff>
    </xdr:from>
    <xdr:ext cx="403860" cy="259080"/>
    <xdr:sp macro="" textlink="">
      <xdr:nvSpPr>
        <xdr:cNvPr id="787" name="n_4aveValue【消防施設】&#10;有形固定資産減価償却率"/>
        <xdr:cNvSpPr txBox="1"/>
      </xdr:nvSpPr>
      <xdr:spPr>
        <a:xfrm>
          <a:off x="12611735" y="137185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11430</xdr:rowOff>
    </xdr:from>
    <xdr:ext cx="405130" cy="259080"/>
    <xdr:sp macro="" textlink="">
      <xdr:nvSpPr>
        <xdr:cNvPr id="788" name="n_1mainValue【消防施設】&#10;有形固定資産減価償却率"/>
        <xdr:cNvSpPr txBox="1"/>
      </xdr:nvSpPr>
      <xdr:spPr>
        <a:xfrm>
          <a:off x="15266035" y="14241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116205</xdr:rowOff>
    </xdr:from>
    <xdr:ext cx="403860" cy="259080"/>
    <xdr:sp macro="" textlink="">
      <xdr:nvSpPr>
        <xdr:cNvPr id="789" name="n_2mainValue【消防施設】&#10;有形固定資産減価償却率"/>
        <xdr:cNvSpPr txBox="1"/>
      </xdr:nvSpPr>
      <xdr:spPr>
        <a:xfrm>
          <a:off x="14389735" y="141751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116205</xdr:rowOff>
    </xdr:from>
    <xdr:ext cx="403860" cy="259080"/>
    <xdr:sp macro="" textlink="">
      <xdr:nvSpPr>
        <xdr:cNvPr id="790" name="n_3mainValue【消防施設】&#10;有形固定資産減価償却率"/>
        <xdr:cNvSpPr txBox="1"/>
      </xdr:nvSpPr>
      <xdr:spPr>
        <a:xfrm>
          <a:off x="13500735" y="141751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76200</xdr:rowOff>
    </xdr:from>
    <xdr:ext cx="403860" cy="257810"/>
    <xdr:sp macro="" textlink="">
      <xdr:nvSpPr>
        <xdr:cNvPr id="791" name="n_4mainValue【消防施設】&#10;有形固定資産減価償却率"/>
        <xdr:cNvSpPr txBox="1"/>
      </xdr:nvSpPr>
      <xdr:spPr>
        <a:xfrm>
          <a:off x="12611735" y="141351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92" name="正方形/長方形 79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93" name="正方形/長方形 792"/>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94" name="正方形/長方形 793"/>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95" name="正方形/長方形 794"/>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96" name="正方形/長方形 795"/>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97" name="正方形/長方形 796"/>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98" name="正方形/長方形 797"/>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9" name="正方形/長方形 798"/>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800" name="テキスト ボックス 799"/>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801" name="直線コネクタ 800"/>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802" name="直線コネクタ 801"/>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090" cy="259080"/>
    <xdr:sp macro="" textlink="">
      <xdr:nvSpPr>
        <xdr:cNvPr id="803" name="テキスト ボックス 802"/>
        <xdr:cNvSpPr txBox="1"/>
      </xdr:nvSpPr>
      <xdr:spPr>
        <a:xfrm>
          <a:off x="17820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804" name="直線コネクタ 803"/>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6090" cy="257810"/>
    <xdr:sp macro="" textlink="">
      <xdr:nvSpPr>
        <xdr:cNvPr id="805" name="テキスト ボックス 804"/>
        <xdr:cNvSpPr txBox="1"/>
      </xdr:nvSpPr>
      <xdr:spPr>
        <a:xfrm>
          <a:off x="17820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806" name="直線コネクタ 805"/>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6090" cy="259080"/>
    <xdr:sp macro="" textlink="">
      <xdr:nvSpPr>
        <xdr:cNvPr id="807" name="テキスト ボックス 806"/>
        <xdr:cNvSpPr txBox="1"/>
      </xdr:nvSpPr>
      <xdr:spPr>
        <a:xfrm>
          <a:off x="17820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808" name="直線コネクタ 807"/>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6090" cy="257810"/>
    <xdr:sp macro="" textlink="">
      <xdr:nvSpPr>
        <xdr:cNvPr id="809" name="テキスト ボックス 808"/>
        <xdr:cNvSpPr txBox="1"/>
      </xdr:nvSpPr>
      <xdr:spPr>
        <a:xfrm>
          <a:off x="17820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810" name="直線コネクタ 809"/>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6090" cy="259080"/>
    <xdr:sp macro="" textlink="">
      <xdr:nvSpPr>
        <xdr:cNvPr id="811" name="テキスト ボックス 810"/>
        <xdr:cNvSpPr txBox="1"/>
      </xdr:nvSpPr>
      <xdr:spPr>
        <a:xfrm>
          <a:off x="17820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812" name="直線コネクタ 811"/>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6090" cy="259080"/>
    <xdr:sp macro="" textlink="">
      <xdr:nvSpPr>
        <xdr:cNvPr id="813" name="テキスト ボックス 812"/>
        <xdr:cNvSpPr txBox="1"/>
      </xdr:nvSpPr>
      <xdr:spPr>
        <a:xfrm>
          <a:off x="17820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14" name="直線コネクタ 813"/>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815" name="テキスト ボックス 814"/>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16"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124460</xdr:rowOff>
    </xdr:from>
    <xdr:to xmlns:xdr="http://schemas.openxmlformats.org/drawingml/2006/spreadsheetDrawing">
      <xdr:col>116</xdr:col>
      <xdr:colOff>62865</xdr:colOff>
      <xdr:row>86</xdr:row>
      <xdr:rowOff>155575</xdr:rowOff>
    </xdr:to>
    <xdr:cxnSp macro="">
      <xdr:nvCxnSpPr>
        <xdr:cNvPr id="817" name="直線コネクタ 816"/>
        <xdr:cNvCxnSpPr/>
      </xdr:nvCxnSpPr>
      <xdr:spPr>
        <a:xfrm flipV="1">
          <a:off x="22160865" y="13497560"/>
          <a:ext cx="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159385</xdr:rowOff>
    </xdr:from>
    <xdr:ext cx="469900" cy="258445"/>
    <xdr:sp macro="" textlink="">
      <xdr:nvSpPr>
        <xdr:cNvPr id="818" name="【消防施設】&#10;一人当たり面積最小値テキスト"/>
        <xdr:cNvSpPr txBox="1"/>
      </xdr:nvSpPr>
      <xdr:spPr>
        <a:xfrm>
          <a:off x="22199600" y="149040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155575</xdr:rowOff>
    </xdr:from>
    <xdr:to xmlns:xdr="http://schemas.openxmlformats.org/drawingml/2006/spreadsheetDrawing">
      <xdr:col>116</xdr:col>
      <xdr:colOff>152400</xdr:colOff>
      <xdr:row>86</xdr:row>
      <xdr:rowOff>155575</xdr:rowOff>
    </xdr:to>
    <xdr:cxnSp macro="">
      <xdr:nvCxnSpPr>
        <xdr:cNvPr id="819" name="直線コネクタ 818"/>
        <xdr:cNvCxnSpPr/>
      </xdr:nvCxnSpPr>
      <xdr:spPr>
        <a:xfrm>
          <a:off x="22072600" y="1490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71120</xdr:rowOff>
    </xdr:from>
    <xdr:ext cx="469900" cy="259080"/>
    <xdr:sp macro="" textlink="">
      <xdr:nvSpPr>
        <xdr:cNvPr id="820" name="【消防施設】&#10;一人当たり面積最大値テキスト"/>
        <xdr:cNvSpPr txBox="1"/>
      </xdr:nvSpPr>
      <xdr:spPr>
        <a:xfrm>
          <a:off x="22199600" y="13272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124460</xdr:rowOff>
    </xdr:from>
    <xdr:to xmlns:xdr="http://schemas.openxmlformats.org/drawingml/2006/spreadsheetDrawing">
      <xdr:col>116</xdr:col>
      <xdr:colOff>152400</xdr:colOff>
      <xdr:row>78</xdr:row>
      <xdr:rowOff>124460</xdr:rowOff>
    </xdr:to>
    <xdr:cxnSp macro="">
      <xdr:nvCxnSpPr>
        <xdr:cNvPr id="821" name="直線コネクタ 820"/>
        <xdr:cNvCxnSpPr/>
      </xdr:nvCxnSpPr>
      <xdr:spPr>
        <a:xfrm>
          <a:off x="22072600" y="13497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39370</xdr:rowOff>
    </xdr:from>
    <xdr:ext cx="469900" cy="259080"/>
    <xdr:sp macro="" textlink="">
      <xdr:nvSpPr>
        <xdr:cNvPr id="822" name="【消防施設】&#10;一人当たり面積平均値テキスト"/>
        <xdr:cNvSpPr txBox="1"/>
      </xdr:nvSpPr>
      <xdr:spPr>
        <a:xfrm>
          <a:off x="22199600" y="144411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16510</xdr:rowOff>
    </xdr:from>
    <xdr:to xmlns:xdr="http://schemas.openxmlformats.org/drawingml/2006/spreadsheetDrawing">
      <xdr:col>116</xdr:col>
      <xdr:colOff>114300</xdr:colOff>
      <xdr:row>85</xdr:row>
      <xdr:rowOff>118110</xdr:rowOff>
    </xdr:to>
    <xdr:sp macro="" textlink="">
      <xdr:nvSpPr>
        <xdr:cNvPr id="823" name="フローチャート: 判断 822"/>
        <xdr:cNvSpPr/>
      </xdr:nvSpPr>
      <xdr:spPr>
        <a:xfrm>
          <a:off x="22110700" y="1458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39370</xdr:rowOff>
    </xdr:from>
    <xdr:to xmlns:xdr="http://schemas.openxmlformats.org/drawingml/2006/spreadsheetDrawing">
      <xdr:col>112</xdr:col>
      <xdr:colOff>38100</xdr:colOff>
      <xdr:row>85</xdr:row>
      <xdr:rowOff>140970</xdr:rowOff>
    </xdr:to>
    <xdr:sp macro="" textlink="">
      <xdr:nvSpPr>
        <xdr:cNvPr id="824" name="フローチャート: 判断 823"/>
        <xdr:cNvSpPr/>
      </xdr:nvSpPr>
      <xdr:spPr>
        <a:xfrm>
          <a:off x="21272500" y="1461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52705</xdr:rowOff>
    </xdr:from>
    <xdr:to xmlns:xdr="http://schemas.openxmlformats.org/drawingml/2006/spreadsheetDrawing">
      <xdr:col>107</xdr:col>
      <xdr:colOff>101600</xdr:colOff>
      <xdr:row>85</xdr:row>
      <xdr:rowOff>154940</xdr:rowOff>
    </xdr:to>
    <xdr:sp macro="" textlink="">
      <xdr:nvSpPr>
        <xdr:cNvPr id="825" name="フローチャート: 判断 824"/>
        <xdr:cNvSpPr/>
      </xdr:nvSpPr>
      <xdr:spPr>
        <a:xfrm>
          <a:off x="20383500" y="14625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62230</xdr:rowOff>
    </xdr:from>
    <xdr:to xmlns:xdr="http://schemas.openxmlformats.org/drawingml/2006/spreadsheetDrawing">
      <xdr:col>102</xdr:col>
      <xdr:colOff>165100</xdr:colOff>
      <xdr:row>85</xdr:row>
      <xdr:rowOff>163830</xdr:rowOff>
    </xdr:to>
    <xdr:sp macro="" textlink="">
      <xdr:nvSpPr>
        <xdr:cNvPr id="826" name="フローチャート: 判断 825"/>
        <xdr:cNvSpPr/>
      </xdr:nvSpPr>
      <xdr:spPr>
        <a:xfrm>
          <a:off x="19494500" y="1463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34925</xdr:rowOff>
    </xdr:from>
    <xdr:to xmlns:xdr="http://schemas.openxmlformats.org/drawingml/2006/spreadsheetDrawing">
      <xdr:col>98</xdr:col>
      <xdr:colOff>38100</xdr:colOff>
      <xdr:row>85</xdr:row>
      <xdr:rowOff>136525</xdr:rowOff>
    </xdr:to>
    <xdr:sp macro="" textlink="">
      <xdr:nvSpPr>
        <xdr:cNvPr id="827" name="フローチャート: 判断 826"/>
        <xdr:cNvSpPr/>
      </xdr:nvSpPr>
      <xdr:spPr>
        <a:xfrm>
          <a:off x="18605500" y="1460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28" name="テキスト ボックス 827"/>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29" name="テキスト ボックス 828"/>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30" name="テキスト ボックス 829"/>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31" name="テキスト ボックス 830"/>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32" name="テキスト ボックス 831"/>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69215</xdr:rowOff>
    </xdr:from>
    <xdr:to xmlns:xdr="http://schemas.openxmlformats.org/drawingml/2006/spreadsheetDrawing">
      <xdr:col>116</xdr:col>
      <xdr:colOff>114300</xdr:colOff>
      <xdr:row>86</xdr:row>
      <xdr:rowOff>170815</xdr:rowOff>
    </xdr:to>
    <xdr:sp macro="" textlink="">
      <xdr:nvSpPr>
        <xdr:cNvPr id="833" name="楕円 832"/>
        <xdr:cNvSpPr/>
      </xdr:nvSpPr>
      <xdr:spPr>
        <a:xfrm>
          <a:off x="22110700" y="1481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155575</xdr:rowOff>
    </xdr:from>
    <xdr:ext cx="469900" cy="257810"/>
    <xdr:sp macro="" textlink="">
      <xdr:nvSpPr>
        <xdr:cNvPr id="834" name="【消防施設】&#10;一人当たり面積該当値テキスト"/>
        <xdr:cNvSpPr txBox="1"/>
      </xdr:nvSpPr>
      <xdr:spPr>
        <a:xfrm>
          <a:off x="22199600" y="147288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69215</xdr:rowOff>
    </xdr:from>
    <xdr:to xmlns:xdr="http://schemas.openxmlformats.org/drawingml/2006/spreadsheetDrawing">
      <xdr:col>112</xdr:col>
      <xdr:colOff>38100</xdr:colOff>
      <xdr:row>86</xdr:row>
      <xdr:rowOff>170815</xdr:rowOff>
    </xdr:to>
    <xdr:sp macro="" textlink="">
      <xdr:nvSpPr>
        <xdr:cNvPr id="835" name="楕円 834"/>
        <xdr:cNvSpPr/>
      </xdr:nvSpPr>
      <xdr:spPr>
        <a:xfrm>
          <a:off x="21272500" y="1481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120650</xdr:rowOff>
    </xdr:from>
    <xdr:to xmlns:xdr="http://schemas.openxmlformats.org/drawingml/2006/spreadsheetDrawing">
      <xdr:col>116</xdr:col>
      <xdr:colOff>63500</xdr:colOff>
      <xdr:row>86</xdr:row>
      <xdr:rowOff>120650</xdr:rowOff>
    </xdr:to>
    <xdr:cxnSp macro="">
      <xdr:nvCxnSpPr>
        <xdr:cNvPr id="836" name="直線コネクタ 835"/>
        <xdr:cNvCxnSpPr/>
      </xdr:nvCxnSpPr>
      <xdr:spPr>
        <a:xfrm>
          <a:off x="21323300" y="148653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70485</xdr:rowOff>
    </xdr:from>
    <xdr:to xmlns:xdr="http://schemas.openxmlformats.org/drawingml/2006/spreadsheetDrawing">
      <xdr:col>107</xdr:col>
      <xdr:colOff>101600</xdr:colOff>
      <xdr:row>87</xdr:row>
      <xdr:rowOff>635</xdr:rowOff>
    </xdr:to>
    <xdr:sp macro="" textlink="">
      <xdr:nvSpPr>
        <xdr:cNvPr id="837" name="楕円 836"/>
        <xdr:cNvSpPr/>
      </xdr:nvSpPr>
      <xdr:spPr>
        <a:xfrm>
          <a:off x="20383500" y="1481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120650</xdr:rowOff>
    </xdr:from>
    <xdr:to xmlns:xdr="http://schemas.openxmlformats.org/drawingml/2006/spreadsheetDrawing">
      <xdr:col>111</xdr:col>
      <xdr:colOff>177800</xdr:colOff>
      <xdr:row>86</xdr:row>
      <xdr:rowOff>121285</xdr:rowOff>
    </xdr:to>
    <xdr:cxnSp macro="">
      <xdr:nvCxnSpPr>
        <xdr:cNvPr id="838" name="直線コネクタ 837"/>
        <xdr:cNvCxnSpPr/>
      </xdr:nvCxnSpPr>
      <xdr:spPr>
        <a:xfrm flipV="1">
          <a:off x="20434300" y="1486535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70485</xdr:rowOff>
    </xdr:from>
    <xdr:to xmlns:xdr="http://schemas.openxmlformats.org/drawingml/2006/spreadsheetDrawing">
      <xdr:col>102</xdr:col>
      <xdr:colOff>165100</xdr:colOff>
      <xdr:row>87</xdr:row>
      <xdr:rowOff>635</xdr:rowOff>
    </xdr:to>
    <xdr:sp macro="" textlink="">
      <xdr:nvSpPr>
        <xdr:cNvPr id="839" name="楕円 838"/>
        <xdr:cNvSpPr/>
      </xdr:nvSpPr>
      <xdr:spPr>
        <a:xfrm>
          <a:off x="19494500" y="1481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121285</xdr:rowOff>
    </xdr:from>
    <xdr:to xmlns:xdr="http://schemas.openxmlformats.org/drawingml/2006/spreadsheetDrawing">
      <xdr:col>107</xdr:col>
      <xdr:colOff>50800</xdr:colOff>
      <xdr:row>86</xdr:row>
      <xdr:rowOff>121285</xdr:rowOff>
    </xdr:to>
    <xdr:cxnSp macro="">
      <xdr:nvCxnSpPr>
        <xdr:cNvPr id="840" name="直線コネクタ 839"/>
        <xdr:cNvCxnSpPr/>
      </xdr:nvCxnSpPr>
      <xdr:spPr>
        <a:xfrm>
          <a:off x="19545300" y="148659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70485</xdr:rowOff>
    </xdr:from>
    <xdr:to xmlns:xdr="http://schemas.openxmlformats.org/drawingml/2006/spreadsheetDrawing">
      <xdr:col>98</xdr:col>
      <xdr:colOff>38100</xdr:colOff>
      <xdr:row>87</xdr:row>
      <xdr:rowOff>635</xdr:rowOff>
    </xdr:to>
    <xdr:sp macro="" textlink="">
      <xdr:nvSpPr>
        <xdr:cNvPr id="841" name="楕円 840"/>
        <xdr:cNvSpPr/>
      </xdr:nvSpPr>
      <xdr:spPr>
        <a:xfrm>
          <a:off x="18605500" y="1481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121285</xdr:rowOff>
    </xdr:from>
    <xdr:to xmlns:xdr="http://schemas.openxmlformats.org/drawingml/2006/spreadsheetDrawing">
      <xdr:col>102</xdr:col>
      <xdr:colOff>114300</xdr:colOff>
      <xdr:row>86</xdr:row>
      <xdr:rowOff>121285</xdr:rowOff>
    </xdr:to>
    <xdr:cxnSp macro="">
      <xdr:nvCxnSpPr>
        <xdr:cNvPr id="842" name="直線コネクタ 841"/>
        <xdr:cNvCxnSpPr/>
      </xdr:nvCxnSpPr>
      <xdr:spPr>
        <a:xfrm>
          <a:off x="18656300" y="148659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157480</xdr:rowOff>
    </xdr:from>
    <xdr:ext cx="469900" cy="257810"/>
    <xdr:sp macro="" textlink="">
      <xdr:nvSpPr>
        <xdr:cNvPr id="843" name="n_1aveValue【消防施設】&#10;一人当たり面積"/>
        <xdr:cNvSpPr txBox="1"/>
      </xdr:nvSpPr>
      <xdr:spPr>
        <a:xfrm>
          <a:off x="21075650" y="143878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170815</xdr:rowOff>
    </xdr:from>
    <xdr:ext cx="468630" cy="258445"/>
    <xdr:sp macro="" textlink="">
      <xdr:nvSpPr>
        <xdr:cNvPr id="844" name="n_2aveValue【消防施設】&#10;一人当たり面積"/>
        <xdr:cNvSpPr txBox="1"/>
      </xdr:nvSpPr>
      <xdr:spPr>
        <a:xfrm>
          <a:off x="20199350" y="144011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8890</xdr:rowOff>
    </xdr:from>
    <xdr:ext cx="468630" cy="257810"/>
    <xdr:sp macro="" textlink="">
      <xdr:nvSpPr>
        <xdr:cNvPr id="845" name="n_3aveValue【消防施設】&#10;一人当たり面積"/>
        <xdr:cNvSpPr txBox="1"/>
      </xdr:nvSpPr>
      <xdr:spPr>
        <a:xfrm>
          <a:off x="19310350" y="14410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153035</xdr:rowOff>
    </xdr:from>
    <xdr:ext cx="468630" cy="259080"/>
    <xdr:sp macro="" textlink="">
      <xdr:nvSpPr>
        <xdr:cNvPr id="846" name="n_4aveValue【消防施設】&#10;一人当たり面積"/>
        <xdr:cNvSpPr txBox="1"/>
      </xdr:nvSpPr>
      <xdr:spPr>
        <a:xfrm>
          <a:off x="18421350" y="143833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161925</xdr:rowOff>
    </xdr:from>
    <xdr:ext cx="469900" cy="259080"/>
    <xdr:sp macro="" textlink="">
      <xdr:nvSpPr>
        <xdr:cNvPr id="847" name="n_1mainValue【消防施設】&#10;一人当たり面積"/>
        <xdr:cNvSpPr txBox="1"/>
      </xdr:nvSpPr>
      <xdr:spPr>
        <a:xfrm>
          <a:off x="21075650" y="14906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163195</xdr:rowOff>
    </xdr:from>
    <xdr:ext cx="468630" cy="259080"/>
    <xdr:sp macro="" textlink="">
      <xdr:nvSpPr>
        <xdr:cNvPr id="848" name="n_2mainValue【消防施設】&#10;一人当たり面積"/>
        <xdr:cNvSpPr txBox="1"/>
      </xdr:nvSpPr>
      <xdr:spPr>
        <a:xfrm>
          <a:off x="20199350" y="149078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163195</xdr:rowOff>
    </xdr:from>
    <xdr:ext cx="468630" cy="259080"/>
    <xdr:sp macro="" textlink="">
      <xdr:nvSpPr>
        <xdr:cNvPr id="849" name="n_3mainValue【消防施設】&#10;一人当たり面積"/>
        <xdr:cNvSpPr txBox="1"/>
      </xdr:nvSpPr>
      <xdr:spPr>
        <a:xfrm>
          <a:off x="19310350" y="149078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163195</xdr:rowOff>
    </xdr:from>
    <xdr:ext cx="468630" cy="259080"/>
    <xdr:sp macro="" textlink="">
      <xdr:nvSpPr>
        <xdr:cNvPr id="850" name="n_4mainValue【消防施設】&#10;一人当たり面積"/>
        <xdr:cNvSpPr txBox="1"/>
      </xdr:nvSpPr>
      <xdr:spPr>
        <a:xfrm>
          <a:off x="18421350" y="149078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51" name="正方形/長方形 85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52" name="正方形/長方形 85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53" name="正方形/長方形 85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54" name="正方形/長方形 85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55" name="正方形/長方形 85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56" name="正方形/長方形 85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57" name="正方形/長方形 85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8" name="正方形/長方形 857"/>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859" name="テキスト ボックス 858"/>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60" name="直線コネクタ 859"/>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861" name="テキスト ボックス 860"/>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62" name="直線コネクタ 861"/>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863" name="テキスト ボックス 862"/>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64" name="直線コネクタ 863"/>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65" name="テキスト ボックス 864"/>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66" name="直線コネクタ 865"/>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810"/>
    <xdr:sp macro="" textlink="">
      <xdr:nvSpPr>
        <xdr:cNvPr id="867" name="テキスト ボックス 866"/>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68" name="直線コネクタ 867"/>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69" name="テキスト ボックス 868"/>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70" name="直線コネクタ 869"/>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71" name="テキスト ボックス 870"/>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72" name="直線コネクタ 871"/>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820" cy="257810"/>
    <xdr:sp macro="" textlink="">
      <xdr:nvSpPr>
        <xdr:cNvPr id="873" name="テキスト ボックス 872"/>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74" name="直線コネクタ 87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75"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116840</xdr:rowOff>
    </xdr:from>
    <xdr:to xmlns:xdr="http://schemas.openxmlformats.org/drawingml/2006/spreadsheetDrawing">
      <xdr:col>85</xdr:col>
      <xdr:colOff>126365</xdr:colOff>
      <xdr:row>109</xdr:row>
      <xdr:rowOff>4445</xdr:rowOff>
    </xdr:to>
    <xdr:cxnSp macro="">
      <xdr:nvCxnSpPr>
        <xdr:cNvPr id="876" name="直線コネクタ 875"/>
        <xdr:cNvCxnSpPr/>
      </xdr:nvCxnSpPr>
      <xdr:spPr>
        <a:xfrm flipV="1">
          <a:off x="16318865" y="17090390"/>
          <a:ext cx="0" cy="1602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8255</xdr:rowOff>
    </xdr:from>
    <xdr:ext cx="405130" cy="257810"/>
    <xdr:sp macro="" textlink="">
      <xdr:nvSpPr>
        <xdr:cNvPr id="877" name="【庁舎】&#10;有形固定資産減価償却率最小値テキスト"/>
        <xdr:cNvSpPr txBox="1"/>
      </xdr:nvSpPr>
      <xdr:spPr>
        <a:xfrm>
          <a:off x="16357600" y="186963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4445</xdr:rowOff>
    </xdr:from>
    <xdr:to xmlns:xdr="http://schemas.openxmlformats.org/drawingml/2006/spreadsheetDrawing">
      <xdr:col>86</xdr:col>
      <xdr:colOff>25400</xdr:colOff>
      <xdr:row>109</xdr:row>
      <xdr:rowOff>4445</xdr:rowOff>
    </xdr:to>
    <xdr:cxnSp macro="">
      <xdr:nvCxnSpPr>
        <xdr:cNvPr id="878" name="直線コネクタ 877"/>
        <xdr:cNvCxnSpPr/>
      </xdr:nvCxnSpPr>
      <xdr:spPr>
        <a:xfrm>
          <a:off x="16230600" y="18692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63500</xdr:rowOff>
    </xdr:from>
    <xdr:ext cx="340360" cy="257810"/>
    <xdr:sp macro="" textlink="">
      <xdr:nvSpPr>
        <xdr:cNvPr id="879" name="【庁舎】&#10;有形固定資産減価償却率最大値テキスト"/>
        <xdr:cNvSpPr txBox="1"/>
      </xdr:nvSpPr>
      <xdr:spPr>
        <a:xfrm>
          <a:off x="16357600" y="168656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116840</xdr:rowOff>
    </xdr:from>
    <xdr:to xmlns:xdr="http://schemas.openxmlformats.org/drawingml/2006/spreadsheetDrawing">
      <xdr:col>86</xdr:col>
      <xdr:colOff>25400</xdr:colOff>
      <xdr:row>99</xdr:row>
      <xdr:rowOff>116840</xdr:rowOff>
    </xdr:to>
    <xdr:cxnSp macro="">
      <xdr:nvCxnSpPr>
        <xdr:cNvPr id="880" name="直線コネクタ 879"/>
        <xdr:cNvCxnSpPr/>
      </xdr:nvCxnSpPr>
      <xdr:spPr>
        <a:xfrm>
          <a:off x="16230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66040</xdr:rowOff>
    </xdr:from>
    <xdr:ext cx="405130" cy="257810"/>
    <xdr:sp macro="" textlink="">
      <xdr:nvSpPr>
        <xdr:cNvPr id="881" name="【庁舎】&#10;有形固定資産減価償却率平均値テキスト"/>
        <xdr:cNvSpPr txBox="1"/>
      </xdr:nvSpPr>
      <xdr:spPr>
        <a:xfrm>
          <a:off x="16357600" y="1772539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43180</xdr:rowOff>
    </xdr:from>
    <xdr:to xmlns:xdr="http://schemas.openxmlformats.org/drawingml/2006/spreadsheetDrawing">
      <xdr:col>85</xdr:col>
      <xdr:colOff>177800</xdr:colOff>
      <xdr:row>104</xdr:row>
      <xdr:rowOff>144780</xdr:rowOff>
    </xdr:to>
    <xdr:sp macro="" textlink="">
      <xdr:nvSpPr>
        <xdr:cNvPr id="882" name="フローチャート: 判断 881"/>
        <xdr:cNvSpPr/>
      </xdr:nvSpPr>
      <xdr:spPr>
        <a:xfrm>
          <a:off x="16268700" y="1787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73025</xdr:rowOff>
    </xdr:from>
    <xdr:to xmlns:xdr="http://schemas.openxmlformats.org/drawingml/2006/spreadsheetDrawing">
      <xdr:col>81</xdr:col>
      <xdr:colOff>101600</xdr:colOff>
      <xdr:row>105</xdr:row>
      <xdr:rowOff>3175</xdr:rowOff>
    </xdr:to>
    <xdr:sp macro="" textlink="">
      <xdr:nvSpPr>
        <xdr:cNvPr id="883" name="フローチャート: 判断 882"/>
        <xdr:cNvSpPr/>
      </xdr:nvSpPr>
      <xdr:spPr>
        <a:xfrm>
          <a:off x="15430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73025</xdr:rowOff>
    </xdr:from>
    <xdr:to xmlns:xdr="http://schemas.openxmlformats.org/drawingml/2006/spreadsheetDrawing">
      <xdr:col>76</xdr:col>
      <xdr:colOff>165100</xdr:colOff>
      <xdr:row>105</xdr:row>
      <xdr:rowOff>3175</xdr:rowOff>
    </xdr:to>
    <xdr:sp macro="" textlink="">
      <xdr:nvSpPr>
        <xdr:cNvPr id="884" name="フローチャート: 判断 883"/>
        <xdr:cNvSpPr/>
      </xdr:nvSpPr>
      <xdr:spPr>
        <a:xfrm>
          <a:off x="14541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67945</xdr:rowOff>
    </xdr:from>
    <xdr:to xmlns:xdr="http://schemas.openxmlformats.org/drawingml/2006/spreadsheetDrawing">
      <xdr:col>72</xdr:col>
      <xdr:colOff>38100</xdr:colOff>
      <xdr:row>104</xdr:row>
      <xdr:rowOff>169545</xdr:rowOff>
    </xdr:to>
    <xdr:sp macro="" textlink="">
      <xdr:nvSpPr>
        <xdr:cNvPr id="885" name="フローチャート: 判断 884"/>
        <xdr:cNvSpPr/>
      </xdr:nvSpPr>
      <xdr:spPr>
        <a:xfrm>
          <a:off x="13652500" y="1789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100330</xdr:rowOff>
    </xdr:from>
    <xdr:to xmlns:xdr="http://schemas.openxmlformats.org/drawingml/2006/spreadsheetDrawing">
      <xdr:col>67</xdr:col>
      <xdr:colOff>101600</xdr:colOff>
      <xdr:row>105</xdr:row>
      <xdr:rowOff>30480</xdr:rowOff>
    </xdr:to>
    <xdr:sp macro="" textlink="">
      <xdr:nvSpPr>
        <xdr:cNvPr id="886" name="フローチャート: 判断 885"/>
        <xdr:cNvSpPr/>
      </xdr:nvSpPr>
      <xdr:spPr>
        <a:xfrm>
          <a:off x="12763500" y="1793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87" name="テキスト ボックス 88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88" name="テキスト ボックス 88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89" name="テキスト ボックス 88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90" name="テキスト ボックス 88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91" name="テキスト ボックス 89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120650</xdr:rowOff>
    </xdr:from>
    <xdr:to xmlns:xdr="http://schemas.openxmlformats.org/drawingml/2006/spreadsheetDrawing">
      <xdr:col>85</xdr:col>
      <xdr:colOff>177800</xdr:colOff>
      <xdr:row>107</xdr:row>
      <xdr:rowOff>50165</xdr:rowOff>
    </xdr:to>
    <xdr:sp macro="" textlink="">
      <xdr:nvSpPr>
        <xdr:cNvPr id="892" name="楕円 891"/>
        <xdr:cNvSpPr/>
      </xdr:nvSpPr>
      <xdr:spPr>
        <a:xfrm>
          <a:off x="16268700" y="18294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98425</xdr:rowOff>
    </xdr:from>
    <xdr:ext cx="405130" cy="257810"/>
    <xdr:sp macro="" textlink="">
      <xdr:nvSpPr>
        <xdr:cNvPr id="893" name="【庁舎】&#10;有形固定資産減価償却率該当値テキスト"/>
        <xdr:cNvSpPr txBox="1"/>
      </xdr:nvSpPr>
      <xdr:spPr>
        <a:xfrm>
          <a:off x="16357600" y="182721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87630</xdr:rowOff>
    </xdr:from>
    <xdr:to xmlns:xdr="http://schemas.openxmlformats.org/drawingml/2006/spreadsheetDrawing">
      <xdr:col>81</xdr:col>
      <xdr:colOff>101600</xdr:colOff>
      <xdr:row>107</xdr:row>
      <xdr:rowOff>17780</xdr:rowOff>
    </xdr:to>
    <xdr:sp macro="" textlink="">
      <xdr:nvSpPr>
        <xdr:cNvPr id="894" name="楕円 893"/>
        <xdr:cNvSpPr/>
      </xdr:nvSpPr>
      <xdr:spPr>
        <a:xfrm>
          <a:off x="15430500" y="182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138430</xdr:rowOff>
    </xdr:from>
    <xdr:to xmlns:xdr="http://schemas.openxmlformats.org/drawingml/2006/spreadsheetDrawing">
      <xdr:col>85</xdr:col>
      <xdr:colOff>127000</xdr:colOff>
      <xdr:row>106</xdr:row>
      <xdr:rowOff>170815</xdr:rowOff>
    </xdr:to>
    <xdr:cxnSp macro="">
      <xdr:nvCxnSpPr>
        <xdr:cNvPr id="895" name="直線コネクタ 894"/>
        <xdr:cNvCxnSpPr/>
      </xdr:nvCxnSpPr>
      <xdr:spPr>
        <a:xfrm>
          <a:off x="15481300" y="1831213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53340</xdr:rowOff>
    </xdr:from>
    <xdr:to xmlns:xdr="http://schemas.openxmlformats.org/drawingml/2006/spreadsheetDrawing">
      <xdr:col>76</xdr:col>
      <xdr:colOff>165100</xdr:colOff>
      <xdr:row>106</xdr:row>
      <xdr:rowOff>154940</xdr:rowOff>
    </xdr:to>
    <xdr:sp macro="" textlink="">
      <xdr:nvSpPr>
        <xdr:cNvPr id="896" name="楕円 895"/>
        <xdr:cNvSpPr/>
      </xdr:nvSpPr>
      <xdr:spPr>
        <a:xfrm>
          <a:off x="14541500" y="1822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104140</xdr:rowOff>
    </xdr:from>
    <xdr:to xmlns:xdr="http://schemas.openxmlformats.org/drawingml/2006/spreadsheetDrawing">
      <xdr:col>81</xdr:col>
      <xdr:colOff>50800</xdr:colOff>
      <xdr:row>106</xdr:row>
      <xdr:rowOff>138430</xdr:rowOff>
    </xdr:to>
    <xdr:cxnSp macro="">
      <xdr:nvCxnSpPr>
        <xdr:cNvPr id="897" name="直線コネクタ 896"/>
        <xdr:cNvCxnSpPr/>
      </xdr:nvCxnSpPr>
      <xdr:spPr>
        <a:xfrm>
          <a:off x="14592300" y="1827784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20320</xdr:rowOff>
    </xdr:from>
    <xdr:to xmlns:xdr="http://schemas.openxmlformats.org/drawingml/2006/spreadsheetDrawing">
      <xdr:col>72</xdr:col>
      <xdr:colOff>38100</xdr:colOff>
      <xdr:row>106</xdr:row>
      <xdr:rowOff>121920</xdr:rowOff>
    </xdr:to>
    <xdr:sp macro="" textlink="">
      <xdr:nvSpPr>
        <xdr:cNvPr id="898" name="楕円 897"/>
        <xdr:cNvSpPr/>
      </xdr:nvSpPr>
      <xdr:spPr>
        <a:xfrm>
          <a:off x="13652500" y="1819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71120</xdr:rowOff>
    </xdr:from>
    <xdr:to xmlns:xdr="http://schemas.openxmlformats.org/drawingml/2006/spreadsheetDrawing">
      <xdr:col>76</xdr:col>
      <xdr:colOff>114300</xdr:colOff>
      <xdr:row>106</xdr:row>
      <xdr:rowOff>104140</xdr:rowOff>
    </xdr:to>
    <xdr:cxnSp macro="">
      <xdr:nvCxnSpPr>
        <xdr:cNvPr id="899" name="直線コネクタ 898"/>
        <xdr:cNvCxnSpPr/>
      </xdr:nvCxnSpPr>
      <xdr:spPr>
        <a:xfrm>
          <a:off x="13703300" y="1824482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159385</xdr:rowOff>
    </xdr:from>
    <xdr:to xmlns:xdr="http://schemas.openxmlformats.org/drawingml/2006/spreadsheetDrawing">
      <xdr:col>67</xdr:col>
      <xdr:colOff>101600</xdr:colOff>
      <xdr:row>106</xdr:row>
      <xdr:rowOff>89535</xdr:rowOff>
    </xdr:to>
    <xdr:sp macro="" textlink="">
      <xdr:nvSpPr>
        <xdr:cNvPr id="900" name="楕円 899"/>
        <xdr:cNvSpPr/>
      </xdr:nvSpPr>
      <xdr:spPr>
        <a:xfrm>
          <a:off x="12763500" y="1816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38735</xdr:rowOff>
    </xdr:from>
    <xdr:to xmlns:xdr="http://schemas.openxmlformats.org/drawingml/2006/spreadsheetDrawing">
      <xdr:col>71</xdr:col>
      <xdr:colOff>177800</xdr:colOff>
      <xdr:row>106</xdr:row>
      <xdr:rowOff>71120</xdr:rowOff>
    </xdr:to>
    <xdr:cxnSp macro="">
      <xdr:nvCxnSpPr>
        <xdr:cNvPr id="901" name="直線コネクタ 900"/>
        <xdr:cNvCxnSpPr/>
      </xdr:nvCxnSpPr>
      <xdr:spPr>
        <a:xfrm>
          <a:off x="12814300" y="1821243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19685</xdr:rowOff>
    </xdr:from>
    <xdr:ext cx="405130" cy="257810"/>
    <xdr:sp macro="" textlink="">
      <xdr:nvSpPr>
        <xdr:cNvPr id="902" name="n_1aveValue【庁舎】&#10;有形固定資産減価償却率"/>
        <xdr:cNvSpPr txBox="1"/>
      </xdr:nvSpPr>
      <xdr:spPr>
        <a:xfrm>
          <a:off x="15266035" y="176790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19685</xdr:rowOff>
    </xdr:from>
    <xdr:ext cx="403860" cy="257810"/>
    <xdr:sp macro="" textlink="">
      <xdr:nvSpPr>
        <xdr:cNvPr id="903" name="n_2aveValue【庁舎】&#10;有形固定資産減価償却率"/>
        <xdr:cNvSpPr txBox="1"/>
      </xdr:nvSpPr>
      <xdr:spPr>
        <a:xfrm>
          <a:off x="14389735" y="176790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14605</xdr:rowOff>
    </xdr:from>
    <xdr:ext cx="403860" cy="259080"/>
    <xdr:sp macro="" textlink="">
      <xdr:nvSpPr>
        <xdr:cNvPr id="904" name="n_3aveValue【庁舎】&#10;有形固定資産減価償却率"/>
        <xdr:cNvSpPr txBox="1"/>
      </xdr:nvSpPr>
      <xdr:spPr>
        <a:xfrm>
          <a:off x="13500735" y="176739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46990</xdr:rowOff>
    </xdr:from>
    <xdr:ext cx="403860" cy="259080"/>
    <xdr:sp macro="" textlink="">
      <xdr:nvSpPr>
        <xdr:cNvPr id="905" name="n_4aveValue【庁舎】&#10;有形固定資産減価償却率"/>
        <xdr:cNvSpPr txBox="1"/>
      </xdr:nvSpPr>
      <xdr:spPr>
        <a:xfrm>
          <a:off x="12611735" y="177063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8890</xdr:rowOff>
    </xdr:from>
    <xdr:ext cx="405130" cy="257810"/>
    <xdr:sp macro="" textlink="">
      <xdr:nvSpPr>
        <xdr:cNvPr id="906" name="n_1mainValue【庁舎】&#10;有形固定資産減価償却率"/>
        <xdr:cNvSpPr txBox="1"/>
      </xdr:nvSpPr>
      <xdr:spPr>
        <a:xfrm>
          <a:off x="15266035" y="183540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146050</xdr:rowOff>
    </xdr:from>
    <xdr:ext cx="403860" cy="257810"/>
    <xdr:sp macro="" textlink="">
      <xdr:nvSpPr>
        <xdr:cNvPr id="907" name="n_2mainValue【庁舎】&#10;有形固定資産減価償却率"/>
        <xdr:cNvSpPr txBox="1"/>
      </xdr:nvSpPr>
      <xdr:spPr>
        <a:xfrm>
          <a:off x="14389735" y="183197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113030</xdr:rowOff>
    </xdr:from>
    <xdr:ext cx="403860" cy="259080"/>
    <xdr:sp macro="" textlink="">
      <xdr:nvSpPr>
        <xdr:cNvPr id="908" name="n_3mainValue【庁舎】&#10;有形固定資産減価償却率"/>
        <xdr:cNvSpPr txBox="1"/>
      </xdr:nvSpPr>
      <xdr:spPr>
        <a:xfrm>
          <a:off x="13500735" y="182867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80645</xdr:rowOff>
    </xdr:from>
    <xdr:ext cx="403860" cy="259080"/>
    <xdr:sp macro="" textlink="">
      <xdr:nvSpPr>
        <xdr:cNvPr id="909" name="n_4mainValue【庁舎】&#10;有形固定資産減価償却率"/>
        <xdr:cNvSpPr txBox="1"/>
      </xdr:nvSpPr>
      <xdr:spPr>
        <a:xfrm>
          <a:off x="12611735" y="182543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10" name="正方形/長方形 90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11" name="正方形/長方形 91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12" name="正方形/長方形 91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13" name="正方形/長方形 91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14" name="正方形/長方形 91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15" name="正方形/長方形 91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16" name="正方形/長方形 91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7" name="正方形/長方形 916"/>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918" name="テキスト ボックス 917"/>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19" name="直線コネクタ 918"/>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20" name="直線コネクタ 919"/>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6090" cy="257810"/>
    <xdr:sp macro="" textlink="">
      <xdr:nvSpPr>
        <xdr:cNvPr id="921" name="テキスト ボックス 920"/>
        <xdr:cNvSpPr txBox="1"/>
      </xdr:nvSpPr>
      <xdr:spPr>
        <a:xfrm>
          <a:off x="17820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22" name="直線コネクタ 921"/>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6090" cy="259080"/>
    <xdr:sp macro="" textlink="">
      <xdr:nvSpPr>
        <xdr:cNvPr id="923" name="テキスト ボックス 922"/>
        <xdr:cNvSpPr txBox="1"/>
      </xdr:nvSpPr>
      <xdr:spPr>
        <a:xfrm>
          <a:off x="17820640" y="182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24" name="直線コネクタ 923"/>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6090" cy="257810"/>
    <xdr:sp macro="" textlink="">
      <xdr:nvSpPr>
        <xdr:cNvPr id="925" name="テキスト ボックス 924"/>
        <xdr:cNvSpPr txBox="1"/>
      </xdr:nvSpPr>
      <xdr:spPr>
        <a:xfrm>
          <a:off x="17820640" y="1792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26" name="直線コネクタ 925"/>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6090" cy="258445"/>
    <xdr:sp macro="" textlink="">
      <xdr:nvSpPr>
        <xdr:cNvPr id="927" name="テキスト ボックス 926"/>
        <xdr:cNvSpPr txBox="1"/>
      </xdr:nvSpPr>
      <xdr:spPr>
        <a:xfrm>
          <a:off x="17820640" y="1760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28" name="直線コネクタ 927"/>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6090" cy="259080"/>
    <xdr:sp macro="" textlink="">
      <xdr:nvSpPr>
        <xdr:cNvPr id="929" name="テキスト ボックス 928"/>
        <xdr:cNvSpPr txBox="1"/>
      </xdr:nvSpPr>
      <xdr:spPr>
        <a:xfrm>
          <a:off x="1782064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30" name="直線コネクタ 929"/>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6090" cy="257810"/>
    <xdr:sp macro="" textlink="">
      <xdr:nvSpPr>
        <xdr:cNvPr id="931" name="テキスト ボックス 930"/>
        <xdr:cNvSpPr txBox="1"/>
      </xdr:nvSpPr>
      <xdr:spPr>
        <a:xfrm>
          <a:off x="17820640" y="1694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32" name="直線コネクタ 931"/>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933" name="テキスト ボックス 932"/>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34"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35560</xdr:rowOff>
    </xdr:from>
    <xdr:to xmlns:xdr="http://schemas.openxmlformats.org/drawingml/2006/spreadsheetDrawing">
      <xdr:col>116</xdr:col>
      <xdr:colOff>62865</xdr:colOff>
      <xdr:row>108</xdr:row>
      <xdr:rowOff>43815</xdr:rowOff>
    </xdr:to>
    <xdr:cxnSp macro="">
      <xdr:nvCxnSpPr>
        <xdr:cNvPr id="935" name="直線コネクタ 934"/>
        <xdr:cNvCxnSpPr/>
      </xdr:nvCxnSpPr>
      <xdr:spPr>
        <a:xfrm flipV="1">
          <a:off x="22160865" y="17009110"/>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47625</xdr:rowOff>
    </xdr:from>
    <xdr:ext cx="469900" cy="259080"/>
    <xdr:sp macro="" textlink="">
      <xdr:nvSpPr>
        <xdr:cNvPr id="936" name="【庁舎】&#10;一人当たり面積最小値テキスト"/>
        <xdr:cNvSpPr txBox="1"/>
      </xdr:nvSpPr>
      <xdr:spPr>
        <a:xfrm>
          <a:off x="22199600" y="18564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43815</xdr:rowOff>
    </xdr:from>
    <xdr:to xmlns:xdr="http://schemas.openxmlformats.org/drawingml/2006/spreadsheetDrawing">
      <xdr:col>116</xdr:col>
      <xdr:colOff>152400</xdr:colOff>
      <xdr:row>108</xdr:row>
      <xdr:rowOff>43815</xdr:rowOff>
    </xdr:to>
    <xdr:cxnSp macro="">
      <xdr:nvCxnSpPr>
        <xdr:cNvPr id="937" name="直線コネクタ 936"/>
        <xdr:cNvCxnSpPr/>
      </xdr:nvCxnSpPr>
      <xdr:spPr>
        <a:xfrm>
          <a:off x="22072600" y="18560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97</xdr:row>
      <xdr:rowOff>153670</xdr:rowOff>
    </xdr:from>
    <xdr:ext cx="469900" cy="259080"/>
    <xdr:sp macro="" textlink="">
      <xdr:nvSpPr>
        <xdr:cNvPr id="938" name="【庁舎】&#10;一人当たり面積最大値テキスト"/>
        <xdr:cNvSpPr txBox="1"/>
      </xdr:nvSpPr>
      <xdr:spPr>
        <a:xfrm>
          <a:off x="22199600" y="16784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35560</xdr:rowOff>
    </xdr:from>
    <xdr:to xmlns:xdr="http://schemas.openxmlformats.org/drawingml/2006/spreadsheetDrawing">
      <xdr:col>116</xdr:col>
      <xdr:colOff>152400</xdr:colOff>
      <xdr:row>99</xdr:row>
      <xdr:rowOff>35560</xdr:rowOff>
    </xdr:to>
    <xdr:cxnSp macro="">
      <xdr:nvCxnSpPr>
        <xdr:cNvPr id="939" name="直線コネクタ 938"/>
        <xdr:cNvCxnSpPr/>
      </xdr:nvCxnSpPr>
      <xdr:spPr>
        <a:xfrm>
          <a:off x="22072600" y="1700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15875</xdr:rowOff>
    </xdr:from>
    <xdr:ext cx="469900" cy="259080"/>
    <xdr:sp macro="" textlink="">
      <xdr:nvSpPr>
        <xdr:cNvPr id="940" name="【庁舎】&#10;一人当たり面積平均値テキスト"/>
        <xdr:cNvSpPr txBox="1"/>
      </xdr:nvSpPr>
      <xdr:spPr>
        <a:xfrm>
          <a:off x="22199600" y="180181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164465</xdr:rowOff>
    </xdr:from>
    <xdr:to xmlns:xdr="http://schemas.openxmlformats.org/drawingml/2006/spreadsheetDrawing">
      <xdr:col>116</xdr:col>
      <xdr:colOff>114300</xdr:colOff>
      <xdr:row>106</xdr:row>
      <xdr:rowOff>94615</xdr:rowOff>
    </xdr:to>
    <xdr:sp macro="" textlink="">
      <xdr:nvSpPr>
        <xdr:cNvPr id="941" name="フローチャート: 判断 940"/>
        <xdr:cNvSpPr/>
      </xdr:nvSpPr>
      <xdr:spPr>
        <a:xfrm>
          <a:off x="22110700" y="1816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12065</xdr:rowOff>
    </xdr:from>
    <xdr:to xmlns:xdr="http://schemas.openxmlformats.org/drawingml/2006/spreadsheetDrawing">
      <xdr:col>112</xdr:col>
      <xdr:colOff>38100</xdr:colOff>
      <xdr:row>106</xdr:row>
      <xdr:rowOff>113665</xdr:rowOff>
    </xdr:to>
    <xdr:sp macro="" textlink="">
      <xdr:nvSpPr>
        <xdr:cNvPr id="942" name="フローチャート: 判断 941"/>
        <xdr:cNvSpPr/>
      </xdr:nvSpPr>
      <xdr:spPr>
        <a:xfrm>
          <a:off x="21272500" y="1818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16510</xdr:rowOff>
    </xdr:from>
    <xdr:to xmlns:xdr="http://schemas.openxmlformats.org/drawingml/2006/spreadsheetDrawing">
      <xdr:col>107</xdr:col>
      <xdr:colOff>101600</xdr:colOff>
      <xdr:row>106</xdr:row>
      <xdr:rowOff>118110</xdr:rowOff>
    </xdr:to>
    <xdr:sp macro="" textlink="">
      <xdr:nvSpPr>
        <xdr:cNvPr id="943" name="フローチャート: 判断 942"/>
        <xdr:cNvSpPr/>
      </xdr:nvSpPr>
      <xdr:spPr>
        <a:xfrm>
          <a:off x="20383500" y="1819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31115</xdr:rowOff>
    </xdr:from>
    <xdr:to xmlns:xdr="http://schemas.openxmlformats.org/drawingml/2006/spreadsheetDrawing">
      <xdr:col>102</xdr:col>
      <xdr:colOff>165100</xdr:colOff>
      <xdr:row>106</xdr:row>
      <xdr:rowOff>132715</xdr:rowOff>
    </xdr:to>
    <xdr:sp macro="" textlink="">
      <xdr:nvSpPr>
        <xdr:cNvPr id="944" name="フローチャート: 判断 943"/>
        <xdr:cNvSpPr/>
      </xdr:nvSpPr>
      <xdr:spPr>
        <a:xfrm>
          <a:off x="19494500" y="1820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165100</xdr:rowOff>
    </xdr:from>
    <xdr:to xmlns:xdr="http://schemas.openxmlformats.org/drawingml/2006/spreadsheetDrawing">
      <xdr:col>98</xdr:col>
      <xdr:colOff>38100</xdr:colOff>
      <xdr:row>106</xdr:row>
      <xdr:rowOff>95250</xdr:rowOff>
    </xdr:to>
    <xdr:sp macro="" textlink="">
      <xdr:nvSpPr>
        <xdr:cNvPr id="945" name="フローチャート: 判断 944"/>
        <xdr:cNvSpPr/>
      </xdr:nvSpPr>
      <xdr:spPr>
        <a:xfrm>
          <a:off x="18605500" y="1816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46" name="テキスト ボックス 945"/>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47" name="テキスト ボックス 946"/>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48" name="テキスト ボックス 947"/>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49" name="テキスト ボックス 948"/>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50" name="テキスト ボックス 949"/>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55880</xdr:rowOff>
    </xdr:from>
    <xdr:to xmlns:xdr="http://schemas.openxmlformats.org/drawingml/2006/spreadsheetDrawing">
      <xdr:col>116</xdr:col>
      <xdr:colOff>114300</xdr:colOff>
      <xdr:row>106</xdr:row>
      <xdr:rowOff>157480</xdr:rowOff>
    </xdr:to>
    <xdr:sp macro="" textlink="">
      <xdr:nvSpPr>
        <xdr:cNvPr id="951" name="楕円 950"/>
        <xdr:cNvSpPr/>
      </xdr:nvSpPr>
      <xdr:spPr>
        <a:xfrm>
          <a:off x="221107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34290</xdr:rowOff>
    </xdr:from>
    <xdr:ext cx="469900" cy="259080"/>
    <xdr:sp macro="" textlink="">
      <xdr:nvSpPr>
        <xdr:cNvPr id="952" name="【庁舎】&#10;一人当たり面積該当値テキスト"/>
        <xdr:cNvSpPr txBox="1"/>
      </xdr:nvSpPr>
      <xdr:spPr>
        <a:xfrm>
          <a:off x="22199600" y="18207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62230</xdr:rowOff>
    </xdr:from>
    <xdr:to xmlns:xdr="http://schemas.openxmlformats.org/drawingml/2006/spreadsheetDrawing">
      <xdr:col>112</xdr:col>
      <xdr:colOff>38100</xdr:colOff>
      <xdr:row>106</xdr:row>
      <xdr:rowOff>163830</xdr:rowOff>
    </xdr:to>
    <xdr:sp macro="" textlink="">
      <xdr:nvSpPr>
        <xdr:cNvPr id="953" name="楕円 952"/>
        <xdr:cNvSpPr/>
      </xdr:nvSpPr>
      <xdr:spPr>
        <a:xfrm>
          <a:off x="21272500" y="1823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106680</xdr:rowOff>
    </xdr:from>
    <xdr:to xmlns:xdr="http://schemas.openxmlformats.org/drawingml/2006/spreadsheetDrawing">
      <xdr:col>116</xdr:col>
      <xdr:colOff>63500</xdr:colOff>
      <xdr:row>106</xdr:row>
      <xdr:rowOff>113030</xdr:rowOff>
    </xdr:to>
    <xdr:cxnSp macro="">
      <xdr:nvCxnSpPr>
        <xdr:cNvPr id="954" name="直線コネクタ 953"/>
        <xdr:cNvCxnSpPr/>
      </xdr:nvCxnSpPr>
      <xdr:spPr>
        <a:xfrm flipV="1">
          <a:off x="21323300" y="1828038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67945</xdr:rowOff>
    </xdr:from>
    <xdr:to xmlns:xdr="http://schemas.openxmlformats.org/drawingml/2006/spreadsheetDrawing">
      <xdr:col>107</xdr:col>
      <xdr:colOff>101600</xdr:colOff>
      <xdr:row>106</xdr:row>
      <xdr:rowOff>169545</xdr:rowOff>
    </xdr:to>
    <xdr:sp macro="" textlink="">
      <xdr:nvSpPr>
        <xdr:cNvPr id="955" name="楕円 954"/>
        <xdr:cNvSpPr/>
      </xdr:nvSpPr>
      <xdr:spPr>
        <a:xfrm>
          <a:off x="20383500" y="1824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113030</xdr:rowOff>
    </xdr:from>
    <xdr:to xmlns:xdr="http://schemas.openxmlformats.org/drawingml/2006/spreadsheetDrawing">
      <xdr:col>111</xdr:col>
      <xdr:colOff>177800</xdr:colOff>
      <xdr:row>106</xdr:row>
      <xdr:rowOff>118745</xdr:rowOff>
    </xdr:to>
    <xdr:cxnSp macro="">
      <xdr:nvCxnSpPr>
        <xdr:cNvPr id="956" name="直線コネクタ 955"/>
        <xdr:cNvCxnSpPr/>
      </xdr:nvCxnSpPr>
      <xdr:spPr>
        <a:xfrm flipV="1">
          <a:off x="20434300" y="182867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72390</xdr:rowOff>
    </xdr:from>
    <xdr:to xmlns:xdr="http://schemas.openxmlformats.org/drawingml/2006/spreadsheetDrawing">
      <xdr:col>102</xdr:col>
      <xdr:colOff>165100</xdr:colOff>
      <xdr:row>107</xdr:row>
      <xdr:rowOff>2540</xdr:rowOff>
    </xdr:to>
    <xdr:sp macro="" textlink="">
      <xdr:nvSpPr>
        <xdr:cNvPr id="957" name="楕円 956"/>
        <xdr:cNvSpPr/>
      </xdr:nvSpPr>
      <xdr:spPr>
        <a:xfrm>
          <a:off x="19494500" y="1824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118745</xdr:rowOff>
    </xdr:from>
    <xdr:to xmlns:xdr="http://schemas.openxmlformats.org/drawingml/2006/spreadsheetDrawing">
      <xdr:col>107</xdr:col>
      <xdr:colOff>50800</xdr:colOff>
      <xdr:row>106</xdr:row>
      <xdr:rowOff>123190</xdr:rowOff>
    </xdr:to>
    <xdr:cxnSp macro="">
      <xdr:nvCxnSpPr>
        <xdr:cNvPr id="958" name="直線コネクタ 957"/>
        <xdr:cNvCxnSpPr/>
      </xdr:nvCxnSpPr>
      <xdr:spPr>
        <a:xfrm flipV="1">
          <a:off x="19545300" y="182924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77470</xdr:rowOff>
    </xdr:from>
    <xdr:to xmlns:xdr="http://schemas.openxmlformats.org/drawingml/2006/spreadsheetDrawing">
      <xdr:col>98</xdr:col>
      <xdr:colOff>38100</xdr:colOff>
      <xdr:row>107</xdr:row>
      <xdr:rowOff>7620</xdr:rowOff>
    </xdr:to>
    <xdr:sp macro="" textlink="">
      <xdr:nvSpPr>
        <xdr:cNvPr id="959" name="楕円 958"/>
        <xdr:cNvSpPr/>
      </xdr:nvSpPr>
      <xdr:spPr>
        <a:xfrm>
          <a:off x="18605500" y="1825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123190</xdr:rowOff>
    </xdr:from>
    <xdr:to xmlns:xdr="http://schemas.openxmlformats.org/drawingml/2006/spreadsheetDrawing">
      <xdr:col>102</xdr:col>
      <xdr:colOff>114300</xdr:colOff>
      <xdr:row>106</xdr:row>
      <xdr:rowOff>128270</xdr:rowOff>
    </xdr:to>
    <xdr:cxnSp macro="">
      <xdr:nvCxnSpPr>
        <xdr:cNvPr id="960" name="直線コネクタ 959"/>
        <xdr:cNvCxnSpPr/>
      </xdr:nvCxnSpPr>
      <xdr:spPr>
        <a:xfrm flipV="1">
          <a:off x="18656300" y="182968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130175</xdr:rowOff>
    </xdr:from>
    <xdr:ext cx="469900" cy="259080"/>
    <xdr:sp macro="" textlink="">
      <xdr:nvSpPr>
        <xdr:cNvPr id="961" name="n_1aveValue【庁舎】&#10;一人当たり面積"/>
        <xdr:cNvSpPr txBox="1"/>
      </xdr:nvSpPr>
      <xdr:spPr>
        <a:xfrm>
          <a:off x="21075650" y="17960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134620</xdr:rowOff>
    </xdr:from>
    <xdr:ext cx="468630" cy="257810"/>
    <xdr:sp macro="" textlink="">
      <xdr:nvSpPr>
        <xdr:cNvPr id="962" name="n_2aveValue【庁舎】&#10;一人当たり面積"/>
        <xdr:cNvSpPr txBox="1"/>
      </xdr:nvSpPr>
      <xdr:spPr>
        <a:xfrm>
          <a:off x="20199350" y="179654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149225</xdr:rowOff>
    </xdr:from>
    <xdr:ext cx="468630" cy="259080"/>
    <xdr:sp macro="" textlink="">
      <xdr:nvSpPr>
        <xdr:cNvPr id="963" name="n_3aveValue【庁舎】&#10;一人当たり面積"/>
        <xdr:cNvSpPr txBox="1"/>
      </xdr:nvSpPr>
      <xdr:spPr>
        <a:xfrm>
          <a:off x="19310350" y="179800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111760</xdr:rowOff>
    </xdr:from>
    <xdr:ext cx="468630" cy="257810"/>
    <xdr:sp macro="" textlink="">
      <xdr:nvSpPr>
        <xdr:cNvPr id="964" name="n_4aveValue【庁舎】&#10;一人当たり面積"/>
        <xdr:cNvSpPr txBox="1"/>
      </xdr:nvSpPr>
      <xdr:spPr>
        <a:xfrm>
          <a:off x="18421350" y="179425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106</xdr:row>
      <xdr:rowOff>154940</xdr:rowOff>
    </xdr:from>
    <xdr:ext cx="469900" cy="257810"/>
    <xdr:sp macro="" textlink="">
      <xdr:nvSpPr>
        <xdr:cNvPr id="965" name="n_1mainValue【庁舎】&#10;一人当たり面積"/>
        <xdr:cNvSpPr txBox="1"/>
      </xdr:nvSpPr>
      <xdr:spPr>
        <a:xfrm>
          <a:off x="21075650" y="183286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160655</xdr:rowOff>
    </xdr:from>
    <xdr:ext cx="468630" cy="259080"/>
    <xdr:sp macro="" textlink="">
      <xdr:nvSpPr>
        <xdr:cNvPr id="966" name="n_2mainValue【庁舎】&#10;一人当たり面積"/>
        <xdr:cNvSpPr txBox="1"/>
      </xdr:nvSpPr>
      <xdr:spPr>
        <a:xfrm>
          <a:off x="20199350" y="183343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165100</xdr:rowOff>
    </xdr:from>
    <xdr:ext cx="468630" cy="259080"/>
    <xdr:sp macro="" textlink="">
      <xdr:nvSpPr>
        <xdr:cNvPr id="967" name="n_3mainValue【庁舎】&#10;一人当たり面積"/>
        <xdr:cNvSpPr txBox="1"/>
      </xdr:nvSpPr>
      <xdr:spPr>
        <a:xfrm>
          <a:off x="19310350" y="183388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170180</xdr:rowOff>
    </xdr:from>
    <xdr:ext cx="468630" cy="259080"/>
    <xdr:sp macro="" textlink="">
      <xdr:nvSpPr>
        <xdr:cNvPr id="968" name="n_4mainValue【庁舎】&#10;一人当たり面積"/>
        <xdr:cNvSpPr txBox="1"/>
      </xdr:nvSpPr>
      <xdr:spPr>
        <a:xfrm>
          <a:off x="18421350" y="183438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69" name="正方形/長方形 96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70" name="正方形/長方形 96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71" name="テキスト ボックス 97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有形固定資産減価償却率において</a:t>
          </a:r>
          <a:r>
            <a:rPr kumimoji="1" lang="ja-JP" altLang="ja-JP" sz="1100">
              <a:solidFill>
                <a:schemeClr val="dk1"/>
              </a:solidFill>
              <a:effectLst/>
              <a:latin typeface="+mn-lt"/>
              <a:ea typeface="+mn-ea"/>
              <a:cs typeface="+mn-cs"/>
            </a:rPr>
            <a:t>、図書館、保健センター・保健所、消防施設、庁舎</a:t>
          </a:r>
          <a:r>
            <a:rPr kumimoji="1" lang="ja-JP" altLang="ja-JP" sz="1100">
              <a:solidFill>
                <a:schemeClr val="dk1"/>
              </a:solidFill>
              <a:effectLst/>
              <a:latin typeface="+mn-lt"/>
              <a:ea typeface="+mn-ea"/>
              <a:cs typeface="+mn-cs"/>
            </a:rPr>
            <a:t>は類似団体内順位で半分より下位に属しているが、その他の施設においては上位に属している。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それぞれの施設については、令和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年度に策定の個別施設計画に基づき、老朽化対策に</a:t>
          </a:r>
          <a:r>
            <a:rPr kumimoji="1" lang="ja-JP" altLang="ja-JP" sz="1100">
              <a:solidFill>
                <a:schemeClr val="dk1"/>
              </a:solidFill>
              <a:effectLst/>
              <a:latin typeface="+mn-lt"/>
              <a:ea typeface="+mn-ea"/>
              <a:cs typeface="+mn-cs"/>
            </a:rPr>
            <a:t>取り組んでいくこととしており、下位に属している施設において、重点的に取り組んでいく必要があると考える。</a:t>
          </a:r>
          <a:endParaRPr kumimoji="1" lang="ja-JP" altLang="en-US" sz="1300">
            <a:latin typeface="ＭＳ Ｐゴシック"/>
            <a:ea typeface="ＭＳ Ｐゴシック"/>
          </a:endParaRPr>
        </a:p>
        <a:p>
          <a:pPr eaLnBrk="1" fontAlgn="auto" latinLnBrk="0" hangingPunct="1"/>
          <a:r>
            <a:rPr kumimoji="1" lang="ja-JP" altLang="en-US" sz="1100">
              <a:latin typeface="游ゴシック"/>
              <a:ea typeface="游ゴシック"/>
            </a:rPr>
            <a:t>1人当たり面積や1人当たり有形固定資産額については、福祉施設、庁舎を除き、いずれも</a:t>
          </a:r>
          <a:r>
            <a:rPr kumimoji="1" lang="ja-JP" altLang="ja-JP" sz="1100">
              <a:solidFill>
                <a:schemeClr val="dk1"/>
              </a:solidFill>
              <a:effectLst/>
              <a:latin typeface="+mn-lt"/>
              <a:ea typeface="+mn-ea"/>
              <a:cs typeface="+mn-cs"/>
            </a:rPr>
            <a:t>類似団体内順位で半分より下位に属しているため、併せて改善に取り組む必要がある。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opLeftCell="U20" workbookViewId="0">
      <selection activeCell="E51" sqref="E51:DI51"/>
    </sheetView>
  </sheetViews>
  <sheetFormatPr defaultColWidth="0" defaultRowHeight="10.8" zeroHeight="1"/>
  <cols>
    <col min="1" max="11" width="2.109375" style="1" customWidth="1"/>
    <col min="12" max="12" width="2.21875" style="1" customWidth="1"/>
    <col min="13" max="17" width="2.33203125" style="1" customWidth="1"/>
    <col min="18" max="119" width="2.109375" style="1" customWidth="1"/>
    <col min="120" max="16384" width="0" style="1" hidden="1" customWidth="1"/>
  </cols>
  <sheetData>
    <row r="1" spans="1:119" ht="33" customHeight="1">
      <c r="B1" s="3" t="s">
        <v>132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
      <c r="B2" s="4" t="s">
        <v>133</v>
      </c>
      <c r="C2" s="4"/>
      <c r="D2" s="40"/>
    </row>
    <row r="3" spans="1:119" ht="18.75" customHeight="1">
      <c r="A3" s="2"/>
      <c r="B3" s="5" t="s">
        <v>134</v>
      </c>
      <c r="C3" s="22"/>
      <c r="D3" s="22"/>
      <c r="E3" s="44"/>
      <c r="F3" s="44"/>
      <c r="G3" s="44"/>
      <c r="H3" s="44"/>
      <c r="I3" s="44"/>
      <c r="J3" s="44"/>
      <c r="K3" s="44"/>
      <c r="L3" s="44" t="s">
        <v>138</v>
      </c>
      <c r="M3" s="44"/>
      <c r="N3" s="44"/>
      <c r="O3" s="44"/>
      <c r="P3" s="44"/>
      <c r="Q3" s="44"/>
      <c r="R3" s="94"/>
      <c r="S3" s="94"/>
      <c r="T3" s="94"/>
      <c r="U3" s="94"/>
      <c r="V3" s="112"/>
      <c r="W3" s="127" t="s">
        <v>141</v>
      </c>
      <c r="X3" s="137"/>
      <c r="Y3" s="137"/>
      <c r="Z3" s="137"/>
      <c r="AA3" s="137"/>
      <c r="AB3" s="22"/>
      <c r="AC3" s="94" t="s">
        <v>142</v>
      </c>
      <c r="AD3" s="137"/>
      <c r="AE3" s="137"/>
      <c r="AF3" s="137"/>
      <c r="AG3" s="137"/>
      <c r="AH3" s="137"/>
      <c r="AI3" s="137"/>
      <c r="AJ3" s="137"/>
      <c r="AK3" s="137"/>
      <c r="AL3" s="164"/>
      <c r="AM3" s="127" t="s">
        <v>143</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147</v>
      </c>
      <c r="BO3" s="137"/>
      <c r="BP3" s="137"/>
      <c r="BQ3" s="137"/>
      <c r="BR3" s="137"/>
      <c r="BS3" s="137"/>
      <c r="BT3" s="137"/>
      <c r="BU3" s="164"/>
      <c r="BV3" s="127" t="s">
        <v>148</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149</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151</v>
      </c>
      <c r="AZ4" s="197"/>
      <c r="BA4" s="197"/>
      <c r="BB4" s="197"/>
      <c r="BC4" s="197"/>
      <c r="BD4" s="197"/>
      <c r="BE4" s="197"/>
      <c r="BF4" s="197"/>
      <c r="BG4" s="197"/>
      <c r="BH4" s="197"/>
      <c r="BI4" s="197"/>
      <c r="BJ4" s="197"/>
      <c r="BK4" s="197"/>
      <c r="BL4" s="197"/>
      <c r="BM4" s="208"/>
      <c r="BN4" s="213">
        <v>5926976</v>
      </c>
      <c r="BO4" s="216"/>
      <c r="BP4" s="216"/>
      <c r="BQ4" s="216"/>
      <c r="BR4" s="216"/>
      <c r="BS4" s="216"/>
      <c r="BT4" s="216"/>
      <c r="BU4" s="219"/>
      <c r="BV4" s="213">
        <v>6277690</v>
      </c>
      <c r="BW4" s="216"/>
      <c r="BX4" s="216"/>
      <c r="BY4" s="216"/>
      <c r="BZ4" s="216"/>
      <c r="CA4" s="216"/>
      <c r="CB4" s="216"/>
      <c r="CC4" s="219"/>
      <c r="CD4" s="222" t="s">
        <v>153</v>
      </c>
      <c r="CE4" s="223"/>
      <c r="CF4" s="223"/>
      <c r="CG4" s="223"/>
      <c r="CH4" s="223"/>
      <c r="CI4" s="223"/>
      <c r="CJ4" s="223"/>
      <c r="CK4" s="223"/>
      <c r="CL4" s="223"/>
      <c r="CM4" s="223"/>
      <c r="CN4" s="223"/>
      <c r="CO4" s="223"/>
      <c r="CP4" s="223"/>
      <c r="CQ4" s="223"/>
      <c r="CR4" s="223"/>
      <c r="CS4" s="226"/>
      <c r="CT4" s="229">
        <v>6.5</v>
      </c>
      <c r="CU4" s="237"/>
      <c r="CV4" s="237"/>
      <c r="CW4" s="237"/>
      <c r="CX4" s="237"/>
      <c r="CY4" s="237"/>
      <c r="CZ4" s="237"/>
      <c r="DA4" s="245"/>
      <c r="DB4" s="229">
        <v>5.4</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154</v>
      </c>
      <c r="AN5" s="58"/>
      <c r="AO5" s="58"/>
      <c r="AP5" s="58"/>
      <c r="AQ5" s="58"/>
      <c r="AR5" s="58"/>
      <c r="AS5" s="58"/>
      <c r="AT5" s="63"/>
      <c r="AU5" s="182" t="s">
        <v>72</v>
      </c>
      <c r="AV5" s="139"/>
      <c r="AW5" s="139"/>
      <c r="AX5" s="139"/>
      <c r="AY5" s="190" t="s">
        <v>144</v>
      </c>
      <c r="AZ5" s="198"/>
      <c r="BA5" s="198"/>
      <c r="BB5" s="198"/>
      <c r="BC5" s="198"/>
      <c r="BD5" s="198"/>
      <c r="BE5" s="198"/>
      <c r="BF5" s="198"/>
      <c r="BG5" s="198"/>
      <c r="BH5" s="198"/>
      <c r="BI5" s="198"/>
      <c r="BJ5" s="198"/>
      <c r="BK5" s="198"/>
      <c r="BL5" s="198"/>
      <c r="BM5" s="209"/>
      <c r="BN5" s="214">
        <v>5633726</v>
      </c>
      <c r="BO5" s="217"/>
      <c r="BP5" s="217"/>
      <c r="BQ5" s="217"/>
      <c r="BR5" s="217"/>
      <c r="BS5" s="217"/>
      <c r="BT5" s="217"/>
      <c r="BU5" s="220"/>
      <c r="BV5" s="214">
        <v>6038856</v>
      </c>
      <c r="BW5" s="217"/>
      <c r="BX5" s="217"/>
      <c r="BY5" s="217"/>
      <c r="BZ5" s="217"/>
      <c r="CA5" s="217"/>
      <c r="CB5" s="217"/>
      <c r="CC5" s="220"/>
      <c r="CD5" s="192" t="s">
        <v>156</v>
      </c>
      <c r="CE5" s="111"/>
      <c r="CF5" s="111"/>
      <c r="CG5" s="111"/>
      <c r="CH5" s="111"/>
      <c r="CI5" s="111"/>
      <c r="CJ5" s="111"/>
      <c r="CK5" s="111"/>
      <c r="CL5" s="111"/>
      <c r="CM5" s="111"/>
      <c r="CN5" s="111"/>
      <c r="CO5" s="111"/>
      <c r="CP5" s="111"/>
      <c r="CQ5" s="111"/>
      <c r="CR5" s="111"/>
      <c r="CS5" s="211"/>
      <c r="CT5" s="230">
        <v>92.1</v>
      </c>
      <c r="CU5" s="238"/>
      <c r="CV5" s="238"/>
      <c r="CW5" s="238"/>
      <c r="CX5" s="238"/>
      <c r="CY5" s="238"/>
      <c r="CZ5" s="238"/>
      <c r="DA5" s="246"/>
      <c r="DB5" s="230">
        <v>91.2</v>
      </c>
      <c r="DC5" s="238"/>
      <c r="DD5" s="238"/>
      <c r="DE5" s="238"/>
      <c r="DF5" s="238"/>
      <c r="DG5" s="238"/>
      <c r="DH5" s="238"/>
      <c r="DI5" s="246"/>
    </row>
    <row r="6" spans="1:119" ht="18.75" customHeight="1">
      <c r="A6" s="2"/>
      <c r="B6" s="8" t="s">
        <v>157</v>
      </c>
      <c r="C6" s="25"/>
      <c r="D6" s="25"/>
      <c r="E6" s="47"/>
      <c r="F6" s="47"/>
      <c r="G6" s="47"/>
      <c r="H6" s="47"/>
      <c r="I6" s="47"/>
      <c r="J6" s="47"/>
      <c r="K6" s="47"/>
      <c r="L6" s="47" t="s">
        <v>161</v>
      </c>
      <c r="M6" s="47"/>
      <c r="N6" s="47"/>
      <c r="O6" s="47"/>
      <c r="P6" s="47"/>
      <c r="Q6" s="47"/>
      <c r="R6" s="50"/>
      <c r="S6" s="50"/>
      <c r="T6" s="50"/>
      <c r="U6" s="50"/>
      <c r="V6" s="115"/>
      <c r="W6" s="130" t="s">
        <v>162</v>
      </c>
      <c r="X6" s="56"/>
      <c r="Y6" s="56"/>
      <c r="Z6" s="56"/>
      <c r="AA6" s="56"/>
      <c r="AB6" s="25"/>
      <c r="AC6" s="145" t="s">
        <v>163</v>
      </c>
      <c r="AD6" s="153"/>
      <c r="AE6" s="153"/>
      <c r="AF6" s="153"/>
      <c r="AG6" s="153"/>
      <c r="AH6" s="153"/>
      <c r="AI6" s="153"/>
      <c r="AJ6" s="153"/>
      <c r="AK6" s="153"/>
      <c r="AL6" s="167"/>
      <c r="AM6" s="175" t="s">
        <v>76</v>
      </c>
      <c r="AN6" s="58"/>
      <c r="AO6" s="58"/>
      <c r="AP6" s="58"/>
      <c r="AQ6" s="58"/>
      <c r="AR6" s="58"/>
      <c r="AS6" s="58"/>
      <c r="AT6" s="63"/>
      <c r="AU6" s="182" t="s">
        <v>72</v>
      </c>
      <c r="AV6" s="139"/>
      <c r="AW6" s="139"/>
      <c r="AX6" s="139"/>
      <c r="AY6" s="190" t="s">
        <v>167</v>
      </c>
      <c r="AZ6" s="198"/>
      <c r="BA6" s="198"/>
      <c r="BB6" s="198"/>
      <c r="BC6" s="198"/>
      <c r="BD6" s="198"/>
      <c r="BE6" s="198"/>
      <c r="BF6" s="198"/>
      <c r="BG6" s="198"/>
      <c r="BH6" s="198"/>
      <c r="BI6" s="198"/>
      <c r="BJ6" s="198"/>
      <c r="BK6" s="198"/>
      <c r="BL6" s="198"/>
      <c r="BM6" s="209"/>
      <c r="BN6" s="214">
        <v>293250</v>
      </c>
      <c r="BO6" s="217"/>
      <c r="BP6" s="217"/>
      <c r="BQ6" s="217"/>
      <c r="BR6" s="217"/>
      <c r="BS6" s="217"/>
      <c r="BT6" s="217"/>
      <c r="BU6" s="220"/>
      <c r="BV6" s="214">
        <v>238834</v>
      </c>
      <c r="BW6" s="217"/>
      <c r="BX6" s="217"/>
      <c r="BY6" s="217"/>
      <c r="BZ6" s="217"/>
      <c r="CA6" s="217"/>
      <c r="CB6" s="217"/>
      <c r="CC6" s="220"/>
      <c r="CD6" s="192" t="s">
        <v>168</v>
      </c>
      <c r="CE6" s="111"/>
      <c r="CF6" s="111"/>
      <c r="CG6" s="111"/>
      <c r="CH6" s="111"/>
      <c r="CI6" s="111"/>
      <c r="CJ6" s="111"/>
      <c r="CK6" s="111"/>
      <c r="CL6" s="111"/>
      <c r="CM6" s="111"/>
      <c r="CN6" s="111"/>
      <c r="CO6" s="111"/>
      <c r="CP6" s="111"/>
      <c r="CQ6" s="111"/>
      <c r="CR6" s="111"/>
      <c r="CS6" s="211"/>
      <c r="CT6" s="231">
        <v>92.4</v>
      </c>
      <c r="CU6" s="239"/>
      <c r="CV6" s="239"/>
      <c r="CW6" s="239"/>
      <c r="CX6" s="239"/>
      <c r="CY6" s="239"/>
      <c r="CZ6" s="239"/>
      <c r="DA6" s="247"/>
      <c r="DB6" s="231">
        <v>92</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131</v>
      </c>
      <c r="AN7" s="58"/>
      <c r="AO7" s="58"/>
      <c r="AP7" s="58"/>
      <c r="AQ7" s="58"/>
      <c r="AR7" s="58"/>
      <c r="AS7" s="58"/>
      <c r="AT7" s="63"/>
      <c r="AU7" s="182" t="s">
        <v>170</v>
      </c>
      <c r="AV7" s="139"/>
      <c r="AW7" s="139"/>
      <c r="AX7" s="139"/>
      <c r="AY7" s="190" t="s">
        <v>171</v>
      </c>
      <c r="AZ7" s="198"/>
      <c r="BA7" s="198"/>
      <c r="BB7" s="198"/>
      <c r="BC7" s="198"/>
      <c r="BD7" s="198"/>
      <c r="BE7" s="198"/>
      <c r="BF7" s="198"/>
      <c r="BG7" s="198"/>
      <c r="BH7" s="198"/>
      <c r="BI7" s="198"/>
      <c r="BJ7" s="198"/>
      <c r="BK7" s="198"/>
      <c r="BL7" s="198"/>
      <c r="BM7" s="209"/>
      <c r="BN7" s="214">
        <v>32125</v>
      </c>
      <c r="BO7" s="217"/>
      <c r="BP7" s="217"/>
      <c r="BQ7" s="217"/>
      <c r="BR7" s="217"/>
      <c r="BS7" s="217"/>
      <c r="BT7" s="217"/>
      <c r="BU7" s="220"/>
      <c r="BV7" s="214">
        <v>27145</v>
      </c>
      <c r="BW7" s="217"/>
      <c r="BX7" s="217"/>
      <c r="BY7" s="217"/>
      <c r="BZ7" s="217"/>
      <c r="CA7" s="217"/>
      <c r="CB7" s="217"/>
      <c r="CC7" s="220"/>
      <c r="CD7" s="192" t="s">
        <v>172</v>
      </c>
      <c r="CE7" s="111"/>
      <c r="CF7" s="111"/>
      <c r="CG7" s="111"/>
      <c r="CH7" s="111"/>
      <c r="CI7" s="111"/>
      <c r="CJ7" s="111"/>
      <c r="CK7" s="111"/>
      <c r="CL7" s="111"/>
      <c r="CM7" s="111"/>
      <c r="CN7" s="111"/>
      <c r="CO7" s="111"/>
      <c r="CP7" s="111"/>
      <c r="CQ7" s="111"/>
      <c r="CR7" s="111"/>
      <c r="CS7" s="211"/>
      <c r="CT7" s="214">
        <v>4013064</v>
      </c>
      <c r="CU7" s="217"/>
      <c r="CV7" s="217"/>
      <c r="CW7" s="217"/>
      <c r="CX7" s="217"/>
      <c r="CY7" s="217"/>
      <c r="CZ7" s="217"/>
      <c r="DA7" s="220"/>
      <c r="DB7" s="214">
        <v>3913426</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173</v>
      </c>
      <c r="AN8" s="58"/>
      <c r="AO8" s="58"/>
      <c r="AP8" s="58"/>
      <c r="AQ8" s="58"/>
      <c r="AR8" s="58"/>
      <c r="AS8" s="58"/>
      <c r="AT8" s="63"/>
      <c r="AU8" s="182" t="s">
        <v>72</v>
      </c>
      <c r="AV8" s="139"/>
      <c r="AW8" s="139"/>
      <c r="AX8" s="139"/>
      <c r="AY8" s="190" t="s">
        <v>160</v>
      </c>
      <c r="AZ8" s="198"/>
      <c r="BA8" s="198"/>
      <c r="BB8" s="198"/>
      <c r="BC8" s="198"/>
      <c r="BD8" s="198"/>
      <c r="BE8" s="198"/>
      <c r="BF8" s="198"/>
      <c r="BG8" s="198"/>
      <c r="BH8" s="198"/>
      <c r="BI8" s="198"/>
      <c r="BJ8" s="198"/>
      <c r="BK8" s="198"/>
      <c r="BL8" s="198"/>
      <c r="BM8" s="209"/>
      <c r="BN8" s="214">
        <v>261125</v>
      </c>
      <c r="BO8" s="217"/>
      <c r="BP8" s="217"/>
      <c r="BQ8" s="217"/>
      <c r="BR8" s="217"/>
      <c r="BS8" s="217"/>
      <c r="BT8" s="217"/>
      <c r="BU8" s="220"/>
      <c r="BV8" s="214">
        <v>211689</v>
      </c>
      <c r="BW8" s="217"/>
      <c r="BX8" s="217"/>
      <c r="BY8" s="217"/>
      <c r="BZ8" s="217"/>
      <c r="CA8" s="217"/>
      <c r="CB8" s="217"/>
      <c r="CC8" s="220"/>
      <c r="CD8" s="192" t="s">
        <v>176</v>
      </c>
      <c r="CE8" s="111"/>
      <c r="CF8" s="111"/>
      <c r="CG8" s="111"/>
      <c r="CH8" s="111"/>
      <c r="CI8" s="111"/>
      <c r="CJ8" s="111"/>
      <c r="CK8" s="111"/>
      <c r="CL8" s="111"/>
      <c r="CM8" s="111"/>
      <c r="CN8" s="111"/>
      <c r="CO8" s="111"/>
      <c r="CP8" s="111"/>
      <c r="CQ8" s="111"/>
      <c r="CR8" s="111"/>
      <c r="CS8" s="211"/>
      <c r="CT8" s="232">
        <v>0.5</v>
      </c>
      <c r="CU8" s="240"/>
      <c r="CV8" s="240"/>
      <c r="CW8" s="240"/>
      <c r="CX8" s="240"/>
      <c r="CY8" s="240"/>
      <c r="CZ8" s="240"/>
      <c r="DA8" s="248"/>
      <c r="DB8" s="232">
        <v>0.51</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13560</v>
      </c>
      <c r="S9" s="106"/>
      <c r="T9" s="106"/>
      <c r="U9" s="106"/>
      <c r="V9" s="117"/>
      <c r="W9" s="127" t="s">
        <v>179</v>
      </c>
      <c r="X9" s="137"/>
      <c r="Y9" s="137"/>
      <c r="Z9" s="137"/>
      <c r="AA9" s="137"/>
      <c r="AB9" s="137"/>
      <c r="AC9" s="137"/>
      <c r="AD9" s="137"/>
      <c r="AE9" s="137"/>
      <c r="AF9" s="137"/>
      <c r="AG9" s="137"/>
      <c r="AH9" s="137"/>
      <c r="AI9" s="137"/>
      <c r="AJ9" s="137"/>
      <c r="AK9" s="137"/>
      <c r="AL9" s="164"/>
      <c r="AM9" s="175" t="s">
        <v>180</v>
      </c>
      <c r="AN9" s="58"/>
      <c r="AO9" s="58"/>
      <c r="AP9" s="58"/>
      <c r="AQ9" s="58"/>
      <c r="AR9" s="58"/>
      <c r="AS9" s="58"/>
      <c r="AT9" s="63"/>
      <c r="AU9" s="182" t="s">
        <v>72</v>
      </c>
      <c r="AV9" s="139"/>
      <c r="AW9" s="139"/>
      <c r="AX9" s="139"/>
      <c r="AY9" s="190" t="s">
        <v>73</v>
      </c>
      <c r="AZ9" s="198"/>
      <c r="BA9" s="198"/>
      <c r="BB9" s="198"/>
      <c r="BC9" s="198"/>
      <c r="BD9" s="198"/>
      <c r="BE9" s="198"/>
      <c r="BF9" s="198"/>
      <c r="BG9" s="198"/>
      <c r="BH9" s="198"/>
      <c r="BI9" s="198"/>
      <c r="BJ9" s="198"/>
      <c r="BK9" s="198"/>
      <c r="BL9" s="198"/>
      <c r="BM9" s="209"/>
      <c r="BN9" s="214">
        <v>49436</v>
      </c>
      <c r="BO9" s="217"/>
      <c r="BP9" s="217"/>
      <c r="BQ9" s="217"/>
      <c r="BR9" s="217"/>
      <c r="BS9" s="217"/>
      <c r="BT9" s="217"/>
      <c r="BU9" s="220"/>
      <c r="BV9" s="214">
        <v>-53554</v>
      </c>
      <c r="BW9" s="217"/>
      <c r="BX9" s="217"/>
      <c r="BY9" s="217"/>
      <c r="BZ9" s="217"/>
      <c r="CA9" s="217"/>
      <c r="CB9" s="217"/>
      <c r="CC9" s="220"/>
      <c r="CD9" s="192" t="s">
        <v>70</v>
      </c>
      <c r="CE9" s="111"/>
      <c r="CF9" s="111"/>
      <c r="CG9" s="111"/>
      <c r="CH9" s="111"/>
      <c r="CI9" s="111"/>
      <c r="CJ9" s="111"/>
      <c r="CK9" s="111"/>
      <c r="CL9" s="111"/>
      <c r="CM9" s="111"/>
      <c r="CN9" s="111"/>
      <c r="CO9" s="111"/>
      <c r="CP9" s="111"/>
      <c r="CQ9" s="111"/>
      <c r="CR9" s="111"/>
      <c r="CS9" s="211"/>
      <c r="CT9" s="230">
        <v>12.8</v>
      </c>
      <c r="CU9" s="238"/>
      <c r="CV9" s="238"/>
      <c r="CW9" s="238"/>
      <c r="CX9" s="238"/>
      <c r="CY9" s="238"/>
      <c r="CZ9" s="238"/>
      <c r="DA9" s="246"/>
      <c r="DB9" s="230">
        <v>13.5</v>
      </c>
      <c r="DC9" s="238"/>
      <c r="DD9" s="238"/>
      <c r="DE9" s="238"/>
      <c r="DF9" s="238"/>
      <c r="DG9" s="238"/>
      <c r="DH9" s="238"/>
      <c r="DI9" s="246"/>
    </row>
    <row r="10" spans="1:119" ht="18.75" customHeight="1">
      <c r="A10" s="2"/>
      <c r="B10" s="10"/>
      <c r="C10" s="27"/>
      <c r="D10" s="27"/>
      <c r="E10" s="27"/>
      <c r="F10" s="27"/>
      <c r="G10" s="27"/>
      <c r="H10" s="27"/>
      <c r="I10" s="27"/>
      <c r="J10" s="27"/>
      <c r="K10" s="31"/>
      <c r="L10" s="52" t="s">
        <v>183</v>
      </c>
      <c r="M10" s="58"/>
      <c r="N10" s="58"/>
      <c r="O10" s="58"/>
      <c r="P10" s="58"/>
      <c r="Q10" s="63"/>
      <c r="R10" s="72">
        <v>14338</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72</v>
      </c>
      <c r="AV10" s="139"/>
      <c r="AW10" s="139"/>
      <c r="AX10" s="139"/>
      <c r="AY10" s="190" t="s">
        <v>186</v>
      </c>
      <c r="AZ10" s="198"/>
      <c r="BA10" s="198"/>
      <c r="BB10" s="198"/>
      <c r="BC10" s="198"/>
      <c r="BD10" s="198"/>
      <c r="BE10" s="198"/>
      <c r="BF10" s="198"/>
      <c r="BG10" s="198"/>
      <c r="BH10" s="198"/>
      <c r="BI10" s="198"/>
      <c r="BJ10" s="198"/>
      <c r="BK10" s="198"/>
      <c r="BL10" s="198"/>
      <c r="BM10" s="209"/>
      <c r="BN10" s="214">
        <v>477</v>
      </c>
      <c r="BO10" s="217"/>
      <c r="BP10" s="217"/>
      <c r="BQ10" s="217"/>
      <c r="BR10" s="217"/>
      <c r="BS10" s="217"/>
      <c r="BT10" s="217"/>
      <c r="BU10" s="220"/>
      <c r="BV10" s="214">
        <v>159368</v>
      </c>
      <c r="BW10" s="217"/>
      <c r="BX10" s="217"/>
      <c r="BY10" s="217"/>
      <c r="BZ10" s="217"/>
      <c r="CA10" s="217"/>
      <c r="CB10" s="217"/>
      <c r="CC10" s="220"/>
      <c r="CD10" s="222" t="s">
        <v>189</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192</v>
      </c>
      <c r="M11" s="59"/>
      <c r="N11" s="59"/>
      <c r="O11" s="59"/>
      <c r="P11" s="59"/>
      <c r="Q11" s="64"/>
      <c r="R11" s="98" t="s">
        <v>188</v>
      </c>
      <c r="S11" s="107"/>
      <c r="T11" s="107"/>
      <c r="U11" s="107"/>
      <c r="V11" s="119"/>
      <c r="W11" s="128"/>
      <c r="X11" s="54"/>
      <c r="Y11" s="54"/>
      <c r="Z11" s="54"/>
      <c r="AA11" s="54"/>
      <c r="AB11" s="54"/>
      <c r="AC11" s="54"/>
      <c r="AD11" s="54"/>
      <c r="AE11" s="54"/>
      <c r="AF11" s="54"/>
      <c r="AG11" s="54"/>
      <c r="AH11" s="54"/>
      <c r="AI11" s="54"/>
      <c r="AJ11" s="54"/>
      <c r="AK11" s="54"/>
      <c r="AL11" s="165"/>
      <c r="AM11" s="175" t="s">
        <v>193</v>
      </c>
      <c r="AN11" s="58"/>
      <c r="AO11" s="58"/>
      <c r="AP11" s="58"/>
      <c r="AQ11" s="58"/>
      <c r="AR11" s="58"/>
      <c r="AS11" s="58"/>
      <c r="AT11" s="63"/>
      <c r="AU11" s="182" t="s">
        <v>72</v>
      </c>
      <c r="AV11" s="139"/>
      <c r="AW11" s="139"/>
      <c r="AX11" s="139"/>
      <c r="AY11" s="190" t="s">
        <v>194</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197</v>
      </c>
      <c r="CE11" s="111"/>
      <c r="CF11" s="111"/>
      <c r="CG11" s="111"/>
      <c r="CH11" s="111"/>
      <c r="CI11" s="111"/>
      <c r="CJ11" s="111"/>
      <c r="CK11" s="111"/>
      <c r="CL11" s="111"/>
      <c r="CM11" s="111"/>
      <c r="CN11" s="111"/>
      <c r="CO11" s="111"/>
      <c r="CP11" s="111"/>
      <c r="CQ11" s="111"/>
      <c r="CR11" s="111"/>
      <c r="CS11" s="211"/>
      <c r="CT11" s="232" t="s">
        <v>198</v>
      </c>
      <c r="CU11" s="240"/>
      <c r="CV11" s="240"/>
      <c r="CW11" s="240"/>
      <c r="CX11" s="240"/>
      <c r="CY11" s="240"/>
      <c r="CZ11" s="240"/>
      <c r="DA11" s="248"/>
      <c r="DB11" s="232" t="s">
        <v>198</v>
      </c>
      <c r="DC11" s="240"/>
      <c r="DD11" s="240"/>
      <c r="DE11" s="240"/>
      <c r="DF11" s="240"/>
      <c r="DG11" s="240"/>
      <c r="DH11" s="240"/>
      <c r="DI11" s="248"/>
    </row>
    <row r="12" spans="1:119" ht="18.75" customHeight="1">
      <c r="A12" s="2"/>
      <c r="B12" s="11" t="s">
        <v>200</v>
      </c>
      <c r="C12" s="28"/>
      <c r="D12" s="28"/>
      <c r="E12" s="28"/>
      <c r="F12" s="28"/>
      <c r="G12" s="28"/>
      <c r="H12" s="28"/>
      <c r="I12" s="28"/>
      <c r="J12" s="28"/>
      <c r="K12" s="60"/>
      <c r="L12" s="66" t="s">
        <v>201</v>
      </c>
      <c r="M12" s="75"/>
      <c r="N12" s="75"/>
      <c r="O12" s="75"/>
      <c r="P12" s="75"/>
      <c r="Q12" s="87"/>
      <c r="R12" s="99">
        <v>12782</v>
      </c>
      <c r="S12" s="108"/>
      <c r="T12" s="108"/>
      <c r="U12" s="108"/>
      <c r="V12" s="120"/>
      <c r="W12" s="132" t="s">
        <v>8</v>
      </c>
      <c r="X12" s="139"/>
      <c r="Y12" s="139"/>
      <c r="Z12" s="139"/>
      <c r="AA12" s="139"/>
      <c r="AB12" s="144"/>
      <c r="AC12" s="148" t="s">
        <v>114</v>
      </c>
      <c r="AD12" s="155"/>
      <c r="AE12" s="155"/>
      <c r="AF12" s="155"/>
      <c r="AG12" s="158"/>
      <c r="AH12" s="148" t="s">
        <v>203</v>
      </c>
      <c r="AI12" s="155"/>
      <c r="AJ12" s="155"/>
      <c r="AK12" s="155"/>
      <c r="AL12" s="170"/>
      <c r="AM12" s="175" t="s">
        <v>204</v>
      </c>
      <c r="AN12" s="58"/>
      <c r="AO12" s="58"/>
      <c r="AP12" s="58"/>
      <c r="AQ12" s="58"/>
      <c r="AR12" s="58"/>
      <c r="AS12" s="58"/>
      <c r="AT12" s="63"/>
      <c r="AU12" s="182" t="s">
        <v>72</v>
      </c>
      <c r="AV12" s="139"/>
      <c r="AW12" s="139"/>
      <c r="AX12" s="139"/>
      <c r="AY12" s="190" t="s">
        <v>207</v>
      </c>
      <c r="AZ12" s="198"/>
      <c r="BA12" s="198"/>
      <c r="BB12" s="198"/>
      <c r="BC12" s="198"/>
      <c r="BD12" s="198"/>
      <c r="BE12" s="198"/>
      <c r="BF12" s="198"/>
      <c r="BG12" s="198"/>
      <c r="BH12" s="198"/>
      <c r="BI12" s="198"/>
      <c r="BJ12" s="198"/>
      <c r="BK12" s="198"/>
      <c r="BL12" s="198"/>
      <c r="BM12" s="209"/>
      <c r="BN12" s="214">
        <v>20237</v>
      </c>
      <c r="BO12" s="217"/>
      <c r="BP12" s="217"/>
      <c r="BQ12" s="217"/>
      <c r="BR12" s="217"/>
      <c r="BS12" s="217"/>
      <c r="BT12" s="217"/>
      <c r="BU12" s="220"/>
      <c r="BV12" s="214">
        <v>0</v>
      </c>
      <c r="BW12" s="217"/>
      <c r="BX12" s="217"/>
      <c r="BY12" s="217"/>
      <c r="BZ12" s="217"/>
      <c r="CA12" s="217"/>
      <c r="CB12" s="217"/>
      <c r="CC12" s="220"/>
      <c r="CD12" s="192" t="s">
        <v>208</v>
      </c>
      <c r="CE12" s="111"/>
      <c r="CF12" s="111"/>
      <c r="CG12" s="111"/>
      <c r="CH12" s="111"/>
      <c r="CI12" s="111"/>
      <c r="CJ12" s="111"/>
      <c r="CK12" s="111"/>
      <c r="CL12" s="111"/>
      <c r="CM12" s="111"/>
      <c r="CN12" s="111"/>
      <c r="CO12" s="111"/>
      <c r="CP12" s="111"/>
      <c r="CQ12" s="111"/>
      <c r="CR12" s="111"/>
      <c r="CS12" s="211"/>
      <c r="CT12" s="232" t="s">
        <v>198</v>
      </c>
      <c r="CU12" s="240"/>
      <c r="CV12" s="240"/>
      <c r="CW12" s="240"/>
      <c r="CX12" s="240"/>
      <c r="CY12" s="240"/>
      <c r="CZ12" s="240"/>
      <c r="DA12" s="248"/>
      <c r="DB12" s="232" t="s">
        <v>198</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210</v>
      </c>
      <c r="N13" s="82"/>
      <c r="O13" s="82"/>
      <c r="P13" s="82"/>
      <c r="Q13" s="88"/>
      <c r="R13" s="100">
        <v>12615</v>
      </c>
      <c r="S13" s="109"/>
      <c r="T13" s="109"/>
      <c r="U13" s="109"/>
      <c r="V13" s="121"/>
      <c r="W13" s="130" t="s">
        <v>211</v>
      </c>
      <c r="X13" s="56"/>
      <c r="Y13" s="56"/>
      <c r="Z13" s="56"/>
      <c r="AA13" s="56"/>
      <c r="AB13" s="25"/>
      <c r="AC13" s="72">
        <v>166</v>
      </c>
      <c r="AD13" s="80"/>
      <c r="AE13" s="80"/>
      <c r="AF13" s="80"/>
      <c r="AG13" s="84"/>
      <c r="AH13" s="72">
        <v>213</v>
      </c>
      <c r="AI13" s="80"/>
      <c r="AJ13" s="80"/>
      <c r="AK13" s="80"/>
      <c r="AL13" s="118"/>
      <c r="AM13" s="175" t="s">
        <v>213</v>
      </c>
      <c r="AN13" s="58"/>
      <c r="AO13" s="58"/>
      <c r="AP13" s="58"/>
      <c r="AQ13" s="58"/>
      <c r="AR13" s="58"/>
      <c r="AS13" s="58"/>
      <c r="AT13" s="63"/>
      <c r="AU13" s="182" t="s">
        <v>170</v>
      </c>
      <c r="AV13" s="139"/>
      <c r="AW13" s="139"/>
      <c r="AX13" s="139"/>
      <c r="AY13" s="190" t="s">
        <v>215</v>
      </c>
      <c r="AZ13" s="198"/>
      <c r="BA13" s="198"/>
      <c r="BB13" s="198"/>
      <c r="BC13" s="198"/>
      <c r="BD13" s="198"/>
      <c r="BE13" s="198"/>
      <c r="BF13" s="198"/>
      <c r="BG13" s="198"/>
      <c r="BH13" s="198"/>
      <c r="BI13" s="198"/>
      <c r="BJ13" s="198"/>
      <c r="BK13" s="198"/>
      <c r="BL13" s="198"/>
      <c r="BM13" s="209"/>
      <c r="BN13" s="214">
        <v>29676</v>
      </c>
      <c r="BO13" s="217"/>
      <c r="BP13" s="217"/>
      <c r="BQ13" s="217"/>
      <c r="BR13" s="217"/>
      <c r="BS13" s="217"/>
      <c r="BT13" s="217"/>
      <c r="BU13" s="220"/>
      <c r="BV13" s="214">
        <v>105814</v>
      </c>
      <c r="BW13" s="217"/>
      <c r="BX13" s="217"/>
      <c r="BY13" s="217"/>
      <c r="BZ13" s="217"/>
      <c r="CA13" s="217"/>
      <c r="CB13" s="217"/>
      <c r="CC13" s="220"/>
      <c r="CD13" s="192" t="s">
        <v>216</v>
      </c>
      <c r="CE13" s="111"/>
      <c r="CF13" s="111"/>
      <c r="CG13" s="111"/>
      <c r="CH13" s="111"/>
      <c r="CI13" s="111"/>
      <c r="CJ13" s="111"/>
      <c r="CK13" s="111"/>
      <c r="CL13" s="111"/>
      <c r="CM13" s="111"/>
      <c r="CN13" s="111"/>
      <c r="CO13" s="111"/>
      <c r="CP13" s="111"/>
      <c r="CQ13" s="111"/>
      <c r="CR13" s="111"/>
      <c r="CS13" s="211"/>
      <c r="CT13" s="230">
        <v>11.7</v>
      </c>
      <c r="CU13" s="238"/>
      <c r="CV13" s="238"/>
      <c r="CW13" s="238"/>
      <c r="CX13" s="238"/>
      <c r="CY13" s="238"/>
      <c r="CZ13" s="238"/>
      <c r="DA13" s="246"/>
      <c r="DB13" s="230">
        <v>11.7</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12967</v>
      </c>
      <c r="S14" s="109"/>
      <c r="T14" s="109"/>
      <c r="U14" s="109"/>
      <c r="V14" s="121"/>
      <c r="W14" s="129"/>
      <c r="X14" s="57"/>
      <c r="Y14" s="57"/>
      <c r="Z14" s="57"/>
      <c r="AA14" s="57"/>
      <c r="AB14" s="24"/>
      <c r="AC14" s="149">
        <v>2.9</v>
      </c>
      <c r="AD14" s="156"/>
      <c r="AE14" s="156"/>
      <c r="AF14" s="156"/>
      <c r="AG14" s="159"/>
      <c r="AH14" s="149">
        <v>3.4</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222</v>
      </c>
      <c r="CE14" s="200"/>
      <c r="CF14" s="200"/>
      <c r="CG14" s="200"/>
      <c r="CH14" s="200"/>
      <c r="CI14" s="200"/>
      <c r="CJ14" s="200"/>
      <c r="CK14" s="200"/>
      <c r="CL14" s="200"/>
      <c r="CM14" s="200"/>
      <c r="CN14" s="200"/>
      <c r="CO14" s="200"/>
      <c r="CP14" s="200"/>
      <c r="CQ14" s="200"/>
      <c r="CR14" s="200"/>
      <c r="CS14" s="212"/>
      <c r="CT14" s="234">
        <v>71.3</v>
      </c>
      <c r="CU14" s="242"/>
      <c r="CV14" s="242"/>
      <c r="CW14" s="242"/>
      <c r="CX14" s="242"/>
      <c r="CY14" s="242"/>
      <c r="CZ14" s="242"/>
      <c r="DA14" s="250"/>
      <c r="DB14" s="234">
        <v>76.599999999999994</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210</v>
      </c>
      <c r="N15" s="82"/>
      <c r="O15" s="82"/>
      <c r="P15" s="82"/>
      <c r="Q15" s="88"/>
      <c r="R15" s="100">
        <v>12825</v>
      </c>
      <c r="S15" s="109"/>
      <c r="T15" s="109"/>
      <c r="U15" s="109"/>
      <c r="V15" s="121"/>
      <c r="W15" s="130" t="s">
        <v>6</v>
      </c>
      <c r="X15" s="56"/>
      <c r="Y15" s="56"/>
      <c r="Z15" s="56"/>
      <c r="AA15" s="56"/>
      <c r="AB15" s="25"/>
      <c r="AC15" s="72">
        <v>1401</v>
      </c>
      <c r="AD15" s="80"/>
      <c r="AE15" s="80"/>
      <c r="AF15" s="80"/>
      <c r="AG15" s="84"/>
      <c r="AH15" s="72">
        <v>1662</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1761372</v>
      </c>
      <c r="BO15" s="216"/>
      <c r="BP15" s="216"/>
      <c r="BQ15" s="216"/>
      <c r="BR15" s="216"/>
      <c r="BS15" s="216"/>
      <c r="BT15" s="216"/>
      <c r="BU15" s="219"/>
      <c r="BV15" s="213">
        <v>1716836</v>
      </c>
      <c r="BW15" s="216"/>
      <c r="BX15" s="216"/>
      <c r="BY15" s="216"/>
      <c r="BZ15" s="216"/>
      <c r="CA15" s="216"/>
      <c r="CB15" s="216"/>
      <c r="CC15" s="219"/>
      <c r="CD15" s="222" t="s">
        <v>209</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227</v>
      </c>
      <c r="M16" s="78"/>
      <c r="N16" s="78"/>
      <c r="O16" s="78"/>
      <c r="P16" s="78"/>
      <c r="Q16" s="90"/>
      <c r="R16" s="101" t="s">
        <v>228</v>
      </c>
      <c r="S16" s="110"/>
      <c r="T16" s="110"/>
      <c r="U16" s="110"/>
      <c r="V16" s="122"/>
      <c r="W16" s="129"/>
      <c r="X16" s="57"/>
      <c r="Y16" s="57"/>
      <c r="Z16" s="57"/>
      <c r="AA16" s="57"/>
      <c r="AB16" s="24"/>
      <c r="AC16" s="149">
        <v>24.6</v>
      </c>
      <c r="AD16" s="156"/>
      <c r="AE16" s="156"/>
      <c r="AF16" s="156"/>
      <c r="AG16" s="159"/>
      <c r="AH16" s="149">
        <v>26.6</v>
      </c>
      <c r="AI16" s="156"/>
      <c r="AJ16" s="156"/>
      <c r="AK16" s="156"/>
      <c r="AL16" s="171"/>
      <c r="AM16" s="175"/>
      <c r="AN16" s="58"/>
      <c r="AO16" s="58"/>
      <c r="AP16" s="58"/>
      <c r="AQ16" s="58"/>
      <c r="AR16" s="58"/>
      <c r="AS16" s="58"/>
      <c r="AT16" s="63"/>
      <c r="AU16" s="182"/>
      <c r="AV16" s="139"/>
      <c r="AW16" s="139"/>
      <c r="AX16" s="139"/>
      <c r="AY16" s="190" t="s">
        <v>112</v>
      </c>
      <c r="AZ16" s="198"/>
      <c r="BA16" s="198"/>
      <c r="BB16" s="198"/>
      <c r="BC16" s="198"/>
      <c r="BD16" s="198"/>
      <c r="BE16" s="198"/>
      <c r="BF16" s="198"/>
      <c r="BG16" s="198"/>
      <c r="BH16" s="198"/>
      <c r="BI16" s="198"/>
      <c r="BJ16" s="198"/>
      <c r="BK16" s="198"/>
      <c r="BL16" s="198"/>
      <c r="BM16" s="209"/>
      <c r="BN16" s="214">
        <v>3533062</v>
      </c>
      <c r="BO16" s="217"/>
      <c r="BP16" s="217"/>
      <c r="BQ16" s="217"/>
      <c r="BR16" s="217"/>
      <c r="BS16" s="217"/>
      <c r="BT16" s="217"/>
      <c r="BU16" s="220"/>
      <c r="BV16" s="214">
        <v>3429119</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107</v>
      </c>
      <c r="N17" s="83"/>
      <c r="O17" s="83"/>
      <c r="P17" s="83"/>
      <c r="Q17" s="91"/>
      <c r="R17" s="101" t="s">
        <v>230</v>
      </c>
      <c r="S17" s="110"/>
      <c r="T17" s="110"/>
      <c r="U17" s="110"/>
      <c r="V17" s="122"/>
      <c r="W17" s="130" t="s">
        <v>100</v>
      </c>
      <c r="X17" s="56"/>
      <c r="Y17" s="56"/>
      <c r="Z17" s="56"/>
      <c r="AA17" s="56"/>
      <c r="AB17" s="25"/>
      <c r="AC17" s="72">
        <v>4119</v>
      </c>
      <c r="AD17" s="80"/>
      <c r="AE17" s="80"/>
      <c r="AF17" s="80"/>
      <c r="AG17" s="84"/>
      <c r="AH17" s="72">
        <v>4370</v>
      </c>
      <c r="AI17" s="80"/>
      <c r="AJ17" s="80"/>
      <c r="AK17" s="80"/>
      <c r="AL17" s="118"/>
      <c r="AM17" s="175"/>
      <c r="AN17" s="58"/>
      <c r="AO17" s="58"/>
      <c r="AP17" s="58"/>
      <c r="AQ17" s="58"/>
      <c r="AR17" s="58"/>
      <c r="AS17" s="58"/>
      <c r="AT17" s="63"/>
      <c r="AU17" s="182"/>
      <c r="AV17" s="139"/>
      <c r="AW17" s="139"/>
      <c r="AX17" s="139"/>
      <c r="AY17" s="190" t="s">
        <v>231</v>
      </c>
      <c r="AZ17" s="198"/>
      <c r="BA17" s="198"/>
      <c r="BB17" s="198"/>
      <c r="BC17" s="198"/>
      <c r="BD17" s="198"/>
      <c r="BE17" s="198"/>
      <c r="BF17" s="198"/>
      <c r="BG17" s="198"/>
      <c r="BH17" s="198"/>
      <c r="BI17" s="198"/>
      <c r="BJ17" s="198"/>
      <c r="BK17" s="198"/>
      <c r="BL17" s="198"/>
      <c r="BM17" s="209"/>
      <c r="BN17" s="214">
        <v>2226742</v>
      </c>
      <c r="BO17" s="217"/>
      <c r="BP17" s="217"/>
      <c r="BQ17" s="217"/>
      <c r="BR17" s="217"/>
      <c r="BS17" s="217"/>
      <c r="BT17" s="217"/>
      <c r="BU17" s="220"/>
      <c r="BV17" s="214">
        <v>2167072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232</v>
      </c>
      <c r="C18" s="31"/>
      <c r="D18" s="31"/>
      <c r="E18" s="49"/>
      <c r="F18" s="49"/>
      <c r="G18" s="49"/>
      <c r="H18" s="49"/>
      <c r="I18" s="49"/>
      <c r="J18" s="49"/>
      <c r="K18" s="49"/>
      <c r="L18" s="70">
        <v>25.73</v>
      </c>
      <c r="M18" s="70"/>
      <c r="N18" s="70"/>
      <c r="O18" s="70"/>
      <c r="P18" s="70"/>
      <c r="Q18" s="70"/>
      <c r="R18" s="102"/>
      <c r="S18" s="102"/>
      <c r="T18" s="102"/>
      <c r="U18" s="102"/>
      <c r="V18" s="123"/>
      <c r="W18" s="131"/>
      <c r="X18" s="138"/>
      <c r="Y18" s="138"/>
      <c r="Z18" s="138"/>
      <c r="AA18" s="138"/>
      <c r="AB18" s="26"/>
      <c r="AC18" s="150">
        <v>72.400000000000006</v>
      </c>
      <c r="AD18" s="157"/>
      <c r="AE18" s="157"/>
      <c r="AF18" s="157"/>
      <c r="AG18" s="160"/>
      <c r="AH18" s="150">
        <v>70</v>
      </c>
      <c r="AI18" s="157"/>
      <c r="AJ18" s="157"/>
      <c r="AK18" s="157"/>
      <c r="AL18" s="172"/>
      <c r="AM18" s="175"/>
      <c r="AN18" s="58"/>
      <c r="AO18" s="58"/>
      <c r="AP18" s="58"/>
      <c r="AQ18" s="58"/>
      <c r="AR18" s="58"/>
      <c r="AS18" s="58"/>
      <c r="AT18" s="63"/>
      <c r="AU18" s="182"/>
      <c r="AV18" s="139"/>
      <c r="AW18" s="139"/>
      <c r="AX18" s="139"/>
      <c r="AY18" s="190" t="s">
        <v>233</v>
      </c>
      <c r="AZ18" s="198"/>
      <c r="BA18" s="198"/>
      <c r="BB18" s="198"/>
      <c r="BC18" s="198"/>
      <c r="BD18" s="198"/>
      <c r="BE18" s="198"/>
      <c r="BF18" s="198"/>
      <c r="BG18" s="198"/>
      <c r="BH18" s="198"/>
      <c r="BI18" s="198"/>
      <c r="BJ18" s="198"/>
      <c r="BK18" s="198"/>
      <c r="BL18" s="198"/>
      <c r="BM18" s="209"/>
      <c r="BN18" s="214">
        <v>3782196</v>
      </c>
      <c r="BO18" s="217"/>
      <c r="BP18" s="217"/>
      <c r="BQ18" s="217"/>
      <c r="BR18" s="217"/>
      <c r="BS18" s="217"/>
      <c r="BT18" s="217"/>
      <c r="BU18" s="220"/>
      <c r="BV18" s="214">
        <v>3669192</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55</v>
      </c>
      <c r="C19" s="31"/>
      <c r="D19" s="31"/>
      <c r="E19" s="49"/>
      <c r="F19" s="49"/>
      <c r="G19" s="49"/>
      <c r="H19" s="49"/>
      <c r="I19" s="49"/>
      <c r="J19" s="49"/>
      <c r="K19" s="49"/>
      <c r="L19" s="71">
        <v>527</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234</v>
      </c>
      <c r="AZ19" s="198"/>
      <c r="BA19" s="198"/>
      <c r="BB19" s="198"/>
      <c r="BC19" s="198"/>
      <c r="BD19" s="198"/>
      <c r="BE19" s="198"/>
      <c r="BF19" s="198"/>
      <c r="BG19" s="198"/>
      <c r="BH19" s="198"/>
      <c r="BI19" s="198"/>
      <c r="BJ19" s="198"/>
      <c r="BK19" s="198"/>
      <c r="BL19" s="198"/>
      <c r="BM19" s="209"/>
      <c r="BN19" s="214">
        <v>4770440</v>
      </c>
      <c r="BO19" s="217"/>
      <c r="BP19" s="217"/>
      <c r="BQ19" s="217"/>
      <c r="BR19" s="217"/>
      <c r="BS19" s="217"/>
      <c r="BT19" s="217"/>
      <c r="BU19" s="220"/>
      <c r="BV19" s="214">
        <v>5036104</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238</v>
      </c>
      <c r="C20" s="31"/>
      <c r="D20" s="31"/>
      <c r="E20" s="49"/>
      <c r="F20" s="49"/>
      <c r="G20" s="49"/>
      <c r="H20" s="49"/>
      <c r="I20" s="49"/>
      <c r="J20" s="49"/>
      <c r="K20" s="49"/>
      <c r="L20" s="71">
        <v>5399</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240</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241</v>
      </c>
      <c r="C22" s="33"/>
      <c r="D22" s="41"/>
      <c r="E22" s="50" t="s">
        <v>8</v>
      </c>
      <c r="F22" s="56"/>
      <c r="G22" s="56"/>
      <c r="H22" s="56"/>
      <c r="I22" s="56"/>
      <c r="J22" s="56"/>
      <c r="K22" s="25"/>
      <c r="L22" s="50" t="s">
        <v>243</v>
      </c>
      <c r="M22" s="56"/>
      <c r="N22" s="56"/>
      <c r="O22" s="56"/>
      <c r="P22" s="25"/>
      <c r="Q22" s="92" t="s">
        <v>245</v>
      </c>
      <c r="R22" s="104"/>
      <c r="S22" s="104"/>
      <c r="T22" s="104"/>
      <c r="U22" s="104"/>
      <c r="V22" s="125"/>
      <c r="W22" s="133" t="s">
        <v>56</v>
      </c>
      <c r="X22" s="33"/>
      <c r="Y22" s="41"/>
      <c r="Z22" s="50" t="s">
        <v>8</v>
      </c>
      <c r="AA22" s="56"/>
      <c r="AB22" s="56"/>
      <c r="AC22" s="56"/>
      <c r="AD22" s="56"/>
      <c r="AE22" s="56"/>
      <c r="AF22" s="56"/>
      <c r="AG22" s="25"/>
      <c r="AH22" s="163" t="s">
        <v>181</v>
      </c>
      <c r="AI22" s="56"/>
      <c r="AJ22" s="56"/>
      <c r="AK22" s="56"/>
      <c r="AL22" s="25"/>
      <c r="AM22" s="163" t="s">
        <v>246</v>
      </c>
      <c r="AN22" s="178"/>
      <c r="AO22" s="178"/>
      <c r="AP22" s="178"/>
      <c r="AQ22" s="178"/>
      <c r="AR22" s="180"/>
      <c r="AS22" s="92" t="s">
        <v>245</v>
      </c>
      <c r="AT22" s="104"/>
      <c r="AU22" s="104"/>
      <c r="AV22" s="104"/>
      <c r="AW22" s="104"/>
      <c r="AX22" s="187"/>
      <c r="AY22" s="189" t="s">
        <v>248</v>
      </c>
      <c r="AZ22" s="197"/>
      <c r="BA22" s="197"/>
      <c r="BB22" s="197"/>
      <c r="BC22" s="197"/>
      <c r="BD22" s="197"/>
      <c r="BE22" s="197"/>
      <c r="BF22" s="197"/>
      <c r="BG22" s="197"/>
      <c r="BH22" s="197"/>
      <c r="BI22" s="197"/>
      <c r="BJ22" s="197"/>
      <c r="BK22" s="197"/>
      <c r="BL22" s="197"/>
      <c r="BM22" s="208"/>
      <c r="BN22" s="213">
        <v>5709178</v>
      </c>
      <c r="BO22" s="216"/>
      <c r="BP22" s="216"/>
      <c r="BQ22" s="216"/>
      <c r="BR22" s="216"/>
      <c r="BS22" s="216"/>
      <c r="BT22" s="216"/>
      <c r="BU22" s="219"/>
      <c r="BV22" s="213">
        <v>6151320</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250</v>
      </c>
      <c r="AZ23" s="198"/>
      <c r="BA23" s="198"/>
      <c r="BB23" s="198"/>
      <c r="BC23" s="198"/>
      <c r="BD23" s="198"/>
      <c r="BE23" s="198"/>
      <c r="BF23" s="198"/>
      <c r="BG23" s="198"/>
      <c r="BH23" s="198"/>
      <c r="BI23" s="198"/>
      <c r="BJ23" s="198"/>
      <c r="BK23" s="198"/>
      <c r="BL23" s="198"/>
      <c r="BM23" s="209"/>
      <c r="BN23" s="214">
        <v>2858409</v>
      </c>
      <c r="BO23" s="217"/>
      <c r="BP23" s="217"/>
      <c r="BQ23" s="217"/>
      <c r="BR23" s="217"/>
      <c r="BS23" s="217"/>
      <c r="BT23" s="217"/>
      <c r="BU23" s="220"/>
      <c r="BV23" s="214">
        <v>3160199</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252</v>
      </c>
      <c r="F24" s="58"/>
      <c r="G24" s="58"/>
      <c r="H24" s="58"/>
      <c r="I24" s="58"/>
      <c r="J24" s="58"/>
      <c r="K24" s="63"/>
      <c r="L24" s="72">
        <v>1</v>
      </c>
      <c r="M24" s="80"/>
      <c r="N24" s="80"/>
      <c r="O24" s="80"/>
      <c r="P24" s="84"/>
      <c r="Q24" s="72">
        <v>7030</v>
      </c>
      <c r="R24" s="80"/>
      <c r="S24" s="80"/>
      <c r="T24" s="80"/>
      <c r="U24" s="80"/>
      <c r="V24" s="84"/>
      <c r="W24" s="134"/>
      <c r="X24" s="34"/>
      <c r="Y24" s="42"/>
      <c r="Z24" s="52" t="s">
        <v>229</v>
      </c>
      <c r="AA24" s="58"/>
      <c r="AB24" s="58"/>
      <c r="AC24" s="58"/>
      <c r="AD24" s="58"/>
      <c r="AE24" s="58"/>
      <c r="AF24" s="58"/>
      <c r="AG24" s="63"/>
      <c r="AH24" s="72">
        <v>103</v>
      </c>
      <c r="AI24" s="80"/>
      <c r="AJ24" s="80"/>
      <c r="AK24" s="80"/>
      <c r="AL24" s="84"/>
      <c r="AM24" s="72">
        <v>321463</v>
      </c>
      <c r="AN24" s="80"/>
      <c r="AO24" s="80"/>
      <c r="AP24" s="80"/>
      <c r="AQ24" s="80"/>
      <c r="AR24" s="84"/>
      <c r="AS24" s="72">
        <v>3121</v>
      </c>
      <c r="AT24" s="80"/>
      <c r="AU24" s="80"/>
      <c r="AV24" s="80"/>
      <c r="AW24" s="80"/>
      <c r="AX24" s="118"/>
      <c r="AY24" s="191" t="s">
        <v>254</v>
      </c>
      <c r="AZ24" s="199"/>
      <c r="BA24" s="199"/>
      <c r="BB24" s="199"/>
      <c r="BC24" s="199"/>
      <c r="BD24" s="199"/>
      <c r="BE24" s="199"/>
      <c r="BF24" s="199"/>
      <c r="BG24" s="199"/>
      <c r="BH24" s="199"/>
      <c r="BI24" s="199"/>
      <c r="BJ24" s="199"/>
      <c r="BK24" s="199"/>
      <c r="BL24" s="199"/>
      <c r="BM24" s="210"/>
      <c r="BN24" s="214">
        <v>3466245</v>
      </c>
      <c r="BO24" s="217"/>
      <c r="BP24" s="217"/>
      <c r="BQ24" s="217"/>
      <c r="BR24" s="217"/>
      <c r="BS24" s="217"/>
      <c r="BT24" s="217"/>
      <c r="BU24" s="220"/>
      <c r="BV24" s="214">
        <v>3696721</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257</v>
      </c>
      <c r="F25" s="58"/>
      <c r="G25" s="58"/>
      <c r="H25" s="58"/>
      <c r="I25" s="58"/>
      <c r="J25" s="58"/>
      <c r="K25" s="63"/>
      <c r="L25" s="72">
        <v>1</v>
      </c>
      <c r="M25" s="80"/>
      <c r="N25" s="80"/>
      <c r="O25" s="80"/>
      <c r="P25" s="84"/>
      <c r="Q25" s="72">
        <v>5840</v>
      </c>
      <c r="R25" s="80"/>
      <c r="S25" s="80"/>
      <c r="T25" s="80"/>
      <c r="U25" s="80"/>
      <c r="V25" s="84"/>
      <c r="W25" s="134"/>
      <c r="X25" s="34"/>
      <c r="Y25" s="42"/>
      <c r="Z25" s="52" t="s">
        <v>259</v>
      </c>
      <c r="AA25" s="58"/>
      <c r="AB25" s="58"/>
      <c r="AC25" s="58"/>
      <c r="AD25" s="58"/>
      <c r="AE25" s="58"/>
      <c r="AF25" s="58"/>
      <c r="AG25" s="63"/>
      <c r="AH25" s="72" t="s">
        <v>198</v>
      </c>
      <c r="AI25" s="80"/>
      <c r="AJ25" s="80"/>
      <c r="AK25" s="80"/>
      <c r="AL25" s="84"/>
      <c r="AM25" s="72" t="s">
        <v>198</v>
      </c>
      <c r="AN25" s="80"/>
      <c r="AO25" s="80"/>
      <c r="AP25" s="80"/>
      <c r="AQ25" s="80"/>
      <c r="AR25" s="84"/>
      <c r="AS25" s="72" t="s">
        <v>198</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t="s">
        <v>198</v>
      </c>
      <c r="BO25" s="216"/>
      <c r="BP25" s="216"/>
      <c r="BQ25" s="216"/>
      <c r="BR25" s="216"/>
      <c r="BS25" s="216"/>
      <c r="BT25" s="216"/>
      <c r="BU25" s="219"/>
      <c r="BV25" s="213" t="s">
        <v>198</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260</v>
      </c>
      <c r="F26" s="58"/>
      <c r="G26" s="58"/>
      <c r="H26" s="58"/>
      <c r="I26" s="58"/>
      <c r="J26" s="58"/>
      <c r="K26" s="63"/>
      <c r="L26" s="72">
        <v>1</v>
      </c>
      <c r="M26" s="80"/>
      <c r="N26" s="80"/>
      <c r="O26" s="80"/>
      <c r="P26" s="84"/>
      <c r="Q26" s="72">
        <v>5580</v>
      </c>
      <c r="R26" s="80"/>
      <c r="S26" s="80"/>
      <c r="T26" s="80"/>
      <c r="U26" s="80"/>
      <c r="V26" s="84"/>
      <c r="W26" s="134"/>
      <c r="X26" s="34"/>
      <c r="Y26" s="42"/>
      <c r="Z26" s="52" t="s">
        <v>261</v>
      </c>
      <c r="AA26" s="143"/>
      <c r="AB26" s="143"/>
      <c r="AC26" s="143"/>
      <c r="AD26" s="143"/>
      <c r="AE26" s="143"/>
      <c r="AF26" s="143"/>
      <c r="AG26" s="161"/>
      <c r="AH26" s="72">
        <v>1</v>
      </c>
      <c r="AI26" s="80"/>
      <c r="AJ26" s="80"/>
      <c r="AK26" s="80"/>
      <c r="AL26" s="84"/>
      <c r="AM26" s="72" t="s">
        <v>264</v>
      </c>
      <c r="AN26" s="80"/>
      <c r="AO26" s="80"/>
      <c r="AP26" s="80"/>
      <c r="AQ26" s="80"/>
      <c r="AR26" s="84"/>
      <c r="AS26" s="72" t="s">
        <v>264</v>
      </c>
      <c r="AT26" s="80"/>
      <c r="AU26" s="80"/>
      <c r="AV26" s="80"/>
      <c r="AW26" s="80"/>
      <c r="AX26" s="118"/>
      <c r="AY26" s="192" t="s">
        <v>265</v>
      </c>
      <c r="AZ26" s="111"/>
      <c r="BA26" s="111"/>
      <c r="BB26" s="111"/>
      <c r="BC26" s="111"/>
      <c r="BD26" s="111"/>
      <c r="BE26" s="111"/>
      <c r="BF26" s="111"/>
      <c r="BG26" s="111"/>
      <c r="BH26" s="111"/>
      <c r="BI26" s="111"/>
      <c r="BJ26" s="111"/>
      <c r="BK26" s="111"/>
      <c r="BL26" s="111"/>
      <c r="BM26" s="211"/>
      <c r="BN26" s="214" t="s">
        <v>198</v>
      </c>
      <c r="BO26" s="217"/>
      <c r="BP26" s="217"/>
      <c r="BQ26" s="217"/>
      <c r="BR26" s="217"/>
      <c r="BS26" s="217"/>
      <c r="BT26" s="217"/>
      <c r="BU26" s="220"/>
      <c r="BV26" s="214" t="s">
        <v>198</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266</v>
      </c>
      <c r="F27" s="58"/>
      <c r="G27" s="58"/>
      <c r="H27" s="58"/>
      <c r="I27" s="58"/>
      <c r="J27" s="58"/>
      <c r="K27" s="63"/>
      <c r="L27" s="72">
        <v>1</v>
      </c>
      <c r="M27" s="80"/>
      <c r="N27" s="80"/>
      <c r="O27" s="80"/>
      <c r="P27" s="84"/>
      <c r="Q27" s="72">
        <v>2980</v>
      </c>
      <c r="R27" s="80"/>
      <c r="S27" s="80"/>
      <c r="T27" s="80"/>
      <c r="U27" s="80"/>
      <c r="V27" s="84"/>
      <c r="W27" s="134"/>
      <c r="X27" s="34"/>
      <c r="Y27" s="42"/>
      <c r="Z27" s="52" t="s">
        <v>268</v>
      </c>
      <c r="AA27" s="58"/>
      <c r="AB27" s="58"/>
      <c r="AC27" s="58"/>
      <c r="AD27" s="58"/>
      <c r="AE27" s="58"/>
      <c r="AF27" s="58"/>
      <c r="AG27" s="63"/>
      <c r="AH27" s="72">
        <v>4</v>
      </c>
      <c r="AI27" s="80"/>
      <c r="AJ27" s="80"/>
      <c r="AK27" s="80"/>
      <c r="AL27" s="84"/>
      <c r="AM27" s="72">
        <v>14120</v>
      </c>
      <c r="AN27" s="80"/>
      <c r="AO27" s="80"/>
      <c r="AP27" s="80"/>
      <c r="AQ27" s="80"/>
      <c r="AR27" s="84"/>
      <c r="AS27" s="72">
        <v>3530</v>
      </c>
      <c r="AT27" s="80"/>
      <c r="AU27" s="80"/>
      <c r="AV27" s="80"/>
      <c r="AW27" s="80"/>
      <c r="AX27" s="118"/>
      <c r="AY27" s="193" t="s">
        <v>270</v>
      </c>
      <c r="AZ27" s="200"/>
      <c r="BA27" s="200"/>
      <c r="BB27" s="200"/>
      <c r="BC27" s="200"/>
      <c r="BD27" s="200"/>
      <c r="BE27" s="200"/>
      <c r="BF27" s="200"/>
      <c r="BG27" s="200"/>
      <c r="BH27" s="200"/>
      <c r="BI27" s="200"/>
      <c r="BJ27" s="200"/>
      <c r="BK27" s="200"/>
      <c r="BL27" s="200"/>
      <c r="BM27" s="212"/>
      <c r="BN27" s="215">
        <v>211270</v>
      </c>
      <c r="BO27" s="218"/>
      <c r="BP27" s="218"/>
      <c r="BQ27" s="218"/>
      <c r="BR27" s="218"/>
      <c r="BS27" s="218"/>
      <c r="BT27" s="218"/>
      <c r="BU27" s="221"/>
      <c r="BV27" s="215">
        <v>211270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271</v>
      </c>
      <c r="F28" s="58"/>
      <c r="G28" s="58"/>
      <c r="H28" s="58"/>
      <c r="I28" s="58"/>
      <c r="J28" s="58"/>
      <c r="K28" s="63"/>
      <c r="L28" s="72">
        <v>1</v>
      </c>
      <c r="M28" s="80"/>
      <c r="N28" s="80"/>
      <c r="O28" s="80"/>
      <c r="P28" s="84"/>
      <c r="Q28" s="72">
        <v>2320</v>
      </c>
      <c r="R28" s="80"/>
      <c r="S28" s="80"/>
      <c r="T28" s="80"/>
      <c r="U28" s="80"/>
      <c r="V28" s="84"/>
      <c r="W28" s="134"/>
      <c r="X28" s="34"/>
      <c r="Y28" s="42"/>
      <c r="Z28" s="52" t="s">
        <v>35</v>
      </c>
      <c r="AA28" s="58"/>
      <c r="AB28" s="58"/>
      <c r="AC28" s="58"/>
      <c r="AD28" s="58"/>
      <c r="AE28" s="58"/>
      <c r="AF28" s="58"/>
      <c r="AG28" s="63"/>
      <c r="AH28" s="72" t="s">
        <v>198</v>
      </c>
      <c r="AI28" s="80"/>
      <c r="AJ28" s="80"/>
      <c r="AK28" s="80"/>
      <c r="AL28" s="84"/>
      <c r="AM28" s="72" t="s">
        <v>198</v>
      </c>
      <c r="AN28" s="80"/>
      <c r="AO28" s="80"/>
      <c r="AP28" s="80"/>
      <c r="AQ28" s="80"/>
      <c r="AR28" s="84"/>
      <c r="AS28" s="72" t="s">
        <v>198</v>
      </c>
      <c r="AT28" s="80"/>
      <c r="AU28" s="80"/>
      <c r="AV28" s="80"/>
      <c r="AW28" s="80"/>
      <c r="AX28" s="118"/>
      <c r="AY28" s="194" t="s">
        <v>274</v>
      </c>
      <c r="AZ28" s="201"/>
      <c r="BA28" s="201"/>
      <c r="BB28" s="204"/>
      <c r="BC28" s="189" t="s">
        <v>106</v>
      </c>
      <c r="BD28" s="197"/>
      <c r="BE28" s="197"/>
      <c r="BF28" s="197"/>
      <c r="BG28" s="197"/>
      <c r="BH28" s="197"/>
      <c r="BI28" s="197"/>
      <c r="BJ28" s="197"/>
      <c r="BK28" s="197"/>
      <c r="BL28" s="197"/>
      <c r="BM28" s="208"/>
      <c r="BN28" s="213">
        <v>810051</v>
      </c>
      <c r="BO28" s="216"/>
      <c r="BP28" s="216"/>
      <c r="BQ28" s="216"/>
      <c r="BR28" s="216"/>
      <c r="BS28" s="216"/>
      <c r="BT28" s="216"/>
      <c r="BU28" s="219"/>
      <c r="BV28" s="213">
        <v>829811</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275</v>
      </c>
      <c r="F29" s="58"/>
      <c r="G29" s="58"/>
      <c r="H29" s="58"/>
      <c r="I29" s="58"/>
      <c r="J29" s="58"/>
      <c r="K29" s="63"/>
      <c r="L29" s="72">
        <v>10</v>
      </c>
      <c r="M29" s="80"/>
      <c r="N29" s="80"/>
      <c r="O29" s="80"/>
      <c r="P29" s="84"/>
      <c r="Q29" s="72">
        <v>2110</v>
      </c>
      <c r="R29" s="80"/>
      <c r="S29" s="80"/>
      <c r="T29" s="80"/>
      <c r="U29" s="80"/>
      <c r="V29" s="84"/>
      <c r="W29" s="135"/>
      <c r="X29" s="140"/>
      <c r="Y29" s="142"/>
      <c r="Z29" s="52" t="s">
        <v>277</v>
      </c>
      <c r="AA29" s="58"/>
      <c r="AB29" s="58"/>
      <c r="AC29" s="58"/>
      <c r="AD29" s="58"/>
      <c r="AE29" s="58"/>
      <c r="AF29" s="58"/>
      <c r="AG29" s="63"/>
      <c r="AH29" s="72">
        <v>107</v>
      </c>
      <c r="AI29" s="80"/>
      <c r="AJ29" s="80"/>
      <c r="AK29" s="80"/>
      <c r="AL29" s="84"/>
      <c r="AM29" s="72">
        <v>335583</v>
      </c>
      <c r="AN29" s="80"/>
      <c r="AO29" s="80"/>
      <c r="AP29" s="80"/>
      <c r="AQ29" s="80"/>
      <c r="AR29" s="84"/>
      <c r="AS29" s="72">
        <v>3136</v>
      </c>
      <c r="AT29" s="80"/>
      <c r="AU29" s="80"/>
      <c r="AV29" s="80"/>
      <c r="AW29" s="80"/>
      <c r="AX29" s="118"/>
      <c r="AY29" s="195"/>
      <c r="AZ29" s="202"/>
      <c r="BA29" s="202"/>
      <c r="BB29" s="205"/>
      <c r="BC29" s="190" t="s">
        <v>278</v>
      </c>
      <c r="BD29" s="198"/>
      <c r="BE29" s="198"/>
      <c r="BF29" s="198"/>
      <c r="BG29" s="198"/>
      <c r="BH29" s="198"/>
      <c r="BI29" s="198"/>
      <c r="BJ29" s="198"/>
      <c r="BK29" s="198"/>
      <c r="BL29" s="198"/>
      <c r="BM29" s="209"/>
      <c r="BN29" s="214">
        <v>139431</v>
      </c>
      <c r="BO29" s="217"/>
      <c r="BP29" s="217"/>
      <c r="BQ29" s="217"/>
      <c r="BR29" s="217"/>
      <c r="BS29" s="217"/>
      <c r="BT29" s="217"/>
      <c r="BU29" s="220"/>
      <c r="BV29" s="214">
        <v>132346</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280</v>
      </c>
      <c r="X30" s="141"/>
      <c r="Y30" s="141"/>
      <c r="Z30" s="141"/>
      <c r="AA30" s="141"/>
      <c r="AB30" s="141"/>
      <c r="AC30" s="141"/>
      <c r="AD30" s="141"/>
      <c r="AE30" s="141"/>
      <c r="AF30" s="141"/>
      <c r="AG30" s="162"/>
      <c r="AH30" s="150">
        <v>96.4</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71</v>
      </c>
      <c r="BD30" s="199"/>
      <c r="BE30" s="199"/>
      <c r="BF30" s="199"/>
      <c r="BG30" s="199"/>
      <c r="BH30" s="199"/>
      <c r="BI30" s="199"/>
      <c r="BJ30" s="199"/>
      <c r="BK30" s="199"/>
      <c r="BL30" s="199"/>
      <c r="BM30" s="210"/>
      <c r="BN30" s="215">
        <v>484707</v>
      </c>
      <c r="BO30" s="218"/>
      <c r="BP30" s="218"/>
      <c r="BQ30" s="218"/>
      <c r="BR30" s="218"/>
      <c r="BS30" s="218"/>
      <c r="BT30" s="218"/>
      <c r="BU30" s="221"/>
      <c r="BV30" s="215">
        <v>463407</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185</v>
      </c>
      <c r="D32" s="36"/>
      <c r="E32" s="36"/>
      <c r="F32" s="36"/>
      <c r="G32" s="36"/>
      <c r="H32" s="36"/>
      <c r="I32" s="36"/>
      <c r="J32" s="36"/>
      <c r="K32" s="36"/>
      <c r="L32" s="36"/>
      <c r="M32" s="36"/>
      <c r="N32" s="36"/>
      <c r="O32" s="36"/>
      <c r="P32" s="36"/>
      <c r="Q32" s="36"/>
      <c r="R32" s="36"/>
      <c r="S32" s="36"/>
      <c r="U32" s="111" t="s">
        <v>95</v>
      </c>
      <c r="V32" s="111"/>
      <c r="W32" s="111"/>
      <c r="X32" s="111"/>
      <c r="Y32" s="111"/>
      <c r="Z32" s="111"/>
      <c r="AA32" s="111"/>
      <c r="AB32" s="111"/>
      <c r="AC32" s="111"/>
      <c r="AD32" s="111"/>
      <c r="AE32" s="111"/>
      <c r="AF32" s="111"/>
      <c r="AG32" s="111"/>
      <c r="AH32" s="111"/>
      <c r="AI32" s="111"/>
      <c r="AJ32" s="111"/>
      <c r="AK32" s="111"/>
      <c r="AM32" s="111" t="s">
        <v>282</v>
      </c>
      <c r="AN32" s="111"/>
      <c r="AO32" s="111"/>
      <c r="AP32" s="111"/>
      <c r="AQ32" s="111"/>
      <c r="AR32" s="111"/>
      <c r="AS32" s="111"/>
      <c r="AT32" s="111"/>
      <c r="AU32" s="111"/>
      <c r="AV32" s="111"/>
      <c r="AW32" s="111"/>
      <c r="AX32" s="111"/>
      <c r="AY32" s="111"/>
      <c r="AZ32" s="111"/>
      <c r="BA32" s="111"/>
      <c r="BB32" s="111"/>
      <c r="BC32" s="111"/>
      <c r="BE32" s="111" t="s">
        <v>283</v>
      </c>
      <c r="BF32" s="111"/>
      <c r="BG32" s="111"/>
      <c r="BH32" s="111"/>
      <c r="BI32" s="111"/>
      <c r="BJ32" s="111"/>
      <c r="BK32" s="111"/>
      <c r="BL32" s="111"/>
      <c r="BM32" s="111"/>
      <c r="BN32" s="111"/>
      <c r="BO32" s="111"/>
      <c r="BP32" s="111"/>
      <c r="BQ32" s="111"/>
      <c r="BR32" s="111"/>
      <c r="BS32" s="111"/>
      <c r="BT32" s="111"/>
      <c r="BU32" s="111"/>
      <c r="BW32" s="111" t="s">
        <v>286</v>
      </c>
      <c r="BX32" s="111"/>
      <c r="BY32" s="111"/>
      <c r="BZ32" s="111"/>
      <c r="CA32" s="111"/>
      <c r="CB32" s="111"/>
      <c r="CC32" s="111"/>
      <c r="CD32" s="111"/>
      <c r="CE32" s="111"/>
      <c r="CF32" s="111"/>
      <c r="CG32" s="111"/>
      <c r="CH32" s="111"/>
      <c r="CI32" s="111"/>
      <c r="CJ32" s="111"/>
      <c r="CK32" s="111"/>
      <c r="CL32" s="111"/>
      <c r="CM32" s="111"/>
      <c r="CO32" s="111" t="s">
        <v>287</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59</v>
      </c>
      <c r="D33" s="37"/>
      <c r="E33" s="54" t="s">
        <v>288</v>
      </c>
      <c r="F33" s="54"/>
      <c r="G33" s="54"/>
      <c r="H33" s="54"/>
      <c r="I33" s="54"/>
      <c r="J33" s="54"/>
      <c r="K33" s="54"/>
      <c r="L33" s="54"/>
      <c r="M33" s="54"/>
      <c r="N33" s="54"/>
      <c r="O33" s="54"/>
      <c r="P33" s="54"/>
      <c r="Q33" s="54"/>
      <c r="R33" s="54"/>
      <c r="S33" s="54"/>
      <c r="T33" s="54"/>
      <c r="U33" s="37" t="s">
        <v>59</v>
      </c>
      <c r="V33" s="37"/>
      <c r="W33" s="54" t="s">
        <v>288</v>
      </c>
      <c r="X33" s="54"/>
      <c r="Y33" s="54"/>
      <c r="Z33" s="54"/>
      <c r="AA33" s="54"/>
      <c r="AB33" s="54"/>
      <c r="AC33" s="54"/>
      <c r="AD33" s="54"/>
      <c r="AE33" s="54"/>
      <c r="AF33" s="54"/>
      <c r="AG33" s="54"/>
      <c r="AH33" s="54"/>
      <c r="AI33" s="54"/>
      <c r="AJ33" s="54"/>
      <c r="AK33" s="54"/>
      <c r="AL33" s="54"/>
      <c r="AM33" s="37" t="s">
        <v>59</v>
      </c>
      <c r="AN33" s="37"/>
      <c r="AO33" s="54" t="s">
        <v>288</v>
      </c>
      <c r="AP33" s="54"/>
      <c r="AQ33" s="54"/>
      <c r="AR33" s="54"/>
      <c r="AS33" s="54"/>
      <c r="AT33" s="54"/>
      <c r="AU33" s="54"/>
      <c r="AV33" s="54"/>
      <c r="AW33" s="54"/>
      <c r="AX33" s="54"/>
      <c r="AY33" s="54"/>
      <c r="AZ33" s="54"/>
      <c r="BA33" s="54"/>
      <c r="BB33" s="54"/>
      <c r="BC33" s="54"/>
      <c r="BD33" s="37"/>
      <c r="BE33" s="54" t="s">
        <v>290</v>
      </c>
      <c r="BF33" s="54"/>
      <c r="BG33" s="54" t="s">
        <v>165</v>
      </c>
      <c r="BH33" s="54"/>
      <c r="BI33" s="54"/>
      <c r="BJ33" s="54"/>
      <c r="BK33" s="54"/>
      <c r="BL33" s="54"/>
      <c r="BM33" s="54"/>
      <c r="BN33" s="54"/>
      <c r="BO33" s="54"/>
      <c r="BP33" s="54"/>
      <c r="BQ33" s="54"/>
      <c r="BR33" s="54"/>
      <c r="BS33" s="54"/>
      <c r="BT33" s="54"/>
      <c r="BU33" s="54"/>
      <c r="BV33" s="37"/>
      <c r="BW33" s="37" t="s">
        <v>290</v>
      </c>
      <c r="BX33" s="37"/>
      <c r="BY33" s="54" t="s">
        <v>113</v>
      </c>
      <c r="BZ33" s="54"/>
      <c r="CA33" s="54"/>
      <c r="CB33" s="54"/>
      <c r="CC33" s="54"/>
      <c r="CD33" s="54"/>
      <c r="CE33" s="54"/>
      <c r="CF33" s="54"/>
      <c r="CG33" s="54"/>
      <c r="CH33" s="54"/>
      <c r="CI33" s="54"/>
      <c r="CJ33" s="54"/>
      <c r="CK33" s="54"/>
      <c r="CL33" s="54"/>
      <c r="CM33" s="54"/>
      <c r="CN33" s="54"/>
      <c r="CO33" s="37" t="s">
        <v>59</v>
      </c>
      <c r="CP33" s="37"/>
      <c r="CQ33" s="54" t="s">
        <v>291</v>
      </c>
      <c r="CR33" s="54"/>
      <c r="CS33" s="54"/>
      <c r="CT33" s="54"/>
      <c r="CU33" s="54"/>
      <c r="CV33" s="54"/>
      <c r="CW33" s="54"/>
      <c r="CX33" s="54"/>
      <c r="CY33" s="54"/>
      <c r="CZ33" s="54"/>
      <c r="DA33" s="54"/>
      <c r="DB33" s="54"/>
      <c r="DC33" s="54"/>
      <c r="DD33" s="54"/>
      <c r="DE33" s="54"/>
      <c r="DF33" s="54"/>
      <c r="DG33" s="253" t="s">
        <v>83</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7</v>
      </c>
      <c r="BX34" s="38"/>
      <c r="BY34" s="55" t="str">
        <f>IF('各会計、関係団体の財政状況及び健全化判断比率'!B68="","",'各会計、関係団体の財政状況及び健全化判断比率'!B68)</f>
        <v>毛呂山・越生・鳩山公共下水道組合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8</v>
      </c>
      <c r="BX35" s="38"/>
      <c r="BY35" s="55" t="str">
        <f>IF('各会計、関係団体の財政状況及び健全化判断比率'!B69="","",'各会計、関係団体の財政状況及び健全化判断比率'!B69)</f>
        <v>西入間広域消防組合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9</v>
      </c>
      <c r="BX36" s="38"/>
      <c r="BY36" s="55" t="str">
        <f>IF('各会計、関係団体の財政状況及び健全化判断比率'!B70="","",'各会計、関係団体の財政状況及び健全化判断比率'!B70)</f>
        <v>埼玉西部環境保全組合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10</v>
      </c>
      <c r="BX37" s="38"/>
      <c r="BY37" s="55" t="str">
        <f>IF('各会計、関係団体の財政状況及び健全化判断比率'!B71="","",'各会計、関係団体の財政状況及び健全化判断比率'!B71)</f>
        <v>坂戸地区衛生組合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11</v>
      </c>
      <c r="BX38" s="38"/>
      <c r="BY38" s="55" t="str">
        <f>IF('各会計、関係団体の財政状況及び健全化判断比率'!B72="","",'各会計、関係団体の財政状況及び健全化判断比率'!B72)</f>
        <v>広域静苑組合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12</v>
      </c>
      <c r="BX39" s="38"/>
      <c r="BY39" s="55" t="str">
        <f>IF('各会計、関係団体の財政状況及び健全化判断比率'!B73="","",'各会計、関係団体の財政状況及び健全化判断比率'!B73)</f>
        <v>埼玉県後期高齢者医療広域組合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13</v>
      </c>
      <c r="BX40" s="38"/>
      <c r="BY40" s="55" t="str">
        <f>IF('各会計、関係団体の財政状況及び健全化判断比率'!B74="","",'各会計、関係団体の財政状況及び健全化判断比率'!B74)</f>
        <v>埼玉県後期高齢者医療広域組合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14</v>
      </c>
      <c r="BX41" s="38"/>
      <c r="BY41" s="55" t="str">
        <f>IF('各会計、関係団体の財政状況及び健全化判断比率'!B75="","",'各会計、関係団体の財政状況及び健全化判断比率'!B75)</f>
        <v>埼玉県市町村総合事務組合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15</v>
      </c>
      <c r="BX42" s="38"/>
      <c r="BY42" s="55" t="str">
        <f>IF('各会計、関係団体の財政状況及び健全化判断比率'!B76="","",'各会計、関係団体の財政状況及び健全化判断比率'!B76)</f>
        <v>埼玉県市町村総合事務組合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16</v>
      </c>
      <c r="BX43" s="38"/>
      <c r="BY43" s="55" t="str">
        <f>IF('各会計、関係団体の財政状況及び健全化判断比率'!B77="","",'各会計、関係団体の財政状況及び健全化判断比率'!B77)</f>
        <v>彩の国さいたま人づくり広域連合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292</v>
      </c>
      <c r="E46" s="1" t="s">
        <v>294</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296</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298</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299</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302</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304</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305</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T8BqyIw6GuDQSwsxe8ibfL/cjjfXqciEhC3Fx/ewpC+3tOJSqpIyU/X6nNDTNb2ozdcMh2gFDrNB1KCDNqQ1Lg==" saltValue="1FPvx81Y/3oUvyMMtQzWj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257" customWidth="1"/>
    <col min="134" max="143" width="1.6640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308</v>
      </c>
      <c r="DI1" s="344"/>
      <c r="DJ1" s="344"/>
      <c r="DK1" s="344"/>
      <c r="DL1" s="344"/>
      <c r="DM1" s="344"/>
      <c r="DN1" s="351"/>
      <c r="DO1" s="1"/>
      <c r="DP1" s="343" t="s">
        <v>78</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310</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118</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311</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315</v>
      </c>
      <c r="S4" s="139"/>
      <c r="T4" s="139"/>
      <c r="U4" s="139"/>
      <c r="V4" s="139"/>
      <c r="W4" s="139"/>
      <c r="X4" s="139"/>
      <c r="Y4" s="144"/>
      <c r="Z4" s="182" t="s">
        <v>318</v>
      </c>
      <c r="AA4" s="139"/>
      <c r="AB4" s="139"/>
      <c r="AC4" s="144"/>
      <c r="AD4" s="182" t="s">
        <v>256</v>
      </c>
      <c r="AE4" s="139"/>
      <c r="AF4" s="139"/>
      <c r="AG4" s="139"/>
      <c r="AH4" s="139"/>
      <c r="AI4" s="139"/>
      <c r="AJ4" s="139"/>
      <c r="AK4" s="144"/>
      <c r="AL4" s="182" t="s">
        <v>318</v>
      </c>
      <c r="AM4" s="139"/>
      <c r="AN4" s="139"/>
      <c r="AO4" s="144"/>
      <c r="AP4" s="298" t="s">
        <v>321</v>
      </c>
      <c r="AQ4" s="298"/>
      <c r="AR4" s="298"/>
      <c r="AS4" s="298"/>
      <c r="AT4" s="298"/>
      <c r="AU4" s="298"/>
      <c r="AV4" s="298"/>
      <c r="AW4" s="298"/>
      <c r="AX4" s="298"/>
      <c r="AY4" s="298"/>
      <c r="AZ4" s="298"/>
      <c r="BA4" s="298"/>
      <c r="BB4" s="298"/>
      <c r="BC4" s="298"/>
      <c r="BD4" s="298"/>
      <c r="BE4" s="298"/>
      <c r="BF4" s="298"/>
      <c r="BG4" s="298" t="s">
        <v>295</v>
      </c>
      <c r="BH4" s="298"/>
      <c r="BI4" s="298"/>
      <c r="BJ4" s="298"/>
      <c r="BK4" s="298"/>
      <c r="BL4" s="298"/>
      <c r="BM4" s="298"/>
      <c r="BN4" s="298"/>
      <c r="BO4" s="298" t="s">
        <v>318</v>
      </c>
      <c r="BP4" s="298"/>
      <c r="BQ4" s="298"/>
      <c r="BR4" s="298"/>
      <c r="BS4" s="298" t="s">
        <v>322</v>
      </c>
      <c r="BT4" s="298"/>
      <c r="BU4" s="298"/>
      <c r="BV4" s="298"/>
      <c r="BW4" s="298"/>
      <c r="BX4" s="298"/>
      <c r="BY4" s="298"/>
      <c r="BZ4" s="298"/>
      <c r="CA4" s="298"/>
      <c r="CB4" s="298"/>
      <c r="CD4" s="182" t="s">
        <v>323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317</v>
      </c>
      <c r="C5" s="265"/>
      <c r="D5" s="265"/>
      <c r="E5" s="265"/>
      <c r="F5" s="265"/>
      <c r="G5" s="265"/>
      <c r="H5" s="265"/>
      <c r="I5" s="265"/>
      <c r="J5" s="265"/>
      <c r="K5" s="265"/>
      <c r="L5" s="265"/>
      <c r="M5" s="265"/>
      <c r="N5" s="265"/>
      <c r="O5" s="265"/>
      <c r="P5" s="265"/>
      <c r="Q5" s="268"/>
      <c r="R5" s="273">
        <v>1667561</v>
      </c>
      <c r="S5" s="276"/>
      <c r="T5" s="276"/>
      <c r="U5" s="276"/>
      <c r="V5" s="276"/>
      <c r="W5" s="276"/>
      <c r="X5" s="276"/>
      <c r="Y5" s="278"/>
      <c r="Z5" s="281">
        <v>28.1</v>
      </c>
      <c r="AA5" s="281"/>
      <c r="AB5" s="281"/>
      <c r="AC5" s="281"/>
      <c r="AD5" s="286">
        <v>1667561</v>
      </c>
      <c r="AE5" s="286"/>
      <c r="AF5" s="286"/>
      <c r="AG5" s="286"/>
      <c r="AH5" s="286"/>
      <c r="AI5" s="286"/>
      <c r="AJ5" s="286"/>
      <c r="AK5" s="286"/>
      <c r="AL5" s="291">
        <v>40.700000000000003</v>
      </c>
      <c r="AM5" s="293"/>
      <c r="AN5" s="293"/>
      <c r="AO5" s="295"/>
      <c r="AP5" s="260" t="s">
        <v>325</v>
      </c>
      <c r="AQ5" s="265"/>
      <c r="AR5" s="265"/>
      <c r="AS5" s="265"/>
      <c r="AT5" s="265"/>
      <c r="AU5" s="265"/>
      <c r="AV5" s="265"/>
      <c r="AW5" s="265"/>
      <c r="AX5" s="265"/>
      <c r="AY5" s="265"/>
      <c r="AZ5" s="265"/>
      <c r="BA5" s="265"/>
      <c r="BB5" s="265"/>
      <c r="BC5" s="265"/>
      <c r="BD5" s="265"/>
      <c r="BE5" s="265"/>
      <c r="BF5" s="268"/>
      <c r="BG5" s="274">
        <v>1667561</v>
      </c>
      <c r="BH5" s="217"/>
      <c r="BI5" s="217"/>
      <c r="BJ5" s="217"/>
      <c r="BK5" s="217"/>
      <c r="BL5" s="217"/>
      <c r="BM5" s="217"/>
      <c r="BN5" s="279"/>
      <c r="BO5" s="282">
        <v>100</v>
      </c>
      <c r="BP5" s="282"/>
      <c r="BQ5" s="282"/>
      <c r="BR5" s="282"/>
      <c r="BS5" s="287" t="s">
        <v>198</v>
      </c>
      <c r="BT5" s="287"/>
      <c r="BU5" s="287"/>
      <c r="BV5" s="287"/>
      <c r="BW5" s="287"/>
      <c r="BX5" s="287"/>
      <c r="BY5" s="287"/>
      <c r="BZ5" s="287"/>
      <c r="CA5" s="287"/>
      <c r="CB5" s="325"/>
      <c r="CD5" s="182" t="s">
        <v>321</v>
      </c>
      <c r="CE5" s="139"/>
      <c r="CF5" s="139"/>
      <c r="CG5" s="139"/>
      <c r="CH5" s="139"/>
      <c r="CI5" s="139"/>
      <c r="CJ5" s="139"/>
      <c r="CK5" s="139"/>
      <c r="CL5" s="139"/>
      <c r="CM5" s="139"/>
      <c r="CN5" s="139"/>
      <c r="CO5" s="139"/>
      <c r="CP5" s="139"/>
      <c r="CQ5" s="144"/>
      <c r="CR5" s="182" t="s">
        <v>328</v>
      </c>
      <c r="CS5" s="139"/>
      <c r="CT5" s="139"/>
      <c r="CU5" s="139"/>
      <c r="CV5" s="139"/>
      <c r="CW5" s="139"/>
      <c r="CX5" s="139"/>
      <c r="CY5" s="144"/>
      <c r="CZ5" s="182" t="s">
        <v>318</v>
      </c>
      <c r="DA5" s="139"/>
      <c r="DB5" s="139"/>
      <c r="DC5" s="144"/>
      <c r="DD5" s="182" t="s">
        <v>329</v>
      </c>
      <c r="DE5" s="139"/>
      <c r="DF5" s="139"/>
      <c r="DG5" s="139"/>
      <c r="DH5" s="139"/>
      <c r="DI5" s="139"/>
      <c r="DJ5" s="139"/>
      <c r="DK5" s="139"/>
      <c r="DL5" s="139"/>
      <c r="DM5" s="139"/>
      <c r="DN5" s="139"/>
      <c r="DO5" s="139"/>
      <c r="DP5" s="144"/>
      <c r="DQ5" s="182" t="s">
        <v>331</v>
      </c>
      <c r="DR5" s="139"/>
      <c r="DS5" s="139"/>
      <c r="DT5" s="139"/>
      <c r="DU5" s="139"/>
      <c r="DV5" s="139"/>
      <c r="DW5" s="139"/>
      <c r="DX5" s="139"/>
      <c r="DY5" s="139"/>
      <c r="DZ5" s="139"/>
      <c r="EA5" s="139"/>
      <c r="EB5" s="139"/>
      <c r="EC5" s="144"/>
    </row>
    <row r="6" spans="2:143" ht="11.25" customHeight="1">
      <c r="B6" s="261" t="s">
        <v>332</v>
      </c>
      <c r="C6" s="1"/>
      <c r="D6" s="1"/>
      <c r="E6" s="1"/>
      <c r="F6" s="1"/>
      <c r="G6" s="1"/>
      <c r="H6" s="1"/>
      <c r="I6" s="1"/>
      <c r="J6" s="1"/>
      <c r="K6" s="1"/>
      <c r="L6" s="1"/>
      <c r="M6" s="1"/>
      <c r="N6" s="1"/>
      <c r="O6" s="1"/>
      <c r="P6" s="1"/>
      <c r="Q6" s="269"/>
      <c r="R6" s="274">
        <v>68307</v>
      </c>
      <c r="S6" s="217"/>
      <c r="T6" s="217"/>
      <c r="U6" s="217"/>
      <c r="V6" s="217"/>
      <c r="W6" s="217"/>
      <c r="X6" s="217"/>
      <c r="Y6" s="279"/>
      <c r="Z6" s="282">
        <v>1.2</v>
      </c>
      <c r="AA6" s="282"/>
      <c r="AB6" s="282"/>
      <c r="AC6" s="282"/>
      <c r="AD6" s="287">
        <v>68307</v>
      </c>
      <c r="AE6" s="287"/>
      <c r="AF6" s="287"/>
      <c r="AG6" s="287"/>
      <c r="AH6" s="287"/>
      <c r="AI6" s="287"/>
      <c r="AJ6" s="287"/>
      <c r="AK6" s="287"/>
      <c r="AL6" s="283">
        <v>1.7</v>
      </c>
      <c r="AM6" s="238"/>
      <c r="AN6" s="238"/>
      <c r="AO6" s="296"/>
      <c r="AP6" s="261" t="s">
        <v>110</v>
      </c>
      <c r="AQ6" s="1"/>
      <c r="AR6" s="1"/>
      <c r="AS6" s="1"/>
      <c r="AT6" s="1"/>
      <c r="AU6" s="1"/>
      <c r="AV6" s="1"/>
      <c r="AW6" s="1"/>
      <c r="AX6" s="1"/>
      <c r="AY6" s="1"/>
      <c r="AZ6" s="1"/>
      <c r="BA6" s="1"/>
      <c r="BB6" s="1"/>
      <c r="BC6" s="1"/>
      <c r="BD6" s="1"/>
      <c r="BE6" s="1"/>
      <c r="BF6" s="269"/>
      <c r="BG6" s="274">
        <v>1667561</v>
      </c>
      <c r="BH6" s="217"/>
      <c r="BI6" s="217"/>
      <c r="BJ6" s="217"/>
      <c r="BK6" s="217"/>
      <c r="BL6" s="217"/>
      <c r="BM6" s="217"/>
      <c r="BN6" s="279"/>
      <c r="BO6" s="282">
        <v>100</v>
      </c>
      <c r="BP6" s="282"/>
      <c r="BQ6" s="282"/>
      <c r="BR6" s="282"/>
      <c r="BS6" s="287" t="s">
        <v>198</v>
      </c>
      <c r="BT6" s="287"/>
      <c r="BU6" s="287"/>
      <c r="BV6" s="287"/>
      <c r="BW6" s="287"/>
      <c r="BX6" s="287"/>
      <c r="BY6" s="287"/>
      <c r="BZ6" s="287"/>
      <c r="CA6" s="287"/>
      <c r="CB6" s="325"/>
      <c r="CD6" s="260" t="s">
        <v>333</v>
      </c>
      <c r="CE6" s="265"/>
      <c r="CF6" s="265"/>
      <c r="CG6" s="265"/>
      <c r="CH6" s="265"/>
      <c r="CI6" s="265"/>
      <c r="CJ6" s="265"/>
      <c r="CK6" s="265"/>
      <c r="CL6" s="265"/>
      <c r="CM6" s="265"/>
      <c r="CN6" s="265"/>
      <c r="CO6" s="265"/>
      <c r="CP6" s="265"/>
      <c r="CQ6" s="268"/>
      <c r="CR6" s="274">
        <v>78123</v>
      </c>
      <c r="CS6" s="217"/>
      <c r="CT6" s="217"/>
      <c r="CU6" s="217"/>
      <c r="CV6" s="217"/>
      <c r="CW6" s="217"/>
      <c r="CX6" s="217"/>
      <c r="CY6" s="279"/>
      <c r="CZ6" s="291">
        <v>1.4</v>
      </c>
      <c r="DA6" s="293"/>
      <c r="DB6" s="293"/>
      <c r="DC6" s="337"/>
      <c r="DD6" s="288" t="s">
        <v>198</v>
      </c>
      <c r="DE6" s="217"/>
      <c r="DF6" s="217"/>
      <c r="DG6" s="217"/>
      <c r="DH6" s="217"/>
      <c r="DI6" s="217"/>
      <c r="DJ6" s="217"/>
      <c r="DK6" s="217"/>
      <c r="DL6" s="217"/>
      <c r="DM6" s="217"/>
      <c r="DN6" s="217"/>
      <c r="DO6" s="217"/>
      <c r="DP6" s="279"/>
      <c r="DQ6" s="288">
        <v>78123</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746</v>
      </c>
      <c r="S7" s="217"/>
      <c r="T7" s="217"/>
      <c r="U7" s="217"/>
      <c r="V7" s="217"/>
      <c r="W7" s="217"/>
      <c r="X7" s="217"/>
      <c r="Y7" s="279"/>
      <c r="Z7" s="282">
        <v>0</v>
      </c>
      <c r="AA7" s="282"/>
      <c r="AB7" s="282"/>
      <c r="AC7" s="282"/>
      <c r="AD7" s="287">
        <v>746</v>
      </c>
      <c r="AE7" s="287"/>
      <c r="AF7" s="287"/>
      <c r="AG7" s="287"/>
      <c r="AH7" s="287"/>
      <c r="AI7" s="287"/>
      <c r="AJ7" s="287"/>
      <c r="AK7" s="287"/>
      <c r="AL7" s="283">
        <v>0</v>
      </c>
      <c r="AM7" s="238"/>
      <c r="AN7" s="238"/>
      <c r="AO7" s="296"/>
      <c r="AP7" s="261" t="s">
        <v>334</v>
      </c>
      <c r="AQ7" s="1"/>
      <c r="AR7" s="1"/>
      <c r="AS7" s="1"/>
      <c r="AT7" s="1"/>
      <c r="AU7" s="1"/>
      <c r="AV7" s="1"/>
      <c r="AW7" s="1"/>
      <c r="AX7" s="1"/>
      <c r="AY7" s="1"/>
      <c r="AZ7" s="1"/>
      <c r="BA7" s="1"/>
      <c r="BB7" s="1"/>
      <c r="BC7" s="1"/>
      <c r="BD7" s="1"/>
      <c r="BE7" s="1"/>
      <c r="BF7" s="269"/>
      <c r="BG7" s="274">
        <v>682691</v>
      </c>
      <c r="BH7" s="217"/>
      <c r="BI7" s="217"/>
      <c r="BJ7" s="217"/>
      <c r="BK7" s="217"/>
      <c r="BL7" s="217"/>
      <c r="BM7" s="217"/>
      <c r="BN7" s="279"/>
      <c r="BO7" s="282">
        <v>40.9</v>
      </c>
      <c r="BP7" s="282"/>
      <c r="BQ7" s="282"/>
      <c r="BR7" s="282"/>
      <c r="BS7" s="287" t="s">
        <v>198</v>
      </c>
      <c r="BT7" s="287"/>
      <c r="BU7" s="287"/>
      <c r="BV7" s="287"/>
      <c r="BW7" s="287"/>
      <c r="BX7" s="287"/>
      <c r="BY7" s="287"/>
      <c r="BZ7" s="287"/>
      <c r="CA7" s="287"/>
      <c r="CB7" s="325"/>
      <c r="CD7" s="261" t="s">
        <v>337</v>
      </c>
      <c r="CE7" s="1"/>
      <c r="CF7" s="1"/>
      <c r="CG7" s="1"/>
      <c r="CH7" s="1"/>
      <c r="CI7" s="1"/>
      <c r="CJ7" s="1"/>
      <c r="CK7" s="1"/>
      <c r="CL7" s="1"/>
      <c r="CM7" s="1"/>
      <c r="CN7" s="1"/>
      <c r="CO7" s="1"/>
      <c r="CP7" s="1"/>
      <c r="CQ7" s="269"/>
      <c r="CR7" s="274">
        <v>986428</v>
      </c>
      <c r="CS7" s="217"/>
      <c r="CT7" s="217"/>
      <c r="CU7" s="217"/>
      <c r="CV7" s="217"/>
      <c r="CW7" s="217"/>
      <c r="CX7" s="217"/>
      <c r="CY7" s="279"/>
      <c r="CZ7" s="282">
        <v>17.5</v>
      </c>
      <c r="DA7" s="282"/>
      <c r="DB7" s="282"/>
      <c r="DC7" s="282"/>
      <c r="DD7" s="288">
        <v>133707</v>
      </c>
      <c r="DE7" s="217"/>
      <c r="DF7" s="217"/>
      <c r="DG7" s="217"/>
      <c r="DH7" s="217"/>
      <c r="DI7" s="217"/>
      <c r="DJ7" s="217"/>
      <c r="DK7" s="217"/>
      <c r="DL7" s="217"/>
      <c r="DM7" s="217"/>
      <c r="DN7" s="217"/>
      <c r="DO7" s="217"/>
      <c r="DP7" s="279"/>
      <c r="DQ7" s="288">
        <v>794800</v>
      </c>
      <c r="DR7" s="217"/>
      <c r="DS7" s="217"/>
      <c r="DT7" s="217"/>
      <c r="DU7" s="217"/>
      <c r="DV7" s="217"/>
      <c r="DW7" s="217"/>
      <c r="DX7" s="217"/>
      <c r="DY7" s="217"/>
      <c r="DZ7" s="217"/>
      <c r="EA7" s="217"/>
      <c r="EB7" s="217"/>
      <c r="EC7" s="326"/>
    </row>
    <row r="8" spans="2:143" ht="11.25" customHeight="1">
      <c r="B8" s="261" t="s">
        <v>338</v>
      </c>
      <c r="C8" s="1"/>
      <c r="D8" s="1"/>
      <c r="E8" s="1"/>
      <c r="F8" s="1"/>
      <c r="G8" s="1"/>
      <c r="H8" s="1"/>
      <c r="I8" s="1"/>
      <c r="J8" s="1"/>
      <c r="K8" s="1"/>
      <c r="L8" s="1"/>
      <c r="M8" s="1"/>
      <c r="N8" s="1"/>
      <c r="O8" s="1"/>
      <c r="P8" s="1"/>
      <c r="Q8" s="269"/>
      <c r="R8" s="274">
        <v>14181</v>
      </c>
      <c r="S8" s="217"/>
      <c r="T8" s="217"/>
      <c r="U8" s="217"/>
      <c r="V8" s="217"/>
      <c r="W8" s="217"/>
      <c r="X8" s="217"/>
      <c r="Y8" s="279"/>
      <c r="Z8" s="282">
        <v>0.2</v>
      </c>
      <c r="AA8" s="282"/>
      <c r="AB8" s="282"/>
      <c r="AC8" s="282"/>
      <c r="AD8" s="287">
        <v>14181</v>
      </c>
      <c r="AE8" s="287"/>
      <c r="AF8" s="287"/>
      <c r="AG8" s="287"/>
      <c r="AH8" s="287"/>
      <c r="AI8" s="287"/>
      <c r="AJ8" s="287"/>
      <c r="AK8" s="287"/>
      <c r="AL8" s="283">
        <v>0.3</v>
      </c>
      <c r="AM8" s="238"/>
      <c r="AN8" s="238"/>
      <c r="AO8" s="296"/>
      <c r="AP8" s="261" t="s">
        <v>123</v>
      </c>
      <c r="AQ8" s="1"/>
      <c r="AR8" s="1"/>
      <c r="AS8" s="1"/>
      <c r="AT8" s="1"/>
      <c r="AU8" s="1"/>
      <c r="AV8" s="1"/>
      <c r="AW8" s="1"/>
      <c r="AX8" s="1"/>
      <c r="AY8" s="1"/>
      <c r="AZ8" s="1"/>
      <c r="BA8" s="1"/>
      <c r="BB8" s="1"/>
      <c r="BC8" s="1"/>
      <c r="BD8" s="1"/>
      <c r="BE8" s="1"/>
      <c r="BF8" s="269"/>
      <c r="BG8" s="274">
        <v>16675</v>
      </c>
      <c r="BH8" s="217"/>
      <c r="BI8" s="217"/>
      <c r="BJ8" s="217"/>
      <c r="BK8" s="217"/>
      <c r="BL8" s="217"/>
      <c r="BM8" s="217"/>
      <c r="BN8" s="279"/>
      <c r="BO8" s="282">
        <v>1</v>
      </c>
      <c r="BP8" s="282"/>
      <c r="BQ8" s="282"/>
      <c r="BR8" s="282"/>
      <c r="BS8" s="287" t="s">
        <v>198</v>
      </c>
      <c r="BT8" s="287"/>
      <c r="BU8" s="287"/>
      <c r="BV8" s="287"/>
      <c r="BW8" s="287"/>
      <c r="BX8" s="287"/>
      <c r="BY8" s="287"/>
      <c r="BZ8" s="287"/>
      <c r="CA8" s="287"/>
      <c r="CB8" s="325"/>
      <c r="CD8" s="261" t="s">
        <v>341</v>
      </c>
      <c r="CE8" s="1"/>
      <c r="CF8" s="1"/>
      <c r="CG8" s="1"/>
      <c r="CH8" s="1"/>
      <c r="CI8" s="1"/>
      <c r="CJ8" s="1"/>
      <c r="CK8" s="1"/>
      <c r="CL8" s="1"/>
      <c r="CM8" s="1"/>
      <c r="CN8" s="1"/>
      <c r="CO8" s="1"/>
      <c r="CP8" s="1"/>
      <c r="CQ8" s="269"/>
      <c r="CR8" s="274">
        <v>1998409</v>
      </c>
      <c r="CS8" s="217"/>
      <c r="CT8" s="217"/>
      <c r="CU8" s="217"/>
      <c r="CV8" s="217"/>
      <c r="CW8" s="217"/>
      <c r="CX8" s="217"/>
      <c r="CY8" s="279"/>
      <c r="CZ8" s="282">
        <v>35.5</v>
      </c>
      <c r="DA8" s="282"/>
      <c r="DB8" s="282"/>
      <c r="DC8" s="282"/>
      <c r="DD8" s="288">
        <v>1843</v>
      </c>
      <c r="DE8" s="217"/>
      <c r="DF8" s="217"/>
      <c r="DG8" s="217"/>
      <c r="DH8" s="217"/>
      <c r="DI8" s="217"/>
      <c r="DJ8" s="217"/>
      <c r="DK8" s="217"/>
      <c r="DL8" s="217"/>
      <c r="DM8" s="217"/>
      <c r="DN8" s="217"/>
      <c r="DO8" s="217"/>
      <c r="DP8" s="279"/>
      <c r="DQ8" s="288">
        <v>1223722</v>
      </c>
      <c r="DR8" s="217"/>
      <c r="DS8" s="217"/>
      <c r="DT8" s="217"/>
      <c r="DU8" s="217"/>
      <c r="DV8" s="217"/>
      <c r="DW8" s="217"/>
      <c r="DX8" s="217"/>
      <c r="DY8" s="217"/>
      <c r="DZ8" s="217"/>
      <c r="EA8" s="217"/>
      <c r="EB8" s="217"/>
      <c r="EC8" s="326"/>
    </row>
    <row r="9" spans="2:143" ht="11.25" customHeight="1">
      <c r="B9" s="261" t="s">
        <v>340</v>
      </c>
      <c r="C9" s="1"/>
      <c r="D9" s="1"/>
      <c r="E9" s="1"/>
      <c r="F9" s="1"/>
      <c r="G9" s="1"/>
      <c r="H9" s="1"/>
      <c r="I9" s="1"/>
      <c r="J9" s="1"/>
      <c r="K9" s="1"/>
      <c r="L9" s="1"/>
      <c r="M9" s="1"/>
      <c r="N9" s="1"/>
      <c r="O9" s="1"/>
      <c r="P9" s="1"/>
      <c r="Q9" s="269"/>
      <c r="R9" s="274">
        <v>20336</v>
      </c>
      <c r="S9" s="217"/>
      <c r="T9" s="217"/>
      <c r="U9" s="217"/>
      <c r="V9" s="217"/>
      <c r="W9" s="217"/>
      <c r="X9" s="217"/>
      <c r="Y9" s="279"/>
      <c r="Z9" s="282">
        <v>0.3</v>
      </c>
      <c r="AA9" s="282"/>
      <c r="AB9" s="282"/>
      <c r="AC9" s="282"/>
      <c r="AD9" s="287">
        <v>20336</v>
      </c>
      <c r="AE9" s="287"/>
      <c r="AF9" s="287"/>
      <c r="AG9" s="287"/>
      <c r="AH9" s="287"/>
      <c r="AI9" s="287"/>
      <c r="AJ9" s="287"/>
      <c r="AK9" s="287"/>
      <c r="AL9" s="283">
        <v>0.5</v>
      </c>
      <c r="AM9" s="238"/>
      <c r="AN9" s="238"/>
      <c r="AO9" s="296"/>
      <c r="AP9" s="261" t="s">
        <v>342</v>
      </c>
      <c r="AQ9" s="1"/>
      <c r="AR9" s="1"/>
      <c r="AS9" s="1"/>
      <c r="AT9" s="1"/>
      <c r="AU9" s="1"/>
      <c r="AV9" s="1"/>
      <c r="AW9" s="1"/>
      <c r="AX9" s="1"/>
      <c r="AY9" s="1"/>
      <c r="AZ9" s="1"/>
      <c r="BA9" s="1"/>
      <c r="BB9" s="1"/>
      <c r="BC9" s="1"/>
      <c r="BD9" s="1"/>
      <c r="BE9" s="1"/>
      <c r="BF9" s="269"/>
      <c r="BG9" s="274">
        <v>608989</v>
      </c>
      <c r="BH9" s="217"/>
      <c r="BI9" s="217"/>
      <c r="BJ9" s="217"/>
      <c r="BK9" s="217"/>
      <c r="BL9" s="217"/>
      <c r="BM9" s="217"/>
      <c r="BN9" s="279"/>
      <c r="BO9" s="282">
        <v>36.5</v>
      </c>
      <c r="BP9" s="282"/>
      <c r="BQ9" s="282"/>
      <c r="BR9" s="282"/>
      <c r="BS9" s="287" t="s">
        <v>198</v>
      </c>
      <c r="BT9" s="287"/>
      <c r="BU9" s="287"/>
      <c r="BV9" s="287"/>
      <c r="BW9" s="287"/>
      <c r="BX9" s="287"/>
      <c r="BY9" s="287"/>
      <c r="BZ9" s="287"/>
      <c r="CA9" s="287"/>
      <c r="CB9" s="325"/>
      <c r="CD9" s="261" t="s">
        <v>345</v>
      </c>
      <c r="CE9" s="1"/>
      <c r="CF9" s="1"/>
      <c r="CG9" s="1"/>
      <c r="CH9" s="1"/>
      <c r="CI9" s="1"/>
      <c r="CJ9" s="1"/>
      <c r="CK9" s="1"/>
      <c r="CL9" s="1"/>
      <c r="CM9" s="1"/>
      <c r="CN9" s="1"/>
      <c r="CO9" s="1"/>
      <c r="CP9" s="1"/>
      <c r="CQ9" s="269"/>
      <c r="CR9" s="274">
        <v>435760</v>
      </c>
      <c r="CS9" s="217"/>
      <c r="CT9" s="217"/>
      <c r="CU9" s="217"/>
      <c r="CV9" s="217"/>
      <c r="CW9" s="217"/>
      <c r="CX9" s="217"/>
      <c r="CY9" s="279"/>
      <c r="CZ9" s="282">
        <v>7.7</v>
      </c>
      <c r="DA9" s="282"/>
      <c r="DB9" s="282"/>
      <c r="DC9" s="282"/>
      <c r="DD9" s="288" t="s">
        <v>198</v>
      </c>
      <c r="DE9" s="217"/>
      <c r="DF9" s="217"/>
      <c r="DG9" s="217"/>
      <c r="DH9" s="217"/>
      <c r="DI9" s="217"/>
      <c r="DJ9" s="217"/>
      <c r="DK9" s="217"/>
      <c r="DL9" s="217"/>
      <c r="DM9" s="217"/>
      <c r="DN9" s="217"/>
      <c r="DO9" s="217"/>
      <c r="DP9" s="279"/>
      <c r="DQ9" s="288">
        <v>404265</v>
      </c>
      <c r="DR9" s="217"/>
      <c r="DS9" s="217"/>
      <c r="DT9" s="217"/>
      <c r="DU9" s="217"/>
      <c r="DV9" s="217"/>
      <c r="DW9" s="217"/>
      <c r="DX9" s="217"/>
      <c r="DY9" s="217"/>
      <c r="DZ9" s="217"/>
      <c r="EA9" s="217"/>
      <c r="EB9" s="217"/>
      <c r="EC9" s="326"/>
    </row>
    <row r="10" spans="2:143" ht="11.25" customHeight="1">
      <c r="B10" s="261" t="s">
        <v>129</v>
      </c>
      <c r="C10" s="1"/>
      <c r="D10" s="1"/>
      <c r="E10" s="1"/>
      <c r="F10" s="1"/>
      <c r="G10" s="1"/>
      <c r="H10" s="1"/>
      <c r="I10" s="1"/>
      <c r="J10" s="1"/>
      <c r="K10" s="1"/>
      <c r="L10" s="1"/>
      <c r="M10" s="1"/>
      <c r="N10" s="1"/>
      <c r="O10" s="1"/>
      <c r="P10" s="1"/>
      <c r="Q10" s="269"/>
      <c r="R10" s="274" t="s">
        <v>198</v>
      </c>
      <c r="S10" s="217"/>
      <c r="T10" s="217"/>
      <c r="U10" s="217"/>
      <c r="V10" s="217"/>
      <c r="W10" s="217"/>
      <c r="X10" s="217"/>
      <c r="Y10" s="279"/>
      <c r="Z10" s="282" t="s">
        <v>198</v>
      </c>
      <c r="AA10" s="282"/>
      <c r="AB10" s="282"/>
      <c r="AC10" s="282"/>
      <c r="AD10" s="287" t="s">
        <v>198</v>
      </c>
      <c r="AE10" s="287"/>
      <c r="AF10" s="287"/>
      <c r="AG10" s="287"/>
      <c r="AH10" s="287"/>
      <c r="AI10" s="287"/>
      <c r="AJ10" s="287"/>
      <c r="AK10" s="287"/>
      <c r="AL10" s="283" t="s">
        <v>198</v>
      </c>
      <c r="AM10" s="238"/>
      <c r="AN10" s="238"/>
      <c r="AO10" s="296"/>
      <c r="AP10" s="261" t="s">
        <v>190</v>
      </c>
      <c r="AQ10" s="1"/>
      <c r="AR10" s="1"/>
      <c r="AS10" s="1"/>
      <c r="AT10" s="1"/>
      <c r="AU10" s="1"/>
      <c r="AV10" s="1"/>
      <c r="AW10" s="1"/>
      <c r="AX10" s="1"/>
      <c r="AY10" s="1"/>
      <c r="AZ10" s="1"/>
      <c r="BA10" s="1"/>
      <c r="BB10" s="1"/>
      <c r="BC10" s="1"/>
      <c r="BD10" s="1"/>
      <c r="BE10" s="1"/>
      <c r="BF10" s="269"/>
      <c r="BG10" s="274">
        <v>28032</v>
      </c>
      <c r="BH10" s="217"/>
      <c r="BI10" s="217"/>
      <c r="BJ10" s="217"/>
      <c r="BK10" s="217"/>
      <c r="BL10" s="217"/>
      <c r="BM10" s="217"/>
      <c r="BN10" s="279"/>
      <c r="BO10" s="282">
        <v>1.7</v>
      </c>
      <c r="BP10" s="282"/>
      <c r="BQ10" s="282"/>
      <c r="BR10" s="282"/>
      <c r="BS10" s="287" t="s">
        <v>198</v>
      </c>
      <c r="BT10" s="287"/>
      <c r="BU10" s="287"/>
      <c r="BV10" s="287"/>
      <c r="BW10" s="287"/>
      <c r="BX10" s="287"/>
      <c r="BY10" s="287"/>
      <c r="BZ10" s="287"/>
      <c r="CA10" s="287"/>
      <c r="CB10" s="325"/>
      <c r="CD10" s="261" t="s">
        <v>226</v>
      </c>
      <c r="CE10" s="1"/>
      <c r="CF10" s="1"/>
      <c r="CG10" s="1"/>
      <c r="CH10" s="1"/>
      <c r="CI10" s="1"/>
      <c r="CJ10" s="1"/>
      <c r="CK10" s="1"/>
      <c r="CL10" s="1"/>
      <c r="CM10" s="1"/>
      <c r="CN10" s="1"/>
      <c r="CO10" s="1"/>
      <c r="CP10" s="1"/>
      <c r="CQ10" s="269"/>
      <c r="CR10" s="274">
        <v>1241</v>
      </c>
      <c r="CS10" s="217"/>
      <c r="CT10" s="217"/>
      <c r="CU10" s="217"/>
      <c r="CV10" s="217"/>
      <c r="CW10" s="217"/>
      <c r="CX10" s="217"/>
      <c r="CY10" s="279"/>
      <c r="CZ10" s="282">
        <v>0</v>
      </c>
      <c r="DA10" s="282"/>
      <c r="DB10" s="282"/>
      <c r="DC10" s="282"/>
      <c r="DD10" s="288" t="s">
        <v>198</v>
      </c>
      <c r="DE10" s="217"/>
      <c r="DF10" s="217"/>
      <c r="DG10" s="217"/>
      <c r="DH10" s="217"/>
      <c r="DI10" s="217"/>
      <c r="DJ10" s="217"/>
      <c r="DK10" s="217"/>
      <c r="DL10" s="217"/>
      <c r="DM10" s="217"/>
      <c r="DN10" s="217"/>
      <c r="DO10" s="217"/>
      <c r="DP10" s="279"/>
      <c r="DQ10" s="288">
        <v>1241</v>
      </c>
      <c r="DR10" s="217"/>
      <c r="DS10" s="217"/>
      <c r="DT10" s="217"/>
      <c r="DU10" s="217"/>
      <c r="DV10" s="217"/>
      <c r="DW10" s="217"/>
      <c r="DX10" s="217"/>
      <c r="DY10" s="217"/>
      <c r="DZ10" s="217"/>
      <c r="EA10" s="217"/>
      <c r="EB10" s="217"/>
      <c r="EC10" s="326"/>
    </row>
    <row r="11" spans="2:143" ht="11.25" customHeight="1">
      <c r="B11" s="261" t="s">
        <v>108</v>
      </c>
      <c r="C11" s="1"/>
      <c r="D11" s="1"/>
      <c r="E11" s="1"/>
      <c r="F11" s="1"/>
      <c r="G11" s="1"/>
      <c r="H11" s="1"/>
      <c r="I11" s="1"/>
      <c r="J11" s="1"/>
      <c r="K11" s="1"/>
      <c r="L11" s="1"/>
      <c r="M11" s="1"/>
      <c r="N11" s="1"/>
      <c r="O11" s="1"/>
      <c r="P11" s="1"/>
      <c r="Q11" s="269"/>
      <c r="R11" s="274">
        <v>309959</v>
      </c>
      <c r="S11" s="217"/>
      <c r="T11" s="217"/>
      <c r="U11" s="217"/>
      <c r="V11" s="217"/>
      <c r="W11" s="217"/>
      <c r="X11" s="217"/>
      <c r="Y11" s="279"/>
      <c r="Z11" s="283">
        <v>5.2</v>
      </c>
      <c r="AA11" s="238"/>
      <c r="AB11" s="238"/>
      <c r="AC11" s="285"/>
      <c r="AD11" s="288">
        <v>309959</v>
      </c>
      <c r="AE11" s="217"/>
      <c r="AF11" s="217"/>
      <c r="AG11" s="217"/>
      <c r="AH11" s="217"/>
      <c r="AI11" s="217"/>
      <c r="AJ11" s="217"/>
      <c r="AK11" s="279"/>
      <c r="AL11" s="283">
        <v>7.6</v>
      </c>
      <c r="AM11" s="238"/>
      <c r="AN11" s="238"/>
      <c r="AO11" s="296"/>
      <c r="AP11" s="261" t="s">
        <v>347</v>
      </c>
      <c r="AQ11" s="1"/>
      <c r="AR11" s="1"/>
      <c r="AS11" s="1"/>
      <c r="AT11" s="1"/>
      <c r="AU11" s="1"/>
      <c r="AV11" s="1"/>
      <c r="AW11" s="1"/>
      <c r="AX11" s="1"/>
      <c r="AY11" s="1"/>
      <c r="AZ11" s="1"/>
      <c r="BA11" s="1"/>
      <c r="BB11" s="1"/>
      <c r="BC11" s="1"/>
      <c r="BD11" s="1"/>
      <c r="BE11" s="1"/>
      <c r="BF11" s="269"/>
      <c r="BG11" s="274">
        <v>28995</v>
      </c>
      <c r="BH11" s="217"/>
      <c r="BI11" s="217"/>
      <c r="BJ11" s="217"/>
      <c r="BK11" s="217"/>
      <c r="BL11" s="217"/>
      <c r="BM11" s="217"/>
      <c r="BN11" s="279"/>
      <c r="BO11" s="282">
        <v>1.7</v>
      </c>
      <c r="BP11" s="282"/>
      <c r="BQ11" s="282"/>
      <c r="BR11" s="282"/>
      <c r="BS11" s="287" t="s">
        <v>198</v>
      </c>
      <c r="BT11" s="287"/>
      <c r="BU11" s="287"/>
      <c r="BV11" s="287"/>
      <c r="BW11" s="287"/>
      <c r="BX11" s="287"/>
      <c r="BY11" s="287"/>
      <c r="BZ11" s="287"/>
      <c r="CA11" s="287"/>
      <c r="CB11" s="325"/>
      <c r="CD11" s="261" t="s">
        <v>350</v>
      </c>
      <c r="CE11" s="1"/>
      <c r="CF11" s="1"/>
      <c r="CG11" s="1"/>
      <c r="CH11" s="1"/>
      <c r="CI11" s="1"/>
      <c r="CJ11" s="1"/>
      <c r="CK11" s="1"/>
      <c r="CL11" s="1"/>
      <c r="CM11" s="1"/>
      <c r="CN11" s="1"/>
      <c r="CO11" s="1"/>
      <c r="CP11" s="1"/>
      <c r="CQ11" s="269"/>
      <c r="CR11" s="274">
        <v>166398</v>
      </c>
      <c r="CS11" s="217"/>
      <c r="CT11" s="217"/>
      <c r="CU11" s="217"/>
      <c r="CV11" s="217"/>
      <c r="CW11" s="217"/>
      <c r="CX11" s="217"/>
      <c r="CY11" s="279"/>
      <c r="CZ11" s="282">
        <v>3</v>
      </c>
      <c r="DA11" s="282"/>
      <c r="DB11" s="282"/>
      <c r="DC11" s="282"/>
      <c r="DD11" s="288">
        <v>21946</v>
      </c>
      <c r="DE11" s="217"/>
      <c r="DF11" s="217"/>
      <c r="DG11" s="217"/>
      <c r="DH11" s="217"/>
      <c r="DI11" s="217"/>
      <c r="DJ11" s="217"/>
      <c r="DK11" s="217"/>
      <c r="DL11" s="217"/>
      <c r="DM11" s="217"/>
      <c r="DN11" s="217"/>
      <c r="DO11" s="217"/>
      <c r="DP11" s="279"/>
      <c r="DQ11" s="288">
        <v>115326</v>
      </c>
      <c r="DR11" s="217"/>
      <c r="DS11" s="217"/>
      <c r="DT11" s="217"/>
      <c r="DU11" s="217"/>
      <c r="DV11" s="217"/>
      <c r="DW11" s="217"/>
      <c r="DX11" s="217"/>
      <c r="DY11" s="217"/>
      <c r="DZ11" s="217"/>
      <c r="EA11" s="217"/>
      <c r="EB11" s="217"/>
      <c r="EC11" s="326"/>
    </row>
    <row r="12" spans="2:143" ht="11.25" customHeight="1">
      <c r="B12" s="261" t="s">
        <v>145</v>
      </c>
      <c r="C12" s="1"/>
      <c r="D12" s="1"/>
      <c r="E12" s="1"/>
      <c r="F12" s="1"/>
      <c r="G12" s="1"/>
      <c r="H12" s="1"/>
      <c r="I12" s="1"/>
      <c r="J12" s="1"/>
      <c r="K12" s="1"/>
      <c r="L12" s="1"/>
      <c r="M12" s="1"/>
      <c r="N12" s="1"/>
      <c r="O12" s="1"/>
      <c r="P12" s="1"/>
      <c r="Q12" s="269"/>
      <c r="R12" s="274">
        <v>97182</v>
      </c>
      <c r="S12" s="217"/>
      <c r="T12" s="217"/>
      <c r="U12" s="217"/>
      <c r="V12" s="217"/>
      <c r="W12" s="217"/>
      <c r="X12" s="217"/>
      <c r="Y12" s="279"/>
      <c r="Z12" s="282">
        <v>1.6</v>
      </c>
      <c r="AA12" s="282"/>
      <c r="AB12" s="282"/>
      <c r="AC12" s="282"/>
      <c r="AD12" s="287">
        <v>97182</v>
      </c>
      <c r="AE12" s="287"/>
      <c r="AF12" s="287"/>
      <c r="AG12" s="287"/>
      <c r="AH12" s="287"/>
      <c r="AI12" s="287"/>
      <c r="AJ12" s="287"/>
      <c r="AK12" s="287"/>
      <c r="AL12" s="283">
        <v>2.4</v>
      </c>
      <c r="AM12" s="238"/>
      <c r="AN12" s="238"/>
      <c r="AO12" s="296"/>
      <c r="AP12" s="261" t="s">
        <v>351</v>
      </c>
      <c r="AQ12" s="1"/>
      <c r="AR12" s="1"/>
      <c r="AS12" s="1"/>
      <c r="AT12" s="1"/>
      <c r="AU12" s="1"/>
      <c r="AV12" s="1"/>
      <c r="AW12" s="1"/>
      <c r="AX12" s="1"/>
      <c r="AY12" s="1"/>
      <c r="AZ12" s="1"/>
      <c r="BA12" s="1"/>
      <c r="BB12" s="1"/>
      <c r="BC12" s="1"/>
      <c r="BD12" s="1"/>
      <c r="BE12" s="1"/>
      <c r="BF12" s="269"/>
      <c r="BG12" s="274">
        <v>836663</v>
      </c>
      <c r="BH12" s="217"/>
      <c r="BI12" s="217"/>
      <c r="BJ12" s="217"/>
      <c r="BK12" s="217"/>
      <c r="BL12" s="217"/>
      <c r="BM12" s="217"/>
      <c r="BN12" s="279"/>
      <c r="BO12" s="282">
        <v>50.2</v>
      </c>
      <c r="BP12" s="282"/>
      <c r="BQ12" s="282"/>
      <c r="BR12" s="282"/>
      <c r="BS12" s="287" t="s">
        <v>198</v>
      </c>
      <c r="BT12" s="287"/>
      <c r="BU12" s="287"/>
      <c r="BV12" s="287"/>
      <c r="BW12" s="287"/>
      <c r="BX12" s="287"/>
      <c r="BY12" s="287"/>
      <c r="BZ12" s="287"/>
      <c r="CA12" s="287"/>
      <c r="CB12" s="325"/>
      <c r="CD12" s="261" t="s">
        <v>93</v>
      </c>
      <c r="CE12" s="1"/>
      <c r="CF12" s="1"/>
      <c r="CG12" s="1"/>
      <c r="CH12" s="1"/>
      <c r="CI12" s="1"/>
      <c r="CJ12" s="1"/>
      <c r="CK12" s="1"/>
      <c r="CL12" s="1"/>
      <c r="CM12" s="1"/>
      <c r="CN12" s="1"/>
      <c r="CO12" s="1"/>
      <c r="CP12" s="1"/>
      <c r="CQ12" s="269"/>
      <c r="CR12" s="274">
        <v>27734</v>
      </c>
      <c r="CS12" s="217"/>
      <c r="CT12" s="217"/>
      <c r="CU12" s="217"/>
      <c r="CV12" s="217"/>
      <c r="CW12" s="217"/>
      <c r="CX12" s="217"/>
      <c r="CY12" s="279"/>
      <c r="CZ12" s="282">
        <v>0.5</v>
      </c>
      <c r="DA12" s="282"/>
      <c r="DB12" s="282"/>
      <c r="DC12" s="282"/>
      <c r="DD12" s="288" t="s">
        <v>198</v>
      </c>
      <c r="DE12" s="217"/>
      <c r="DF12" s="217"/>
      <c r="DG12" s="217"/>
      <c r="DH12" s="217"/>
      <c r="DI12" s="217"/>
      <c r="DJ12" s="217"/>
      <c r="DK12" s="217"/>
      <c r="DL12" s="217"/>
      <c r="DM12" s="217"/>
      <c r="DN12" s="217"/>
      <c r="DO12" s="217"/>
      <c r="DP12" s="279"/>
      <c r="DQ12" s="288">
        <v>24734</v>
      </c>
      <c r="DR12" s="217"/>
      <c r="DS12" s="217"/>
      <c r="DT12" s="217"/>
      <c r="DU12" s="217"/>
      <c r="DV12" s="217"/>
      <c r="DW12" s="217"/>
      <c r="DX12" s="217"/>
      <c r="DY12" s="217"/>
      <c r="DZ12" s="217"/>
      <c r="EA12" s="217"/>
      <c r="EB12" s="217"/>
      <c r="EC12" s="326"/>
    </row>
    <row r="13" spans="2:143" ht="11.25" customHeight="1">
      <c r="B13" s="261" t="s">
        <v>353</v>
      </c>
      <c r="C13" s="1"/>
      <c r="D13" s="1"/>
      <c r="E13" s="1"/>
      <c r="F13" s="1"/>
      <c r="G13" s="1"/>
      <c r="H13" s="1"/>
      <c r="I13" s="1"/>
      <c r="J13" s="1"/>
      <c r="K13" s="1"/>
      <c r="L13" s="1"/>
      <c r="M13" s="1"/>
      <c r="N13" s="1"/>
      <c r="O13" s="1"/>
      <c r="P13" s="1"/>
      <c r="Q13" s="269"/>
      <c r="R13" s="274" t="s">
        <v>198</v>
      </c>
      <c r="S13" s="217"/>
      <c r="T13" s="217"/>
      <c r="U13" s="217"/>
      <c r="V13" s="217"/>
      <c r="W13" s="217"/>
      <c r="X13" s="217"/>
      <c r="Y13" s="279"/>
      <c r="Z13" s="282" t="s">
        <v>198</v>
      </c>
      <c r="AA13" s="282"/>
      <c r="AB13" s="282"/>
      <c r="AC13" s="282"/>
      <c r="AD13" s="287" t="s">
        <v>198</v>
      </c>
      <c r="AE13" s="287"/>
      <c r="AF13" s="287"/>
      <c r="AG13" s="287"/>
      <c r="AH13" s="287"/>
      <c r="AI13" s="287"/>
      <c r="AJ13" s="287"/>
      <c r="AK13" s="287"/>
      <c r="AL13" s="283" t="s">
        <v>198</v>
      </c>
      <c r="AM13" s="238"/>
      <c r="AN13" s="238"/>
      <c r="AO13" s="296"/>
      <c r="AP13" s="261" t="s">
        <v>355</v>
      </c>
      <c r="AQ13" s="1"/>
      <c r="AR13" s="1"/>
      <c r="AS13" s="1"/>
      <c r="AT13" s="1"/>
      <c r="AU13" s="1"/>
      <c r="AV13" s="1"/>
      <c r="AW13" s="1"/>
      <c r="AX13" s="1"/>
      <c r="AY13" s="1"/>
      <c r="AZ13" s="1"/>
      <c r="BA13" s="1"/>
      <c r="BB13" s="1"/>
      <c r="BC13" s="1"/>
      <c r="BD13" s="1"/>
      <c r="BE13" s="1"/>
      <c r="BF13" s="269"/>
      <c r="BG13" s="274">
        <v>836663</v>
      </c>
      <c r="BH13" s="217"/>
      <c r="BI13" s="217"/>
      <c r="BJ13" s="217"/>
      <c r="BK13" s="217"/>
      <c r="BL13" s="217"/>
      <c r="BM13" s="217"/>
      <c r="BN13" s="279"/>
      <c r="BO13" s="282">
        <v>50.2</v>
      </c>
      <c r="BP13" s="282"/>
      <c r="BQ13" s="282"/>
      <c r="BR13" s="282"/>
      <c r="BS13" s="287" t="s">
        <v>198</v>
      </c>
      <c r="BT13" s="287"/>
      <c r="BU13" s="287"/>
      <c r="BV13" s="287"/>
      <c r="BW13" s="287"/>
      <c r="BX13" s="287"/>
      <c r="BY13" s="287"/>
      <c r="BZ13" s="287"/>
      <c r="CA13" s="287"/>
      <c r="CB13" s="325"/>
      <c r="CD13" s="261" t="s">
        <v>356</v>
      </c>
      <c r="CE13" s="1"/>
      <c r="CF13" s="1"/>
      <c r="CG13" s="1"/>
      <c r="CH13" s="1"/>
      <c r="CI13" s="1"/>
      <c r="CJ13" s="1"/>
      <c r="CK13" s="1"/>
      <c r="CL13" s="1"/>
      <c r="CM13" s="1"/>
      <c r="CN13" s="1"/>
      <c r="CO13" s="1"/>
      <c r="CP13" s="1"/>
      <c r="CQ13" s="269"/>
      <c r="CR13" s="274">
        <v>473175</v>
      </c>
      <c r="CS13" s="217"/>
      <c r="CT13" s="217"/>
      <c r="CU13" s="217"/>
      <c r="CV13" s="217"/>
      <c r="CW13" s="217"/>
      <c r="CX13" s="217"/>
      <c r="CY13" s="279"/>
      <c r="CZ13" s="282">
        <v>8.4</v>
      </c>
      <c r="DA13" s="282"/>
      <c r="DB13" s="282"/>
      <c r="DC13" s="282"/>
      <c r="DD13" s="288">
        <v>37388</v>
      </c>
      <c r="DE13" s="217"/>
      <c r="DF13" s="217"/>
      <c r="DG13" s="217"/>
      <c r="DH13" s="217"/>
      <c r="DI13" s="217"/>
      <c r="DJ13" s="217"/>
      <c r="DK13" s="217"/>
      <c r="DL13" s="217"/>
      <c r="DM13" s="217"/>
      <c r="DN13" s="217"/>
      <c r="DO13" s="217"/>
      <c r="DP13" s="279"/>
      <c r="DQ13" s="288">
        <v>441508</v>
      </c>
      <c r="DR13" s="217"/>
      <c r="DS13" s="217"/>
      <c r="DT13" s="217"/>
      <c r="DU13" s="217"/>
      <c r="DV13" s="217"/>
      <c r="DW13" s="217"/>
      <c r="DX13" s="217"/>
      <c r="DY13" s="217"/>
      <c r="DZ13" s="217"/>
      <c r="EA13" s="217"/>
      <c r="EB13" s="217"/>
      <c r="EC13" s="326"/>
    </row>
    <row r="14" spans="2:143" ht="11.25" customHeight="1">
      <c r="B14" s="261" t="s">
        <v>326</v>
      </c>
      <c r="C14" s="1"/>
      <c r="D14" s="1"/>
      <c r="E14" s="1"/>
      <c r="F14" s="1"/>
      <c r="G14" s="1"/>
      <c r="H14" s="1"/>
      <c r="I14" s="1"/>
      <c r="J14" s="1"/>
      <c r="K14" s="1"/>
      <c r="L14" s="1"/>
      <c r="M14" s="1"/>
      <c r="N14" s="1"/>
      <c r="O14" s="1"/>
      <c r="P14" s="1"/>
      <c r="Q14" s="269"/>
      <c r="R14" s="274" t="s">
        <v>198</v>
      </c>
      <c r="S14" s="217"/>
      <c r="T14" s="217"/>
      <c r="U14" s="217"/>
      <c r="V14" s="217"/>
      <c r="W14" s="217"/>
      <c r="X14" s="217"/>
      <c r="Y14" s="279"/>
      <c r="Z14" s="282" t="s">
        <v>198</v>
      </c>
      <c r="AA14" s="282"/>
      <c r="AB14" s="282"/>
      <c r="AC14" s="282"/>
      <c r="AD14" s="287" t="s">
        <v>198</v>
      </c>
      <c r="AE14" s="287"/>
      <c r="AF14" s="287"/>
      <c r="AG14" s="287"/>
      <c r="AH14" s="287"/>
      <c r="AI14" s="287"/>
      <c r="AJ14" s="287"/>
      <c r="AK14" s="287"/>
      <c r="AL14" s="283" t="s">
        <v>198</v>
      </c>
      <c r="AM14" s="238"/>
      <c r="AN14" s="238"/>
      <c r="AO14" s="296"/>
      <c r="AP14" s="261" t="s">
        <v>214</v>
      </c>
      <c r="AQ14" s="1"/>
      <c r="AR14" s="1"/>
      <c r="AS14" s="1"/>
      <c r="AT14" s="1"/>
      <c r="AU14" s="1"/>
      <c r="AV14" s="1"/>
      <c r="AW14" s="1"/>
      <c r="AX14" s="1"/>
      <c r="AY14" s="1"/>
      <c r="AZ14" s="1"/>
      <c r="BA14" s="1"/>
      <c r="BB14" s="1"/>
      <c r="BC14" s="1"/>
      <c r="BD14" s="1"/>
      <c r="BE14" s="1"/>
      <c r="BF14" s="269"/>
      <c r="BG14" s="274">
        <v>46302</v>
      </c>
      <c r="BH14" s="217"/>
      <c r="BI14" s="217"/>
      <c r="BJ14" s="217"/>
      <c r="BK14" s="217"/>
      <c r="BL14" s="217"/>
      <c r="BM14" s="217"/>
      <c r="BN14" s="279"/>
      <c r="BO14" s="282">
        <v>2.8</v>
      </c>
      <c r="BP14" s="282"/>
      <c r="BQ14" s="282"/>
      <c r="BR14" s="282"/>
      <c r="BS14" s="287" t="s">
        <v>198</v>
      </c>
      <c r="BT14" s="287"/>
      <c r="BU14" s="287"/>
      <c r="BV14" s="287"/>
      <c r="BW14" s="287"/>
      <c r="BX14" s="287"/>
      <c r="BY14" s="287"/>
      <c r="BZ14" s="287"/>
      <c r="CA14" s="287"/>
      <c r="CB14" s="325"/>
      <c r="CD14" s="261" t="s">
        <v>67</v>
      </c>
      <c r="CE14" s="1"/>
      <c r="CF14" s="1"/>
      <c r="CG14" s="1"/>
      <c r="CH14" s="1"/>
      <c r="CI14" s="1"/>
      <c r="CJ14" s="1"/>
      <c r="CK14" s="1"/>
      <c r="CL14" s="1"/>
      <c r="CM14" s="1"/>
      <c r="CN14" s="1"/>
      <c r="CO14" s="1"/>
      <c r="CP14" s="1"/>
      <c r="CQ14" s="269"/>
      <c r="CR14" s="274">
        <v>328101</v>
      </c>
      <c r="CS14" s="217"/>
      <c r="CT14" s="217"/>
      <c r="CU14" s="217"/>
      <c r="CV14" s="217"/>
      <c r="CW14" s="217"/>
      <c r="CX14" s="217"/>
      <c r="CY14" s="279"/>
      <c r="CZ14" s="282">
        <v>5.8</v>
      </c>
      <c r="DA14" s="282"/>
      <c r="DB14" s="282"/>
      <c r="DC14" s="282"/>
      <c r="DD14" s="288">
        <v>1201</v>
      </c>
      <c r="DE14" s="217"/>
      <c r="DF14" s="217"/>
      <c r="DG14" s="217"/>
      <c r="DH14" s="217"/>
      <c r="DI14" s="217"/>
      <c r="DJ14" s="217"/>
      <c r="DK14" s="217"/>
      <c r="DL14" s="217"/>
      <c r="DM14" s="217"/>
      <c r="DN14" s="217"/>
      <c r="DO14" s="217"/>
      <c r="DP14" s="279"/>
      <c r="DQ14" s="288">
        <v>328092</v>
      </c>
      <c r="DR14" s="217"/>
      <c r="DS14" s="217"/>
      <c r="DT14" s="217"/>
      <c r="DU14" s="217"/>
      <c r="DV14" s="217"/>
      <c r="DW14" s="217"/>
      <c r="DX14" s="217"/>
      <c r="DY14" s="217"/>
      <c r="DZ14" s="217"/>
      <c r="EA14" s="217"/>
      <c r="EB14" s="217"/>
      <c r="EC14" s="326"/>
    </row>
    <row r="15" spans="2:143" ht="11.25" customHeight="1">
      <c r="B15" s="261" t="s">
        <v>357</v>
      </c>
      <c r="C15" s="1"/>
      <c r="D15" s="1"/>
      <c r="E15" s="1"/>
      <c r="F15" s="1"/>
      <c r="G15" s="1"/>
      <c r="H15" s="1"/>
      <c r="I15" s="1"/>
      <c r="J15" s="1"/>
      <c r="K15" s="1"/>
      <c r="L15" s="1"/>
      <c r="M15" s="1"/>
      <c r="N15" s="1"/>
      <c r="O15" s="1"/>
      <c r="P15" s="1"/>
      <c r="Q15" s="269"/>
      <c r="R15" s="274">
        <v>15028</v>
      </c>
      <c r="S15" s="217"/>
      <c r="T15" s="217"/>
      <c r="U15" s="217"/>
      <c r="V15" s="217"/>
      <c r="W15" s="217"/>
      <c r="X15" s="217"/>
      <c r="Y15" s="279"/>
      <c r="Z15" s="282">
        <v>0.3</v>
      </c>
      <c r="AA15" s="282"/>
      <c r="AB15" s="282"/>
      <c r="AC15" s="282"/>
      <c r="AD15" s="287">
        <v>15028</v>
      </c>
      <c r="AE15" s="287"/>
      <c r="AF15" s="287"/>
      <c r="AG15" s="287"/>
      <c r="AH15" s="287"/>
      <c r="AI15" s="287"/>
      <c r="AJ15" s="287"/>
      <c r="AK15" s="287"/>
      <c r="AL15" s="283">
        <v>0.4</v>
      </c>
      <c r="AM15" s="238"/>
      <c r="AN15" s="238"/>
      <c r="AO15" s="296"/>
      <c r="AP15" s="261" t="s">
        <v>358</v>
      </c>
      <c r="AQ15" s="1"/>
      <c r="AR15" s="1"/>
      <c r="AS15" s="1"/>
      <c r="AT15" s="1"/>
      <c r="AU15" s="1"/>
      <c r="AV15" s="1"/>
      <c r="AW15" s="1"/>
      <c r="AX15" s="1"/>
      <c r="AY15" s="1"/>
      <c r="AZ15" s="1"/>
      <c r="BA15" s="1"/>
      <c r="BB15" s="1"/>
      <c r="BC15" s="1"/>
      <c r="BD15" s="1"/>
      <c r="BE15" s="1"/>
      <c r="BF15" s="269"/>
      <c r="BG15" s="274">
        <v>101905</v>
      </c>
      <c r="BH15" s="217"/>
      <c r="BI15" s="217"/>
      <c r="BJ15" s="217"/>
      <c r="BK15" s="217"/>
      <c r="BL15" s="217"/>
      <c r="BM15" s="217"/>
      <c r="BN15" s="279"/>
      <c r="BO15" s="282">
        <v>6.1</v>
      </c>
      <c r="BP15" s="282"/>
      <c r="BQ15" s="282"/>
      <c r="BR15" s="282"/>
      <c r="BS15" s="287" t="s">
        <v>198</v>
      </c>
      <c r="BT15" s="287"/>
      <c r="BU15" s="287"/>
      <c r="BV15" s="287"/>
      <c r="BW15" s="287"/>
      <c r="BX15" s="287"/>
      <c r="BY15" s="287"/>
      <c r="BZ15" s="287"/>
      <c r="CA15" s="287"/>
      <c r="CB15" s="325"/>
      <c r="CD15" s="261" t="s">
        <v>360</v>
      </c>
      <c r="CE15" s="1"/>
      <c r="CF15" s="1"/>
      <c r="CG15" s="1"/>
      <c r="CH15" s="1"/>
      <c r="CI15" s="1"/>
      <c r="CJ15" s="1"/>
      <c r="CK15" s="1"/>
      <c r="CL15" s="1"/>
      <c r="CM15" s="1"/>
      <c r="CN15" s="1"/>
      <c r="CO15" s="1"/>
      <c r="CP15" s="1"/>
      <c r="CQ15" s="269"/>
      <c r="CR15" s="274">
        <v>529675</v>
      </c>
      <c r="CS15" s="217"/>
      <c r="CT15" s="217"/>
      <c r="CU15" s="217"/>
      <c r="CV15" s="217"/>
      <c r="CW15" s="217"/>
      <c r="CX15" s="217"/>
      <c r="CY15" s="279"/>
      <c r="CZ15" s="282">
        <v>9.4</v>
      </c>
      <c r="DA15" s="282"/>
      <c r="DB15" s="282"/>
      <c r="DC15" s="282"/>
      <c r="DD15" s="288">
        <v>12709</v>
      </c>
      <c r="DE15" s="217"/>
      <c r="DF15" s="217"/>
      <c r="DG15" s="217"/>
      <c r="DH15" s="217"/>
      <c r="DI15" s="217"/>
      <c r="DJ15" s="217"/>
      <c r="DK15" s="217"/>
      <c r="DL15" s="217"/>
      <c r="DM15" s="217"/>
      <c r="DN15" s="217"/>
      <c r="DO15" s="217"/>
      <c r="DP15" s="279"/>
      <c r="DQ15" s="288">
        <v>482706</v>
      </c>
      <c r="DR15" s="217"/>
      <c r="DS15" s="217"/>
      <c r="DT15" s="217"/>
      <c r="DU15" s="217"/>
      <c r="DV15" s="217"/>
      <c r="DW15" s="217"/>
      <c r="DX15" s="217"/>
      <c r="DY15" s="217"/>
      <c r="DZ15" s="217"/>
      <c r="EA15" s="217"/>
      <c r="EB15" s="217"/>
      <c r="EC15" s="326"/>
    </row>
    <row r="16" spans="2:143" ht="11.25" customHeight="1">
      <c r="B16" s="261" t="s">
        <v>361</v>
      </c>
      <c r="C16" s="1"/>
      <c r="D16" s="1"/>
      <c r="E16" s="1"/>
      <c r="F16" s="1"/>
      <c r="G16" s="1"/>
      <c r="H16" s="1"/>
      <c r="I16" s="1"/>
      <c r="J16" s="1"/>
      <c r="K16" s="1"/>
      <c r="L16" s="1"/>
      <c r="M16" s="1"/>
      <c r="N16" s="1"/>
      <c r="O16" s="1"/>
      <c r="P16" s="1"/>
      <c r="Q16" s="269"/>
      <c r="R16" s="274">
        <v>20171</v>
      </c>
      <c r="S16" s="217"/>
      <c r="T16" s="217"/>
      <c r="U16" s="217"/>
      <c r="V16" s="217"/>
      <c r="W16" s="217"/>
      <c r="X16" s="217"/>
      <c r="Y16" s="279"/>
      <c r="Z16" s="282">
        <v>0.3</v>
      </c>
      <c r="AA16" s="282"/>
      <c r="AB16" s="282"/>
      <c r="AC16" s="282"/>
      <c r="AD16" s="287">
        <v>20171</v>
      </c>
      <c r="AE16" s="287"/>
      <c r="AF16" s="287"/>
      <c r="AG16" s="287"/>
      <c r="AH16" s="287"/>
      <c r="AI16" s="287"/>
      <c r="AJ16" s="287"/>
      <c r="AK16" s="287"/>
      <c r="AL16" s="283">
        <v>0.5</v>
      </c>
      <c r="AM16" s="238"/>
      <c r="AN16" s="238"/>
      <c r="AO16" s="296"/>
      <c r="AP16" s="261" t="s">
        <v>362</v>
      </c>
      <c r="AQ16" s="1"/>
      <c r="AR16" s="1"/>
      <c r="AS16" s="1"/>
      <c r="AT16" s="1"/>
      <c r="AU16" s="1"/>
      <c r="AV16" s="1"/>
      <c r="AW16" s="1"/>
      <c r="AX16" s="1"/>
      <c r="AY16" s="1"/>
      <c r="AZ16" s="1"/>
      <c r="BA16" s="1"/>
      <c r="BB16" s="1"/>
      <c r="BC16" s="1"/>
      <c r="BD16" s="1"/>
      <c r="BE16" s="1"/>
      <c r="BF16" s="269"/>
      <c r="BG16" s="274" t="s">
        <v>198</v>
      </c>
      <c r="BH16" s="217"/>
      <c r="BI16" s="217"/>
      <c r="BJ16" s="217"/>
      <c r="BK16" s="217"/>
      <c r="BL16" s="217"/>
      <c r="BM16" s="217"/>
      <c r="BN16" s="279"/>
      <c r="BO16" s="282" t="s">
        <v>198</v>
      </c>
      <c r="BP16" s="282"/>
      <c r="BQ16" s="282"/>
      <c r="BR16" s="282"/>
      <c r="BS16" s="287" t="s">
        <v>198</v>
      </c>
      <c r="BT16" s="287"/>
      <c r="BU16" s="287"/>
      <c r="BV16" s="287"/>
      <c r="BW16" s="287"/>
      <c r="BX16" s="287"/>
      <c r="BY16" s="287"/>
      <c r="BZ16" s="287"/>
      <c r="CA16" s="287"/>
      <c r="CB16" s="325"/>
      <c r="CD16" s="261" t="s">
        <v>363</v>
      </c>
      <c r="CE16" s="1"/>
      <c r="CF16" s="1"/>
      <c r="CG16" s="1"/>
      <c r="CH16" s="1"/>
      <c r="CI16" s="1"/>
      <c r="CJ16" s="1"/>
      <c r="CK16" s="1"/>
      <c r="CL16" s="1"/>
      <c r="CM16" s="1"/>
      <c r="CN16" s="1"/>
      <c r="CO16" s="1"/>
      <c r="CP16" s="1"/>
      <c r="CQ16" s="269"/>
      <c r="CR16" s="274" t="s">
        <v>198</v>
      </c>
      <c r="CS16" s="217"/>
      <c r="CT16" s="217"/>
      <c r="CU16" s="217"/>
      <c r="CV16" s="217"/>
      <c r="CW16" s="217"/>
      <c r="CX16" s="217"/>
      <c r="CY16" s="279"/>
      <c r="CZ16" s="282" t="s">
        <v>198</v>
      </c>
      <c r="DA16" s="282"/>
      <c r="DB16" s="282"/>
      <c r="DC16" s="282"/>
      <c r="DD16" s="288" t="s">
        <v>198</v>
      </c>
      <c r="DE16" s="217"/>
      <c r="DF16" s="217"/>
      <c r="DG16" s="217"/>
      <c r="DH16" s="217"/>
      <c r="DI16" s="217"/>
      <c r="DJ16" s="217"/>
      <c r="DK16" s="217"/>
      <c r="DL16" s="217"/>
      <c r="DM16" s="217"/>
      <c r="DN16" s="217"/>
      <c r="DO16" s="217"/>
      <c r="DP16" s="279"/>
      <c r="DQ16" s="288" t="s">
        <v>198</v>
      </c>
      <c r="DR16" s="217"/>
      <c r="DS16" s="217"/>
      <c r="DT16" s="217"/>
      <c r="DU16" s="217"/>
      <c r="DV16" s="217"/>
      <c r="DW16" s="217"/>
      <c r="DX16" s="217"/>
      <c r="DY16" s="217"/>
      <c r="DZ16" s="217"/>
      <c r="EA16" s="217"/>
      <c r="EB16" s="217"/>
      <c r="EC16" s="326"/>
    </row>
    <row r="17" spans="2:133" ht="11.25" customHeight="1">
      <c r="B17" s="261" t="s">
        <v>364</v>
      </c>
      <c r="C17" s="1"/>
      <c r="D17" s="1"/>
      <c r="E17" s="1"/>
      <c r="F17" s="1"/>
      <c r="G17" s="1"/>
      <c r="H17" s="1"/>
      <c r="I17" s="1"/>
      <c r="J17" s="1"/>
      <c r="K17" s="1"/>
      <c r="L17" s="1"/>
      <c r="M17" s="1"/>
      <c r="N17" s="1"/>
      <c r="O17" s="1"/>
      <c r="P17" s="1"/>
      <c r="Q17" s="269"/>
      <c r="R17" s="274">
        <v>63227</v>
      </c>
      <c r="S17" s="217"/>
      <c r="T17" s="217"/>
      <c r="U17" s="217"/>
      <c r="V17" s="217"/>
      <c r="W17" s="217"/>
      <c r="X17" s="217"/>
      <c r="Y17" s="279"/>
      <c r="Z17" s="282">
        <v>1.1000000000000001</v>
      </c>
      <c r="AA17" s="282"/>
      <c r="AB17" s="282"/>
      <c r="AC17" s="282"/>
      <c r="AD17" s="287">
        <v>63227</v>
      </c>
      <c r="AE17" s="287"/>
      <c r="AF17" s="287"/>
      <c r="AG17" s="287"/>
      <c r="AH17" s="287"/>
      <c r="AI17" s="287"/>
      <c r="AJ17" s="287"/>
      <c r="AK17" s="287"/>
      <c r="AL17" s="283">
        <v>1.5</v>
      </c>
      <c r="AM17" s="238"/>
      <c r="AN17" s="238"/>
      <c r="AO17" s="296"/>
      <c r="AP17" s="261" t="s">
        <v>365</v>
      </c>
      <c r="AQ17" s="1"/>
      <c r="AR17" s="1"/>
      <c r="AS17" s="1"/>
      <c r="AT17" s="1"/>
      <c r="AU17" s="1"/>
      <c r="AV17" s="1"/>
      <c r="AW17" s="1"/>
      <c r="AX17" s="1"/>
      <c r="AY17" s="1"/>
      <c r="AZ17" s="1"/>
      <c r="BA17" s="1"/>
      <c r="BB17" s="1"/>
      <c r="BC17" s="1"/>
      <c r="BD17" s="1"/>
      <c r="BE17" s="1"/>
      <c r="BF17" s="269"/>
      <c r="BG17" s="274" t="s">
        <v>198</v>
      </c>
      <c r="BH17" s="217"/>
      <c r="BI17" s="217"/>
      <c r="BJ17" s="217"/>
      <c r="BK17" s="217"/>
      <c r="BL17" s="217"/>
      <c r="BM17" s="217"/>
      <c r="BN17" s="279"/>
      <c r="BO17" s="282" t="s">
        <v>198</v>
      </c>
      <c r="BP17" s="282"/>
      <c r="BQ17" s="282"/>
      <c r="BR17" s="282"/>
      <c r="BS17" s="287" t="s">
        <v>198</v>
      </c>
      <c r="BT17" s="287"/>
      <c r="BU17" s="287"/>
      <c r="BV17" s="287"/>
      <c r="BW17" s="287"/>
      <c r="BX17" s="287"/>
      <c r="BY17" s="287"/>
      <c r="BZ17" s="287"/>
      <c r="CA17" s="287"/>
      <c r="CB17" s="325"/>
      <c r="CD17" s="261" t="s">
        <v>367</v>
      </c>
      <c r="CE17" s="1"/>
      <c r="CF17" s="1"/>
      <c r="CG17" s="1"/>
      <c r="CH17" s="1"/>
      <c r="CI17" s="1"/>
      <c r="CJ17" s="1"/>
      <c r="CK17" s="1"/>
      <c r="CL17" s="1"/>
      <c r="CM17" s="1"/>
      <c r="CN17" s="1"/>
      <c r="CO17" s="1"/>
      <c r="CP17" s="1"/>
      <c r="CQ17" s="269"/>
      <c r="CR17" s="274">
        <v>608682</v>
      </c>
      <c r="CS17" s="217"/>
      <c r="CT17" s="217"/>
      <c r="CU17" s="217"/>
      <c r="CV17" s="217"/>
      <c r="CW17" s="217"/>
      <c r="CX17" s="217"/>
      <c r="CY17" s="279"/>
      <c r="CZ17" s="282">
        <v>10.8</v>
      </c>
      <c r="DA17" s="282"/>
      <c r="DB17" s="282"/>
      <c r="DC17" s="282"/>
      <c r="DD17" s="288" t="s">
        <v>198</v>
      </c>
      <c r="DE17" s="217"/>
      <c r="DF17" s="217"/>
      <c r="DG17" s="217"/>
      <c r="DH17" s="217"/>
      <c r="DI17" s="217"/>
      <c r="DJ17" s="217"/>
      <c r="DK17" s="217"/>
      <c r="DL17" s="217"/>
      <c r="DM17" s="217"/>
      <c r="DN17" s="217"/>
      <c r="DO17" s="217"/>
      <c r="DP17" s="279"/>
      <c r="DQ17" s="288">
        <v>608682</v>
      </c>
      <c r="DR17" s="217"/>
      <c r="DS17" s="217"/>
      <c r="DT17" s="217"/>
      <c r="DU17" s="217"/>
      <c r="DV17" s="217"/>
      <c r="DW17" s="217"/>
      <c r="DX17" s="217"/>
      <c r="DY17" s="217"/>
      <c r="DZ17" s="217"/>
      <c r="EA17" s="217"/>
      <c r="EB17" s="217"/>
      <c r="EC17" s="326"/>
    </row>
    <row r="18" spans="2:133" ht="11.25" customHeight="1">
      <c r="B18" s="261" t="s">
        <v>218</v>
      </c>
      <c r="C18" s="1"/>
      <c r="D18" s="1"/>
      <c r="E18" s="1"/>
      <c r="F18" s="1"/>
      <c r="G18" s="1"/>
      <c r="H18" s="1"/>
      <c r="I18" s="1"/>
      <c r="J18" s="1"/>
      <c r="K18" s="1"/>
      <c r="L18" s="1"/>
      <c r="M18" s="1"/>
      <c r="N18" s="1"/>
      <c r="O18" s="1"/>
      <c r="P18" s="1"/>
      <c r="Q18" s="269"/>
      <c r="R18" s="274">
        <v>7990</v>
      </c>
      <c r="S18" s="217"/>
      <c r="T18" s="217"/>
      <c r="U18" s="217"/>
      <c r="V18" s="217"/>
      <c r="W18" s="217"/>
      <c r="X18" s="217"/>
      <c r="Y18" s="279"/>
      <c r="Z18" s="282">
        <v>0.1</v>
      </c>
      <c r="AA18" s="282"/>
      <c r="AB18" s="282"/>
      <c r="AC18" s="282"/>
      <c r="AD18" s="287">
        <v>7990</v>
      </c>
      <c r="AE18" s="287"/>
      <c r="AF18" s="287"/>
      <c r="AG18" s="287"/>
      <c r="AH18" s="287"/>
      <c r="AI18" s="287"/>
      <c r="AJ18" s="287"/>
      <c r="AK18" s="287"/>
      <c r="AL18" s="283">
        <v>0.2</v>
      </c>
      <c r="AM18" s="238"/>
      <c r="AN18" s="238"/>
      <c r="AO18" s="296"/>
      <c r="AP18" s="261" t="s">
        <v>104</v>
      </c>
      <c r="AQ18" s="1"/>
      <c r="AR18" s="1"/>
      <c r="AS18" s="1"/>
      <c r="AT18" s="1"/>
      <c r="AU18" s="1"/>
      <c r="AV18" s="1"/>
      <c r="AW18" s="1"/>
      <c r="AX18" s="1"/>
      <c r="AY18" s="1"/>
      <c r="AZ18" s="1"/>
      <c r="BA18" s="1"/>
      <c r="BB18" s="1"/>
      <c r="BC18" s="1"/>
      <c r="BD18" s="1"/>
      <c r="BE18" s="1"/>
      <c r="BF18" s="269"/>
      <c r="BG18" s="274" t="s">
        <v>198</v>
      </c>
      <c r="BH18" s="217"/>
      <c r="BI18" s="217"/>
      <c r="BJ18" s="217"/>
      <c r="BK18" s="217"/>
      <c r="BL18" s="217"/>
      <c r="BM18" s="217"/>
      <c r="BN18" s="279"/>
      <c r="BO18" s="282" t="s">
        <v>198</v>
      </c>
      <c r="BP18" s="282"/>
      <c r="BQ18" s="282"/>
      <c r="BR18" s="282"/>
      <c r="BS18" s="287" t="s">
        <v>198</v>
      </c>
      <c r="BT18" s="287"/>
      <c r="BU18" s="287"/>
      <c r="BV18" s="287"/>
      <c r="BW18" s="287"/>
      <c r="BX18" s="287"/>
      <c r="BY18" s="287"/>
      <c r="BZ18" s="287"/>
      <c r="CA18" s="287"/>
      <c r="CB18" s="325"/>
      <c r="CD18" s="261" t="s">
        <v>368</v>
      </c>
      <c r="CE18" s="1"/>
      <c r="CF18" s="1"/>
      <c r="CG18" s="1"/>
      <c r="CH18" s="1"/>
      <c r="CI18" s="1"/>
      <c r="CJ18" s="1"/>
      <c r="CK18" s="1"/>
      <c r="CL18" s="1"/>
      <c r="CM18" s="1"/>
      <c r="CN18" s="1"/>
      <c r="CO18" s="1"/>
      <c r="CP18" s="1"/>
      <c r="CQ18" s="269"/>
      <c r="CR18" s="274" t="s">
        <v>198</v>
      </c>
      <c r="CS18" s="217"/>
      <c r="CT18" s="217"/>
      <c r="CU18" s="217"/>
      <c r="CV18" s="217"/>
      <c r="CW18" s="217"/>
      <c r="CX18" s="217"/>
      <c r="CY18" s="279"/>
      <c r="CZ18" s="282" t="s">
        <v>198</v>
      </c>
      <c r="DA18" s="282"/>
      <c r="DB18" s="282"/>
      <c r="DC18" s="282"/>
      <c r="DD18" s="288" t="s">
        <v>198</v>
      </c>
      <c r="DE18" s="217"/>
      <c r="DF18" s="217"/>
      <c r="DG18" s="217"/>
      <c r="DH18" s="217"/>
      <c r="DI18" s="217"/>
      <c r="DJ18" s="217"/>
      <c r="DK18" s="217"/>
      <c r="DL18" s="217"/>
      <c r="DM18" s="217"/>
      <c r="DN18" s="217"/>
      <c r="DO18" s="217"/>
      <c r="DP18" s="279"/>
      <c r="DQ18" s="288" t="s">
        <v>198</v>
      </c>
      <c r="DR18" s="217"/>
      <c r="DS18" s="217"/>
      <c r="DT18" s="217"/>
      <c r="DU18" s="217"/>
      <c r="DV18" s="217"/>
      <c r="DW18" s="217"/>
      <c r="DX18" s="217"/>
      <c r="DY18" s="217"/>
      <c r="DZ18" s="217"/>
      <c r="EA18" s="217"/>
      <c r="EB18" s="217"/>
      <c r="EC18" s="326"/>
    </row>
    <row r="19" spans="2:133" ht="11.25" customHeight="1">
      <c r="B19" s="261" t="s">
        <v>370</v>
      </c>
      <c r="C19" s="1"/>
      <c r="D19" s="1"/>
      <c r="E19" s="1"/>
      <c r="F19" s="1"/>
      <c r="G19" s="1"/>
      <c r="H19" s="1"/>
      <c r="I19" s="1"/>
      <c r="J19" s="1"/>
      <c r="K19" s="1"/>
      <c r="L19" s="1"/>
      <c r="M19" s="1"/>
      <c r="N19" s="1"/>
      <c r="O19" s="1"/>
      <c r="P19" s="1"/>
      <c r="Q19" s="269"/>
      <c r="R19" s="274">
        <v>55237</v>
      </c>
      <c r="S19" s="217"/>
      <c r="T19" s="217"/>
      <c r="U19" s="217"/>
      <c r="V19" s="217"/>
      <c r="W19" s="217"/>
      <c r="X19" s="217"/>
      <c r="Y19" s="279"/>
      <c r="Z19" s="282">
        <v>0.9</v>
      </c>
      <c r="AA19" s="282"/>
      <c r="AB19" s="282"/>
      <c r="AC19" s="282"/>
      <c r="AD19" s="287">
        <v>55237</v>
      </c>
      <c r="AE19" s="287"/>
      <c r="AF19" s="287"/>
      <c r="AG19" s="287"/>
      <c r="AH19" s="287"/>
      <c r="AI19" s="287"/>
      <c r="AJ19" s="287"/>
      <c r="AK19" s="287"/>
      <c r="AL19" s="283">
        <v>1.3</v>
      </c>
      <c r="AM19" s="238"/>
      <c r="AN19" s="238"/>
      <c r="AO19" s="296"/>
      <c r="AP19" s="261" t="s">
        <v>253</v>
      </c>
      <c r="AQ19" s="1"/>
      <c r="AR19" s="1"/>
      <c r="AS19" s="1"/>
      <c r="AT19" s="1"/>
      <c r="AU19" s="1"/>
      <c r="AV19" s="1"/>
      <c r="AW19" s="1"/>
      <c r="AX19" s="1"/>
      <c r="AY19" s="1"/>
      <c r="AZ19" s="1"/>
      <c r="BA19" s="1"/>
      <c r="BB19" s="1"/>
      <c r="BC19" s="1"/>
      <c r="BD19" s="1"/>
      <c r="BE19" s="1"/>
      <c r="BF19" s="269"/>
      <c r="BG19" s="274" t="s">
        <v>198</v>
      </c>
      <c r="BH19" s="217"/>
      <c r="BI19" s="217"/>
      <c r="BJ19" s="217"/>
      <c r="BK19" s="217"/>
      <c r="BL19" s="217"/>
      <c r="BM19" s="217"/>
      <c r="BN19" s="279"/>
      <c r="BO19" s="282" t="s">
        <v>198</v>
      </c>
      <c r="BP19" s="282"/>
      <c r="BQ19" s="282"/>
      <c r="BR19" s="282"/>
      <c r="BS19" s="287" t="s">
        <v>198</v>
      </c>
      <c r="BT19" s="287"/>
      <c r="BU19" s="287"/>
      <c r="BV19" s="287"/>
      <c r="BW19" s="287"/>
      <c r="BX19" s="287"/>
      <c r="BY19" s="287"/>
      <c r="BZ19" s="287"/>
      <c r="CA19" s="287"/>
      <c r="CB19" s="325"/>
      <c r="CD19" s="261" t="s">
        <v>371</v>
      </c>
      <c r="CE19" s="1"/>
      <c r="CF19" s="1"/>
      <c r="CG19" s="1"/>
      <c r="CH19" s="1"/>
      <c r="CI19" s="1"/>
      <c r="CJ19" s="1"/>
      <c r="CK19" s="1"/>
      <c r="CL19" s="1"/>
      <c r="CM19" s="1"/>
      <c r="CN19" s="1"/>
      <c r="CO19" s="1"/>
      <c r="CP19" s="1"/>
      <c r="CQ19" s="269"/>
      <c r="CR19" s="274" t="s">
        <v>198</v>
      </c>
      <c r="CS19" s="217"/>
      <c r="CT19" s="217"/>
      <c r="CU19" s="217"/>
      <c r="CV19" s="217"/>
      <c r="CW19" s="217"/>
      <c r="CX19" s="217"/>
      <c r="CY19" s="279"/>
      <c r="CZ19" s="282" t="s">
        <v>198</v>
      </c>
      <c r="DA19" s="282"/>
      <c r="DB19" s="282"/>
      <c r="DC19" s="282"/>
      <c r="DD19" s="288" t="s">
        <v>198</v>
      </c>
      <c r="DE19" s="217"/>
      <c r="DF19" s="217"/>
      <c r="DG19" s="217"/>
      <c r="DH19" s="217"/>
      <c r="DI19" s="217"/>
      <c r="DJ19" s="217"/>
      <c r="DK19" s="217"/>
      <c r="DL19" s="217"/>
      <c r="DM19" s="217"/>
      <c r="DN19" s="217"/>
      <c r="DO19" s="217"/>
      <c r="DP19" s="279"/>
      <c r="DQ19" s="288" t="s">
        <v>198</v>
      </c>
      <c r="DR19" s="217"/>
      <c r="DS19" s="217"/>
      <c r="DT19" s="217"/>
      <c r="DU19" s="217"/>
      <c r="DV19" s="217"/>
      <c r="DW19" s="217"/>
      <c r="DX19" s="217"/>
      <c r="DY19" s="217"/>
      <c r="DZ19" s="217"/>
      <c r="EA19" s="217"/>
      <c r="EB19" s="217"/>
      <c r="EC19" s="326"/>
    </row>
    <row r="20" spans="2:133" ht="11.25" customHeight="1">
      <c r="B20" s="262" t="s">
        <v>372</v>
      </c>
      <c r="C20" s="266"/>
      <c r="D20" s="266"/>
      <c r="E20" s="266"/>
      <c r="F20" s="266"/>
      <c r="G20" s="266"/>
      <c r="H20" s="266"/>
      <c r="I20" s="266"/>
      <c r="J20" s="266"/>
      <c r="K20" s="266"/>
      <c r="L20" s="266"/>
      <c r="M20" s="266"/>
      <c r="N20" s="266"/>
      <c r="O20" s="266"/>
      <c r="P20" s="266"/>
      <c r="Q20" s="270"/>
      <c r="R20" s="274" t="s">
        <v>198</v>
      </c>
      <c r="S20" s="217"/>
      <c r="T20" s="217"/>
      <c r="U20" s="217"/>
      <c r="V20" s="217"/>
      <c r="W20" s="217"/>
      <c r="X20" s="217"/>
      <c r="Y20" s="279"/>
      <c r="Z20" s="282" t="s">
        <v>198</v>
      </c>
      <c r="AA20" s="282"/>
      <c r="AB20" s="282"/>
      <c r="AC20" s="282"/>
      <c r="AD20" s="287" t="s">
        <v>198</v>
      </c>
      <c r="AE20" s="287"/>
      <c r="AF20" s="287"/>
      <c r="AG20" s="287"/>
      <c r="AH20" s="287"/>
      <c r="AI20" s="287"/>
      <c r="AJ20" s="287"/>
      <c r="AK20" s="287"/>
      <c r="AL20" s="283" t="s">
        <v>198</v>
      </c>
      <c r="AM20" s="238"/>
      <c r="AN20" s="238"/>
      <c r="AO20" s="296"/>
      <c r="AP20" s="261" t="s">
        <v>373</v>
      </c>
      <c r="AQ20" s="1"/>
      <c r="AR20" s="1"/>
      <c r="AS20" s="1"/>
      <c r="AT20" s="1"/>
      <c r="AU20" s="1"/>
      <c r="AV20" s="1"/>
      <c r="AW20" s="1"/>
      <c r="AX20" s="1"/>
      <c r="AY20" s="1"/>
      <c r="AZ20" s="1"/>
      <c r="BA20" s="1"/>
      <c r="BB20" s="1"/>
      <c r="BC20" s="1"/>
      <c r="BD20" s="1"/>
      <c r="BE20" s="1"/>
      <c r="BF20" s="269"/>
      <c r="BG20" s="274" t="s">
        <v>198</v>
      </c>
      <c r="BH20" s="217"/>
      <c r="BI20" s="217"/>
      <c r="BJ20" s="217"/>
      <c r="BK20" s="217"/>
      <c r="BL20" s="217"/>
      <c r="BM20" s="217"/>
      <c r="BN20" s="279"/>
      <c r="BO20" s="282" t="s">
        <v>198</v>
      </c>
      <c r="BP20" s="282"/>
      <c r="BQ20" s="282"/>
      <c r="BR20" s="282"/>
      <c r="BS20" s="287" t="s">
        <v>198</v>
      </c>
      <c r="BT20" s="287"/>
      <c r="BU20" s="287"/>
      <c r="BV20" s="287"/>
      <c r="BW20" s="287"/>
      <c r="BX20" s="287"/>
      <c r="BY20" s="287"/>
      <c r="BZ20" s="287"/>
      <c r="CA20" s="287"/>
      <c r="CB20" s="325"/>
      <c r="CD20" s="261" t="s">
        <v>191</v>
      </c>
      <c r="CE20" s="1"/>
      <c r="CF20" s="1"/>
      <c r="CG20" s="1"/>
      <c r="CH20" s="1"/>
      <c r="CI20" s="1"/>
      <c r="CJ20" s="1"/>
      <c r="CK20" s="1"/>
      <c r="CL20" s="1"/>
      <c r="CM20" s="1"/>
      <c r="CN20" s="1"/>
      <c r="CO20" s="1"/>
      <c r="CP20" s="1"/>
      <c r="CQ20" s="269"/>
      <c r="CR20" s="274">
        <v>5633726</v>
      </c>
      <c r="CS20" s="217"/>
      <c r="CT20" s="217"/>
      <c r="CU20" s="217"/>
      <c r="CV20" s="217"/>
      <c r="CW20" s="217"/>
      <c r="CX20" s="217"/>
      <c r="CY20" s="279"/>
      <c r="CZ20" s="282">
        <v>100</v>
      </c>
      <c r="DA20" s="282"/>
      <c r="DB20" s="282"/>
      <c r="DC20" s="282"/>
      <c r="DD20" s="288">
        <v>208794</v>
      </c>
      <c r="DE20" s="217"/>
      <c r="DF20" s="217"/>
      <c r="DG20" s="217"/>
      <c r="DH20" s="217"/>
      <c r="DI20" s="217"/>
      <c r="DJ20" s="217"/>
      <c r="DK20" s="217"/>
      <c r="DL20" s="217"/>
      <c r="DM20" s="217"/>
      <c r="DN20" s="217"/>
      <c r="DO20" s="217"/>
      <c r="DP20" s="279"/>
      <c r="DQ20" s="288">
        <v>4503199</v>
      </c>
      <c r="DR20" s="217"/>
      <c r="DS20" s="217"/>
      <c r="DT20" s="217"/>
      <c r="DU20" s="217"/>
      <c r="DV20" s="217"/>
      <c r="DW20" s="217"/>
      <c r="DX20" s="217"/>
      <c r="DY20" s="217"/>
      <c r="DZ20" s="217"/>
      <c r="EA20" s="217"/>
      <c r="EB20" s="217"/>
      <c r="EC20" s="326"/>
    </row>
    <row r="21" spans="2:133" ht="11.25" customHeight="1">
      <c r="B21" s="261" t="s">
        <v>348</v>
      </c>
      <c r="C21" s="1"/>
      <c r="D21" s="1"/>
      <c r="E21" s="1"/>
      <c r="F21" s="1"/>
      <c r="G21" s="1"/>
      <c r="H21" s="1"/>
      <c r="I21" s="1"/>
      <c r="J21" s="1"/>
      <c r="K21" s="1"/>
      <c r="L21" s="1"/>
      <c r="M21" s="1"/>
      <c r="N21" s="1"/>
      <c r="O21" s="1"/>
      <c r="P21" s="1"/>
      <c r="Q21" s="269"/>
      <c r="R21" s="274">
        <v>1912545</v>
      </c>
      <c r="S21" s="217"/>
      <c r="T21" s="217"/>
      <c r="U21" s="217"/>
      <c r="V21" s="217"/>
      <c r="W21" s="217"/>
      <c r="X21" s="217"/>
      <c r="Y21" s="279"/>
      <c r="Z21" s="282">
        <v>32.299999999999997</v>
      </c>
      <c r="AA21" s="282"/>
      <c r="AB21" s="282"/>
      <c r="AC21" s="282"/>
      <c r="AD21" s="287">
        <v>1771690</v>
      </c>
      <c r="AE21" s="287"/>
      <c r="AF21" s="287"/>
      <c r="AG21" s="287"/>
      <c r="AH21" s="287"/>
      <c r="AI21" s="287"/>
      <c r="AJ21" s="287"/>
      <c r="AK21" s="287"/>
      <c r="AL21" s="283">
        <v>43.3</v>
      </c>
      <c r="AM21" s="238"/>
      <c r="AN21" s="238"/>
      <c r="AO21" s="296"/>
      <c r="AP21" s="261" t="s">
        <v>375</v>
      </c>
      <c r="AQ21" s="300"/>
      <c r="AR21" s="300"/>
      <c r="AS21" s="300"/>
      <c r="AT21" s="300"/>
      <c r="AU21" s="300"/>
      <c r="AV21" s="300"/>
      <c r="AW21" s="300"/>
      <c r="AX21" s="300"/>
      <c r="AY21" s="300"/>
      <c r="AZ21" s="300"/>
      <c r="BA21" s="300"/>
      <c r="BB21" s="300"/>
      <c r="BC21" s="300"/>
      <c r="BD21" s="300"/>
      <c r="BE21" s="300"/>
      <c r="BF21" s="314"/>
      <c r="BG21" s="274" t="s">
        <v>198</v>
      </c>
      <c r="BH21" s="217"/>
      <c r="BI21" s="217"/>
      <c r="BJ21" s="217"/>
      <c r="BK21" s="217"/>
      <c r="BL21" s="217"/>
      <c r="BM21" s="217"/>
      <c r="BN21" s="279"/>
      <c r="BO21" s="282" t="s">
        <v>198</v>
      </c>
      <c r="BP21" s="282"/>
      <c r="BQ21" s="282"/>
      <c r="BR21" s="282"/>
      <c r="BS21" s="287" t="s">
        <v>198</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300</v>
      </c>
      <c r="C22" s="1"/>
      <c r="D22" s="1"/>
      <c r="E22" s="1"/>
      <c r="F22" s="1"/>
      <c r="G22" s="1"/>
      <c r="H22" s="1"/>
      <c r="I22" s="1"/>
      <c r="J22" s="1"/>
      <c r="K22" s="1"/>
      <c r="L22" s="1"/>
      <c r="M22" s="1"/>
      <c r="N22" s="1"/>
      <c r="O22" s="1"/>
      <c r="P22" s="1"/>
      <c r="Q22" s="269"/>
      <c r="R22" s="274">
        <v>1771690</v>
      </c>
      <c r="S22" s="217"/>
      <c r="T22" s="217"/>
      <c r="U22" s="217"/>
      <c r="V22" s="217"/>
      <c r="W22" s="217"/>
      <c r="X22" s="217"/>
      <c r="Y22" s="279"/>
      <c r="Z22" s="282">
        <v>29.9</v>
      </c>
      <c r="AA22" s="282"/>
      <c r="AB22" s="282"/>
      <c r="AC22" s="282"/>
      <c r="AD22" s="287">
        <v>1771690</v>
      </c>
      <c r="AE22" s="287"/>
      <c r="AF22" s="287"/>
      <c r="AG22" s="287"/>
      <c r="AH22" s="287"/>
      <c r="AI22" s="287"/>
      <c r="AJ22" s="287"/>
      <c r="AK22" s="287"/>
      <c r="AL22" s="283">
        <v>43.3</v>
      </c>
      <c r="AM22" s="238"/>
      <c r="AN22" s="238"/>
      <c r="AO22" s="296"/>
      <c r="AP22" s="261" t="s">
        <v>377</v>
      </c>
      <c r="AQ22" s="300"/>
      <c r="AR22" s="300"/>
      <c r="AS22" s="300"/>
      <c r="AT22" s="300"/>
      <c r="AU22" s="300"/>
      <c r="AV22" s="300"/>
      <c r="AW22" s="300"/>
      <c r="AX22" s="300"/>
      <c r="AY22" s="300"/>
      <c r="AZ22" s="300"/>
      <c r="BA22" s="300"/>
      <c r="BB22" s="300"/>
      <c r="BC22" s="300"/>
      <c r="BD22" s="300"/>
      <c r="BE22" s="300"/>
      <c r="BF22" s="314"/>
      <c r="BG22" s="274" t="s">
        <v>198</v>
      </c>
      <c r="BH22" s="217"/>
      <c r="BI22" s="217"/>
      <c r="BJ22" s="217"/>
      <c r="BK22" s="217"/>
      <c r="BL22" s="217"/>
      <c r="BM22" s="217"/>
      <c r="BN22" s="279"/>
      <c r="BO22" s="282" t="s">
        <v>198</v>
      </c>
      <c r="BP22" s="282"/>
      <c r="BQ22" s="282"/>
      <c r="BR22" s="282"/>
      <c r="BS22" s="287" t="s">
        <v>198</v>
      </c>
      <c r="BT22" s="287"/>
      <c r="BU22" s="287"/>
      <c r="BV22" s="287"/>
      <c r="BW22" s="287"/>
      <c r="BX22" s="287"/>
      <c r="BY22" s="287"/>
      <c r="BZ22" s="287"/>
      <c r="CA22" s="287"/>
      <c r="CB22" s="325"/>
      <c r="CD22" s="182" t="s">
        <v>378</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297</v>
      </c>
      <c r="C23" s="1"/>
      <c r="D23" s="1"/>
      <c r="E23" s="1"/>
      <c r="F23" s="1"/>
      <c r="G23" s="1"/>
      <c r="H23" s="1"/>
      <c r="I23" s="1"/>
      <c r="J23" s="1"/>
      <c r="K23" s="1"/>
      <c r="L23" s="1"/>
      <c r="M23" s="1"/>
      <c r="N23" s="1"/>
      <c r="O23" s="1"/>
      <c r="P23" s="1"/>
      <c r="Q23" s="269"/>
      <c r="R23" s="274">
        <v>140855</v>
      </c>
      <c r="S23" s="217"/>
      <c r="T23" s="217"/>
      <c r="U23" s="217"/>
      <c r="V23" s="217"/>
      <c r="W23" s="217"/>
      <c r="X23" s="217"/>
      <c r="Y23" s="279"/>
      <c r="Z23" s="282">
        <v>2.4</v>
      </c>
      <c r="AA23" s="282"/>
      <c r="AB23" s="282"/>
      <c r="AC23" s="282"/>
      <c r="AD23" s="287" t="s">
        <v>198</v>
      </c>
      <c r="AE23" s="287"/>
      <c r="AF23" s="287"/>
      <c r="AG23" s="287"/>
      <c r="AH23" s="287"/>
      <c r="AI23" s="287"/>
      <c r="AJ23" s="287"/>
      <c r="AK23" s="287"/>
      <c r="AL23" s="283" t="s">
        <v>198</v>
      </c>
      <c r="AM23" s="238"/>
      <c r="AN23" s="238"/>
      <c r="AO23" s="296"/>
      <c r="AP23" s="261" t="s">
        <v>61</v>
      </c>
      <c r="AQ23" s="300"/>
      <c r="AR23" s="300"/>
      <c r="AS23" s="300"/>
      <c r="AT23" s="300"/>
      <c r="AU23" s="300"/>
      <c r="AV23" s="300"/>
      <c r="AW23" s="300"/>
      <c r="AX23" s="300"/>
      <c r="AY23" s="300"/>
      <c r="AZ23" s="300"/>
      <c r="BA23" s="300"/>
      <c r="BB23" s="300"/>
      <c r="BC23" s="300"/>
      <c r="BD23" s="300"/>
      <c r="BE23" s="300"/>
      <c r="BF23" s="314"/>
      <c r="BG23" s="274" t="s">
        <v>198</v>
      </c>
      <c r="BH23" s="217"/>
      <c r="BI23" s="217"/>
      <c r="BJ23" s="217"/>
      <c r="BK23" s="217"/>
      <c r="BL23" s="217"/>
      <c r="BM23" s="217"/>
      <c r="BN23" s="279"/>
      <c r="BO23" s="282" t="s">
        <v>198</v>
      </c>
      <c r="BP23" s="282"/>
      <c r="BQ23" s="282"/>
      <c r="BR23" s="282"/>
      <c r="BS23" s="287" t="s">
        <v>198</v>
      </c>
      <c r="BT23" s="287"/>
      <c r="BU23" s="287"/>
      <c r="BV23" s="287"/>
      <c r="BW23" s="287"/>
      <c r="BX23" s="287"/>
      <c r="BY23" s="287"/>
      <c r="BZ23" s="287"/>
      <c r="CA23" s="287"/>
      <c r="CB23" s="325"/>
      <c r="CD23" s="182" t="s">
        <v>321</v>
      </c>
      <c r="CE23" s="139"/>
      <c r="CF23" s="139"/>
      <c r="CG23" s="139"/>
      <c r="CH23" s="139"/>
      <c r="CI23" s="139"/>
      <c r="CJ23" s="139"/>
      <c r="CK23" s="139"/>
      <c r="CL23" s="139"/>
      <c r="CM23" s="139"/>
      <c r="CN23" s="139"/>
      <c r="CO23" s="139"/>
      <c r="CP23" s="139"/>
      <c r="CQ23" s="144"/>
      <c r="CR23" s="182" t="s">
        <v>379</v>
      </c>
      <c r="CS23" s="139"/>
      <c r="CT23" s="139"/>
      <c r="CU23" s="139"/>
      <c r="CV23" s="139"/>
      <c r="CW23" s="139"/>
      <c r="CX23" s="139"/>
      <c r="CY23" s="144"/>
      <c r="CZ23" s="182" t="s">
        <v>383</v>
      </c>
      <c r="DA23" s="139"/>
      <c r="DB23" s="139"/>
      <c r="DC23" s="144"/>
      <c r="DD23" s="182" t="s">
        <v>303</v>
      </c>
      <c r="DE23" s="139"/>
      <c r="DF23" s="139"/>
      <c r="DG23" s="139"/>
      <c r="DH23" s="139"/>
      <c r="DI23" s="139"/>
      <c r="DJ23" s="139"/>
      <c r="DK23" s="144"/>
      <c r="DL23" s="345" t="s">
        <v>385</v>
      </c>
      <c r="DM23" s="348"/>
      <c r="DN23" s="348"/>
      <c r="DO23" s="348"/>
      <c r="DP23" s="348"/>
      <c r="DQ23" s="348"/>
      <c r="DR23" s="348"/>
      <c r="DS23" s="348"/>
      <c r="DT23" s="348"/>
      <c r="DU23" s="348"/>
      <c r="DV23" s="352"/>
      <c r="DW23" s="182" t="s">
        <v>386</v>
      </c>
      <c r="DX23" s="139"/>
      <c r="DY23" s="139"/>
      <c r="DZ23" s="139"/>
      <c r="EA23" s="139"/>
      <c r="EB23" s="139"/>
      <c r="EC23" s="144"/>
    </row>
    <row r="24" spans="2:133" ht="11.25" customHeight="1">
      <c r="B24" s="261" t="s">
        <v>387</v>
      </c>
      <c r="C24" s="1"/>
      <c r="D24" s="1"/>
      <c r="E24" s="1"/>
      <c r="F24" s="1"/>
      <c r="G24" s="1"/>
      <c r="H24" s="1"/>
      <c r="I24" s="1"/>
      <c r="J24" s="1"/>
      <c r="K24" s="1"/>
      <c r="L24" s="1"/>
      <c r="M24" s="1"/>
      <c r="N24" s="1"/>
      <c r="O24" s="1"/>
      <c r="P24" s="1"/>
      <c r="Q24" s="269"/>
      <c r="R24" s="274" t="s">
        <v>198</v>
      </c>
      <c r="S24" s="217"/>
      <c r="T24" s="217"/>
      <c r="U24" s="217"/>
      <c r="V24" s="217"/>
      <c r="W24" s="217"/>
      <c r="X24" s="217"/>
      <c r="Y24" s="279"/>
      <c r="Z24" s="282" t="s">
        <v>198</v>
      </c>
      <c r="AA24" s="282"/>
      <c r="AB24" s="282"/>
      <c r="AC24" s="282"/>
      <c r="AD24" s="287" t="s">
        <v>198</v>
      </c>
      <c r="AE24" s="287"/>
      <c r="AF24" s="287"/>
      <c r="AG24" s="287"/>
      <c r="AH24" s="287"/>
      <c r="AI24" s="287"/>
      <c r="AJ24" s="287"/>
      <c r="AK24" s="287"/>
      <c r="AL24" s="283" t="s">
        <v>198</v>
      </c>
      <c r="AM24" s="238"/>
      <c r="AN24" s="238"/>
      <c r="AO24" s="296"/>
      <c r="AP24" s="261" t="s">
        <v>388</v>
      </c>
      <c r="AQ24" s="300"/>
      <c r="AR24" s="300"/>
      <c r="AS24" s="300"/>
      <c r="AT24" s="300"/>
      <c r="AU24" s="300"/>
      <c r="AV24" s="300"/>
      <c r="AW24" s="300"/>
      <c r="AX24" s="300"/>
      <c r="AY24" s="300"/>
      <c r="AZ24" s="300"/>
      <c r="BA24" s="300"/>
      <c r="BB24" s="300"/>
      <c r="BC24" s="300"/>
      <c r="BD24" s="300"/>
      <c r="BE24" s="300"/>
      <c r="BF24" s="314"/>
      <c r="BG24" s="274" t="s">
        <v>198</v>
      </c>
      <c r="BH24" s="217"/>
      <c r="BI24" s="217"/>
      <c r="BJ24" s="217"/>
      <c r="BK24" s="217"/>
      <c r="BL24" s="217"/>
      <c r="BM24" s="217"/>
      <c r="BN24" s="279"/>
      <c r="BO24" s="282" t="s">
        <v>198</v>
      </c>
      <c r="BP24" s="282"/>
      <c r="BQ24" s="282"/>
      <c r="BR24" s="282"/>
      <c r="BS24" s="287" t="s">
        <v>198</v>
      </c>
      <c r="BT24" s="287"/>
      <c r="BU24" s="287"/>
      <c r="BV24" s="287"/>
      <c r="BW24" s="287"/>
      <c r="BX24" s="287"/>
      <c r="BY24" s="287"/>
      <c r="BZ24" s="287"/>
      <c r="CA24" s="287"/>
      <c r="CB24" s="325"/>
      <c r="CD24" s="260" t="s">
        <v>389</v>
      </c>
      <c r="CE24" s="265"/>
      <c r="CF24" s="265"/>
      <c r="CG24" s="265"/>
      <c r="CH24" s="265"/>
      <c r="CI24" s="265"/>
      <c r="CJ24" s="265"/>
      <c r="CK24" s="265"/>
      <c r="CL24" s="265"/>
      <c r="CM24" s="265"/>
      <c r="CN24" s="265"/>
      <c r="CO24" s="265"/>
      <c r="CP24" s="265"/>
      <c r="CQ24" s="268"/>
      <c r="CR24" s="273">
        <v>2616793</v>
      </c>
      <c r="CS24" s="276"/>
      <c r="CT24" s="276"/>
      <c r="CU24" s="276"/>
      <c r="CV24" s="276"/>
      <c r="CW24" s="276"/>
      <c r="CX24" s="276"/>
      <c r="CY24" s="278"/>
      <c r="CZ24" s="291">
        <v>46.4</v>
      </c>
      <c r="DA24" s="293"/>
      <c r="DB24" s="293"/>
      <c r="DC24" s="337"/>
      <c r="DD24" s="341">
        <v>2047967</v>
      </c>
      <c r="DE24" s="276"/>
      <c r="DF24" s="276"/>
      <c r="DG24" s="276"/>
      <c r="DH24" s="276"/>
      <c r="DI24" s="276"/>
      <c r="DJ24" s="276"/>
      <c r="DK24" s="278"/>
      <c r="DL24" s="341">
        <v>1731260</v>
      </c>
      <c r="DM24" s="276"/>
      <c r="DN24" s="276"/>
      <c r="DO24" s="276"/>
      <c r="DP24" s="276"/>
      <c r="DQ24" s="276"/>
      <c r="DR24" s="276"/>
      <c r="DS24" s="276"/>
      <c r="DT24" s="276"/>
      <c r="DU24" s="276"/>
      <c r="DV24" s="278"/>
      <c r="DW24" s="291">
        <v>42.1</v>
      </c>
      <c r="DX24" s="293"/>
      <c r="DY24" s="293"/>
      <c r="DZ24" s="293"/>
      <c r="EA24" s="293"/>
      <c r="EB24" s="293"/>
      <c r="EC24" s="295"/>
    </row>
    <row r="25" spans="2:133" ht="11.25" customHeight="1">
      <c r="B25" s="261" t="s">
        <v>85</v>
      </c>
      <c r="C25" s="1"/>
      <c r="D25" s="1"/>
      <c r="E25" s="1"/>
      <c r="F25" s="1"/>
      <c r="G25" s="1"/>
      <c r="H25" s="1"/>
      <c r="I25" s="1"/>
      <c r="J25" s="1"/>
      <c r="K25" s="1"/>
      <c r="L25" s="1"/>
      <c r="M25" s="1"/>
      <c r="N25" s="1"/>
      <c r="O25" s="1"/>
      <c r="P25" s="1"/>
      <c r="Q25" s="269"/>
      <c r="R25" s="274">
        <v>4189243</v>
      </c>
      <c r="S25" s="217"/>
      <c r="T25" s="217"/>
      <c r="U25" s="217"/>
      <c r="V25" s="217"/>
      <c r="W25" s="217"/>
      <c r="X25" s="217"/>
      <c r="Y25" s="279"/>
      <c r="Z25" s="282">
        <v>70.7</v>
      </c>
      <c r="AA25" s="282"/>
      <c r="AB25" s="282"/>
      <c r="AC25" s="282"/>
      <c r="AD25" s="287">
        <v>4048388</v>
      </c>
      <c r="AE25" s="287"/>
      <c r="AF25" s="287"/>
      <c r="AG25" s="287"/>
      <c r="AH25" s="287"/>
      <c r="AI25" s="287"/>
      <c r="AJ25" s="287"/>
      <c r="AK25" s="287"/>
      <c r="AL25" s="283">
        <v>98.9</v>
      </c>
      <c r="AM25" s="238"/>
      <c r="AN25" s="238"/>
      <c r="AO25" s="296"/>
      <c r="AP25" s="261" t="s">
        <v>276</v>
      </c>
      <c r="AQ25" s="300"/>
      <c r="AR25" s="300"/>
      <c r="AS25" s="300"/>
      <c r="AT25" s="300"/>
      <c r="AU25" s="300"/>
      <c r="AV25" s="300"/>
      <c r="AW25" s="300"/>
      <c r="AX25" s="300"/>
      <c r="AY25" s="300"/>
      <c r="AZ25" s="300"/>
      <c r="BA25" s="300"/>
      <c r="BB25" s="300"/>
      <c r="BC25" s="300"/>
      <c r="BD25" s="300"/>
      <c r="BE25" s="300"/>
      <c r="BF25" s="314"/>
      <c r="BG25" s="274" t="s">
        <v>198</v>
      </c>
      <c r="BH25" s="217"/>
      <c r="BI25" s="217"/>
      <c r="BJ25" s="217"/>
      <c r="BK25" s="217"/>
      <c r="BL25" s="217"/>
      <c r="BM25" s="217"/>
      <c r="BN25" s="279"/>
      <c r="BO25" s="282" t="s">
        <v>198</v>
      </c>
      <c r="BP25" s="282"/>
      <c r="BQ25" s="282"/>
      <c r="BR25" s="282"/>
      <c r="BS25" s="287" t="s">
        <v>198</v>
      </c>
      <c r="BT25" s="287"/>
      <c r="BU25" s="287"/>
      <c r="BV25" s="287"/>
      <c r="BW25" s="287"/>
      <c r="BX25" s="287"/>
      <c r="BY25" s="287"/>
      <c r="BZ25" s="287"/>
      <c r="CA25" s="287"/>
      <c r="CB25" s="325"/>
      <c r="CD25" s="261" t="s">
        <v>196</v>
      </c>
      <c r="CE25" s="1"/>
      <c r="CF25" s="1"/>
      <c r="CG25" s="1"/>
      <c r="CH25" s="1"/>
      <c r="CI25" s="1"/>
      <c r="CJ25" s="1"/>
      <c r="CK25" s="1"/>
      <c r="CL25" s="1"/>
      <c r="CM25" s="1"/>
      <c r="CN25" s="1"/>
      <c r="CO25" s="1"/>
      <c r="CP25" s="1"/>
      <c r="CQ25" s="269"/>
      <c r="CR25" s="274">
        <v>1034015</v>
      </c>
      <c r="CS25" s="313"/>
      <c r="CT25" s="313"/>
      <c r="CU25" s="313"/>
      <c r="CV25" s="313"/>
      <c r="CW25" s="313"/>
      <c r="CX25" s="313"/>
      <c r="CY25" s="332"/>
      <c r="CZ25" s="283">
        <v>18.399999999999999</v>
      </c>
      <c r="DA25" s="335"/>
      <c r="DB25" s="335"/>
      <c r="DC25" s="338"/>
      <c r="DD25" s="288">
        <v>983134</v>
      </c>
      <c r="DE25" s="313"/>
      <c r="DF25" s="313"/>
      <c r="DG25" s="313"/>
      <c r="DH25" s="313"/>
      <c r="DI25" s="313"/>
      <c r="DJ25" s="313"/>
      <c r="DK25" s="332"/>
      <c r="DL25" s="288">
        <v>835587</v>
      </c>
      <c r="DM25" s="313"/>
      <c r="DN25" s="313"/>
      <c r="DO25" s="313"/>
      <c r="DP25" s="313"/>
      <c r="DQ25" s="313"/>
      <c r="DR25" s="313"/>
      <c r="DS25" s="313"/>
      <c r="DT25" s="313"/>
      <c r="DU25" s="313"/>
      <c r="DV25" s="332"/>
      <c r="DW25" s="283">
        <v>20.3</v>
      </c>
      <c r="DX25" s="335"/>
      <c r="DY25" s="335"/>
      <c r="DZ25" s="335"/>
      <c r="EA25" s="335"/>
      <c r="EB25" s="335"/>
      <c r="EC25" s="360"/>
    </row>
    <row r="26" spans="2:133" ht="11.25" customHeight="1">
      <c r="B26" s="261" t="s">
        <v>392</v>
      </c>
      <c r="C26" s="1"/>
      <c r="D26" s="1"/>
      <c r="E26" s="1"/>
      <c r="F26" s="1"/>
      <c r="G26" s="1"/>
      <c r="H26" s="1"/>
      <c r="I26" s="1"/>
      <c r="J26" s="1"/>
      <c r="K26" s="1"/>
      <c r="L26" s="1"/>
      <c r="M26" s="1"/>
      <c r="N26" s="1"/>
      <c r="O26" s="1"/>
      <c r="P26" s="1"/>
      <c r="Q26" s="269"/>
      <c r="R26" s="274">
        <v>1804</v>
      </c>
      <c r="S26" s="217"/>
      <c r="T26" s="217"/>
      <c r="U26" s="217"/>
      <c r="V26" s="217"/>
      <c r="W26" s="217"/>
      <c r="X26" s="217"/>
      <c r="Y26" s="279"/>
      <c r="Z26" s="282">
        <v>0</v>
      </c>
      <c r="AA26" s="282"/>
      <c r="AB26" s="282"/>
      <c r="AC26" s="282"/>
      <c r="AD26" s="287">
        <v>1804</v>
      </c>
      <c r="AE26" s="287"/>
      <c r="AF26" s="287"/>
      <c r="AG26" s="287"/>
      <c r="AH26" s="287"/>
      <c r="AI26" s="287"/>
      <c r="AJ26" s="287"/>
      <c r="AK26" s="287"/>
      <c r="AL26" s="283">
        <v>0</v>
      </c>
      <c r="AM26" s="238"/>
      <c r="AN26" s="238"/>
      <c r="AO26" s="296"/>
      <c r="AP26" s="261" t="s">
        <v>395</v>
      </c>
      <c r="AQ26" s="300"/>
      <c r="AR26" s="300"/>
      <c r="AS26" s="300"/>
      <c r="AT26" s="300"/>
      <c r="AU26" s="300"/>
      <c r="AV26" s="300"/>
      <c r="AW26" s="300"/>
      <c r="AX26" s="300"/>
      <c r="AY26" s="300"/>
      <c r="AZ26" s="300"/>
      <c r="BA26" s="300"/>
      <c r="BB26" s="300"/>
      <c r="BC26" s="300"/>
      <c r="BD26" s="300"/>
      <c r="BE26" s="300"/>
      <c r="BF26" s="314"/>
      <c r="BG26" s="274" t="s">
        <v>198</v>
      </c>
      <c r="BH26" s="217"/>
      <c r="BI26" s="217"/>
      <c r="BJ26" s="217"/>
      <c r="BK26" s="217"/>
      <c r="BL26" s="217"/>
      <c r="BM26" s="217"/>
      <c r="BN26" s="279"/>
      <c r="BO26" s="282" t="s">
        <v>198</v>
      </c>
      <c r="BP26" s="282"/>
      <c r="BQ26" s="282"/>
      <c r="BR26" s="282"/>
      <c r="BS26" s="287" t="s">
        <v>198</v>
      </c>
      <c r="BT26" s="287"/>
      <c r="BU26" s="287"/>
      <c r="BV26" s="287"/>
      <c r="BW26" s="287"/>
      <c r="BX26" s="287"/>
      <c r="BY26" s="287"/>
      <c r="BZ26" s="287"/>
      <c r="CA26" s="287"/>
      <c r="CB26" s="325"/>
      <c r="CD26" s="261" t="s">
        <v>124</v>
      </c>
      <c r="CE26" s="1"/>
      <c r="CF26" s="1"/>
      <c r="CG26" s="1"/>
      <c r="CH26" s="1"/>
      <c r="CI26" s="1"/>
      <c r="CJ26" s="1"/>
      <c r="CK26" s="1"/>
      <c r="CL26" s="1"/>
      <c r="CM26" s="1"/>
      <c r="CN26" s="1"/>
      <c r="CO26" s="1"/>
      <c r="CP26" s="1"/>
      <c r="CQ26" s="269"/>
      <c r="CR26" s="274">
        <v>605755</v>
      </c>
      <c r="CS26" s="217"/>
      <c r="CT26" s="217"/>
      <c r="CU26" s="217"/>
      <c r="CV26" s="217"/>
      <c r="CW26" s="217"/>
      <c r="CX26" s="217"/>
      <c r="CY26" s="279"/>
      <c r="CZ26" s="283">
        <v>10.8</v>
      </c>
      <c r="DA26" s="335"/>
      <c r="DB26" s="335"/>
      <c r="DC26" s="338"/>
      <c r="DD26" s="288">
        <v>574212</v>
      </c>
      <c r="DE26" s="217"/>
      <c r="DF26" s="217"/>
      <c r="DG26" s="217"/>
      <c r="DH26" s="217"/>
      <c r="DI26" s="217"/>
      <c r="DJ26" s="217"/>
      <c r="DK26" s="279"/>
      <c r="DL26" s="288" t="s">
        <v>198</v>
      </c>
      <c r="DM26" s="217"/>
      <c r="DN26" s="217"/>
      <c r="DO26" s="217"/>
      <c r="DP26" s="217"/>
      <c r="DQ26" s="217"/>
      <c r="DR26" s="217"/>
      <c r="DS26" s="217"/>
      <c r="DT26" s="217"/>
      <c r="DU26" s="217"/>
      <c r="DV26" s="279"/>
      <c r="DW26" s="283" t="s">
        <v>198</v>
      </c>
      <c r="DX26" s="335"/>
      <c r="DY26" s="335"/>
      <c r="DZ26" s="335"/>
      <c r="EA26" s="335"/>
      <c r="EB26" s="335"/>
      <c r="EC26" s="360"/>
    </row>
    <row r="27" spans="2:133" ht="11.25" customHeight="1">
      <c r="B27" s="261" t="s">
        <v>155</v>
      </c>
      <c r="C27" s="1"/>
      <c r="D27" s="1"/>
      <c r="E27" s="1"/>
      <c r="F27" s="1"/>
      <c r="G27" s="1"/>
      <c r="H27" s="1"/>
      <c r="I27" s="1"/>
      <c r="J27" s="1"/>
      <c r="K27" s="1"/>
      <c r="L27" s="1"/>
      <c r="M27" s="1"/>
      <c r="N27" s="1"/>
      <c r="O27" s="1"/>
      <c r="P27" s="1"/>
      <c r="Q27" s="269"/>
      <c r="R27" s="274">
        <v>11776</v>
      </c>
      <c r="S27" s="217"/>
      <c r="T27" s="217"/>
      <c r="U27" s="217"/>
      <c r="V27" s="217"/>
      <c r="W27" s="217"/>
      <c r="X27" s="217"/>
      <c r="Y27" s="279"/>
      <c r="Z27" s="282">
        <v>0.2</v>
      </c>
      <c r="AA27" s="282"/>
      <c r="AB27" s="282"/>
      <c r="AC27" s="282"/>
      <c r="AD27" s="287" t="s">
        <v>198</v>
      </c>
      <c r="AE27" s="287"/>
      <c r="AF27" s="287"/>
      <c r="AG27" s="287"/>
      <c r="AH27" s="287"/>
      <c r="AI27" s="287"/>
      <c r="AJ27" s="287"/>
      <c r="AK27" s="287"/>
      <c r="AL27" s="283" t="s">
        <v>198</v>
      </c>
      <c r="AM27" s="238"/>
      <c r="AN27" s="238"/>
      <c r="AO27" s="296"/>
      <c r="AP27" s="261" t="s">
        <v>396</v>
      </c>
      <c r="AQ27" s="1"/>
      <c r="AR27" s="1"/>
      <c r="AS27" s="1"/>
      <c r="AT27" s="1"/>
      <c r="AU27" s="1"/>
      <c r="AV27" s="1"/>
      <c r="AW27" s="1"/>
      <c r="AX27" s="1"/>
      <c r="AY27" s="1"/>
      <c r="AZ27" s="1"/>
      <c r="BA27" s="1"/>
      <c r="BB27" s="1"/>
      <c r="BC27" s="1"/>
      <c r="BD27" s="1"/>
      <c r="BE27" s="1"/>
      <c r="BF27" s="269"/>
      <c r="BG27" s="274">
        <v>1667561</v>
      </c>
      <c r="BH27" s="217"/>
      <c r="BI27" s="217"/>
      <c r="BJ27" s="217"/>
      <c r="BK27" s="217"/>
      <c r="BL27" s="217"/>
      <c r="BM27" s="217"/>
      <c r="BN27" s="279"/>
      <c r="BO27" s="282">
        <v>100</v>
      </c>
      <c r="BP27" s="282"/>
      <c r="BQ27" s="282"/>
      <c r="BR27" s="282"/>
      <c r="BS27" s="287" t="s">
        <v>198</v>
      </c>
      <c r="BT27" s="287"/>
      <c r="BU27" s="287"/>
      <c r="BV27" s="287"/>
      <c r="BW27" s="287"/>
      <c r="BX27" s="287"/>
      <c r="BY27" s="287"/>
      <c r="BZ27" s="287"/>
      <c r="CA27" s="287"/>
      <c r="CB27" s="325"/>
      <c r="CD27" s="261" t="s">
        <v>220</v>
      </c>
      <c r="CE27" s="1"/>
      <c r="CF27" s="1"/>
      <c r="CG27" s="1"/>
      <c r="CH27" s="1"/>
      <c r="CI27" s="1"/>
      <c r="CJ27" s="1"/>
      <c r="CK27" s="1"/>
      <c r="CL27" s="1"/>
      <c r="CM27" s="1"/>
      <c r="CN27" s="1"/>
      <c r="CO27" s="1"/>
      <c r="CP27" s="1"/>
      <c r="CQ27" s="269"/>
      <c r="CR27" s="274">
        <v>974096</v>
      </c>
      <c r="CS27" s="313"/>
      <c r="CT27" s="313"/>
      <c r="CU27" s="313"/>
      <c r="CV27" s="313"/>
      <c r="CW27" s="313"/>
      <c r="CX27" s="313"/>
      <c r="CY27" s="332"/>
      <c r="CZ27" s="283">
        <v>17.3</v>
      </c>
      <c r="DA27" s="335"/>
      <c r="DB27" s="335"/>
      <c r="DC27" s="338"/>
      <c r="DD27" s="288">
        <v>456151</v>
      </c>
      <c r="DE27" s="313"/>
      <c r="DF27" s="313"/>
      <c r="DG27" s="313"/>
      <c r="DH27" s="313"/>
      <c r="DI27" s="313"/>
      <c r="DJ27" s="313"/>
      <c r="DK27" s="332"/>
      <c r="DL27" s="288">
        <v>286991</v>
      </c>
      <c r="DM27" s="313"/>
      <c r="DN27" s="313"/>
      <c r="DO27" s="313"/>
      <c r="DP27" s="313"/>
      <c r="DQ27" s="313"/>
      <c r="DR27" s="313"/>
      <c r="DS27" s="313"/>
      <c r="DT27" s="313"/>
      <c r="DU27" s="313"/>
      <c r="DV27" s="332"/>
      <c r="DW27" s="283">
        <v>7</v>
      </c>
      <c r="DX27" s="335"/>
      <c r="DY27" s="335"/>
      <c r="DZ27" s="335"/>
      <c r="EA27" s="335"/>
      <c r="EB27" s="335"/>
      <c r="EC27" s="360"/>
    </row>
    <row r="28" spans="2:133" ht="11.25" customHeight="1">
      <c r="B28" s="261" t="s">
        <v>319</v>
      </c>
      <c r="C28" s="1"/>
      <c r="D28" s="1"/>
      <c r="E28" s="1"/>
      <c r="F28" s="1"/>
      <c r="G28" s="1"/>
      <c r="H28" s="1"/>
      <c r="I28" s="1"/>
      <c r="J28" s="1"/>
      <c r="K28" s="1"/>
      <c r="L28" s="1"/>
      <c r="M28" s="1"/>
      <c r="N28" s="1"/>
      <c r="O28" s="1"/>
      <c r="P28" s="1"/>
      <c r="Q28" s="269"/>
      <c r="R28" s="274">
        <v>14515</v>
      </c>
      <c r="S28" s="217"/>
      <c r="T28" s="217"/>
      <c r="U28" s="217"/>
      <c r="V28" s="217"/>
      <c r="W28" s="217"/>
      <c r="X28" s="217"/>
      <c r="Y28" s="279"/>
      <c r="Z28" s="282">
        <v>0.2</v>
      </c>
      <c r="AA28" s="282"/>
      <c r="AB28" s="282"/>
      <c r="AC28" s="282"/>
      <c r="AD28" s="287">
        <v>8033</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390</v>
      </c>
      <c r="CE28" s="1"/>
      <c r="CF28" s="1"/>
      <c r="CG28" s="1"/>
      <c r="CH28" s="1"/>
      <c r="CI28" s="1"/>
      <c r="CJ28" s="1"/>
      <c r="CK28" s="1"/>
      <c r="CL28" s="1"/>
      <c r="CM28" s="1"/>
      <c r="CN28" s="1"/>
      <c r="CO28" s="1"/>
      <c r="CP28" s="1"/>
      <c r="CQ28" s="269"/>
      <c r="CR28" s="274">
        <v>608682</v>
      </c>
      <c r="CS28" s="217"/>
      <c r="CT28" s="217"/>
      <c r="CU28" s="217"/>
      <c r="CV28" s="217"/>
      <c r="CW28" s="217"/>
      <c r="CX28" s="217"/>
      <c r="CY28" s="279"/>
      <c r="CZ28" s="283">
        <v>10.8</v>
      </c>
      <c r="DA28" s="335"/>
      <c r="DB28" s="335"/>
      <c r="DC28" s="338"/>
      <c r="DD28" s="288">
        <v>608682</v>
      </c>
      <c r="DE28" s="217"/>
      <c r="DF28" s="217"/>
      <c r="DG28" s="217"/>
      <c r="DH28" s="217"/>
      <c r="DI28" s="217"/>
      <c r="DJ28" s="217"/>
      <c r="DK28" s="279"/>
      <c r="DL28" s="288">
        <v>608682</v>
      </c>
      <c r="DM28" s="217"/>
      <c r="DN28" s="217"/>
      <c r="DO28" s="217"/>
      <c r="DP28" s="217"/>
      <c r="DQ28" s="217"/>
      <c r="DR28" s="217"/>
      <c r="DS28" s="217"/>
      <c r="DT28" s="217"/>
      <c r="DU28" s="217"/>
      <c r="DV28" s="279"/>
      <c r="DW28" s="283">
        <v>14.8</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5283</v>
      </c>
      <c r="S29" s="217"/>
      <c r="T29" s="217"/>
      <c r="U29" s="217"/>
      <c r="V29" s="217"/>
      <c r="W29" s="217"/>
      <c r="X29" s="217"/>
      <c r="Y29" s="279"/>
      <c r="Z29" s="282">
        <v>0.1</v>
      </c>
      <c r="AA29" s="282"/>
      <c r="AB29" s="282"/>
      <c r="AC29" s="282"/>
      <c r="AD29" s="287" t="s">
        <v>198</v>
      </c>
      <c r="AE29" s="287"/>
      <c r="AF29" s="287"/>
      <c r="AG29" s="287"/>
      <c r="AH29" s="287"/>
      <c r="AI29" s="287"/>
      <c r="AJ29" s="287"/>
      <c r="AK29" s="287"/>
      <c r="AL29" s="283" t="s">
        <v>198</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175</v>
      </c>
      <c r="CE29" s="41"/>
      <c r="CF29" s="261" t="s">
        <v>21</v>
      </c>
      <c r="CG29" s="1"/>
      <c r="CH29" s="1"/>
      <c r="CI29" s="1"/>
      <c r="CJ29" s="1"/>
      <c r="CK29" s="1"/>
      <c r="CL29" s="1"/>
      <c r="CM29" s="1"/>
      <c r="CN29" s="1"/>
      <c r="CO29" s="1"/>
      <c r="CP29" s="1"/>
      <c r="CQ29" s="269"/>
      <c r="CR29" s="274">
        <v>608682</v>
      </c>
      <c r="CS29" s="313"/>
      <c r="CT29" s="313"/>
      <c r="CU29" s="313"/>
      <c r="CV29" s="313"/>
      <c r="CW29" s="313"/>
      <c r="CX29" s="313"/>
      <c r="CY29" s="332"/>
      <c r="CZ29" s="283">
        <v>10.8</v>
      </c>
      <c r="DA29" s="335"/>
      <c r="DB29" s="335"/>
      <c r="DC29" s="338"/>
      <c r="DD29" s="288">
        <v>608682</v>
      </c>
      <c r="DE29" s="313"/>
      <c r="DF29" s="313"/>
      <c r="DG29" s="313"/>
      <c r="DH29" s="313"/>
      <c r="DI29" s="313"/>
      <c r="DJ29" s="313"/>
      <c r="DK29" s="332"/>
      <c r="DL29" s="288">
        <v>608682</v>
      </c>
      <c r="DM29" s="313"/>
      <c r="DN29" s="313"/>
      <c r="DO29" s="313"/>
      <c r="DP29" s="313"/>
      <c r="DQ29" s="313"/>
      <c r="DR29" s="313"/>
      <c r="DS29" s="313"/>
      <c r="DT29" s="313"/>
      <c r="DU29" s="313"/>
      <c r="DV29" s="332"/>
      <c r="DW29" s="283">
        <v>14.8</v>
      </c>
      <c r="DX29" s="335"/>
      <c r="DY29" s="335"/>
      <c r="DZ29" s="335"/>
      <c r="EA29" s="335"/>
      <c r="EB29" s="335"/>
      <c r="EC29" s="360"/>
    </row>
    <row r="30" spans="2:133" ht="11.25" customHeight="1">
      <c r="B30" s="261" t="s">
        <v>349</v>
      </c>
      <c r="C30" s="1"/>
      <c r="D30" s="1"/>
      <c r="E30" s="1"/>
      <c r="F30" s="1"/>
      <c r="G30" s="1"/>
      <c r="H30" s="1"/>
      <c r="I30" s="1"/>
      <c r="J30" s="1"/>
      <c r="K30" s="1"/>
      <c r="L30" s="1"/>
      <c r="M30" s="1"/>
      <c r="N30" s="1"/>
      <c r="O30" s="1"/>
      <c r="P30" s="1"/>
      <c r="Q30" s="269"/>
      <c r="R30" s="274">
        <v>694723</v>
      </c>
      <c r="S30" s="217"/>
      <c r="T30" s="217"/>
      <c r="U30" s="217"/>
      <c r="V30" s="217"/>
      <c r="W30" s="217"/>
      <c r="X30" s="217"/>
      <c r="Y30" s="279"/>
      <c r="Z30" s="282">
        <v>11.7</v>
      </c>
      <c r="AA30" s="282"/>
      <c r="AB30" s="282"/>
      <c r="AC30" s="282"/>
      <c r="AD30" s="287" t="s">
        <v>198</v>
      </c>
      <c r="AE30" s="287"/>
      <c r="AF30" s="287"/>
      <c r="AG30" s="287"/>
      <c r="AH30" s="287"/>
      <c r="AI30" s="287"/>
      <c r="AJ30" s="287"/>
      <c r="AK30" s="287"/>
      <c r="AL30" s="283" t="s">
        <v>198</v>
      </c>
      <c r="AM30" s="238"/>
      <c r="AN30" s="238"/>
      <c r="AO30" s="296"/>
      <c r="AP30" s="182" t="s">
        <v>321</v>
      </c>
      <c r="AQ30" s="139"/>
      <c r="AR30" s="139"/>
      <c r="AS30" s="139"/>
      <c r="AT30" s="139"/>
      <c r="AU30" s="139"/>
      <c r="AV30" s="139"/>
      <c r="AW30" s="139"/>
      <c r="AX30" s="139"/>
      <c r="AY30" s="139"/>
      <c r="AZ30" s="139"/>
      <c r="BA30" s="139"/>
      <c r="BB30" s="139"/>
      <c r="BC30" s="139"/>
      <c r="BD30" s="139"/>
      <c r="BE30" s="139"/>
      <c r="BF30" s="144"/>
      <c r="BG30" s="182" t="s">
        <v>187</v>
      </c>
      <c r="BH30" s="321"/>
      <c r="BI30" s="321"/>
      <c r="BJ30" s="321"/>
      <c r="BK30" s="321"/>
      <c r="BL30" s="321"/>
      <c r="BM30" s="321"/>
      <c r="BN30" s="321"/>
      <c r="BO30" s="321"/>
      <c r="BP30" s="321"/>
      <c r="BQ30" s="323"/>
      <c r="BR30" s="182" t="s">
        <v>398</v>
      </c>
      <c r="BS30" s="321"/>
      <c r="BT30" s="321"/>
      <c r="BU30" s="321"/>
      <c r="BV30" s="321"/>
      <c r="BW30" s="321"/>
      <c r="BX30" s="321"/>
      <c r="BY30" s="321"/>
      <c r="BZ30" s="321"/>
      <c r="CA30" s="321"/>
      <c r="CB30" s="323"/>
      <c r="CD30" s="134"/>
      <c r="CE30" s="42"/>
      <c r="CF30" s="261" t="s">
        <v>399</v>
      </c>
      <c r="CG30" s="1"/>
      <c r="CH30" s="1"/>
      <c r="CI30" s="1"/>
      <c r="CJ30" s="1"/>
      <c r="CK30" s="1"/>
      <c r="CL30" s="1"/>
      <c r="CM30" s="1"/>
      <c r="CN30" s="1"/>
      <c r="CO30" s="1"/>
      <c r="CP30" s="1"/>
      <c r="CQ30" s="269"/>
      <c r="CR30" s="274">
        <v>583474</v>
      </c>
      <c r="CS30" s="217"/>
      <c r="CT30" s="217"/>
      <c r="CU30" s="217"/>
      <c r="CV30" s="217"/>
      <c r="CW30" s="217"/>
      <c r="CX30" s="217"/>
      <c r="CY30" s="279"/>
      <c r="CZ30" s="283">
        <v>10.4</v>
      </c>
      <c r="DA30" s="335"/>
      <c r="DB30" s="335"/>
      <c r="DC30" s="338"/>
      <c r="DD30" s="288">
        <v>583474</v>
      </c>
      <c r="DE30" s="217"/>
      <c r="DF30" s="217"/>
      <c r="DG30" s="217"/>
      <c r="DH30" s="217"/>
      <c r="DI30" s="217"/>
      <c r="DJ30" s="217"/>
      <c r="DK30" s="279"/>
      <c r="DL30" s="288">
        <v>583474</v>
      </c>
      <c r="DM30" s="217"/>
      <c r="DN30" s="217"/>
      <c r="DO30" s="217"/>
      <c r="DP30" s="217"/>
      <c r="DQ30" s="217"/>
      <c r="DR30" s="217"/>
      <c r="DS30" s="217"/>
      <c r="DT30" s="217"/>
      <c r="DU30" s="217"/>
      <c r="DV30" s="279"/>
      <c r="DW30" s="283">
        <v>14.2</v>
      </c>
      <c r="DX30" s="335"/>
      <c r="DY30" s="335"/>
      <c r="DZ30" s="335"/>
      <c r="EA30" s="335"/>
      <c r="EB30" s="335"/>
      <c r="EC30" s="360"/>
    </row>
    <row r="31" spans="2:133" ht="11.25" customHeight="1">
      <c r="B31" s="262" t="s">
        <v>53</v>
      </c>
      <c r="C31" s="266"/>
      <c r="D31" s="266"/>
      <c r="E31" s="266"/>
      <c r="F31" s="266"/>
      <c r="G31" s="266"/>
      <c r="H31" s="266"/>
      <c r="I31" s="266"/>
      <c r="J31" s="266"/>
      <c r="K31" s="266"/>
      <c r="L31" s="266"/>
      <c r="M31" s="266"/>
      <c r="N31" s="266"/>
      <c r="O31" s="266"/>
      <c r="P31" s="266"/>
      <c r="Q31" s="270"/>
      <c r="R31" s="274" t="s">
        <v>198</v>
      </c>
      <c r="S31" s="217"/>
      <c r="T31" s="217"/>
      <c r="U31" s="217"/>
      <c r="V31" s="217"/>
      <c r="W31" s="217"/>
      <c r="X31" s="217"/>
      <c r="Y31" s="279"/>
      <c r="Z31" s="282" t="s">
        <v>198</v>
      </c>
      <c r="AA31" s="282"/>
      <c r="AB31" s="282"/>
      <c r="AC31" s="282"/>
      <c r="AD31" s="287" t="s">
        <v>198</v>
      </c>
      <c r="AE31" s="287"/>
      <c r="AF31" s="287"/>
      <c r="AG31" s="287"/>
      <c r="AH31" s="287"/>
      <c r="AI31" s="287"/>
      <c r="AJ31" s="287"/>
      <c r="AK31" s="287"/>
      <c r="AL31" s="283" t="s">
        <v>198</v>
      </c>
      <c r="AM31" s="238"/>
      <c r="AN31" s="238"/>
      <c r="AO31" s="296"/>
      <c r="AP31" s="163" t="s">
        <v>9</v>
      </c>
      <c r="AQ31" s="178"/>
      <c r="AR31" s="178"/>
      <c r="AS31" s="178"/>
      <c r="AT31" s="306" t="s">
        <v>400</v>
      </c>
      <c r="AU31" s="265"/>
      <c r="AV31" s="265"/>
      <c r="AW31" s="265"/>
      <c r="AX31" s="260" t="s">
        <v>277</v>
      </c>
      <c r="AY31" s="265"/>
      <c r="AZ31" s="265"/>
      <c r="BA31" s="265"/>
      <c r="BB31" s="265"/>
      <c r="BC31" s="265"/>
      <c r="BD31" s="265"/>
      <c r="BE31" s="265"/>
      <c r="BF31" s="268"/>
      <c r="BG31" s="318">
        <v>99.3</v>
      </c>
      <c r="BH31" s="322"/>
      <c r="BI31" s="322"/>
      <c r="BJ31" s="322"/>
      <c r="BK31" s="322"/>
      <c r="BL31" s="322"/>
      <c r="BM31" s="293">
        <v>98.2</v>
      </c>
      <c r="BN31" s="322"/>
      <c r="BO31" s="322"/>
      <c r="BP31" s="322"/>
      <c r="BQ31" s="324"/>
      <c r="BR31" s="318">
        <v>99.3</v>
      </c>
      <c r="BS31" s="322"/>
      <c r="BT31" s="322"/>
      <c r="BU31" s="322"/>
      <c r="BV31" s="322"/>
      <c r="BW31" s="322"/>
      <c r="BX31" s="293">
        <v>98</v>
      </c>
      <c r="BY31" s="322"/>
      <c r="BZ31" s="322"/>
      <c r="CA31" s="322"/>
      <c r="CB31" s="324"/>
      <c r="CD31" s="134"/>
      <c r="CE31" s="42"/>
      <c r="CF31" s="261" t="s">
        <v>320</v>
      </c>
      <c r="CG31" s="1"/>
      <c r="CH31" s="1"/>
      <c r="CI31" s="1"/>
      <c r="CJ31" s="1"/>
      <c r="CK31" s="1"/>
      <c r="CL31" s="1"/>
      <c r="CM31" s="1"/>
      <c r="CN31" s="1"/>
      <c r="CO31" s="1"/>
      <c r="CP31" s="1"/>
      <c r="CQ31" s="269"/>
      <c r="CR31" s="274">
        <v>25208</v>
      </c>
      <c r="CS31" s="313"/>
      <c r="CT31" s="313"/>
      <c r="CU31" s="313"/>
      <c r="CV31" s="313"/>
      <c r="CW31" s="313"/>
      <c r="CX31" s="313"/>
      <c r="CY31" s="332"/>
      <c r="CZ31" s="283">
        <v>0.4</v>
      </c>
      <c r="DA31" s="335"/>
      <c r="DB31" s="335"/>
      <c r="DC31" s="338"/>
      <c r="DD31" s="288">
        <v>25208</v>
      </c>
      <c r="DE31" s="313"/>
      <c r="DF31" s="313"/>
      <c r="DG31" s="313"/>
      <c r="DH31" s="313"/>
      <c r="DI31" s="313"/>
      <c r="DJ31" s="313"/>
      <c r="DK31" s="332"/>
      <c r="DL31" s="288">
        <v>25208</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401</v>
      </c>
      <c r="C32" s="1"/>
      <c r="D32" s="1"/>
      <c r="E32" s="1"/>
      <c r="F32" s="1"/>
      <c r="G32" s="1"/>
      <c r="H32" s="1"/>
      <c r="I32" s="1"/>
      <c r="J32" s="1"/>
      <c r="K32" s="1"/>
      <c r="L32" s="1"/>
      <c r="M32" s="1"/>
      <c r="N32" s="1"/>
      <c r="O32" s="1"/>
      <c r="P32" s="1"/>
      <c r="Q32" s="269"/>
      <c r="R32" s="274">
        <v>388094</v>
      </c>
      <c r="S32" s="217"/>
      <c r="T32" s="217"/>
      <c r="U32" s="217"/>
      <c r="V32" s="217"/>
      <c r="W32" s="217"/>
      <c r="X32" s="217"/>
      <c r="Y32" s="279"/>
      <c r="Z32" s="282">
        <v>6.5</v>
      </c>
      <c r="AA32" s="282"/>
      <c r="AB32" s="282"/>
      <c r="AC32" s="282"/>
      <c r="AD32" s="287" t="s">
        <v>198</v>
      </c>
      <c r="AE32" s="287"/>
      <c r="AF32" s="287"/>
      <c r="AG32" s="287"/>
      <c r="AH32" s="287"/>
      <c r="AI32" s="287"/>
      <c r="AJ32" s="287"/>
      <c r="AK32" s="287"/>
      <c r="AL32" s="283" t="s">
        <v>198</v>
      </c>
      <c r="AM32" s="238"/>
      <c r="AN32" s="238"/>
      <c r="AO32" s="296"/>
      <c r="AP32" s="299"/>
      <c r="AQ32" s="29"/>
      <c r="AR32" s="29"/>
      <c r="AS32" s="29"/>
      <c r="AT32" s="307"/>
      <c r="AU32" s="1" t="s">
        <v>249</v>
      </c>
      <c r="AX32" s="261" t="s">
        <v>380</v>
      </c>
      <c r="AY32" s="1"/>
      <c r="AZ32" s="1"/>
      <c r="BA32" s="1"/>
      <c r="BB32" s="1"/>
      <c r="BC32" s="1"/>
      <c r="BD32" s="1"/>
      <c r="BE32" s="1"/>
      <c r="BF32" s="269"/>
      <c r="BG32" s="319">
        <v>99.5</v>
      </c>
      <c r="BH32" s="313"/>
      <c r="BI32" s="313"/>
      <c r="BJ32" s="313"/>
      <c r="BK32" s="313"/>
      <c r="BL32" s="313"/>
      <c r="BM32" s="238">
        <v>98.8</v>
      </c>
      <c r="BN32" s="313"/>
      <c r="BO32" s="313"/>
      <c r="BP32" s="313"/>
      <c r="BQ32" s="316"/>
      <c r="BR32" s="319">
        <v>99.6</v>
      </c>
      <c r="BS32" s="313"/>
      <c r="BT32" s="313"/>
      <c r="BU32" s="313"/>
      <c r="BV32" s="313"/>
      <c r="BW32" s="313"/>
      <c r="BX32" s="238">
        <v>98.6</v>
      </c>
      <c r="BY32" s="313"/>
      <c r="BZ32" s="313"/>
      <c r="CA32" s="313"/>
      <c r="CB32" s="316"/>
      <c r="CD32" s="135"/>
      <c r="CE32" s="142"/>
      <c r="CF32" s="261" t="s">
        <v>403</v>
      </c>
      <c r="CG32" s="1"/>
      <c r="CH32" s="1"/>
      <c r="CI32" s="1"/>
      <c r="CJ32" s="1"/>
      <c r="CK32" s="1"/>
      <c r="CL32" s="1"/>
      <c r="CM32" s="1"/>
      <c r="CN32" s="1"/>
      <c r="CO32" s="1"/>
      <c r="CP32" s="1"/>
      <c r="CQ32" s="269"/>
      <c r="CR32" s="274" t="s">
        <v>198</v>
      </c>
      <c r="CS32" s="217"/>
      <c r="CT32" s="217"/>
      <c r="CU32" s="217"/>
      <c r="CV32" s="217"/>
      <c r="CW32" s="217"/>
      <c r="CX32" s="217"/>
      <c r="CY32" s="279"/>
      <c r="CZ32" s="283" t="s">
        <v>198</v>
      </c>
      <c r="DA32" s="335"/>
      <c r="DB32" s="335"/>
      <c r="DC32" s="338"/>
      <c r="DD32" s="288" t="s">
        <v>198</v>
      </c>
      <c r="DE32" s="217"/>
      <c r="DF32" s="217"/>
      <c r="DG32" s="217"/>
      <c r="DH32" s="217"/>
      <c r="DI32" s="217"/>
      <c r="DJ32" s="217"/>
      <c r="DK32" s="279"/>
      <c r="DL32" s="288" t="s">
        <v>198</v>
      </c>
      <c r="DM32" s="217"/>
      <c r="DN32" s="217"/>
      <c r="DO32" s="217"/>
      <c r="DP32" s="217"/>
      <c r="DQ32" s="217"/>
      <c r="DR32" s="217"/>
      <c r="DS32" s="217"/>
      <c r="DT32" s="217"/>
      <c r="DU32" s="217"/>
      <c r="DV32" s="279"/>
      <c r="DW32" s="283" t="s">
        <v>198</v>
      </c>
      <c r="DX32" s="335"/>
      <c r="DY32" s="335"/>
      <c r="DZ32" s="335"/>
      <c r="EA32" s="335"/>
      <c r="EB32" s="335"/>
      <c r="EC32" s="360"/>
    </row>
    <row r="33" spans="2:133" ht="11.25" customHeight="1">
      <c r="B33" s="261" t="s">
        <v>235</v>
      </c>
      <c r="C33" s="1"/>
      <c r="D33" s="1"/>
      <c r="E33" s="1"/>
      <c r="F33" s="1"/>
      <c r="G33" s="1"/>
      <c r="H33" s="1"/>
      <c r="I33" s="1"/>
      <c r="J33" s="1"/>
      <c r="K33" s="1"/>
      <c r="L33" s="1"/>
      <c r="M33" s="1"/>
      <c r="N33" s="1"/>
      <c r="O33" s="1"/>
      <c r="P33" s="1"/>
      <c r="Q33" s="269"/>
      <c r="R33" s="274">
        <v>32665</v>
      </c>
      <c r="S33" s="217"/>
      <c r="T33" s="217"/>
      <c r="U33" s="217"/>
      <c r="V33" s="217"/>
      <c r="W33" s="217"/>
      <c r="X33" s="217"/>
      <c r="Y33" s="279"/>
      <c r="Z33" s="282">
        <v>0.6</v>
      </c>
      <c r="AA33" s="282"/>
      <c r="AB33" s="282"/>
      <c r="AC33" s="282"/>
      <c r="AD33" s="287">
        <v>19336</v>
      </c>
      <c r="AE33" s="287"/>
      <c r="AF33" s="287"/>
      <c r="AG33" s="287"/>
      <c r="AH33" s="287"/>
      <c r="AI33" s="287"/>
      <c r="AJ33" s="287"/>
      <c r="AK33" s="287"/>
      <c r="AL33" s="283">
        <v>0.5</v>
      </c>
      <c r="AM33" s="238"/>
      <c r="AN33" s="238"/>
      <c r="AO33" s="296"/>
      <c r="AP33" s="177"/>
      <c r="AQ33" s="179"/>
      <c r="AR33" s="179"/>
      <c r="AS33" s="179"/>
      <c r="AT33" s="308"/>
      <c r="AU33" s="267"/>
      <c r="AV33" s="267"/>
      <c r="AW33" s="267"/>
      <c r="AX33" s="263" t="s">
        <v>159</v>
      </c>
      <c r="AY33" s="267"/>
      <c r="AZ33" s="267"/>
      <c r="BA33" s="267"/>
      <c r="BB33" s="267"/>
      <c r="BC33" s="267"/>
      <c r="BD33" s="267"/>
      <c r="BE33" s="267"/>
      <c r="BF33" s="271"/>
      <c r="BG33" s="320">
        <v>99.2</v>
      </c>
      <c r="BH33" s="312"/>
      <c r="BI33" s="312"/>
      <c r="BJ33" s="312"/>
      <c r="BK33" s="312"/>
      <c r="BL33" s="312"/>
      <c r="BM33" s="294">
        <v>97.6</v>
      </c>
      <c r="BN33" s="312"/>
      <c r="BO33" s="312"/>
      <c r="BP33" s="312"/>
      <c r="BQ33" s="317"/>
      <c r="BR33" s="320">
        <v>99.1</v>
      </c>
      <c r="BS33" s="312"/>
      <c r="BT33" s="312"/>
      <c r="BU33" s="312"/>
      <c r="BV33" s="312"/>
      <c r="BW33" s="312"/>
      <c r="BX33" s="294">
        <v>97.4</v>
      </c>
      <c r="BY33" s="312"/>
      <c r="BZ33" s="312"/>
      <c r="CA33" s="312"/>
      <c r="CB33" s="317"/>
      <c r="CD33" s="261" t="s">
        <v>404</v>
      </c>
      <c r="CE33" s="1"/>
      <c r="CF33" s="1"/>
      <c r="CG33" s="1"/>
      <c r="CH33" s="1"/>
      <c r="CI33" s="1"/>
      <c r="CJ33" s="1"/>
      <c r="CK33" s="1"/>
      <c r="CL33" s="1"/>
      <c r="CM33" s="1"/>
      <c r="CN33" s="1"/>
      <c r="CO33" s="1"/>
      <c r="CP33" s="1"/>
      <c r="CQ33" s="269"/>
      <c r="CR33" s="274">
        <v>2808139</v>
      </c>
      <c r="CS33" s="313"/>
      <c r="CT33" s="313"/>
      <c r="CU33" s="313"/>
      <c r="CV33" s="313"/>
      <c r="CW33" s="313"/>
      <c r="CX33" s="313"/>
      <c r="CY33" s="332"/>
      <c r="CZ33" s="283">
        <v>49.8</v>
      </c>
      <c r="DA33" s="335"/>
      <c r="DB33" s="335"/>
      <c r="DC33" s="338"/>
      <c r="DD33" s="288">
        <v>2402732</v>
      </c>
      <c r="DE33" s="313"/>
      <c r="DF33" s="313"/>
      <c r="DG33" s="313"/>
      <c r="DH33" s="313"/>
      <c r="DI33" s="313"/>
      <c r="DJ33" s="313"/>
      <c r="DK33" s="332"/>
      <c r="DL33" s="288">
        <v>2050936</v>
      </c>
      <c r="DM33" s="313"/>
      <c r="DN33" s="313"/>
      <c r="DO33" s="313"/>
      <c r="DP33" s="313"/>
      <c r="DQ33" s="313"/>
      <c r="DR33" s="313"/>
      <c r="DS33" s="313"/>
      <c r="DT33" s="313"/>
      <c r="DU33" s="313"/>
      <c r="DV33" s="332"/>
      <c r="DW33" s="283">
        <v>49.9</v>
      </c>
      <c r="DX33" s="335"/>
      <c r="DY33" s="335"/>
      <c r="DZ33" s="335"/>
      <c r="EA33" s="335"/>
      <c r="EB33" s="335"/>
      <c r="EC33" s="360"/>
    </row>
    <row r="34" spans="2:133" ht="11.25" customHeight="1">
      <c r="B34" s="261" t="s">
        <v>146</v>
      </c>
      <c r="C34" s="1"/>
      <c r="D34" s="1"/>
      <c r="E34" s="1"/>
      <c r="F34" s="1"/>
      <c r="G34" s="1"/>
      <c r="H34" s="1"/>
      <c r="I34" s="1"/>
      <c r="J34" s="1"/>
      <c r="K34" s="1"/>
      <c r="L34" s="1"/>
      <c r="M34" s="1"/>
      <c r="N34" s="1"/>
      <c r="O34" s="1"/>
      <c r="P34" s="1"/>
      <c r="Q34" s="269"/>
      <c r="R34" s="274">
        <v>13594</v>
      </c>
      <c r="S34" s="217"/>
      <c r="T34" s="217"/>
      <c r="U34" s="217"/>
      <c r="V34" s="217"/>
      <c r="W34" s="217"/>
      <c r="X34" s="217"/>
      <c r="Y34" s="279"/>
      <c r="Z34" s="282">
        <v>0.2</v>
      </c>
      <c r="AA34" s="282"/>
      <c r="AB34" s="282"/>
      <c r="AC34" s="282"/>
      <c r="AD34" s="287" t="s">
        <v>198</v>
      </c>
      <c r="AE34" s="287"/>
      <c r="AF34" s="287"/>
      <c r="AG34" s="287"/>
      <c r="AH34" s="287"/>
      <c r="AI34" s="287"/>
      <c r="AJ34" s="287"/>
      <c r="AK34" s="287"/>
      <c r="AL34" s="283" t="s">
        <v>198</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407</v>
      </c>
      <c r="CE34" s="1"/>
      <c r="CF34" s="1"/>
      <c r="CG34" s="1"/>
      <c r="CH34" s="1"/>
      <c r="CI34" s="1"/>
      <c r="CJ34" s="1"/>
      <c r="CK34" s="1"/>
      <c r="CL34" s="1"/>
      <c r="CM34" s="1"/>
      <c r="CN34" s="1"/>
      <c r="CO34" s="1"/>
      <c r="CP34" s="1"/>
      <c r="CQ34" s="269"/>
      <c r="CR34" s="274">
        <v>825905</v>
      </c>
      <c r="CS34" s="217"/>
      <c r="CT34" s="217"/>
      <c r="CU34" s="217"/>
      <c r="CV34" s="217"/>
      <c r="CW34" s="217"/>
      <c r="CX34" s="217"/>
      <c r="CY34" s="279"/>
      <c r="CZ34" s="283">
        <v>14.7</v>
      </c>
      <c r="DA34" s="335"/>
      <c r="DB34" s="335"/>
      <c r="DC34" s="338"/>
      <c r="DD34" s="288">
        <v>623815</v>
      </c>
      <c r="DE34" s="217"/>
      <c r="DF34" s="217"/>
      <c r="DG34" s="217"/>
      <c r="DH34" s="217"/>
      <c r="DI34" s="217"/>
      <c r="DJ34" s="217"/>
      <c r="DK34" s="279"/>
      <c r="DL34" s="288">
        <v>541176</v>
      </c>
      <c r="DM34" s="217"/>
      <c r="DN34" s="217"/>
      <c r="DO34" s="217"/>
      <c r="DP34" s="217"/>
      <c r="DQ34" s="217"/>
      <c r="DR34" s="217"/>
      <c r="DS34" s="217"/>
      <c r="DT34" s="217"/>
      <c r="DU34" s="217"/>
      <c r="DV34" s="279"/>
      <c r="DW34" s="283">
        <v>13.2</v>
      </c>
      <c r="DX34" s="335"/>
      <c r="DY34" s="335"/>
      <c r="DZ34" s="335"/>
      <c r="EA34" s="335"/>
      <c r="EB34" s="335"/>
      <c r="EC34" s="360"/>
    </row>
    <row r="35" spans="2:133" ht="11.25" customHeight="1">
      <c r="B35" s="261" t="s">
        <v>409</v>
      </c>
      <c r="C35" s="1"/>
      <c r="D35" s="1"/>
      <c r="E35" s="1"/>
      <c r="F35" s="1"/>
      <c r="G35" s="1"/>
      <c r="H35" s="1"/>
      <c r="I35" s="1"/>
      <c r="J35" s="1"/>
      <c r="K35" s="1"/>
      <c r="L35" s="1"/>
      <c r="M35" s="1"/>
      <c r="N35" s="1"/>
      <c r="O35" s="1"/>
      <c r="P35" s="1"/>
      <c r="Q35" s="269"/>
      <c r="R35" s="274">
        <v>90228</v>
      </c>
      <c r="S35" s="217"/>
      <c r="T35" s="217"/>
      <c r="U35" s="217"/>
      <c r="V35" s="217"/>
      <c r="W35" s="217"/>
      <c r="X35" s="217"/>
      <c r="Y35" s="279"/>
      <c r="Z35" s="282">
        <v>1.5</v>
      </c>
      <c r="AA35" s="282"/>
      <c r="AB35" s="282"/>
      <c r="AC35" s="282"/>
      <c r="AD35" s="287" t="s">
        <v>198</v>
      </c>
      <c r="AE35" s="287"/>
      <c r="AF35" s="287"/>
      <c r="AG35" s="287"/>
      <c r="AH35" s="287"/>
      <c r="AI35" s="287"/>
      <c r="AJ35" s="287"/>
      <c r="AK35" s="287"/>
      <c r="AL35" s="283" t="s">
        <v>198</v>
      </c>
      <c r="AM35" s="238"/>
      <c r="AN35" s="238"/>
      <c r="AO35" s="296"/>
      <c r="AP35" s="95"/>
      <c r="AQ35" s="182" t="s">
        <v>410</v>
      </c>
      <c r="AR35" s="139"/>
      <c r="AS35" s="139"/>
      <c r="AT35" s="139"/>
      <c r="AU35" s="139"/>
      <c r="AV35" s="139"/>
      <c r="AW35" s="139"/>
      <c r="AX35" s="139"/>
      <c r="AY35" s="139"/>
      <c r="AZ35" s="139"/>
      <c r="BA35" s="139"/>
      <c r="BB35" s="139"/>
      <c r="BC35" s="139"/>
      <c r="BD35" s="139"/>
      <c r="BE35" s="139"/>
      <c r="BF35" s="144"/>
      <c r="BG35" s="182" t="s">
        <v>206</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411</v>
      </c>
      <c r="CE35" s="1"/>
      <c r="CF35" s="1"/>
      <c r="CG35" s="1"/>
      <c r="CH35" s="1"/>
      <c r="CI35" s="1"/>
      <c r="CJ35" s="1"/>
      <c r="CK35" s="1"/>
      <c r="CL35" s="1"/>
      <c r="CM35" s="1"/>
      <c r="CN35" s="1"/>
      <c r="CO35" s="1"/>
      <c r="CP35" s="1"/>
      <c r="CQ35" s="269"/>
      <c r="CR35" s="274">
        <v>47688</v>
      </c>
      <c r="CS35" s="313"/>
      <c r="CT35" s="313"/>
      <c r="CU35" s="313"/>
      <c r="CV35" s="313"/>
      <c r="CW35" s="313"/>
      <c r="CX35" s="313"/>
      <c r="CY35" s="332"/>
      <c r="CZ35" s="283">
        <v>0.8</v>
      </c>
      <c r="DA35" s="335"/>
      <c r="DB35" s="335"/>
      <c r="DC35" s="338"/>
      <c r="DD35" s="288">
        <v>45483</v>
      </c>
      <c r="DE35" s="313"/>
      <c r="DF35" s="313"/>
      <c r="DG35" s="313"/>
      <c r="DH35" s="313"/>
      <c r="DI35" s="313"/>
      <c r="DJ35" s="313"/>
      <c r="DK35" s="332"/>
      <c r="DL35" s="288">
        <v>39687</v>
      </c>
      <c r="DM35" s="313"/>
      <c r="DN35" s="313"/>
      <c r="DO35" s="313"/>
      <c r="DP35" s="313"/>
      <c r="DQ35" s="313"/>
      <c r="DR35" s="313"/>
      <c r="DS35" s="313"/>
      <c r="DT35" s="313"/>
      <c r="DU35" s="313"/>
      <c r="DV35" s="332"/>
      <c r="DW35" s="283">
        <v>1</v>
      </c>
      <c r="DX35" s="335"/>
      <c r="DY35" s="335"/>
      <c r="DZ35" s="335"/>
      <c r="EA35" s="335"/>
      <c r="EB35" s="335"/>
      <c r="EC35" s="360"/>
    </row>
    <row r="36" spans="2:133" ht="11.25" customHeight="1">
      <c r="B36" s="261" t="s">
        <v>381</v>
      </c>
      <c r="C36" s="1"/>
      <c r="D36" s="1"/>
      <c r="E36" s="1"/>
      <c r="F36" s="1"/>
      <c r="G36" s="1"/>
      <c r="H36" s="1"/>
      <c r="I36" s="1"/>
      <c r="J36" s="1"/>
      <c r="K36" s="1"/>
      <c r="L36" s="1"/>
      <c r="M36" s="1"/>
      <c r="N36" s="1"/>
      <c r="O36" s="1"/>
      <c r="P36" s="1"/>
      <c r="Q36" s="269"/>
      <c r="R36" s="274">
        <v>238834</v>
      </c>
      <c r="S36" s="217"/>
      <c r="T36" s="217"/>
      <c r="U36" s="217"/>
      <c r="V36" s="217"/>
      <c r="W36" s="217"/>
      <c r="X36" s="217"/>
      <c r="Y36" s="279"/>
      <c r="Z36" s="282">
        <v>4</v>
      </c>
      <c r="AA36" s="282"/>
      <c r="AB36" s="282"/>
      <c r="AC36" s="282"/>
      <c r="AD36" s="287" t="s">
        <v>198</v>
      </c>
      <c r="AE36" s="287"/>
      <c r="AF36" s="287"/>
      <c r="AG36" s="287"/>
      <c r="AH36" s="287"/>
      <c r="AI36" s="287"/>
      <c r="AJ36" s="287"/>
      <c r="AK36" s="287"/>
      <c r="AL36" s="283" t="s">
        <v>198</v>
      </c>
      <c r="AM36" s="238"/>
      <c r="AN36" s="238"/>
      <c r="AO36" s="296"/>
      <c r="AP36" s="95"/>
      <c r="AQ36" s="301" t="s">
        <v>396</v>
      </c>
      <c r="AR36" s="304"/>
      <c r="AS36" s="304"/>
      <c r="AT36" s="304"/>
      <c r="AU36" s="304"/>
      <c r="AV36" s="304"/>
      <c r="AW36" s="304"/>
      <c r="AX36" s="304"/>
      <c r="AY36" s="309"/>
      <c r="AZ36" s="273">
        <v>912684</v>
      </c>
      <c r="BA36" s="276"/>
      <c r="BB36" s="276"/>
      <c r="BC36" s="276"/>
      <c r="BD36" s="276"/>
      <c r="BE36" s="276"/>
      <c r="BF36" s="315"/>
      <c r="BG36" s="260" t="s">
        <v>414</v>
      </c>
      <c r="BH36" s="265"/>
      <c r="BI36" s="265"/>
      <c r="BJ36" s="265"/>
      <c r="BK36" s="265"/>
      <c r="BL36" s="265"/>
      <c r="BM36" s="265"/>
      <c r="BN36" s="265"/>
      <c r="BO36" s="265"/>
      <c r="BP36" s="265"/>
      <c r="BQ36" s="265"/>
      <c r="BR36" s="265"/>
      <c r="BS36" s="265"/>
      <c r="BT36" s="265"/>
      <c r="BU36" s="268"/>
      <c r="BV36" s="273">
        <v>37387</v>
      </c>
      <c r="BW36" s="276"/>
      <c r="BX36" s="276"/>
      <c r="BY36" s="276"/>
      <c r="BZ36" s="276"/>
      <c r="CA36" s="276"/>
      <c r="CB36" s="315"/>
      <c r="CD36" s="261" t="s">
        <v>29</v>
      </c>
      <c r="CE36" s="1"/>
      <c r="CF36" s="1"/>
      <c r="CG36" s="1"/>
      <c r="CH36" s="1"/>
      <c r="CI36" s="1"/>
      <c r="CJ36" s="1"/>
      <c r="CK36" s="1"/>
      <c r="CL36" s="1"/>
      <c r="CM36" s="1"/>
      <c r="CN36" s="1"/>
      <c r="CO36" s="1"/>
      <c r="CP36" s="1"/>
      <c r="CQ36" s="269"/>
      <c r="CR36" s="274">
        <v>1171443</v>
      </c>
      <c r="CS36" s="217"/>
      <c r="CT36" s="217"/>
      <c r="CU36" s="217"/>
      <c r="CV36" s="217"/>
      <c r="CW36" s="217"/>
      <c r="CX36" s="217"/>
      <c r="CY36" s="279"/>
      <c r="CZ36" s="283">
        <v>20.8</v>
      </c>
      <c r="DA36" s="335"/>
      <c r="DB36" s="335"/>
      <c r="DC36" s="338"/>
      <c r="DD36" s="288">
        <v>1072378</v>
      </c>
      <c r="DE36" s="217"/>
      <c r="DF36" s="217"/>
      <c r="DG36" s="217"/>
      <c r="DH36" s="217"/>
      <c r="DI36" s="217"/>
      <c r="DJ36" s="217"/>
      <c r="DK36" s="279"/>
      <c r="DL36" s="288">
        <v>880003</v>
      </c>
      <c r="DM36" s="217"/>
      <c r="DN36" s="217"/>
      <c r="DO36" s="217"/>
      <c r="DP36" s="217"/>
      <c r="DQ36" s="217"/>
      <c r="DR36" s="217"/>
      <c r="DS36" s="217"/>
      <c r="DT36" s="217"/>
      <c r="DU36" s="217"/>
      <c r="DV36" s="279"/>
      <c r="DW36" s="283">
        <v>21.4</v>
      </c>
      <c r="DX36" s="335"/>
      <c r="DY36" s="335"/>
      <c r="DZ36" s="335"/>
      <c r="EA36" s="335"/>
      <c r="EB36" s="335"/>
      <c r="EC36" s="360"/>
    </row>
    <row r="37" spans="2:133" ht="11.25" customHeight="1">
      <c r="B37" s="261" t="s">
        <v>405</v>
      </c>
      <c r="C37" s="1"/>
      <c r="D37" s="1"/>
      <c r="E37" s="1"/>
      <c r="F37" s="1"/>
      <c r="G37" s="1"/>
      <c r="H37" s="1"/>
      <c r="I37" s="1"/>
      <c r="J37" s="1"/>
      <c r="K37" s="1"/>
      <c r="L37" s="1"/>
      <c r="M37" s="1"/>
      <c r="N37" s="1"/>
      <c r="O37" s="1"/>
      <c r="P37" s="1"/>
      <c r="Q37" s="269"/>
      <c r="R37" s="274">
        <v>104885</v>
      </c>
      <c r="S37" s="217"/>
      <c r="T37" s="217"/>
      <c r="U37" s="217"/>
      <c r="V37" s="217"/>
      <c r="W37" s="217"/>
      <c r="X37" s="217"/>
      <c r="Y37" s="279"/>
      <c r="Z37" s="282">
        <v>1.8</v>
      </c>
      <c r="AA37" s="282"/>
      <c r="AB37" s="282"/>
      <c r="AC37" s="282"/>
      <c r="AD37" s="287">
        <v>16376</v>
      </c>
      <c r="AE37" s="287"/>
      <c r="AF37" s="287"/>
      <c r="AG37" s="287"/>
      <c r="AH37" s="287"/>
      <c r="AI37" s="287"/>
      <c r="AJ37" s="287"/>
      <c r="AK37" s="287"/>
      <c r="AL37" s="283">
        <v>0.4</v>
      </c>
      <c r="AM37" s="238"/>
      <c r="AN37" s="238"/>
      <c r="AO37" s="296"/>
      <c r="AQ37" s="302" t="s">
        <v>415</v>
      </c>
      <c r="AR37" s="111"/>
      <c r="AS37" s="111"/>
      <c r="AT37" s="111"/>
      <c r="AU37" s="111"/>
      <c r="AV37" s="111"/>
      <c r="AW37" s="111"/>
      <c r="AX37" s="111"/>
      <c r="AY37" s="310"/>
      <c r="AZ37" s="274">
        <v>237873</v>
      </c>
      <c r="BA37" s="217"/>
      <c r="BB37" s="217"/>
      <c r="BC37" s="217"/>
      <c r="BD37" s="313"/>
      <c r="BE37" s="313"/>
      <c r="BF37" s="316"/>
      <c r="BG37" s="261" t="s">
        <v>418</v>
      </c>
      <c r="BH37" s="1"/>
      <c r="BI37" s="1"/>
      <c r="BJ37" s="1"/>
      <c r="BK37" s="1"/>
      <c r="BL37" s="1"/>
      <c r="BM37" s="1"/>
      <c r="BN37" s="1"/>
      <c r="BO37" s="1"/>
      <c r="BP37" s="1"/>
      <c r="BQ37" s="1"/>
      <c r="BR37" s="1"/>
      <c r="BS37" s="1"/>
      <c r="BT37" s="1"/>
      <c r="BU37" s="269"/>
      <c r="BV37" s="274">
        <v>33196</v>
      </c>
      <c r="BW37" s="217"/>
      <c r="BX37" s="217"/>
      <c r="BY37" s="217"/>
      <c r="BZ37" s="217"/>
      <c r="CA37" s="217"/>
      <c r="CB37" s="326"/>
      <c r="CD37" s="261" t="s">
        <v>158</v>
      </c>
      <c r="CE37" s="1"/>
      <c r="CF37" s="1"/>
      <c r="CG37" s="1"/>
      <c r="CH37" s="1"/>
      <c r="CI37" s="1"/>
      <c r="CJ37" s="1"/>
      <c r="CK37" s="1"/>
      <c r="CL37" s="1"/>
      <c r="CM37" s="1"/>
      <c r="CN37" s="1"/>
      <c r="CO37" s="1"/>
      <c r="CP37" s="1"/>
      <c r="CQ37" s="269"/>
      <c r="CR37" s="274">
        <v>568384</v>
      </c>
      <c r="CS37" s="313"/>
      <c r="CT37" s="313"/>
      <c r="CU37" s="313"/>
      <c r="CV37" s="313"/>
      <c r="CW37" s="313"/>
      <c r="CX37" s="313"/>
      <c r="CY37" s="332"/>
      <c r="CZ37" s="283">
        <v>10.1</v>
      </c>
      <c r="DA37" s="335"/>
      <c r="DB37" s="335"/>
      <c r="DC37" s="338"/>
      <c r="DD37" s="288">
        <v>568384</v>
      </c>
      <c r="DE37" s="313"/>
      <c r="DF37" s="313"/>
      <c r="DG37" s="313"/>
      <c r="DH37" s="313"/>
      <c r="DI37" s="313"/>
      <c r="DJ37" s="313"/>
      <c r="DK37" s="332"/>
      <c r="DL37" s="288">
        <v>548901</v>
      </c>
      <c r="DM37" s="313"/>
      <c r="DN37" s="313"/>
      <c r="DO37" s="313"/>
      <c r="DP37" s="313"/>
      <c r="DQ37" s="313"/>
      <c r="DR37" s="313"/>
      <c r="DS37" s="313"/>
      <c r="DT37" s="313"/>
      <c r="DU37" s="313"/>
      <c r="DV37" s="332"/>
      <c r="DW37" s="283">
        <v>13.4</v>
      </c>
      <c r="DX37" s="335"/>
      <c r="DY37" s="335"/>
      <c r="DZ37" s="335"/>
      <c r="EA37" s="335"/>
      <c r="EB37" s="335"/>
      <c r="EC37" s="360"/>
    </row>
    <row r="38" spans="2:133" ht="11.25" customHeight="1">
      <c r="B38" s="261" t="s">
        <v>139</v>
      </c>
      <c r="C38" s="1"/>
      <c r="D38" s="1"/>
      <c r="E38" s="1"/>
      <c r="F38" s="1"/>
      <c r="G38" s="1"/>
      <c r="H38" s="1"/>
      <c r="I38" s="1"/>
      <c r="J38" s="1"/>
      <c r="K38" s="1"/>
      <c r="L38" s="1"/>
      <c r="M38" s="1"/>
      <c r="N38" s="1"/>
      <c r="O38" s="1"/>
      <c r="P38" s="1"/>
      <c r="Q38" s="269"/>
      <c r="R38" s="274">
        <v>141332</v>
      </c>
      <c r="S38" s="217"/>
      <c r="T38" s="217"/>
      <c r="U38" s="217"/>
      <c r="V38" s="217"/>
      <c r="W38" s="217"/>
      <c r="X38" s="217"/>
      <c r="Y38" s="279"/>
      <c r="Z38" s="282">
        <v>2.4</v>
      </c>
      <c r="AA38" s="282"/>
      <c r="AB38" s="282"/>
      <c r="AC38" s="282"/>
      <c r="AD38" s="287" t="s">
        <v>198</v>
      </c>
      <c r="AE38" s="287"/>
      <c r="AF38" s="287"/>
      <c r="AG38" s="287"/>
      <c r="AH38" s="287"/>
      <c r="AI38" s="287"/>
      <c r="AJ38" s="287"/>
      <c r="AK38" s="287"/>
      <c r="AL38" s="283" t="s">
        <v>198</v>
      </c>
      <c r="AM38" s="238"/>
      <c r="AN38" s="238"/>
      <c r="AO38" s="296"/>
      <c r="AQ38" s="302" t="s">
        <v>313</v>
      </c>
      <c r="AR38" s="111"/>
      <c r="AS38" s="111"/>
      <c r="AT38" s="111"/>
      <c r="AU38" s="111"/>
      <c r="AV38" s="111"/>
      <c r="AW38" s="111"/>
      <c r="AX38" s="111"/>
      <c r="AY38" s="310"/>
      <c r="AZ38" s="274" t="s">
        <v>198</v>
      </c>
      <c r="BA38" s="217"/>
      <c r="BB38" s="217"/>
      <c r="BC38" s="217"/>
      <c r="BD38" s="313"/>
      <c r="BE38" s="313"/>
      <c r="BF38" s="316"/>
      <c r="BG38" s="261" t="s">
        <v>419</v>
      </c>
      <c r="BH38" s="1"/>
      <c r="BI38" s="1"/>
      <c r="BJ38" s="1"/>
      <c r="BK38" s="1"/>
      <c r="BL38" s="1"/>
      <c r="BM38" s="1"/>
      <c r="BN38" s="1"/>
      <c r="BO38" s="1"/>
      <c r="BP38" s="1"/>
      <c r="BQ38" s="1"/>
      <c r="BR38" s="1"/>
      <c r="BS38" s="1"/>
      <c r="BT38" s="1"/>
      <c r="BU38" s="269"/>
      <c r="BV38" s="274">
        <v>2087</v>
      </c>
      <c r="BW38" s="217"/>
      <c r="BX38" s="217"/>
      <c r="BY38" s="217"/>
      <c r="BZ38" s="217"/>
      <c r="CA38" s="217"/>
      <c r="CB38" s="326"/>
      <c r="CD38" s="261" t="s">
        <v>420</v>
      </c>
      <c r="CE38" s="1"/>
      <c r="CF38" s="1"/>
      <c r="CG38" s="1"/>
      <c r="CH38" s="1"/>
      <c r="CI38" s="1"/>
      <c r="CJ38" s="1"/>
      <c r="CK38" s="1"/>
      <c r="CL38" s="1"/>
      <c r="CM38" s="1"/>
      <c r="CN38" s="1"/>
      <c r="CO38" s="1"/>
      <c r="CP38" s="1"/>
      <c r="CQ38" s="269"/>
      <c r="CR38" s="274">
        <v>674811</v>
      </c>
      <c r="CS38" s="217"/>
      <c r="CT38" s="217"/>
      <c r="CU38" s="217"/>
      <c r="CV38" s="217"/>
      <c r="CW38" s="217"/>
      <c r="CX38" s="217"/>
      <c r="CY38" s="279"/>
      <c r="CZ38" s="283">
        <v>12</v>
      </c>
      <c r="DA38" s="335"/>
      <c r="DB38" s="335"/>
      <c r="DC38" s="338"/>
      <c r="DD38" s="288">
        <v>590070</v>
      </c>
      <c r="DE38" s="217"/>
      <c r="DF38" s="217"/>
      <c r="DG38" s="217"/>
      <c r="DH38" s="217"/>
      <c r="DI38" s="217"/>
      <c r="DJ38" s="217"/>
      <c r="DK38" s="279"/>
      <c r="DL38" s="288">
        <v>590070</v>
      </c>
      <c r="DM38" s="217"/>
      <c r="DN38" s="217"/>
      <c r="DO38" s="217"/>
      <c r="DP38" s="217"/>
      <c r="DQ38" s="217"/>
      <c r="DR38" s="217"/>
      <c r="DS38" s="217"/>
      <c r="DT38" s="217"/>
      <c r="DU38" s="217"/>
      <c r="DV38" s="279"/>
      <c r="DW38" s="283">
        <v>14.4</v>
      </c>
      <c r="DX38" s="335"/>
      <c r="DY38" s="335"/>
      <c r="DZ38" s="335"/>
      <c r="EA38" s="335"/>
      <c r="EB38" s="335"/>
      <c r="EC38" s="360"/>
    </row>
    <row r="39" spans="2:133" ht="11.25" customHeight="1">
      <c r="B39" s="261" t="s">
        <v>421</v>
      </c>
      <c r="C39" s="1"/>
      <c r="D39" s="1"/>
      <c r="E39" s="1"/>
      <c r="F39" s="1"/>
      <c r="G39" s="1"/>
      <c r="H39" s="1"/>
      <c r="I39" s="1"/>
      <c r="J39" s="1"/>
      <c r="K39" s="1"/>
      <c r="L39" s="1"/>
      <c r="M39" s="1"/>
      <c r="N39" s="1"/>
      <c r="O39" s="1"/>
      <c r="P39" s="1"/>
      <c r="Q39" s="269"/>
      <c r="R39" s="274" t="s">
        <v>198</v>
      </c>
      <c r="S39" s="217"/>
      <c r="T39" s="217"/>
      <c r="U39" s="217"/>
      <c r="V39" s="217"/>
      <c r="W39" s="217"/>
      <c r="X39" s="217"/>
      <c r="Y39" s="279"/>
      <c r="Z39" s="282" t="s">
        <v>198</v>
      </c>
      <c r="AA39" s="282"/>
      <c r="AB39" s="282"/>
      <c r="AC39" s="282"/>
      <c r="AD39" s="287" t="s">
        <v>198</v>
      </c>
      <c r="AE39" s="287"/>
      <c r="AF39" s="287"/>
      <c r="AG39" s="287"/>
      <c r="AH39" s="287"/>
      <c r="AI39" s="287"/>
      <c r="AJ39" s="287"/>
      <c r="AK39" s="287"/>
      <c r="AL39" s="283" t="s">
        <v>198</v>
      </c>
      <c r="AM39" s="238"/>
      <c r="AN39" s="238"/>
      <c r="AO39" s="296"/>
      <c r="AQ39" s="302" t="s">
        <v>422</v>
      </c>
      <c r="AR39" s="111"/>
      <c r="AS39" s="111"/>
      <c r="AT39" s="111"/>
      <c r="AU39" s="111"/>
      <c r="AV39" s="111"/>
      <c r="AW39" s="111"/>
      <c r="AX39" s="111"/>
      <c r="AY39" s="310"/>
      <c r="AZ39" s="274" t="s">
        <v>198</v>
      </c>
      <c r="BA39" s="217"/>
      <c r="BB39" s="217"/>
      <c r="BC39" s="217"/>
      <c r="BD39" s="313"/>
      <c r="BE39" s="313"/>
      <c r="BF39" s="316"/>
      <c r="BG39" s="261" t="s">
        <v>344</v>
      </c>
      <c r="BH39" s="1"/>
      <c r="BI39" s="1"/>
      <c r="BJ39" s="1"/>
      <c r="BK39" s="1"/>
      <c r="BL39" s="1"/>
      <c r="BM39" s="1"/>
      <c r="BN39" s="1"/>
      <c r="BO39" s="1"/>
      <c r="BP39" s="1"/>
      <c r="BQ39" s="1"/>
      <c r="BR39" s="1"/>
      <c r="BS39" s="1"/>
      <c r="BT39" s="1"/>
      <c r="BU39" s="269"/>
      <c r="BV39" s="274">
        <v>3013</v>
      </c>
      <c r="BW39" s="217"/>
      <c r="BX39" s="217"/>
      <c r="BY39" s="217"/>
      <c r="BZ39" s="217"/>
      <c r="CA39" s="217"/>
      <c r="CB39" s="326"/>
      <c r="CD39" s="261" t="s">
        <v>426</v>
      </c>
      <c r="CE39" s="1"/>
      <c r="CF39" s="1"/>
      <c r="CG39" s="1"/>
      <c r="CH39" s="1"/>
      <c r="CI39" s="1"/>
      <c r="CJ39" s="1"/>
      <c r="CK39" s="1"/>
      <c r="CL39" s="1"/>
      <c r="CM39" s="1"/>
      <c r="CN39" s="1"/>
      <c r="CO39" s="1"/>
      <c r="CP39" s="1"/>
      <c r="CQ39" s="269"/>
      <c r="CR39" s="274">
        <v>85292</v>
      </c>
      <c r="CS39" s="313"/>
      <c r="CT39" s="313"/>
      <c r="CU39" s="313"/>
      <c r="CV39" s="313"/>
      <c r="CW39" s="313"/>
      <c r="CX39" s="313"/>
      <c r="CY39" s="332"/>
      <c r="CZ39" s="283">
        <v>1.5</v>
      </c>
      <c r="DA39" s="335"/>
      <c r="DB39" s="335"/>
      <c r="DC39" s="338"/>
      <c r="DD39" s="288">
        <v>70986</v>
      </c>
      <c r="DE39" s="313"/>
      <c r="DF39" s="313"/>
      <c r="DG39" s="313"/>
      <c r="DH39" s="313"/>
      <c r="DI39" s="313"/>
      <c r="DJ39" s="313"/>
      <c r="DK39" s="332"/>
      <c r="DL39" s="288" t="s">
        <v>198</v>
      </c>
      <c r="DM39" s="313"/>
      <c r="DN39" s="313"/>
      <c r="DO39" s="313"/>
      <c r="DP39" s="313"/>
      <c r="DQ39" s="313"/>
      <c r="DR39" s="313"/>
      <c r="DS39" s="313"/>
      <c r="DT39" s="313"/>
      <c r="DU39" s="313"/>
      <c r="DV39" s="332"/>
      <c r="DW39" s="283" t="s">
        <v>198</v>
      </c>
      <c r="DX39" s="335"/>
      <c r="DY39" s="335"/>
      <c r="DZ39" s="335"/>
      <c r="EA39" s="335"/>
      <c r="EB39" s="335"/>
      <c r="EC39" s="360"/>
    </row>
    <row r="40" spans="2:133" ht="11.25" customHeight="1">
      <c r="B40" s="261" t="s">
        <v>427</v>
      </c>
      <c r="C40" s="1"/>
      <c r="D40" s="1"/>
      <c r="E40" s="1"/>
      <c r="F40" s="1"/>
      <c r="G40" s="1"/>
      <c r="H40" s="1"/>
      <c r="I40" s="1"/>
      <c r="J40" s="1"/>
      <c r="K40" s="1"/>
      <c r="L40" s="1"/>
      <c r="M40" s="1"/>
      <c r="N40" s="1"/>
      <c r="O40" s="1"/>
      <c r="P40" s="1"/>
      <c r="Q40" s="269"/>
      <c r="R40" s="274">
        <v>14632</v>
      </c>
      <c r="S40" s="217"/>
      <c r="T40" s="217"/>
      <c r="U40" s="217"/>
      <c r="V40" s="217"/>
      <c r="W40" s="217"/>
      <c r="X40" s="217"/>
      <c r="Y40" s="279"/>
      <c r="Z40" s="282">
        <v>0.2</v>
      </c>
      <c r="AA40" s="282"/>
      <c r="AB40" s="282"/>
      <c r="AC40" s="282"/>
      <c r="AD40" s="287" t="s">
        <v>198</v>
      </c>
      <c r="AE40" s="287"/>
      <c r="AF40" s="287"/>
      <c r="AG40" s="287"/>
      <c r="AH40" s="287"/>
      <c r="AI40" s="287"/>
      <c r="AJ40" s="287"/>
      <c r="AK40" s="287"/>
      <c r="AL40" s="283" t="s">
        <v>198</v>
      </c>
      <c r="AM40" s="238"/>
      <c r="AN40" s="238"/>
      <c r="AO40" s="296"/>
      <c r="AQ40" s="302" t="s">
        <v>429</v>
      </c>
      <c r="AR40" s="111"/>
      <c r="AS40" s="111"/>
      <c r="AT40" s="111"/>
      <c r="AU40" s="111"/>
      <c r="AV40" s="111"/>
      <c r="AW40" s="111"/>
      <c r="AX40" s="111"/>
      <c r="AY40" s="310"/>
      <c r="AZ40" s="274" t="s">
        <v>198</v>
      </c>
      <c r="BA40" s="217"/>
      <c r="BB40" s="217"/>
      <c r="BC40" s="217"/>
      <c r="BD40" s="313"/>
      <c r="BE40" s="313"/>
      <c r="BF40" s="316"/>
      <c r="BG40" s="299" t="s">
        <v>431</v>
      </c>
      <c r="BH40" s="29"/>
      <c r="BI40" s="29"/>
      <c r="BJ40" s="29"/>
      <c r="BK40" s="29"/>
      <c r="BL40" s="29"/>
      <c r="BM40" s="1" t="s">
        <v>432</v>
      </c>
      <c r="BN40" s="1"/>
      <c r="BO40" s="1"/>
      <c r="BP40" s="1"/>
      <c r="BQ40" s="1"/>
      <c r="BR40" s="1"/>
      <c r="BS40" s="1"/>
      <c r="BT40" s="1"/>
      <c r="BU40" s="269"/>
      <c r="BV40" s="274">
        <v>92</v>
      </c>
      <c r="BW40" s="217"/>
      <c r="BX40" s="217"/>
      <c r="BY40" s="217"/>
      <c r="BZ40" s="217"/>
      <c r="CA40" s="217"/>
      <c r="CB40" s="326"/>
      <c r="CD40" s="261" t="s">
        <v>376</v>
      </c>
      <c r="CE40" s="1"/>
      <c r="CF40" s="1"/>
      <c r="CG40" s="1"/>
      <c r="CH40" s="1"/>
      <c r="CI40" s="1"/>
      <c r="CJ40" s="1"/>
      <c r="CK40" s="1"/>
      <c r="CL40" s="1"/>
      <c r="CM40" s="1"/>
      <c r="CN40" s="1"/>
      <c r="CO40" s="1"/>
      <c r="CP40" s="1"/>
      <c r="CQ40" s="269"/>
      <c r="CR40" s="274">
        <v>3000</v>
      </c>
      <c r="CS40" s="217"/>
      <c r="CT40" s="217"/>
      <c r="CU40" s="217"/>
      <c r="CV40" s="217"/>
      <c r="CW40" s="217"/>
      <c r="CX40" s="217"/>
      <c r="CY40" s="279"/>
      <c r="CZ40" s="283">
        <v>0.1</v>
      </c>
      <c r="DA40" s="335"/>
      <c r="DB40" s="335"/>
      <c r="DC40" s="338"/>
      <c r="DD40" s="288" t="s">
        <v>198</v>
      </c>
      <c r="DE40" s="217"/>
      <c r="DF40" s="217"/>
      <c r="DG40" s="217"/>
      <c r="DH40" s="217"/>
      <c r="DI40" s="217"/>
      <c r="DJ40" s="217"/>
      <c r="DK40" s="279"/>
      <c r="DL40" s="288" t="s">
        <v>198</v>
      </c>
      <c r="DM40" s="217"/>
      <c r="DN40" s="217"/>
      <c r="DO40" s="217"/>
      <c r="DP40" s="217"/>
      <c r="DQ40" s="217"/>
      <c r="DR40" s="217"/>
      <c r="DS40" s="217"/>
      <c r="DT40" s="217"/>
      <c r="DU40" s="217"/>
      <c r="DV40" s="279"/>
      <c r="DW40" s="283" t="s">
        <v>198</v>
      </c>
      <c r="DX40" s="335"/>
      <c r="DY40" s="335"/>
      <c r="DZ40" s="335"/>
      <c r="EA40" s="335"/>
      <c r="EB40" s="335"/>
      <c r="EC40" s="360"/>
    </row>
    <row r="41" spans="2:133" ht="11.25" customHeight="1">
      <c r="B41" s="263" t="s">
        <v>428</v>
      </c>
      <c r="C41" s="267"/>
      <c r="D41" s="267"/>
      <c r="E41" s="267"/>
      <c r="F41" s="267"/>
      <c r="G41" s="267"/>
      <c r="H41" s="267"/>
      <c r="I41" s="267"/>
      <c r="J41" s="267"/>
      <c r="K41" s="267"/>
      <c r="L41" s="267"/>
      <c r="M41" s="267"/>
      <c r="N41" s="267"/>
      <c r="O41" s="267"/>
      <c r="P41" s="267"/>
      <c r="Q41" s="271"/>
      <c r="R41" s="275">
        <v>5926976</v>
      </c>
      <c r="S41" s="277"/>
      <c r="T41" s="277"/>
      <c r="U41" s="277"/>
      <c r="V41" s="277"/>
      <c r="W41" s="277"/>
      <c r="X41" s="277"/>
      <c r="Y41" s="280"/>
      <c r="Z41" s="284">
        <v>100</v>
      </c>
      <c r="AA41" s="284"/>
      <c r="AB41" s="284"/>
      <c r="AC41" s="284"/>
      <c r="AD41" s="289">
        <v>4093937</v>
      </c>
      <c r="AE41" s="289"/>
      <c r="AF41" s="289"/>
      <c r="AG41" s="289"/>
      <c r="AH41" s="289"/>
      <c r="AI41" s="289"/>
      <c r="AJ41" s="289"/>
      <c r="AK41" s="289"/>
      <c r="AL41" s="292">
        <v>100</v>
      </c>
      <c r="AM41" s="294"/>
      <c r="AN41" s="294"/>
      <c r="AO41" s="297"/>
      <c r="AQ41" s="302" t="s">
        <v>433</v>
      </c>
      <c r="AR41" s="111"/>
      <c r="AS41" s="111"/>
      <c r="AT41" s="111"/>
      <c r="AU41" s="111"/>
      <c r="AV41" s="111"/>
      <c r="AW41" s="111"/>
      <c r="AX41" s="111"/>
      <c r="AY41" s="310"/>
      <c r="AZ41" s="274">
        <v>92886</v>
      </c>
      <c r="BA41" s="217"/>
      <c r="BB41" s="217"/>
      <c r="BC41" s="217"/>
      <c r="BD41" s="313"/>
      <c r="BE41" s="313"/>
      <c r="BF41" s="316"/>
      <c r="BG41" s="299"/>
      <c r="BH41" s="29"/>
      <c r="BI41" s="29"/>
      <c r="BJ41" s="29"/>
      <c r="BK41" s="29"/>
      <c r="BL41" s="29"/>
      <c r="BM41" s="1" t="s">
        <v>349</v>
      </c>
      <c r="BN41" s="1"/>
      <c r="BO41" s="1"/>
      <c r="BP41" s="1"/>
      <c r="BQ41" s="1"/>
      <c r="BR41" s="1"/>
      <c r="BS41" s="1"/>
      <c r="BT41" s="1"/>
      <c r="BU41" s="269"/>
      <c r="BV41" s="274">
        <v>1</v>
      </c>
      <c r="BW41" s="217"/>
      <c r="BX41" s="217"/>
      <c r="BY41" s="217"/>
      <c r="BZ41" s="217"/>
      <c r="CA41" s="217"/>
      <c r="CB41" s="326"/>
      <c r="CD41" s="261" t="s">
        <v>289</v>
      </c>
      <c r="CE41" s="1"/>
      <c r="CF41" s="1"/>
      <c r="CG41" s="1"/>
      <c r="CH41" s="1"/>
      <c r="CI41" s="1"/>
      <c r="CJ41" s="1"/>
      <c r="CK41" s="1"/>
      <c r="CL41" s="1"/>
      <c r="CM41" s="1"/>
      <c r="CN41" s="1"/>
      <c r="CO41" s="1"/>
      <c r="CP41" s="1"/>
      <c r="CQ41" s="269"/>
      <c r="CR41" s="274" t="s">
        <v>198</v>
      </c>
      <c r="CS41" s="313"/>
      <c r="CT41" s="313"/>
      <c r="CU41" s="313"/>
      <c r="CV41" s="313"/>
      <c r="CW41" s="313"/>
      <c r="CX41" s="313"/>
      <c r="CY41" s="332"/>
      <c r="CZ41" s="283" t="s">
        <v>198</v>
      </c>
      <c r="DA41" s="335"/>
      <c r="DB41" s="335"/>
      <c r="DC41" s="338"/>
      <c r="DD41" s="288" t="s">
        <v>198</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434</v>
      </c>
      <c r="AR42" s="305"/>
      <c r="AS42" s="305"/>
      <c r="AT42" s="305"/>
      <c r="AU42" s="305"/>
      <c r="AV42" s="305"/>
      <c r="AW42" s="305"/>
      <c r="AX42" s="305"/>
      <c r="AY42" s="311"/>
      <c r="AZ42" s="275">
        <v>581925</v>
      </c>
      <c r="BA42" s="277"/>
      <c r="BB42" s="277"/>
      <c r="BC42" s="277"/>
      <c r="BD42" s="312"/>
      <c r="BE42" s="312"/>
      <c r="BF42" s="317"/>
      <c r="BG42" s="177"/>
      <c r="BH42" s="179"/>
      <c r="BI42" s="179"/>
      <c r="BJ42" s="179"/>
      <c r="BK42" s="179"/>
      <c r="BL42" s="179"/>
      <c r="BM42" s="267" t="s">
        <v>435</v>
      </c>
      <c r="BN42" s="267"/>
      <c r="BO42" s="267"/>
      <c r="BP42" s="267"/>
      <c r="BQ42" s="267"/>
      <c r="BR42" s="267"/>
      <c r="BS42" s="267"/>
      <c r="BT42" s="267"/>
      <c r="BU42" s="271"/>
      <c r="BV42" s="275">
        <v>382</v>
      </c>
      <c r="BW42" s="277"/>
      <c r="BX42" s="277"/>
      <c r="BY42" s="277"/>
      <c r="BZ42" s="277"/>
      <c r="CA42" s="277"/>
      <c r="CB42" s="327"/>
      <c r="CD42" s="261" t="s">
        <v>281</v>
      </c>
      <c r="CE42" s="1"/>
      <c r="CF42" s="1"/>
      <c r="CG42" s="1"/>
      <c r="CH42" s="1"/>
      <c r="CI42" s="1"/>
      <c r="CJ42" s="1"/>
      <c r="CK42" s="1"/>
      <c r="CL42" s="1"/>
      <c r="CM42" s="1"/>
      <c r="CN42" s="1"/>
      <c r="CO42" s="1"/>
      <c r="CP42" s="1"/>
      <c r="CQ42" s="269"/>
      <c r="CR42" s="274">
        <v>208794</v>
      </c>
      <c r="CS42" s="313"/>
      <c r="CT42" s="313"/>
      <c r="CU42" s="313"/>
      <c r="CV42" s="313"/>
      <c r="CW42" s="313"/>
      <c r="CX42" s="313"/>
      <c r="CY42" s="332"/>
      <c r="CZ42" s="283">
        <v>3.7</v>
      </c>
      <c r="DA42" s="335"/>
      <c r="DB42" s="335"/>
      <c r="DC42" s="338"/>
      <c r="DD42" s="288">
        <v>52500</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50</v>
      </c>
      <c r="CD43" s="261" t="s">
        <v>88</v>
      </c>
      <c r="CE43" s="1"/>
      <c r="CF43" s="1"/>
      <c r="CG43" s="1"/>
      <c r="CH43" s="1"/>
      <c r="CI43" s="1"/>
      <c r="CJ43" s="1"/>
      <c r="CK43" s="1"/>
      <c r="CL43" s="1"/>
      <c r="CM43" s="1"/>
      <c r="CN43" s="1"/>
      <c r="CO43" s="1"/>
      <c r="CP43" s="1"/>
      <c r="CQ43" s="269"/>
      <c r="CR43" s="274">
        <v>4291</v>
      </c>
      <c r="CS43" s="313"/>
      <c r="CT43" s="313"/>
      <c r="CU43" s="313"/>
      <c r="CV43" s="313"/>
      <c r="CW43" s="313"/>
      <c r="CX43" s="313"/>
      <c r="CY43" s="332"/>
      <c r="CZ43" s="283">
        <v>0.1</v>
      </c>
      <c r="DA43" s="335"/>
      <c r="DB43" s="335"/>
      <c r="DC43" s="338"/>
      <c r="DD43" s="288">
        <v>4291</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413</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175</v>
      </c>
      <c r="CE44" s="41"/>
      <c r="CF44" s="261" t="s">
        <v>436</v>
      </c>
      <c r="CG44" s="1"/>
      <c r="CH44" s="1"/>
      <c r="CI44" s="1"/>
      <c r="CJ44" s="1"/>
      <c r="CK44" s="1"/>
      <c r="CL44" s="1"/>
      <c r="CM44" s="1"/>
      <c r="CN44" s="1"/>
      <c r="CO44" s="1"/>
      <c r="CP44" s="1"/>
      <c r="CQ44" s="269"/>
      <c r="CR44" s="274">
        <v>208794</v>
      </c>
      <c r="CS44" s="217"/>
      <c r="CT44" s="217"/>
      <c r="CU44" s="217"/>
      <c r="CV44" s="217"/>
      <c r="CW44" s="217"/>
      <c r="CX44" s="217"/>
      <c r="CY44" s="279"/>
      <c r="CZ44" s="283">
        <v>3.7</v>
      </c>
      <c r="DA44" s="238"/>
      <c r="DB44" s="238"/>
      <c r="DC44" s="285"/>
      <c r="DD44" s="288">
        <v>52500</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269</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437</v>
      </c>
      <c r="CG45" s="1"/>
      <c r="CH45" s="1"/>
      <c r="CI45" s="1"/>
      <c r="CJ45" s="1"/>
      <c r="CK45" s="1"/>
      <c r="CL45" s="1"/>
      <c r="CM45" s="1"/>
      <c r="CN45" s="1"/>
      <c r="CO45" s="1"/>
      <c r="CP45" s="1"/>
      <c r="CQ45" s="269"/>
      <c r="CR45" s="274">
        <v>21082</v>
      </c>
      <c r="CS45" s="313"/>
      <c r="CT45" s="313"/>
      <c r="CU45" s="313"/>
      <c r="CV45" s="313"/>
      <c r="CW45" s="313"/>
      <c r="CX45" s="313"/>
      <c r="CY45" s="332"/>
      <c r="CZ45" s="283">
        <v>0.4</v>
      </c>
      <c r="DA45" s="335"/>
      <c r="DB45" s="335"/>
      <c r="DC45" s="338"/>
      <c r="DD45" s="288">
        <v>523</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438</v>
      </c>
      <c r="CG46" s="1"/>
      <c r="CH46" s="1"/>
      <c r="CI46" s="1"/>
      <c r="CJ46" s="1"/>
      <c r="CK46" s="1"/>
      <c r="CL46" s="1"/>
      <c r="CM46" s="1"/>
      <c r="CN46" s="1"/>
      <c r="CO46" s="1"/>
      <c r="CP46" s="1"/>
      <c r="CQ46" s="269"/>
      <c r="CR46" s="274">
        <v>187712</v>
      </c>
      <c r="CS46" s="217"/>
      <c r="CT46" s="217"/>
      <c r="CU46" s="217"/>
      <c r="CV46" s="217"/>
      <c r="CW46" s="217"/>
      <c r="CX46" s="217"/>
      <c r="CY46" s="279"/>
      <c r="CZ46" s="283">
        <v>3.3</v>
      </c>
      <c r="DA46" s="238"/>
      <c r="DB46" s="238"/>
      <c r="DC46" s="285"/>
      <c r="DD46" s="288">
        <v>51977</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440</v>
      </c>
      <c r="CG47" s="1"/>
      <c r="CH47" s="1"/>
      <c r="CI47" s="1"/>
      <c r="CJ47" s="1"/>
      <c r="CK47" s="1"/>
      <c r="CL47" s="1"/>
      <c r="CM47" s="1"/>
      <c r="CN47" s="1"/>
      <c r="CO47" s="1"/>
      <c r="CP47" s="1"/>
      <c r="CQ47" s="269"/>
      <c r="CR47" s="274" t="s">
        <v>198</v>
      </c>
      <c r="CS47" s="313"/>
      <c r="CT47" s="313"/>
      <c r="CU47" s="313"/>
      <c r="CV47" s="313"/>
      <c r="CW47" s="313"/>
      <c r="CX47" s="313"/>
      <c r="CY47" s="332"/>
      <c r="CZ47" s="283" t="s">
        <v>198</v>
      </c>
      <c r="DA47" s="335"/>
      <c r="DB47" s="335"/>
      <c r="DC47" s="338"/>
      <c r="DD47" s="288" t="s">
        <v>198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369</v>
      </c>
      <c r="CG48" s="1"/>
      <c r="CH48" s="1"/>
      <c r="CI48" s="1"/>
      <c r="CJ48" s="1"/>
      <c r="CK48" s="1"/>
      <c r="CL48" s="1"/>
      <c r="CM48" s="1"/>
      <c r="CN48" s="1"/>
      <c r="CO48" s="1"/>
      <c r="CP48" s="1"/>
      <c r="CQ48" s="269"/>
      <c r="CR48" s="274" t="s">
        <v>198</v>
      </c>
      <c r="CS48" s="217"/>
      <c r="CT48" s="217"/>
      <c r="CU48" s="217"/>
      <c r="CV48" s="217"/>
      <c r="CW48" s="217"/>
      <c r="CX48" s="217"/>
      <c r="CY48" s="279"/>
      <c r="CZ48" s="283" t="s">
        <v>198</v>
      </c>
      <c r="DA48" s="238"/>
      <c r="DB48" s="238"/>
      <c r="DC48" s="285"/>
      <c r="DD48" s="288" t="s">
        <v>198</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191</v>
      </c>
      <c r="CE49" s="267"/>
      <c r="CF49" s="267"/>
      <c r="CG49" s="267"/>
      <c r="CH49" s="267"/>
      <c r="CI49" s="267"/>
      <c r="CJ49" s="267"/>
      <c r="CK49" s="267"/>
      <c r="CL49" s="267"/>
      <c r="CM49" s="267"/>
      <c r="CN49" s="267"/>
      <c r="CO49" s="267"/>
      <c r="CP49" s="267"/>
      <c r="CQ49" s="271"/>
      <c r="CR49" s="275">
        <v>5633726</v>
      </c>
      <c r="CS49" s="312"/>
      <c r="CT49" s="312"/>
      <c r="CU49" s="312"/>
      <c r="CV49" s="312"/>
      <c r="CW49" s="312"/>
      <c r="CX49" s="312"/>
      <c r="CY49" s="333"/>
      <c r="CZ49" s="292">
        <v>100</v>
      </c>
      <c r="DA49" s="336"/>
      <c r="DB49" s="336"/>
      <c r="DC49" s="339"/>
      <c r="DD49" s="342">
        <v>4503199</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ugYUVG6HV77Tl93A4OJDGCIXsuj/SoBnz1SHCN0Orym80WdfScHdc1EMuu0EC5d4BhWaZc+Hp4ixl3ggaXEeAA==" saltValue="HU0eoEROdJVjKRQdE/Kmu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A66" zoomScale="70" zoomScaleNormal="70" zoomScaleSheetLayoutView="70" workbookViewId="0">
      <selection activeCell="AK95" sqref="AK95"/>
    </sheetView>
  </sheetViews>
  <sheetFormatPr defaultColWidth="0" defaultRowHeight="13.5" zeroHeight="1"/>
  <cols>
    <col min="1" max="130" width="2.77734375" style="363" customWidth="1"/>
    <col min="131" max="131" width="1.6640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301</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308</v>
      </c>
      <c r="DK2" s="707"/>
      <c r="DL2" s="707"/>
      <c r="DM2" s="707"/>
      <c r="DN2" s="707"/>
      <c r="DO2" s="710"/>
      <c r="DP2" s="368"/>
      <c r="DQ2" s="706" t="s">
        <v>78</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441</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443</v>
      </c>
      <c r="B5" s="397"/>
      <c r="C5" s="397"/>
      <c r="D5" s="397"/>
      <c r="E5" s="397"/>
      <c r="F5" s="397"/>
      <c r="G5" s="397"/>
      <c r="H5" s="397"/>
      <c r="I5" s="397"/>
      <c r="J5" s="397"/>
      <c r="K5" s="397"/>
      <c r="L5" s="397"/>
      <c r="M5" s="397"/>
      <c r="N5" s="397"/>
      <c r="O5" s="397"/>
      <c r="P5" s="429"/>
      <c r="Q5" s="435" t="s">
        <v>178</v>
      </c>
      <c r="R5" s="447"/>
      <c r="S5" s="447"/>
      <c r="T5" s="447"/>
      <c r="U5" s="458"/>
      <c r="V5" s="435" t="s">
        <v>444</v>
      </c>
      <c r="W5" s="447"/>
      <c r="X5" s="447"/>
      <c r="Y5" s="447"/>
      <c r="Z5" s="458"/>
      <c r="AA5" s="435" t="s">
        <v>445</v>
      </c>
      <c r="AB5" s="447"/>
      <c r="AC5" s="447"/>
      <c r="AD5" s="447"/>
      <c r="AE5" s="447"/>
      <c r="AF5" s="504" t="s">
        <v>160</v>
      </c>
      <c r="AG5" s="447"/>
      <c r="AH5" s="447"/>
      <c r="AI5" s="447"/>
      <c r="AJ5" s="522"/>
      <c r="AK5" s="447" t="s">
        <v>446</v>
      </c>
      <c r="AL5" s="447"/>
      <c r="AM5" s="447"/>
      <c r="AN5" s="447"/>
      <c r="AO5" s="458"/>
      <c r="AP5" s="435" t="s">
        <v>447</v>
      </c>
      <c r="AQ5" s="447"/>
      <c r="AR5" s="447"/>
      <c r="AS5" s="447"/>
      <c r="AT5" s="458"/>
      <c r="AU5" s="435" t="s">
        <v>449</v>
      </c>
      <c r="AV5" s="447"/>
      <c r="AW5" s="447"/>
      <c r="AX5" s="447"/>
      <c r="AY5" s="522"/>
      <c r="AZ5" s="378"/>
      <c r="BA5" s="378"/>
      <c r="BB5" s="378"/>
      <c r="BC5" s="378"/>
      <c r="BD5" s="378"/>
      <c r="BE5" s="576"/>
      <c r="BF5" s="576"/>
      <c r="BG5" s="576"/>
      <c r="BH5" s="576"/>
      <c r="BI5" s="576"/>
      <c r="BJ5" s="576"/>
      <c r="BK5" s="576"/>
      <c r="BL5" s="576"/>
      <c r="BM5" s="576"/>
      <c r="BN5" s="576"/>
      <c r="BO5" s="576"/>
      <c r="BP5" s="576"/>
      <c r="BQ5" s="370" t="s">
        <v>450</v>
      </c>
      <c r="BR5" s="397"/>
      <c r="BS5" s="397"/>
      <c r="BT5" s="397"/>
      <c r="BU5" s="397"/>
      <c r="BV5" s="397"/>
      <c r="BW5" s="397"/>
      <c r="BX5" s="397"/>
      <c r="BY5" s="397"/>
      <c r="BZ5" s="397"/>
      <c r="CA5" s="397"/>
      <c r="CB5" s="397"/>
      <c r="CC5" s="397"/>
      <c r="CD5" s="397"/>
      <c r="CE5" s="397"/>
      <c r="CF5" s="397"/>
      <c r="CG5" s="429"/>
      <c r="CH5" s="435" t="s">
        <v>374</v>
      </c>
      <c r="CI5" s="447"/>
      <c r="CJ5" s="447"/>
      <c r="CK5" s="447"/>
      <c r="CL5" s="458"/>
      <c r="CM5" s="435" t="s">
        <v>327</v>
      </c>
      <c r="CN5" s="447"/>
      <c r="CO5" s="447"/>
      <c r="CP5" s="447"/>
      <c r="CQ5" s="458"/>
      <c r="CR5" s="435" t="s">
        <v>244</v>
      </c>
      <c r="CS5" s="447"/>
      <c r="CT5" s="447"/>
      <c r="CU5" s="447"/>
      <c r="CV5" s="458"/>
      <c r="CW5" s="435" t="s">
        <v>51</v>
      </c>
      <c r="CX5" s="447"/>
      <c r="CY5" s="447"/>
      <c r="CZ5" s="447"/>
      <c r="DA5" s="458"/>
      <c r="DB5" s="435" t="s">
        <v>452</v>
      </c>
      <c r="DC5" s="447"/>
      <c r="DD5" s="447"/>
      <c r="DE5" s="447"/>
      <c r="DF5" s="458"/>
      <c r="DG5" s="700" t="s">
        <v>242</v>
      </c>
      <c r="DH5" s="703"/>
      <c r="DI5" s="703"/>
      <c r="DJ5" s="703"/>
      <c r="DK5" s="708"/>
      <c r="DL5" s="700" t="s">
        <v>454</v>
      </c>
      <c r="DM5" s="703"/>
      <c r="DN5" s="703"/>
      <c r="DO5" s="703"/>
      <c r="DP5" s="708"/>
      <c r="DQ5" s="435" t="s">
        <v>456</v>
      </c>
      <c r="DR5" s="447"/>
      <c r="DS5" s="447"/>
      <c r="DT5" s="447"/>
      <c r="DU5" s="458"/>
      <c r="DV5" s="435" t="s">
        <v>449</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262</v>
      </c>
      <c r="C7" s="419"/>
      <c r="D7" s="419"/>
      <c r="E7" s="419"/>
      <c r="F7" s="419"/>
      <c r="G7" s="419"/>
      <c r="H7" s="419"/>
      <c r="I7" s="419"/>
      <c r="J7" s="419"/>
      <c r="K7" s="419"/>
      <c r="L7" s="419"/>
      <c r="M7" s="419"/>
      <c r="N7" s="419"/>
      <c r="O7" s="419"/>
      <c r="P7" s="431"/>
      <c r="Q7" s="437">
        <v>5927</v>
      </c>
      <c r="R7" s="449"/>
      <c r="S7" s="449"/>
      <c r="T7" s="449"/>
      <c r="U7" s="449"/>
      <c r="V7" s="449">
        <v>5634</v>
      </c>
      <c r="W7" s="449"/>
      <c r="X7" s="449"/>
      <c r="Y7" s="449"/>
      <c r="Z7" s="449"/>
      <c r="AA7" s="449">
        <v>293</v>
      </c>
      <c r="AB7" s="449"/>
      <c r="AC7" s="449"/>
      <c r="AD7" s="449"/>
      <c r="AE7" s="492"/>
      <c r="AF7" s="506">
        <v>261</v>
      </c>
      <c r="AG7" s="519"/>
      <c r="AH7" s="519"/>
      <c r="AI7" s="519"/>
      <c r="AJ7" s="524"/>
      <c r="AK7" s="532">
        <v>90</v>
      </c>
      <c r="AL7" s="449"/>
      <c r="AM7" s="449"/>
      <c r="AN7" s="449"/>
      <c r="AO7" s="449"/>
      <c r="AP7" s="449">
        <v>5709</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457</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251</v>
      </c>
      <c r="B23" s="401" t="s">
        <v>309</v>
      </c>
      <c r="C23" s="421"/>
      <c r="D23" s="421"/>
      <c r="E23" s="421"/>
      <c r="F23" s="421"/>
      <c r="G23" s="421"/>
      <c r="H23" s="421"/>
      <c r="I23" s="421"/>
      <c r="J23" s="421"/>
      <c r="K23" s="421"/>
      <c r="L23" s="421"/>
      <c r="M23" s="421"/>
      <c r="N23" s="421"/>
      <c r="O23" s="421"/>
      <c r="P23" s="433"/>
      <c r="Q23" s="440">
        <v>5927</v>
      </c>
      <c r="R23" s="452"/>
      <c r="S23" s="452"/>
      <c r="T23" s="452"/>
      <c r="U23" s="452"/>
      <c r="V23" s="452">
        <v>5634</v>
      </c>
      <c r="W23" s="452"/>
      <c r="X23" s="452"/>
      <c r="Y23" s="452"/>
      <c r="Z23" s="452"/>
      <c r="AA23" s="452">
        <v>293</v>
      </c>
      <c r="AB23" s="452"/>
      <c r="AC23" s="452"/>
      <c r="AD23" s="452"/>
      <c r="AE23" s="494"/>
      <c r="AF23" s="508">
        <v>261</v>
      </c>
      <c r="AG23" s="452"/>
      <c r="AH23" s="452"/>
      <c r="AI23" s="452"/>
      <c r="AJ23" s="526"/>
      <c r="AK23" s="534"/>
      <c r="AL23" s="455"/>
      <c r="AM23" s="455"/>
      <c r="AN23" s="455"/>
      <c r="AO23" s="455"/>
      <c r="AP23" s="452">
        <v>5709</v>
      </c>
      <c r="AQ23" s="452"/>
      <c r="AR23" s="452"/>
      <c r="AS23" s="452"/>
      <c r="AT23" s="452"/>
      <c r="AU23" s="567"/>
      <c r="AV23" s="567"/>
      <c r="AW23" s="567"/>
      <c r="AX23" s="567"/>
      <c r="AY23" s="590"/>
      <c r="AZ23" s="595" t="s">
        <v>198</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393</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423</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443</v>
      </c>
      <c r="B26" s="397"/>
      <c r="C26" s="397"/>
      <c r="D26" s="397"/>
      <c r="E26" s="397"/>
      <c r="F26" s="397"/>
      <c r="G26" s="397"/>
      <c r="H26" s="397"/>
      <c r="I26" s="397"/>
      <c r="J26" s="397"/>
      <c r="K26" s="397"/>
      <c r="L26" s="397"/>
      <c r="M26" s="397"/>
      <c r="N26" s="397"/>
      <c r="O26" s="397"/>
      <c r="P26" s="429"/>
      <c r="Q26" s="435" t="s">
        <v>459</v>
      </c>
      <c r="R26" s="447"/>
      <c r="S26" s="447"/>
      <c r="T26" s="447"/>
      <c r="U26" s="458"/>
      <c r="V26" s="435" t="s">
        <v>460</v>
      </c>
      <c r="W26" s="447"/>
      <c r="X26" s="447"/>
      <c r="Y26" s="447"/>
      <c r="Z26" s="458"/>
      <c r="AA26" s="435" t="s">
        <v>461</v>
      </c>
      <c r="AB26" s="447"/>
      <c r="AC26" s="447"/>
      <c r="AD26" s="447"/>
      <c r="AE26" s="447"/>
      <c r="AF26" s="509" t="s">
        <v>247</v>
      </c>
      <c r="AG26" s="520"/>
      <c r="AH26" s="520"/>
      <c r="AI26" s="520"/>
      <c r="AJ26" s="527"/>
      <c r="AK26" s="447" t="s">
        <v>397</v>
      </c>
      <c r="AL26" s="447"/>
      <c r="AM26" s="447"/>
      <c r="AN26" s="447"/>
      <c r="AO26" s="458"/>
      <c r="AP26" s="435" t="s">
        <v>366</v>
      </c>
      <c r="AQ26" s="447"/>
      <c r="AR26" s="447"/>
      <c r="AS26" s="447"/>
      <c r="AT26" s="458"/>
      <c r="AU26" s="435" t="s">
        <v>462</v>
      </c>
      <c r="AV26" s="447"/>
      <c r="AW26" s="447"/>
      <c r="AX26" s="447"/>
      <c r="AY26" s="458"/>
      <c r="AZ26" s="435" t="s">
        <v>463</v>
      </c>
      <c r="BA26" s="447"/>
      <c r="BB26" s="447"/>
      <c r="BC26" s="447"/>
      <c r="BD26" s="458"/>
      <c r="BE26" s="435" t="s">
        <v>449</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464</v>
      </c>
      <c r="C28" s="419"/>
      <c r="D28" s="419"/>
      <c r="E28" s="419"/>
      <c r="F28" s="419"/>
      <c r="G28" s="419"/>
      <c r="H28" s="419"/>
      <c r="I28" s="419"/>
      <c r="J28" s="419"/>
      <c r="K28" s="419"/>
      <c r="L28" s="419"/>
      <c r="M28" s="419"/>
      <c r="N28" s="419"/>
      <c r="O28" s="419"/>
      <c r="P28" s="431"/>
      <c r="Q28" s="441">
        <v>1666</v>
      </c>
      <c r="R28" s="453"/>
      <c r="S28" s="453"/>
      <c r="T28" s="453"/>
      <c r="U28" s="453"/>
      <c r="V28" s="453">
        <v>1628</v>
      </c>
      <c r="W28" s="453"/>
      <c r="X28" s="453"/>
      <c r="Y28" s="453"/>
      <c r="Z28" s="453"/>
      <c r="AA28" s="453">
        <v>37</v>
      </c>
      <c r="AB28" s="453"/>
      <c r="AC28" s="453"/>
      <c r="AD28" s="453"/>
      <c r="AE28" s="495"/>
      <c r="AF28" s="511">
        <v>37</v>
      </c>
      <c r="AG28" s="453"/>
      <c r="AH28" s="453"/>
      <c r="AI28" s="453"/>
      <c r="AJ28" s="529"/>
      <c r="AK28" s="535">
        <v>92</v>
      </c>
      <c r="AL28" s="453"/>
      <c r="AM28" s="453"/>
      <c r="AN28" s="453"/>
      <c r="AO28" s="453"/>
      <c r="AP28" s="453" t="s">
        <v>198</v>
      </c>
      <c r="AQ28" s="453"/>
      <c r="AR28" s="453"/>
      <c r="AS28" s="453"/>
      <c r="AT28" s="453"/>
      <c r="AU28" s="453" t="s">
        <v>198</v>
      </c>
      <c r="AV28" s="453"/>
      <c r="AW28" s="453"/>
      <c r="AX28" s="453"/>
      <c r="AY28" s="453"/>
      <c r="AZ28" s="596" t="s">
        <v>198</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25</v>
      </c>
      <c r="C29" s="420"/>
      <c r="D29" s="420"/>
      <c r="E29" s="420"/>
      <c r="F29" s="420"/>
      <c r="G29" s="420"/>
      <c r="H29" s="420"/>
      <c r="I29" s="420"/>
      <c r="J29" s="420"/>
      <c r="K29" s="420"/>
      <c r="L29" s="420"/>
      <c r="M29" s="420"/>
      <c r="N29" s="420"/>
      <c r="O29" s="420"/>
      <c r="P29" s="432"/>
      <c r="Q29" s="438">
        <v>1485</v>
      </c>
      <c r="R29" s="450"/>
      <c r="S29" s="450"/>
      <c r="T29" s="450"/>
      <c r="U29" s="450"/>
      <c r="V29" s="450">
        <v>1428</v>
      </c>
      <c r="W29" s="450"/>
      <c r="X29" s="450"/>
      <c r="Y29" s="450"/>
      <c r="Z29" s="450"/>
      <c r="AA29" s="450">
        <v>58</v>
      </c>
      <c r="AB29" s="450"/>
      <c r="AC29" s="450"/>
      <c r="AD29" s="450"/>
      <c r="AE29" s="461"/>
      <c r="AF29" s="507">
        <v>58</v>
      </c>
      <c r="AG29" s="456"/>
      <c r="AH29" s="456"/>
      <c r="AI29" s="456"/>
      <c r="AJ29" s="525"/>
      <c r="AK29" s="460">
        <v>263</v>
      </c>
      <c r="AL29" s="450"/>
      <c r="AM29" s="450"/>
      <c r="AN29" s="450"/>
      <c r="AO29" s="450"/>
      <c r="AP29" s="450" t="s">
        <v>198</v>
      </c>
      <c r="AQ29" s="450"/>
      <c r="AR29" s="450"/>
      <c r="AS29" s="450"/>
      <c r="AT29" s="450"/>
      <c r="AU29" s="450" t="s">
        <v>198</v>
      </c>
      <c r="AV29" s="450"/>
      <c r="AW29" s="450"/>
      <c r="AX29" s="450"/>
      <c r="AY29" s="450"/>
      <c r="AZ29" s="597" t="s">
        <v>198</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223</v>
      </c>
      <c r="C30" s="420"/>
      <c r="D30" s="420"/>
      <c r="E30" s="420"/>
      <c r="F30" s="420"/>
      <c r="G30" s="420"/>
      <c r="H30" s="420"/>
      <c r="I30" s="420"/>
      <c r="J30" s="420"/>
      <c r="K30" s="420"/>
      <c r="L30" s="420"/>
      <c r="M30" s="420"/>
      <c r="N30" s="420"/>
      <c r="O30" s="420"/>
      <c r="P30" s="432"/>
      <c r="Q30" s="438">
        <v>358</v>
      </c>
      <c r="R30" s="450"/>
      <c r="S30" s="450"/>
      <c r="T30" s="450"/>
      <c r="U30" s="450"/>
      <c r="V30" s="450">
        <v>357</v>
      </c>
      <c r="W30" s="450"/>
      <c r="X30" s="450"/>
      <c r="Y30" s="450"/>
      <c r="Z30" s="450"/>
      <c r="AA30" s="450">
        <v>1</v>
      </c>
      <c r="AB30" s="450"/>
      <c r="AC30" s="450"/>
      <c r="AD30" s="450"/>
      <c r="AE30" s="461"/>
      <c r="AF30" s="507">
        <v>1</v>
      </c>
      <c r="AG30" s="456"/>
      <c r="AH30" s="456"/>
      <c r="AI30" s="456"/>
      <c r="AJ30" s="525"/>
      <c r="AK30" s="460">
        <v>66</v>
      </c>
      <c r="AL30" s="450"/>
      <c r="AM30" s="450"/>
      <c r="AN30" s="450"/>
      <c r="AO30" s="450"/>
      <c r="AP30" s="450" t="s">
        <v>198</v>
      </c>
      <c r="AQ30" s="450"/>
      <c r="AR30" s="450"/>
      <c r="AS30" s="450"/>
      <c r="AT30" s="450"/>
      <c r="AU30" s="450" t="s">
        <v>198</v>
      </c>
      <c r="AV30" s="450"/>
      <c r="AW30" s="450"/>
      <c r="AX30" s="450"/>
      <c r="AY30" s="450"/>
      <c r="AZ30" s="597" t="s">
        <v>198</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465</v>
      </c>
      <c r="C31" s="420"/>
      <c r="D31" s="420"/>
      <c r="E31" s="420"/>
      <c r="F31" s="420"/>
      <c r="G31" s="420"/>
      <c r="H31" s="420"/>
      <c r="I31" s="420"/>
      <c r="J31" s="420"/>
      <c r="K31" s="420"/>
      <c r="L31" s="420"/>
      <c r="M31" s="420"/>
      <c r="N31" s="420"/>
      <c r="O31" s="420"/>
      <c r="P31" s="432"/>
      <c r="Q31" s="438">
        <v>245</v>
      </c>
      <c r="R31" s="450"/>
      <c r="S31" s="450"/>
      <c r="T31" s="450"/>
      <c r="U31" s="450"/>
      <c r="V31" s="450">
        <v>263</v>
      </c>
      <c r="W31" s="450"/>
      <c r="X31" s="450"/>
      <c r="Y31" s="450"/>
      <c r="Z31" s="450"/>
      <c r="AA31" s="450">
        <v>-18</v>
      </c>
      <c r="AB31" s="450"/>
      <c r="AC31" s="450"/>
      <c r="AD31" s="450"/>
      <c r="AE31" s="461"/>
      <c r="AF31" s="507">
        <v>650</v>
      </c>
      <c r="AG31" s="456"/>
      <c r="AH31" s="456"/>
      <c r="AI31" s="456"/>
      <c r="AJ31" s="525"/>
      <c r="AK31" s="460" t="s">
        <v>198</v>
      </c>
      <c r="AL31" s="450"/>
      <c r="AM31" s="450"/>
      <c r="AN31" s="450"/>
      <c r="AO31" s="450"/>
      <c r="AP31" s="450">
        <v>52</v>
      </c>
      <c r="AQ31" s="450"/>
      <c r="AR31" s="450"/>
      <c r="AS31" s="450"/>
      <c r="AT31" s="450"/>
      <c r="AU31" s="450" t="s">
        <v>198</v>
      </c>
      <c r="AV31" s="450"/>
      <c r="AW31" s="450"/>
      <c r="AX31" s="450"/>
      <c r="AY31" s="450"/>
      <c r="AZ31" s="597" t="s">
        <v>198</v>
      </c>
      <c r="BA31" s="597"/>
      <c r="BB31" s="597"/>
      <c r="BC31" s="597"/>
      <c r="BD31" s="597"/>
      <c r="BE31" s="565" t="s">
        <v>466</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359</v>
      </c>
      <c r="C32" s="420"/>
      <c r="D32" s="420"/>
      <c r="E32" s="420"/>
      <c r="F32" s="420"/>
      <c r="G32" s="420"/>
      <c r="H32" s="420"/>
      <c r="I32" s="420"/>
      <c r="J32" s="420"/>
      <c r="K32" s="420"/>
      <c r="L32" s="420"/>
      <c r="M32" s="420"/>
      <c r="N32" s="420"/>
      <c r="O32" s="420"/>
      <c r="P32" s="432"/>
      <c r="Q32" s="438" t="s">
        <v>198</v>
      </c>
      <c r="R32" s="450"/>
      <c r="S32" s="450"/>
      <c r="T32" s="450"/>
      <c r="U32" s="450"/>
      <c r="V32" s="450" t="s">
        <v>198</v>
      </c>
      <c r="W32" s="450"/>
      <c r="X32" s="450"/>
      <c r="Y32" s="450"/>
      <c r="Z32" s="450"/>
      <c r="AA32" s="450" t="s">
        <v>198</v>
      </c>
      <c r="AB32" s="450"/>
      <c r="AC32" s="450"/>
      <c r="AD32" s="450"/>
      <c r="AE32" s="461"/>
      <c r="AF32" s="507">
        <v>57</v>
      </c>
      <c r="AG32" s="456"/>
      <c r="AH32" s="456"/>
      <c r="AI32" s="456"/>
      <c r="AJ32" s="525"/>
      <c r="AK32" s="460">
        <v>88</v>
      </c>
      <c r="AL32" s="450"/>
      <c r="AM32" s="450"/>
      <c r="AN32" s="450"/>
      <c r="AO32" s="450"/>
      <c r="AP32" s="450" t="s">
        <v>198</v>
      </c>
      <c r="AQ32" s="450"/>
      <c r="AR32" s="450"/>
      <c r="AS32" s="450"/>
      <c r="AT32" s="450"/>
      <c r="AU32" s="450">
        <v>227</v>
      </c>
      <c r="AV32" s="450"/>
      <c r="AW32" s="450"/>
      <c r="AX32" s="450"/>
      <c r="AY32" s="450"/>
      <c r="AZ32" s="597" t="s">
        <v>198</v>
      </c>
      <c r="BA32" s="597"/>
      <c r="BB32" s="597"/>
      <c r="BC32" s="597"/>
      <c r="BD32" s="597"/>
      <c r="BE32" s="565" t="s">
        <v>466</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467</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251</v>
      </c>
      <c r="B63" s="401" t="s">
        <v>384</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803</v>
      </c>
      <c r="AG63" s="452"/>
      <c r="AH63" s="452"/>
      <c r="AI63" s="452"/>
      <c r="AJ63" s="526"/>
      <c r="AK63" s="534"/>
      <c r="AL63" s="455"/>
      <c r="AM63" s="455"/>
      <c r="AN63" s="455"/>
      <c r="AO63" s="455"/>
      <c r="AP63" s="452">
        <v>52</v>
      </c>
      <c r="AQ63" s="452"/>
      <c r="AR63" s="452"/>
      <c r="AS63" s="452"/>
      <c r="AT63" s="452"/>
      <c r="AU63" s="452">
        <v>227</v>
      </c>
      <c r="AV63" s="452"/>
      <c r="AW63" s="452"/>
      <c r="AX63" s="452"/>
      <c r="AY63" s="452"/>
      <c r="AZ63" s="599"/>
      <c r="BA63" s="599"/>
      <c r="BB63" s="599"/>
      <c r="BC63" s="599"/>
      <c r="BD63" s="599"/>
      <c r="BE63" s="567"/>
      <c r="BF63" s="567"/>
      <c r="BG63" s="567"/>
      <c r="BH63" s="567"/>
      <c r="BI63" s="590"/>
      <c r="BJ63" s="595" t="s">
        <v>198</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263</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453</v>
      </c>
      <c r="B66" s="397"/>
      <c r="C66" s="397"/>
      <c r="D66" s="397"/>
      <c r="E66" s="397"/>
      <c r="F66" s="397"/>
      <c r="G66" s="397"/>
      <c r="H66" s="397"/>
      <c r="I66" s="397"/>
      <c r="J66" s="397"/>
      <c r="K66" s="397"/>
      <c r="L66" s="397"/>
      <c r="M66" s="397"/>
      <c r="N66" s="397"/>
      <c r="O66" s="397"/>
      <c r="P66" s="429"/>
      <c r="Q66" s="435" t="s">
        <v>459</v>
      </c>
      <c r="R66" s="447"/>
      <c r="S66" s="447"/>
      <c r="T66" s="447"/>
      <c r="U66" s="458"/>
      <c r="V66" s="435" t="s">
        <v>460</v>
      </c>
      <c r="W66" s="447"/>
      <c r="X66" s="447"/>
      <c r="Y66" s="447"/>
      <c r="Z66" s="458"/>
      <c r="AA66" s="435" t="s">
        <v>461</v>
      </c>
      <c r="AB66" s="447"/>
      <c r="AC66" s="447"/>
      <c r="AD66" s="447"/>
      <c r="AE66" s="458"/>
      <c r="AF66" s="512" t="s">
        <v>247</v>
      </c>
      <c r="AG66" s="520"/>
      <c r="AH66" s="520"/>
      <c r="AI66" s="520"/>
      <c r="AJ66" s="530"/>
      <c r="AK66" s="435" t="s">
        <v>397</v>
      </c>
      <c r="AL66" s="397"/>
      <c r="AM66" s="397"/>
      <c r="AN66" s="397"/>
      <c r="AO66" s="429"/>
      <c r="AP66" s="435" t="s">
        <v>366</v>
      </c>
      <c r="AQ66" s="447"/>
      <c r="AR66" s="447"/>
      <c r="AS66" s="447"/>
      <c r="AT66" s="458"/>
      <c r="AU66" s="435" t="s">
        <v>468</v>
      </c>
      <c r="AV66" s="447"/>
      <c r="AW66" s="447"/>
      <c r="AX66" s="447"/>
      <c r="AY66" s="458"/>
      <c r="AZ66" s="435" t="s">
        <v>449</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258</v>
      </c>
      <c r="C68" s="419"/>
      <c r="D68" s="419"/>
      <c r="E68" s="419"/>
      <c r="F68" s="419"/>
      <c r="G68" s="419"/>
      <c r="H68" s="419"/>
      <c r="I68" s="419"/>
      <c r="J68" s="419"/>
      <c r="K68" s="419"/>
      <c r="L68" s="419"/>
      <c r="M68" s="419"/>
      <c r="N68" s="419"/>
      <c r="O68" s="419"/>
      <c r="P68" s="431"/>
      <c r="Q68" s="437">
        <v>1631</v>
      </c>
      <c r="R68" s="449"/>
      <c r="S68" s="449"/>
      <c r="T68" s="449"/>
      <c r="U68" s="449"/>
      <c r="V68" s="449">
        <v>1549</v>
      </c>
      <c r="W68" s="449"/>
      <c r="X68" s="449"/>
      <c r="Y68" s="449"/>
      <c r="Z68" s="449"/>
      <c r="AA68" s="449">
        <v>82</v>
      </c>
      <c r="AB68" s="449"/>
      <c r="AC68" s="449"/>
      <c r="AD68" s="449"/>
      <c r="AE68" s="449"/>
      <c r="AF68" s="449">
        <v>82</v>
      </c>
      <c r="AG68" s="449"/>
      <c r="AH68" s="449"/>
      <c r="AI68" s="449"/>
      <c r="AJ68" s="449"/>
      <c r="AK68" s="449">
        <v>716</v>
      </c>
      <c r="AL68" s="449"/>
      <c r="AM68" s="449"/>
      <c r="AN68" s="449"/>
      <c r="AO68" s="449"/>
      <c r="AP68" s="449">
        <v>4216</v>
      </c>
      <c r="AQ68" s="449"/>
      <c r="AR68" s="449"/>
      <c r="AS68" s="449"/>
      <c r="AT68" s="449"/>
      <c r="AU68" s="449">
        <v>750</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293</v>
      </c>
      <c r="C69" s="420"/>
      <c r="D69" s="420"/>
      <c r="E69" s="420"/>
      <c r="F69" s="420"/>
      <c r="G69" s="420"/>
      <c r="H69" s="420"/>
      <c r="I69" s="420"/>
      <c r="J69" s="420"/>
      <c r="K69" s="420"/>
      <c r="L69" s="420"/>
      <c r="M69" s="420"/>
      <c r="N69" s="420"/>
      <c r="O69" s="420"/>
      <c r="P69" s="432"/>
      <c r="Q69" s="438">
        <v>1304</v>
      </c>
      <c r="R69" s="450"/>
      <c r="S69" s="450"/>
      <c r="T69" s="450"/>
      <c r="U69" s="450"/>
      <c r="V69" s="450">
        <v>1273</v>
      </c>
      <c r="W69" s="450"/>
      <c r="X69" s="450"/>
      <c r="Y69" s="450"/>
      <c r="Z69" s="450"/>
      <c r="AA69" s="450">
        <v>31</v>
      </c>
      <c r="AB69" s="450"/>
      <c r="AC69" s="450"/>
      <c r="AD69" s="450"/>
      <c r="AE69" s="450"/>
      <c r="AF69" s="450">
        <v>31</v>
      </c>
      <c r="AG69" s="450"/>
      <c r="AH69" s="450"/>
      <c r="AI69" s="450"/>
      <c r="AJ69" s="450"/>
      <c r="AK69" s="450">
        <v>22</v>
      </c>
      <c r="AL69" s="450"/>
      <c r="AM69" s="450"/>
      <c r="AN69" s="450"/>
      <c r="AO69" s="450"/>
      <c r="AP69" s="450">
        <v>504</v>
      </c>
      <c r="AQ69" s="450"/>
      <c r="AR69" s="450"/>
      <c r="AS69" s="450"/>
      <c r="AT69" s="450"/>
      <c r="AU69" s="450">
        <v>123</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177</v>
      </c>
      <c r="C70" s="420"/>
      <c r="D70" s="420"/>
      <c r="E70" s="420"/>
      <c r="F70" s="420"/>
      <c r="G70" s="420"/>
      <c r="H70" s="420"/>
      <c r="I70" s="420"/>
      <c r="J70" s="420"/>
      <c r="K70" s="420"/>
      <c r="L70" s="420"/>
      <c r="M70" s="420"/>
      <c r="N70" s="420"/>
      <c r="O70" s="420"/>
      <c r="P70" s="432"/>
      <c r="Q70" s="438">
        <v>2587</v>
      </c>
      <c r="R70" s="450"/>
      <c r="S70" s="450"/>
      <c r="T70" s="450"/>
      <c r="U70" s="450"/>
      <c r="V70" s="450">
        <v>2461</v>
      </c>
      <c r="W70" s="450"/>
      <c r="X70" s="450"/>
      <c r="Y70" s="450"/>
      <c r="Z70" s="450"/>
      <c r="AA70" s="450">
        <v>126</v>
      </c>
      <c r="AB70" s="450"/>
      <c r="AC70" s="450"/>
      <c r="AD70" s="450"/>
      <c r="AE70" s="450"/>
      <c r="AF70" s="450">
        <v>116</v>
      </c>
      <c r="AG70" s="450"/>
      <c r="AH70" s="450"/>
      <c r="AI70" s="450"/>
      <c r="AJ70" s="450"/>
      <c r="AK70" s="450">
        <v>39</v>
      </c>
      <c r="AL70" s="450"/>
      <c r="AM70" s="450"/>
      <c r="AN70" s="450"/>
      <c r="AO70" s="450"/>
      <c r="AP70" s="450">
        <v>8070</v>
      </c>
      <c r="AQ70" s="450"/>
      <c r="AR70" s="450"/>
      <c r="AS70" s="450"/>
      <c r="AT70" s="450"/>
      <c r="AU70" s="450">
        <v>1052</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527</v>
      </c>
      <c r="C71" s="420"/>
      <c r="D71" s="420"/>
      <c r="E71" s="420"/>
      <c r="F71" s="420"/>
      <c r="G71" s="420"/>
      <c r="H71" s="420"/>
      <c r="I71" s="420"/>
      <c r="J71" s="420"/>
      <c r="K71" s="420"/>
      <c r="L71" s="420"/>
      <c r="M71" s="420"/>
      <c r="N71" s="420"/>
      <c r="O71" s="420"/>
      <c r="P71" s="432"/>
      <c r="Q71" s="438">
        <v>360</v>
      </c>
      <c r="R71" s="450"/>
      <c r="S71" s="450"/>
      <c r="T71" s="450"/>
      <c r="U71" s="450"/>
      <c r="V71" s="450">
        <v>337</v>
      </c>
      <c r="W71" s="450"/>
      <c r="X71" s="450"/>
      <c r="Y71" s="450"/>
      <c r="Z71" s="450"/>
      <c r="AA71" s="450">
        <v>24</v>
      </c>
      <c r="AB71" s="450"/>
      <c r="AC71" s="450"/>
      <c r="AD71" s="450"/>
      <c r="AE71" s="450"/>
      <c r="AF71" s="450">
        <v>24</v>
      </c>
      <c r="AG71" s="450"/>
      <c r="AH71" s="450"/>
      <c r="AI71" s="450"/>
      <c r="AJ71" s="450"/>
      <c r="AK71" s="450" t="s">
        <v>198</v>
      </c>
      <c r="AL71" s="450"/>
      <c r="AM71" s="450"/>
      <c r="AN71" s="450"/>
      <c r="AO71" s="450"/>
      <c r="AP71" s="450">
        <v>8</v>
      </c>
      <c r="AQ71" s="450"/>
      <c r="AR71" s="450"/>
      <c r="AS71" s="450"/>
      <c r="AT71" s="450"/>
      <c r="AU71" s="450">
        <v>1</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284</v>
      </c>
      <c r="C72" s="420"/>
      <c r="D72" s="420"/>
      <c r="E72" s="420"/>
      <c r="F72" s="420"/>
      <c r="G72" s="420"/>
      <c r="H72" s="420"/>
      <c r="I72" s="420"/>
      <c r="J72" s="420"/>
      <c r="K72" s="420"/>
      <c r="L72" s="420"/>
      <c r="M72" s="420"/>
      <c r="N72" s="420"/>
      <c r="O72" s="420"/>
      <c r="P72" s="432"/>
      <c r="Q72" s="438">
        <v>259</v>
      </c>
      <c r="R72" s="450"/>
      <c r="S72" s="450"/>
      <c r="T72" s="450"/>
      <c r="U72" s="450"/>
      <c r="V72" s="450">
        <v>239</v>
      </c>
      <c r="W72" s="450"/>
      <c r="X72" s="450"/>
      <c r="Y72" s="450"/>
      <c r="Z72" s="450"/>
      <c r="AA72" s="450">
        <v>21</v>
      </c>
      <c r="AB72" s="450"/>
      <c r="AC72" s="450"/>
      <c r="AD72" s="450"/>
      <c r="AE72" s="450"/>
      <c r="AF72" s="450">
        <v>21</v>
      </c>
      <c r="AG72" s="450"/>
      <c r="AH72" s="450"/>
      <c r="AI72" s="450"/>
      <c r="AJ72" s="450"/>
      <c r="AK72" s="450" t="s">
        <v>198</v>
      </c>
      <c r="AL72" s="450"/>
      <c r="AM72" s="450"/>
      <c r="AN72" s="450"/>
      <c r="AO72" s="450"/>
      <c r="AP72" s="450">
        <v>1173</v>
      </c>
      <c r="AQ72" s="450"/>
      <c r="AR72" s="450"/>
      <c r="AS72" s="450"/>
      <c r="AT72" s="450"/>
      <c r="AU72" s="450" t="s">
        <v>198</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535</v>
      </c>
      <c r="C73" s="420"/>
      <c r="D73" s="420"/>
      <c r="E73" s="420"/>
      <c r="F73" s="420"/>
      <c r="G73" s="420"/>
      <c r="H73" s="420"/>
      <c r="I73" s="420"/>
      <c r="J73" s="420"/>
      <c r="K73" s="420"/>
      <c r="L73" s="420"/>
      <c r="M73" s="420"/>
      <c r="N73" s="420"/>
      <c r="O73" s="420"/>
      <c r="P73" s="432"/>
      <c r="Q73" s="438">
        <v>2263</v>
      </c>
      <c r="R73" s="450"/>
      <c r="S73" s="450"/>
      <c r="T73" s="450"/>
      <c r="U73" s="450"/>
      <c r="V73" s="450">
        <v>2225</v>
      </c>
      <c r="W73" s="450"/>
      <c r="X73" s="450"/>
      <c r="Y73" s="450"/>
      <c r="Z73" s="450"/>
      <c r="AA73" s="450">
        <v>38</v>
      </c>
      <c r="AB73" s="450"/>
      <c r="AC73" s="450"/>
      <c r="AD73" s="450"/>
      <c r="AE73" s="450"/>
      <c r="AF73" s="450">
        <v>38</v>
      </c>
      <c r="AG73" s="450"/>
      <c r="AH73" s="450"/>
      <c r="AI73" s="450"/>
      <c r="AJ73" s="450"/>
      <c r="AK73" s="450" t="s">
        <v>198</v>
      </c>
      <c r="AL73" s="450"/>
      <c r="AM73" s="450"/>
      <c r="AN73" s="450"/>
      <c r="AO73" s="450"/>
      <c r="AP73" s="450" t="s">
        <v>198</v>
      </c>
      <c r="AQ73" s="450"/>
      <c r="AR73" s="450"/>
      <c r="AS73" s="450"/>
      <c r="AT73" s="450"/>
      <c r="AU73" s="450" t="s">
        <v>198</v>
      </c>
      <c r="AV73" s="450"/>
      <c r="AW73" s="450"/>
      <c r="AX73" s="450"/>
      <c r="AY73" s="450"/>
      <c r="AZ73" s="565" t="s">
        <v>537</v>
      </c>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535</v>
      </c>
      <c r="C74" s="420"/>
      <c r="D74" s="420"/>
      <c r="E74" s="420"/>
      <c r="F74" s="420"/>
      <c r="G74" s="420"/>
      <c r="H74" s="420"/>
      <c r="I74" s="420"/>
      <c r="J74" s="420"/>
      <c r="K74" s="420"/>
      <c r="L74" s="420"/>
      <c r="M74" s="420"/>
      <c r="N74" s="420"/>
      <c r="O74" s="420"/>
      <c r="P74" s="432"/>
      <c r="Q74" s="438">
        <v>924950</v>
      </c>
      <c r="R74" s="450"/>
      <c r="S74" s="450"/>
      <c r="T74" s="450"/>
      <c r="U74" s="450"/>
      <c r="V74" s="450">
        <v>909345</v>
      </c>
      <c r="W74" s="450"/>
      <c r="X74" s="450"/>
      <c r="Y74" s="450"/>
      <c r="Z74" s="450"/>
      <c r="AA74" s="450">
        <v>15606</v>
      </c>
      <c r="AB74" s="450"/>
      <c r="AC74" s="450"/>
      <c r="AD74" s="450"/>
      <c r="AE74" s="450"/>
      <c r="AF74" s="450">
        <v>15606</v>
      </c>
      <c r="AG74" s="450"/>
      <c r="AH74" s="450"/>
      <c r="AI74" s="450"/>
      <c r="AJ74" s="450"/>
      <c r="AK74" s="450">
        <v>9690</v>
      </c>
      <c r="AL74" s="450"/>
      <c r="AM74" s="450"/>
      <c r="AN74" s="450"/>
      <c r="AO74" s="450"/>
      <c r="AP74" s="450" t="s">
        <v>198</v>
      </c>
      <c r="AQ74" s="450"/>
      <c r="AR74" s="450"/>
      <c r="AS74" s="450"/>
      <c r="AT74" s="450"/>
      <c r="AU74" s="450" t="s">
        <v>198</v>
      </c>
      <c r="AV74" s="450"/>
      <c r="AW74" s="450"/>
      <c r="AX74" s="450"/>
      <c r="AY74" s="450"/>
      <c r="AZ74" s="565" t="s">
        <v>538</v>
      </c>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536</v>
      </c>
      <c r="C75" s="420"/>
      <c r="D75" s="420"/>
      <c r="E75" s="420"/>
      <c r="F75" s="420"/>
      <c r="G75" s="420"/>
      <c r="H75" s="420"/>
      <c r="I75" s="420"/>
      <c r="J75" s="420"/>
      <c r="K75" s="420"/>
      <c r="L75" s="420"/>
      <c r="M75" s="420"/>
      <c r="N75" s="420"/>
      <c r="O75" s="420"/>
      <c r="P75" s="432"/>
      <c r="Q75" s="444">
        <v>22583</v>
      </c>
      <c r="R75" s="456"/>
      <c r="S75" s="456"/>
      <c r="T75" s="456"/>
      <c r="U75" s="460"/>
      <c r="V75" s="461">
        <v>21732</v>
      </c>
      <c r="W75" s="456"/>
      <c r="X75" s="456"/>
      <c r="Y75" s="456"/>
      <c r="Z75" s="460"/>
      <c r="AA75" s="461">
        <v>851</v>
      </c>
      <c r="AB75" s="456"/>
      <c r="AC75" s="456"/>
      <c r="AD75" s="456"/>
      <c r="AE75" s="460"/>
      <c r="AF75" s="461">
        <v>851</v>
      </c>
      <c r="AG75" s="456"/>
      <c r="AH75" s="456"/>
      <c r="AI75" s="456"/>
      <c r="AJ75" s="460"/>
      <c r="AK75" s="461">
        <v>21</v>
      </c>
      <c r="AL75" s="456"/>
      <c r="AM75" s="456"/>
      <c r="AN75" s="456"/>
      <c r="AO75" s="460"/>
      <c r="AP75" s="461" t="s">
        <v>198</v>
      </c>
      <c r="AQ75" s="456"/>
      <c r="AR75" s="456"/>
      <c r="AS75" s="456"/>
      <c r="AT75" s="460"/>
      <c r="AU75" s="461" t="s">
        <v>198</v>
      </c>
      <c r="AV75" s="456"/>
      <c r="AW75" s="456"/>
      <c r="AX75" s="456"/>
      <c r="AY75" s="460"/>
      <c r="AZ75" s="565" t="s">
        <v>537</v>
      </c>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536</v>
      </c>
      <c r="C76" s="420"/>
      <c r="D76" s="420"/>
      <c r="E76" s="420"/>
      <c r="F76" s="420"/>
      <c r="G76" s="420"/>
      <c r="H76" s="420"/>
      <c r="I76" s="420"/>
      <c r="J76" s="420"/>
      <c r="K76" s="420"/>
      <c r="L76" s="420"/>
      <c r="M76" s="420"/>
      <c r="N76" s="420"/>
      <c r="O76" s="420"/>
      <c r="P76" s="432"/>
      <c r="Q76" s="444">
        <v>138</v>
      </c>
      <c r="R76" s="456"/>
      <c r="S76" s="456"/>
      <c r="T76" s="456"/>
      <c r="U76" s="460"/>
      <c r="V76" s="461">
        <v>94</v>
      </c>
      <c r="W76" s="456"/>
      <c r="X76" s="456"/>
      <c r="Y76" s="456"/>
      <c r="Z76" s="460"/>
      <c r="AA76" s="461">
        <v>44</v>
      </c>
      <c r="AB76" s="456"/>
      <c r="AC76" s="456"/>
      <c r="AD76" s="456"/>
      <c r="AE76" s="460"/>
      <c r="AF76" s="461">
        <v>44</v>
      </c>
      <c r="AG76" s="456"/>
      <c r="AH76" s="456"/>
      <c r="AI76" s="456"/>
      <c r="AJ76" s="460"/>
      <c r="AK76" s="461" t="s">
        <v>198</v>
      </c>
      <c r="AL76" s="456"/>
      <c r="AM76" s="456"/>
      <c r="AN76" s="456"/>
      <c r="AO76" s="460"/>
      <c r="AP76" s="461" t="s">
        <v>198</v>
      </c>
      <c r="AQ76" s="456"/>
      <c r="AR76" s="456"/>
      <c r="AS76" s="456"/>
      <c r="AT76" s="460"/>
      <c r="AU76" s="461" t="s">
        <v>198</v>
      </c>
      <c r="AV76" s="456"/>
      <c r="AW76" s="456"/>
      <c r="AX76" s="456"/>
      <c r="AY76" s="460"/>
      <c r="AZ76" s="565" t="s">
        <v>539</v>
      </c>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525</v>
      </c>
      <c r="C77" s="420"/>
      <c r="D77" s="420"/>
      <c r="E77" s="420"/>
      <c r="F77" s="420"/>
      <c r="G77" s="420"/>
      <c r="H77" s="420"/>
      <c r="I77" s="420"/>
      <c r="J77" s="420"/>
      <c r="K77" s="420"/>
      <c r="L77" s="420"/>
      <c r="M77" s="420"/>
      <c r="N77" s="420"/>
      <c r="O77" s="420"/>
      <c r="P77" s="432"/>
      <c r="Q77" s="444">
        <v>308</v>
      </c>
      <c r="R77" s="456"/>
      <c r="S77" s="456"/>
      <c r="T77" s="456"/>
      <c r="U77" s="460"/>
      <c r="V77" s="461">
        <v>290</v>
      </c>
      <c r="W77" s="456"/>
      <c r="X77" s="456"/>
      <c r="Y77" s="456"/>
      <c r="Z77" s="460"/>
      <c r="AA77" s="461">
        <v>18</v>
      </c>
      <c r="AB77" s="456"/>
      <c r="AC77" s="456"/>
      <c r="AD77" s="456"/>
      <c r="AE77" s="460"/>
      <c r="AF77" s="461">
        <v>18</v>
      </c>
      <c r="AG77" s="456"/>
      <c r="AH77" s="456"/>
      <c r="AI77" s="456"/>
      <c r="AJ77" s="460"/>
      <c r="AK77" s="461">
        <v>7</v>
      </c>
      <c r="AL77" s="456"/>
      <c r="AM77" s="456"/>
      <c r="AN77" s="456"/>
      <c r="AO77" s="460"/>
      <c r="AP77" s="461" t="s">
        <v>198</v>
      </c>
      <c r="AQ77" s="456"/>
      <c r="AR77" s="456"/>
      <c r="AS77" s="456"/>
      <c r="AT77" s="460"/>
      <c r="AU77" s="461" t="s">
        <v>198</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251</v>
      </c>
      <c r="B88" s="401" t="s">
        <v>182</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f>SUM(AF68:AJ77)</f>
        <v>16831</v>
      </c>
      <c r="AG88" s="452"/>
      <c r="AH88" s="452"/>
      <c r="AI88" s="452"/>
      <c r="AJ88" s="452"/>
      <c r="AK88" s="455"/>
      <c r="AL88" s="455"/>
      <c r="AM88" s="455"/>
      <c r="AN88" s="455"/>
      <c r="AO88" s="455"/>
      <c r="AP88" s="452">
        <f>SUM(AP68:AT77)</f>
        <v>13971</v>
      </c>
      <c r="AQ88" s="452"/>
      <c r="AR88" s="452"/>
      <c r="AS88" s="452"/>
      <c r="AT88" s="452"/>
      <c r="AU88" s="452">
        <f>SUM(AU68:AY77)</f>
        <v>1926</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251</v>
      </c>
      <c r="BR102" s="401" t="s">
        <v>455</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470</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471</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472</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285</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473</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474</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475</v>
      </c>
      <c r="AB109" s="406"/>
      <c r="AC109" s="406"/>
      <c r="AD109" s="406"/>
      <c r="AE109" s="469"/>
      <c r="AF109" s="480" t="s">
        <v>477</v>
      </c>
      <c r="AG109" s="406"/>
      <c r="AH109" s="406"/>
      <c r="AI109" s="406"/>
      <c r="AJ109" s="469"/>
      <c r="AK109" s="480" t="s">
        <v>187</v>
      </c>
      <c r="AL109" s="406"/>
      <c r="AM109" s="406"/>
      <c r="AN109" s="406"/>
      <c r="AO109" s="469"/>
      <c r="AP109" s="480" t="s">
        <v>478</v>
      </c>
      <c r="AQ109" s="406"/>
      <c r="AR109" s="406"/>
      <c r="AS109" s="406"/>
      <c r="AT109" s="555"/>
      <c r="AU109" s="383" t="s">
        <v>474</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475</v>
      </c>
      <c r="BR109" s="406"/>
      <c r="BS109" s="406"/>
      <c r="BT109" s="406"/>
      <c r="BU109" s="469"/>
      <c r="BV109" s="480" t="s">
        <v>477</v>
      </c>
      <c r="BW109" s="406"/>
      <c r="BX109" s="406"/>
      <c r="BY109" s="406"/>
      <c r="BZ109" s="469"/>
      <c r="CA109" s="480" t="s">
        <v>187</v>
      </c>
      <c r="CB109" s="406"/>
      <c r="CC109" s="406"/>
      <c r="CD109" s="406"/>
      <c r="CE109" s="469"/>
      <c r="CF109" s="655" t="s">
        <v>478</v>
      </c>
      <c r="CG109" s="655"/>
      <c r="CH109" s="655"/>
      <c r="CI109" s="655"/>
      <c r="CJ109" s="655"/>
      <c r="CK109" s="480" t="s">
        <v>98</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475</v>
      </c>
      <c r="DH109" s="406"/>
      <c r="DI109" s="406"/>
      <c r="DJ109" s="406"/>
      <c r="DK109" s="469"/>
      <c r="DL109" s="480" t="s">
        <v>477</v>
      </c>
      <c r="DM109" s="406"/>
      <c r="DN109" s="406"/>
      <c r="DO109" s="406"/>
      <c r="DP109" s="469"/>
      <c r="DQ109" s="480" t="s">
        <v>187</v>
      </c>
      <c r="DR109" s="406"/>
      <c r="DS109" s="406"/>
      <c r="DT109" s="406"/>
      <c r="DU109" s="469"/>
      <c r="DV109" s="480" t="s">
        <v>478</v>
      </c>
      <c r="DW109" s="406"/>
      <c r="DX109" s="406"/>
      <c r="DY109" s="406"/>
      <c r="DZ109" s="555"/>
    </row>
    <row r="110" spans="1:131" s="365" customFormat="1" ht="26.25" customHeight="1">
      <c r="A110" s="384" t="s">
        <v>335</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664214</v>
      </c>
      <c r="AB110" s="487"/>
      <c r="AC110" s="487"/>
      <c r="AD110" s="487"/>
      <c r="AE110" s="498"/>
      <c r="AF110" s="514">
        <v>677413</v>
      </c>
      <c r="AG110" s="487"/>
      <c r="AH110" s="487"/>
      <c r="AI110" s="487"/>
      <c r="AJ110" s="498"/>
      <c r="AK110" s="514">
        <v>608682</v>
      </c>
      <c r="AL110" s="487"/>
      <c r="AM110" s="487"/>
      <c r="AN110" s="487"/>
      <c r="AO110" s="498"/>
      <c r="AP110" s="538">
        <v>16.8</v>
      </c>
      <c r="AQ110" s="546"/>
      <c r="AR110" s="546"/>
      <c r="AS110" s="546"/>
      <c r="AT110" s="556"/>
      <c r="AU110" s="568" t="s">
        <v>122</v>
      </c>
      <c r="AV110" s="577"/>
      <c r="AW110" s="577"/>
      <c r="AX110" s="577"/>
      <c r="AY110" s="577"/>
      <c r="AZ110" s="424" t="s">
        <v>479</v>
      </c>
      <c r="BA110" s="407"/>
      <c r="BB110" s="407"/>
      <c r="BC110" s="407"/>
      <c r="BD110" s="407"/>
      <c r="BE110" s="407"/>
      <c r="BF110" s="407"/>
      <c r="BG110" s="407"/>
      <c r="BH110" s="407"/>
      <c r="BI110" s="407"/>
      <c r="BJ110" s="407"/>
      <c r="BK110" s="407"/>
      <c r="BL110" s="407"/>
      <c r="BM110" s="407"/>
      <c r="BN110" s="407"/>
      <c r="BO110" s="407"/>
      <c r="BP110" s="470"/>
      <c r="BQ110" s="632">
        <v>6561057</v>
      </c>
      <c r="BR110" s="640"/>
      <c r="BS110" s="640"/>
      <c r="BT110" s="640"/>
      <c r="BU110" s="640"/>
      <c r="BV110" s="640">
        <v>6151320</v>
      </c>
      <c r="BW110" s="640"/>
      <c r="BX110" s="640"/>
      <c r="BY110" s="640"/>
      <c r="BZ110" s="640"/>
      <c r="CA110" s="640">
        <v>5709178</v>
      </c>
      <c r="CB110" s="640"/>
      <c r="CC110" s="640"/>
      <c r="CD110" s="640"/>
      <c r="CE110" s="640"/>
      <c r="CF110" s="656">
        <v>157.80000000000001</v>
      </c>
      <c r="CG110" s="660"/>
      <c r="CH110" s="660"/>
      <c r="CI110" s="660"/>
      <c r="CJ110" s="660"/>
      <c r="CK110" s="672" t="s">
        <v>394</v>
      </c>
      <c r="CL110" s="412"/>
      <c r="CM110" s="424" t="s">
        <v>65</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198</v>
      </c>
      <c r="DH110" s="640"/>
      <c r="DI110" s="640"/>
      <c r="DJ110" s="640"/>
      <c r="DK110" s="640"/>
      <c r="DL110" s="640" t="s">
        <v>198</v>
      </c>
      <c r="DM110" s="640"/>
      <c r="DN110" s="640"/>
      <c r="DO110" s="640"/>
      <c r="DP110" s="640"/>
      <c r="DQ110" s="640" t="s">
        <v>198</v>
      </c>
      <c r="DR110" s="640"/>
      <c r="DS110" s="640"/>
      <c r="DT110" s="640"/>
      <c r="DU110" s="640"/>
      <c r="DV110" s="712" t="s">
        <v>198</v>
      </c>
      <c r="DW110" s="712"/>
      <c r="DX110" s="712"/>
      <c r="DY110" s="712"/>
      <c r="DZ110" s="721"/>
    </row>
    <row r="111" spans="1:131" s="365" customFormat="1" ht="26.25" customHeight="1">
      <c r="A111" s="385" t="s">
        <v>458</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198</v>
      </c>
      <c r="AB111" s="446"/>
      <c r="AC111" s="446"/>
      <c r="AD111" s="446"/>
      <c r="AE111" s="499"/>
      <c r="AF111" s="515" t="s">
        <v>198</v>
      </c>
      <c r="AG111" s="446"/>
      <c r="AH111" s="446"/>
      <c r="AI111" s="446"/>
      <c r="AJ111" s="499"/>
      <c r="AK111" s="515" t="s">
        <v>198</v>
      </c>
      <c r="AL111" s="446"/>
      <c r="AM111" s="446"/>
      <c r="AN111" s="446"/>
      <c r="AO111" s="499"/>
      <c r="AP111" s="539" t="s">
        <v>198</v>
      </c>
      <c r="AQ111" s="547"/>
      <c r="AR111" s="547"/>
      <c r="AS111" s="547"/>
      <c r="AT111" s="557"/>
      <c r="AU111" s="569"/>
      <c r="AV111" s="578"/>
      <c r="AW111" s="578"/>
      <c r="AX111" s="578"/>
      <c r="AY111" s="578"/>
      <c r="AZ111" s="425" t="s">
        <v>480</v>
      </c>
      <c r="BA111" s="378"/>
      <c r="BB111" s="378"/>
      <c r="BC111" s="378"/>
      <c r="BD111" s="378"/>
      <c r="BE111" s="378"/>
      <c r="BF111" s="378"/>
      <c r="BG111" s="378"/>
      <c r="BH111" s="378"/>
      <c r="BI111" s="378"/>
      <c r="BJ111" s="378"/>
      <c r="BK111" s="378"/>
      <c r="BL111" s="378"/>
      <c r="BM111" s="378"/>
      <c r="BN111" s="378"/>
      <c r="BO111" s="378"/>
      <c r="BP111" s="472"/>
      <c r="BQ111" s="633" t="s">
        <v>198</v>
      </c>
      <c r="BR111" s="641"/>
      <c r="BS111" s="641"/>
      <c r="BT111" s="641"/>
      <c r="BU111" s="641"/>
      <c r="BV111" s="641" t="s">
        <v>198</v>
      </c>
      <c r="BW111" s="641"/>
      <c r="BX111" s="641"/>
      <c r="BY111" s="641"/>
      <c r="BZ111" s="641"/>
      <c r="CA111" s="641" t="s">
        <v>198</v>
      </c>
      <c r="CB111" s="641"/>
      <c r="CC111" s="641"/>
      <c r="CD111" s="641"/>
      <c r="CE111" s="641"/>
      <c r="CF111" s="657" t="s">
        <v>198</v>
      </c>
      <c r="CG111" s="661"/>
      <c r="CH111" s="661"/>
      <c r="CI111" s="661"/>
      <c r="CJ111" s="661"/>
      <c r="CK111" s="673"/>
      <c r="CL111" s="413"/>
      <c r="CM111" s="425" t="s">
        <v>137</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198</v>
      </c>
      <c r="DH111" s="641"/>
      <c r="DI111" s="641"/>
      <c r="DJ111" s="641"/>
      <c r="DK111" s="641"/>
      <c r="DL111" s="641" t="s">
        <v>198</v>
      </c>
      <c r="DM111" s="641"/>
      <c r="DN111" s="641"/>
      <c r="DO111" s="641"/>
      <c r="DP111" s="641"/>
      <c r="DQ111" s="641" t="s">
        <v>198</v>
      </c>
      <c r="DR111" s="641"/>
      <c r="DS111" s="641"/>
      <c r="DT111" s="641"/>
      <c r="DU111" s="641"/>
      <c r="DV111" s="713" t="s">
        <v>198</v>
      </c>
      <c r="DW111" s="713"/>
      <c r="DX111" s="713"/>
      <c r="DY111" s="713"/>
      <c r="DZ111" s="722"/>
    </row>
    <row r="112" spans="1:131" s="365" customFormat="1" ht="26.25" customHeight="1">
      <c r="A112" s="386" t="s">
        <v>152</v>
      </c>
      <c r="B112" s="409"/>
      <c r="C112" s="378" t="s">
        <v>482</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198</v>
      </c>
      <c r="AB112" s="446"/>
      <c r="AC112" s="446"/>
      <c r="AD112" s="446"/>
      <c r="AE112" s="499"/>
      <c r="AF112" s="515" t="s">
        <v>198</v>
      </c>
      <c r="AG112" s="446"/>
      <c r="AH112" s="446"/>
      <c r="AI112" s="446"/>
      <c r="AJ112" s="499"/>
      <c r="AK112" s="515" t="s">
        <v>198</v>
      </c>
      <c r="AL112" s="446"/>
      <c r="AM112" s="446"/>
      <c r="AN112" s="446"/>
      <c r="AO112" s="499"/>
      <c r="AP112" s="539" t="s">
        <v>198</v>
      </c>
      <c r="AQ112" s="547"/>
      <c r="AR112" s="547"/>
      <c r="AS112" s="547"/>
      <c r="AT112" s="557"/>
      <c r="AU112" s="569"/>
      <c r="AV112" s="578"/>
      <c r="AW112" s="578"/>
      <c r="AX112" s="578"/>
      <c r="AY112" s="578"/>
      <c r="AZ112" s="425" t="s">
        <v>272</v>
      </c>
      <c r="BA112" s="378"/>
      <c r="BB112" s="378"/>
      <c r="BC112" s="378"/>
      <c r="BD112" s="378"/>
      <c r="BE112" s="378"/>
      <c r="BF112" s="378"/>
      <c r="BG112" s="378"/>
      <c r="BH112" s="378"/>
      <c r="BI112" s="378"/>
      <c r="BJ112" s="378"/>
      <c r="BK112" s="378"/>
      <c r="BL112" s="378"/>
      <c r="BM112" s="378"/>
      <c r="BN112" s="378"/>
      <c r="BO112" s="378"/>
      <c r="BP112" s="472"/>
      <c r="BQ112" s="633">
        <v>285145</v>
      </c>
      <c r="BR112" s="641"/>
      <c r="BS112" s="641"/>
      <c r="BT112" s="641"/>
      <c r="BU112" s="641"/>
      <c r="BV112" s="641">
        <v>287492</v>
      </c>
      <c r="BW112" s="641"/>
      <c r="BX112" s="641"/>
      <c r="BY112" s="641"/>
      <c r="BZ112" s="641"/>
      <c r="CA112" s="641">
        <v>227271</v>
      </c>
      <c r="CB112" s="641"/>
      <c r="CC112" s="641"/>
      <c r="CD112" s="641"/>
      <c r="CE112" s="641"/>
      <c r="CF112" s="657">
        <v>6.3</v>
      </c>
      <c r="CG112" s="661"/>
      <c r="CH112" s="661"/>
      <c r="CI112" s="661"/>
      <c r="CJ112" s="661"/>
      <c r="CK112" s="673"/>
      <c r="CL112" s="413"/>
      <c r="CM112" s="425" t="s">
        <v>402</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198</v>
      </c>
      <c r="DH112" s="641"/>
      <c r="DI112" s="641"/>
      <c r="DJ112" s="641"/>
      <c r="DK112" s="641"/>
      <c r="DL112" s="641" t="s">
        <v>198</v>
      </c>
      <c r="DM112" s="641"/>
      <c r="DN112" s="641"/>
      <c r="DO112" s="641"/>
      <c r="DP112" s="641"/>
      <c r="DQ112" s="641" t="s">
        <v>198</v>
      </c>
      <c r="DR112" s="641"/>
      <c r="DS112" s="641"/>
      <c r="DT112" s="641"/>
      <c r="DU112" s="641"/>
      <c r="DV112" s="713" t="s">
        <v>198</v>
      </c>
      <c r="DW112" s="713"/>
      <c r="DX112" s="713"/>
      <c r="DY112" s="713"/>
      <c r="DZ112" s="722"/>
    </row>
    <row r="113" spans="1:130" s="365" customFormat="1" ht="26.25" customHeight="1">
      <c r="A113" s="387"/>
      <c r="B113" s="410"/>
      <c r="C113" s="378" t="s">
        <v>483</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29580</v>
      </c>
      <c r="AB113" s="446"/>
      <c r="AC113" s="446"/>
      <c r="AD113" s="446"/>
      <c r="AE113" s="499"/>
      <c r="AF113" s="515">
        <v>31305</v>
      </c>
      <c r="AG113" s="446"/>
      <c r="AH113" s="446"/>
      <c r="AI113" s="446"/>
      <c r="AJ113" s="499"/>
      <c r="AK113" s="515">
        <v>17640</v>
      </c>
      <c r="AL113" s="446"/>
      <c r="AM113" s="446"/>
      <c r="AN113" s="446"/>
      <c r="AO113" s="499"/>
      <c r="AP113" s="539">
        <v>0.5</v>
      </c>
      <c r="AQ113" s="547"/>
      <c r="AR113" s="547"/>
      <c r="AS113" s="547"/>
      <c r="AT113" s="557"/>
      <c r="AU113" s="569"/>
      <c r="AV113" s="578"/>
      <c r="AW113" s="578"/>
      <c r="AX113" s="578"/>
      <c r="AY113" s="578"/>
      <c r="AZ113" s="425" t="s">
        <v>202</v>
      </c>
      <c r="BA113" s="378"/>
      <c r="BB113" s="378"/>
      <c r="BC113" s="378"/>
      <c r="BD113" s="378"/>
      <c r="BE113" s="378"/>
      <c r="BF113" s="378"/>
      <c r="BG113" s="378"/>
      <c r="BH113" s="378"/>
      <c r="BI113" s="378"/>
      <c r="BJ113" s="378"/>
      <c r="BK113" s="378"/>
      <c r="BL113" s="378"/>
      <c r="BM113" s="378"/>
      <c r="BN113" s="378"/>
      <c r="BO113" s="378"/>
      <c r="BP113" s="472"/>
      <c r="BQ113" s="633">
        <v>2046198</v>
      </c>
      <c r="BR113" s="641"/>
      <c r="BS113" s="641"/>
      <c r="BT113" s="641"/>
      <c r="BU113" s="641"/>
      <c r="BV113" s="641">
        <v>2024047</v>
      </c>
      <c r="BW113" s="641"/>
      <c r="BX113" s="641"/>
      <c r="BY113" s="641"/>
      <c r="BZ113" s="641"/>
      <c r="CA113" s="641">
        <v>1955608</v>
      </c>
      <c r="CB113" s="641"/>
      <c r="CC113" s="641"/>
      <c r="CD113" s="641"/>
      <c r="CE113" s="641"/>
      <c r="CF113" s="657">
        <v>54</v>
      </c>
      <c r="CG113" s="661"/>
      <c r="CH113" s="661"/>
      <c r="CI113" s="661"/>
      <c r="CJ113" s="661"/>
      <c r="CK113" s="673"/>
      <c r="CL113" s="413"/>
      <c r="CM113" s="425" t="s">
        <v>412</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198</v>
      </c>
      <c r="DH113" s="446"/>
      <c r="DI113" s="446"/>
      <c r="DJ113" s="446"/>
      <c r="DK113" s="499"/>
      <c r="DL113" s="515" t="s">
        <v>198</v>
      </c>
      <c r="DM113" s="446"/>
      <c r="DN113" s="446"/>
      <c r="DO113" s="446"/>
      <c r="DP113" s="499"/>
      <c r="DQ113" s="515" t="s">
        <v>198</v>
      </c>
      <c r="DR113" s="446"/>
      <c r="DS113" s="446"/>
      <c r="DT113" s="446"/>
      <c r="DU113" s="499"/>
      <c r="DV113" s="539" t="s">
        <v>198</v>
      </c>
      <c r="DW113" s="547"/>
      <c r="DX113" s="547"/>
      <c r="DY113" s="547"/>
      <c r="DZ113" s="557"/>
    </row>
    <row r="114" spans="1:130" s="365" customFormat="1" ht="26.25" customHeight="1">
      <c r="A114" s="387"/>
      <c r="B114" s="410"/>
      <c r="C114" s="378" t="s">
        <v>485</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151604</v>
      </c>
      <c r="AB114" s="446"/>
      <c r="AC114" s="446"/>
      <c r="AD114" s="446"/>
      <c r="AE114" s="499"/>
      <c r="AF114" s="515">
        <v>150678</v>
      </c>
      <c r="AG114" s="446"/>
      <c r="AH114" s="446"/>
      <c r="AI114" s="446"/>
      <c r="AJ114" s="499"/>
      <c r="AK114" s="515">
        <v>178672</v>
      </c>
      <c r="AL114" s="446"/>
      <c r="AM114" s="446"/>
      <c r="AN114" s="446"/>
      <c r="AO114" s="499"/>
      <c r="AP114" s="539">
        <v>4.9000000000000004</v>
      </c>
      <c r="AQ114" s="547"/>
      <c r="AR114" s="547"/>
      <c r="AS114" s="547"/>
      <c r="AT114" s="557"/>
      <c r="AU114" s="569"/>
      <c r="AV114" s="578"/>
      <c r="AW114" s="578"/>
      <c r="AX114" s="578"/>
      <c r="AY114" s="578"/>
      <c r="AZ114" s="425" t="s">
        <v>486</v>
      </c>
      <c r="BA114" s="378"/>
      <c r="BB114" s="378"/>
      <c r="BC114" s="378"/>
      <c r="BD114" s="378"/>
      <c r="BE114" s="378"/>
      <c r="BF114" s="378"/>
      <c r="BG114" s="378"/>
      <c r="BH114" s="378"/>
      <c r="BI114" s="378"/>
      <c r="BJ114" s="378"/>
      <c r="BK114" s="378"/>
      <c r="BL114" s="378"/>
      <c r="BM114" s="378"/>
      <c r="BN114" s="378"/>
      <c r="BO114" s="378"/>
      <c r="BP114" s="472"/>
      <c r="BQ114" s="633">
        <v>677876</v>
      </c>
      <c r="BR114" s="641"/>
      <c r="BS114" s="641"/>
      <c r="BT114" s="641"/>
      <c r="BU114" s="641"/>
      <c r="BV114" s="641">
        <v>632326</v>
      </c>
      <c r="BW114" s="641"/>
      <c r="BX114" s="641"/>
      <c r="BY114" s="641"/>
      <c r="BZ114" s="641"/>
      <c r="CA114" s="641">
        <v>666156</v>
      </c>
      <c r="CB114" s="641"/>
      <c r="CC114" s="641"/>
      <c r="CD114" s="641"/>
      <c r="CE114" s="641"/>
      <c r="CF114" s="657">
        <v>18.399999999999999</v>
      </c>
      <c r="CG114" s="661"/>
      <c r="CH114" s="661"/>
      <c r="CI114" s="661"/>
      <c r="CJ114" s="661"/>
      <c r="CK114" s="673"/>
      <c r="CL114" s="413"/>
      <c r="CM114" s="425" t="s">
        <v>487</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198</v>
      </c>
      <c r="DH114" s="446"/>
      <c r="DI114" s="446"/>
      <c r="DJ114" s="446"/>
      <c r="DK114" s="499"/>
      <c r="DL114" s="515" t="s">
        <v>198</v>
      </c>
      <c r="DM114" s="446"/>
      <c r="DN114" s="446"/>
      <c r="DO114" s="446"/>
      <c r="DP114" s="499"/>
      <c r="DQ114" s="515" t="s">
        <v>198</v>
      </c>
      <c r="DR114" s="446"/>
      <c r="DS114" s="446"/>
      <c r="DT114" s="446"/>
      <c r="DU114" s="499"/>
      <c r="DV114" s="539" t="s">
        <v>198</v>
      </c>
      <c r="DW114" s="547"/>
      <c r="DX114" s="547"/>
      <c r="DY114" s="547"/>
      <c r="DZ114" s="557"/>
    </row>
    <row r="115" spans="1:130" s="365" customFormat="1" ht="26.25" customHeight="1">
      <c r="A115" s="387"/>
      <c r="B115" s="410"/>
      <c r="C115" s="378" t="s">
        <v>382</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198</v>
      </c>
      <c r="AB115" s="446"/>
      <c r="AC115" s="446"/>
      <c r="AD115" s="446"/>
      <c r="AE115" s="499"/>
      <c r="AF115" s="515" t="s">
        <v>198</v>
      </c>
      <c r="AG115" s="446"/>
      <c r="AH115" s="446"/>
      <c r="AI115" s="446"/>
      <c r="AJ115" s="499"/>
      <c r="AK115" s="515" t="s">
        <v>198</v>
      </c>
      <c r="AL115" s="446"/>
      <c r="AM115" s="446"/>
      <c r="AN115" s="446"/>
      <c r="AO115" s="499"/>
      <c r="AP115" s="539" t="s">
        <v>198</v>
      </c>
      <c r="AQ115" s="547"/>
      <c r="AR115" s="547"/>
      <c r="AS115" s="547"/>
      <c r="AT115" s="557"/>
      <c r="AU115" s="569"/>
      <c r="AV115" s="578"/>
      <c r="AW115" s="578"/>
      <c r="AX115" s="578"/>
      <c r="AY115" s="578"/>
      <c r="AZ115" s="425" t="s">
        <v>354</v>
      </c>
      <c r="BA115" s="378"/>
      <c r="BB115" s="378"/>
      <c r="BC115" s="378"/>
      <c r="BD115" s="378"/>
      <c r="BE115" s="378"/>
      <c r="BF115" s="378"/>
      <c r="BG115" s="378"/>
      <c r="BH115" s="378"/>
      <c r="BI115" s="378"/>
      <c r="BJ115" s="378"/>
      <c r="BK115" s="378"/>
      <c r="BL115" s="378"/>
      <c r="BM115" s="378"/>
      <c r="BN115" s="378"/>
      <c r="BO115" s="378"/>
      <c r="BP115" s="472"/>
      <c r="BQ115" s="633" t="s">
        <v>198</v>
      </c>
      <c r="BR115" s="641"/>
      <c r="BS115" s="641"/>
      <c r="BT115" s="641"/>
      <c r="BU115" s="641"/>
      <c r="BV115" s="641" t="s">
        <v>198</v>
      </c>
      <c r="BW115" s="641"/>
      <c r="BX115" s="641"/>
      <c r="BY115" s="641"/>
      <c r="BZ115" s="641"/>
      <c r="CA115" s="641" t="s">
        <v>198</v>
      </c>
      <c r="CB115" s="641"/>
      <c r="CC115" s="641"/>
      <c r="CD115" s="641"/>
      <c r="CE115" s="641"/>
      <c r="CF115" s="657" t="s">
        <v>198</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198</v>
      </c>
      <c r="DH115" s="446"/>
      <c r="DI115" s="446"/>
      <c r="DJ115" s="446"/>
      <c r="DK115" s="499"/>
      <c r="DL115" s="515" t="s">
        <v>198</v>
      </c>
      <c r="DM115" s="446"/>
      <c r="DN115" s="446"/>
      <c r="DO115" s="446"/>
      <c r="DP115" s="499"/>
      <c r="DQ115" s="515" t="s">
        <v>198</v>
      </c>
      <c r="DR115" s="446"/>
      <c r="DS115" s="446"/>
      <c r="DT115" s="446"/>
      <c r="DU115" s="499"/>
      <c r="DV115" s="539" t="s">
        <v>198</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198</v>
      </c>
      <c r="AB116" s="446"/>
      <c r="AC116" s="446"/>
      <c r="AD116" s="446"/>
      <c r="AE116" s="499"/>
      <c r="AF116" s="515" t="s">
        <v>198</v>
      </c>
      <c r="AG116" s="446"/>
      <c r="AH116" s="446"/>
      <c r="AI116" s="446"/>
      <c r="AJ116" s="499"/>
      <c r="AK116" s="515" t="s">
        <v>198</v>
      </c>
      <c r="AL116" s="446"/>
      <c r="AM116" s="446"/>
      <c r="AN116" s="446"/>
      <c r="AO116" s="499"/>
      <c r="AP116" s="539" t="s">
        <v>198</v>
      </c>
      <c r="AQ116" s="547"/>
      <c r="AR116" s="547"/>
      <c r="AS116" s="547"/>
      <c r="AT116" s="557"/>
      <c r="AU116" s="569"/>
      <c r="AV116" s="578"/>
      <c r="AW116" s="578"/>
      <c r="AX116" s="578"/>
      <c r="AY116" s="578"/>
      <c r="AZ116" s="602" t="s">
        <v>221</v>
      </c>
      <c r="BA116" s="605"/>
      <c r="BB116" s="605"/>
      <c r="BC116" s="605"/>
      <c r="BD116" s="605"/>
      <c r="BE116" s="605"/>
      <c r="BF116" s="605"/>
      <c r="BG116" s="605"/>
      <c r="BH116" s="605"/>
      <c r="BI116" s="605"/>
      <c r="BJ116" s="605"/>
      <c r="BK116" s="605"/>
      <c r="BL116" s="605"/>
      <c r="BM116" s="605"/>
      <c r="BN116" s="605"/>
      <c r="BO116" s="605"/>
      <c r="BP116" s="628"/>
      <c r="BQ116" s="633" t="s">
        <v>198</v>
      </c>
      <c r="BR116" s="641"/>
      <c r="BS116" s="641"/>
      <c r="BT116" s="641"/>
      <c r="BU116" s="641"/>
      <c r="BV116" s="641" t="s">
        <v>198</v>
      </c>
      <c r="BW116" s="641"/>
      <c r="BX116" s="641"/>
      <c r="BY116" s="641"/>
      <c r="BZ116" s="641"/>
      <c r="CA116" s="641" t="s">
        <v>198</v>
      </c>
      <c r="CB116" s="641"/>
      <c r="CC116" s="641"/>
      <c r="CD116" s="641"/>
      <c r="CE116" s="641"/>
      <c r="CF116" s="657" t="s">
        <v>198</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198</v>
      </c>
      <c r="DH116" s="446"/>
      <c r="DI116" s="446"/>
      <c r="DJ116" s="446"/>
      <c r="DK116" s="499"/>
      <c r="DL116" s="515" t="s">
        <v>198</v>
      </c>
      <c r="DM116" s="446"/>
      <c r="DN116" s="446"/>
      <c r="DO116" s="446"/>
      <c r="DP116" s="499"/>
      <c r="DQ116" s="515" t="s">
        <v>198</v>
      </c>
      <c r="DR116" s="446"/>
      <c r="DS116" s="446"/>
      <c r="DT116" s="446"/>
      <c r="DU116" s="499"/>
      <c r="DV116" s="539" t="s">
        <v>198</v>
      </c>
      <c r="DW116" s="547"/>
      <c r="DX116" s="547"/>
      <c r="DY116" s="547"/>
      <c r="DZ116" s="557"/>
    </row>
    <row r="117" spans="1:130" s="365" customFormat="1" ht="26.25" customHeight="1">
      <c r="A117" s="383" t="s">
        <v>277</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330</v>
      </c>
      <c r="Z117" s="469"/>
      <c r="AA117" s="483">
        <v>845398</v>
      </c>
      <c r="AB117" s="488"/>
      <c r="AC117" s="488"/>
      <c r="AD117" s="488"/>
      <c r="AE117" s="500"/>
      <c r="AF117" s="516">
        <v>859396</v>
      </c>
      <c r="AG117" s="488"/>
      <c r="AH117" s="488"/>
      <c r="AI117" s="488"/>
      <c r="AJ117" s="500"/>
      <c r="AK117" s="516">
        <v>804994</v>
      </c>
      <c r="AL117" s="488"/>
      <c r="AM117" s="488"/>
      <c r="AN117" s="488"/>
      <c r="AO117" s="500"/>
      <c r="AP117" s="540"/>
      <c r="AQ117" s="548"/>
      <c r="AR117" s="548"/>
      <c r="AS117" s="548"/>
      <c r="AT117" s="558"/>
      <c r="AU117" s="569"/>
      <c r="AV117" s="578"/>
      <c r="AW117" s="578"/>
      <c r="AX117" s="578"/>
      <c r="AY117" s="578"/>
      <c r="AZ117" s="426" t="s">
        <v>488</v>
      </c>
      <c r="BA117" s="428"/>
      <c r="BB117" s="428"/>
      <c r="BC117" s="428"/>
      <c r="BD117" s="428"/>
      <c r="BE117" s="428"/>
      <c r="BF117" s="428"/>
      <c r="BG117" s="428"/>
      <c r="BH117" s="428"/>
      <c r="BI117" s="428"/>
      <c r="BJ117" s="428"/>
      <c r="BK117" s="428"/>
      <c r="BL117" s="428"/>
      <c r="BM117" s="428"/>
      <c r="BN117" s="428"/>
      <c r="BO117" s="428"/>
      <c r="BP117" s="474"/>
      <c r="BQ117" s="633" t="s">
        <v>198</v>
      </c>
      <c r="BR117" s="641"/>
      <c r="BS117" s="641"/>
      <c r="BT117" s="641"/>
      <c r="BU117" s="641"/>
      <c r="BV117" s="641" t="s">
        <v>198</v>
      </c>
      <c r="BW117" s="641"/>
      <c r="BX117" s="641"/>
      <c r="BY117" s="641"/>
      <c r="BZ117" s="641"/>
      <c r="CA117" s="641" t="s">
        <v>198</v>
      </c>
      <c r="CB117" s="641"/>
      <c r="CC117" s="641"/>
      <c r="CD117" s="641"/>
      <c r="CE117" s="641"/>
      <c r="CF117" s="657" t="s">
        <v>198</v>
      </c>
      <c r="CG117" s="661"/>
      <c r="CH117" s="661"/>
      <c r="CI117" s="661"/>
      <c r="CJ117" s="661"/>
      <c r="CK117" s="673"/>
      <c r="CL117" s="413"/>
      <c r="CM117" s="425" t="s">
        <v>346</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198</v>
      </c>
      <c r="DH117" s="446"/>
      <c r="DI117" s="446"/>
      <c r="DJ117" s="446"/>
      <c r="DK117" s="499"/>
      <c r="DL117" s="515" t="s">
        <v>198</v>
      </c>
      <c r="DM117" s="446"/>
      <c r="DN117" s="446"/>
      <c r="DO117" s="446"/>
      <c r="DP117" s="499"/>
      <c r="DQ117" s="515" t="s">
        <v>198</v>
      </c>
      <c r="DR117" s="446"/>
      <c r="DS117" s="446"/>
      <c r="DT117" s="446"/>
      <c r="DU117" s="499"/>
      <c r="DV117" s="539" t="s">
        <v>198</v>
      </c>
      <c r="DW117" s="547"/>
      <c r="DX117" s="547"/>
      <c r="DY117" s="547"/>
      <c r="DZ117" s="557"/>
    </row>
    <row r="118" spans="1:130" s="365" customFormat="1" ht="26.25" customHeight="1">
      <c r="A118" s="383" t="s">
        <v>98</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475</v>
      </c>
      <c r="AB118" s="406"/>
      <c r="AC118" s="406"/>
      <c r="AD118" s="406"/>
      <c r="AE118" s="469"/>
      <c r="AF118" s="480" t="s">
        <v>477</v>
      </c>
      <c r="AG118" s="406"/>
      <c r="AH118" s="406"/>
      <c r="AI118" s="406"/>
      <c r="AJ118" s="469"/>
      <c r="AK118" s="480" t="s">
        <v>187</v>
      </c>
      <c r="AL118" s="406"/>
      <c r="AM118" s="406"/>
      <c r="AN118" s="406"/>
      <c r="AO118" s="469"/>
      <c r="AP118" s="480" t="s">
        <v>478</v>
      </c>
      <c r="AQ118" s="406"/>
      <c r="AR118" s="406"/>
      <c r="AS118" s="406"/>
      <c r="AT118" s="555"/>
      <c r="AU118" s="569"/>
      <c r="AV118" s="578"/>
      <c r="AW118" s="578"/>
      <c r="AX118" s="578"/>
      <c r="AY118" s="578"/>
      <c r="AZ118" s="427" t="s">
        <v>489</v>
      </c>
      <c r="BA118" s="423"/>
      <c r="BB118" s="423"/>
      <c r="BC118" s="423"/>
      <c r="BD118" s="423"/>
      <c r="BE118" s="423"/>
      <c r="BF118" s="423"/>
      <c r="BG118" s="423"/>
      <c r="BH118" s="423"/>
      <c r="BI118" s="423"/>
      <c r="BJ118" s="423"/>
      <c r="BK118" s="423"/>
      <c r="BL118" s="423"/>
      <c r="BM118" s="423"/>
      <c r="BN118" s="423"/>
      <c r="BO118" s="423"/>
      <c r="BP118" s="473"/>
      <c r="BQ118" s="634" t="s">
        <v>198</v>
      </c>
      <c r="BR118" s="642"/>
      <c r="BS118" s="642"/>
      <c r="BT118" s="642"/>
      <c r="BU118" s="642"/>
      <c r="BV118" s="642" t="s">
        <v>198</v>
      </c>
      <c r="BW118" s="642"/>
      <c r="BX118" s="642"/>
      <c r="BY118" s="642"/>
      <c r="BZ118" s="642"/>
      <c r="CA118" s="642" t="s">
        <v>198</v>
      </c>
      <c r="CB118" s="642"/>
      <c r="CC118" s="642"/>
      <c r="CD118" s="642"/>
      <c r="CE118" s="642"/>
      <c r="CF118" s="657" t="s">
        <v>198</v>
      </c>
      <c r="CG118" s="661"/>
      <c r="CH118" s="661"/>
      <c r="CI118" s="661"/>
      <c r="CJ118" s="661"/>
      <c r="CK118" s="673"/>
      <c r="CL118" s="413"/>
      <c r="CM118" s="425" t="s">
        <v>490</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198</v>
      </c>
      <c r="DH118" s="446"/>
      <c r="DI118" s="446"/>
      <c r="DJ118" s="446"/>
      <c r="DK118" s="499"/>
      <c r="DL118" s="515" t="s">
        <v>198</v>
      </c>
      <c r="DM118" s="446"/>
      <c r="DN118" s="446"/>
      <c r="DO118" s="446"/>
      <c r="DP118" s="499"/>
      <c r="DQ118" s="515" t="s">
        <v>198</v>
      </c>
      <c r="DR118" s="446"/>
      <c r="DS118" s="446"/>
      <c r="DT118" s="446"/>
      <c r="DU118" s="499"/>
      <c r="DV118" s="539" t="s">
        <v>198</v>
      </c>
      <c r="DW118" s="547"/>
      <c r="DX118" s="547"/>
      <c r="DY118" s="547"/>
      <c r="DZ118" s="557"/>
    </row>
    <row r="119" spans="1:130" s="365" customFormat="1" ht="26.25" customHeight="1">
      <c r="A119" s="389" t="s">
        <v>394</v>
      </c>
      <c r="B119" s="412"/>
      <c r="C119" s="424" t="s">
        <v>65</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198</v>
      </c>
      <c r="AB119" s="487"/>
      <c r="AC119" s="487"/>
      <c r="AD119" s="487"/>
      <c r="AE119" s="498"/>
      <c r="AF119" s="514" t="s">
        <v>198</v>
      </c>
      <c r="AG119" s="487"/>
      <c r="AH119" s="487"/>
      <c r="AI119" s="487"/>
      <c r="AJ119" s="498"/>
      <c r="AK119" s="514" t="s">
        <v>198</v>
      </c>
      <c r="AL119" s="487"/>
      <c r="AM119" s="487"/>
      <c r="AN119" s="487"/>
      <c r="AO119" s="498"/>
      <c r="AP119" s="538" t="s">
        <v>198</v>
      </c>
      <c r="AQ119" s="546"/>
      <c r="AR119" s="546"/>
      <c r="AS119" s="546"/>
      <c r="AT119" s="556"/>
      <c r="AU119" s="570"/>
      <c r="AV119" s="579"/>
      <c r="AW119" s="579"/>
      <c r="AX119" s="579"/>
      <c r="AY119" s="579"/>
      <c r="AZ119" s="603" t="s">
        <v>277</v>
      </c>
      <c r="BA119" s="603"/>
      <c r="BB119" s="603"/>
      <c r="BC119" s="603"/>
      <c r="BD119" s="603"/>
      <c r="BE119" s="603"/>
      <c r="BF119" s="603"/>
      <c r="BG119" s="603"/>
      <c r="BH119" s="603"/>
      <c r="BI119" s="603"/>
      <c r="BJ119" s="603"/>
      <c r="BK119" s="603"/>
      <c r="BL119" s="603"/>
      <c r="BM119" s="603"/>
      <c r="BN119" s="603"/>
      <c r="BO119" s="468" t="s">
        <v>166</v>
      </c>
      <c r="BP119" s="629"/>
      <c r="BQ119" s="634">
        <v>9570276</v>
      </c>
      <c r="BR119" s="642"/>
      <c r="BS119" s="642"/>
      <c r="BT119" s="642"/>
      <c r="BU119" s="642"/>
      <c r="BV119" s="642">
        <v>9095185</v>
      </c>
      <c r="BW119" s="642"/>
      <c r="BX119" s="642"/>
      <c r="BY119" s="642"/>
      <c r="BZ119" s="642"/>
      <c r="CA119" s="642">
        <v>8558213</v>
      </c>
      <c r="CB119" s="642"/>
      <c r="CC119" s="642"/>
      <c r="CD119" s="642"/>
      <c r="CE119" s="642"/>
      <c r="CF119" s="544"/>
      <c r="CG119" s="552"/>
      <c r="CH119" s="552"/>
      <c r="CI119" s="552"/>
      <c r="CJ119" s="669"/>
      <c r="CK119" s="674"/>
      <c r="CL119" s="414"/>
      <c r="CM119" s="427" t="s">
        <v>491</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198</v>
      </c>
      <c r="DH119" s="489"/>
      <c r="DI119" s="489"/>
      <c r="DJ119" s="489"/>
      <c r="DK119" s="501"/>
      <c r="DL119" s="517" t="s">
        <v>198</v>
      </c>
      <c r="DM119" s="489"/>
      <c r="DN119" s="489"/>
      <c r="DO119" s="489"/>
      <c r="DP119" s="501"/>
      <c r="DQ119" s="517" t="s">
        <v>198</v>
      </c>
      <c r="DR119" s="489"/>
      <c r="DS119" s="489"/>
      <c r="DT119" s="489"/>
      <c r="DU119" s="501"/>
      <c r="DV119" s="714" t="s">
        <v>198</v>
      </c>
      <c r="DW119" s="716"/>
      <c r="DX119" s="716"/>
      <c r="DY119" s="716"/>
      <c r="DZ119" s="723"/>
    </row>
    <row r="120" spans="1:130" s="365" customFormat="1" ht="26.25" customHeight="1">
      <c r="A120" s="390"/>
      <c r="B120" s="413"/>
      <c r="C120" s="425" t="s">
        <v>137</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198</v>
      </c>
      <c r="AB120" s="446"/>
      <c r="AC120" s="446"/>
      <c r="AD120" s="446"/>
      <c r="AE120" s="499"/>
      <c r="AF120" s="515" t="s">
        <v>198</v>
      </c>
      <c r="AG120" s="446"/>
      <c r="AH120" s="446"/>
      <c r="AI120" s="446"/>
      <c r="AJ120" s="499"/>
      <c r="AK120" s="515" t="s">
        <v>198</v>
      </c>
      <c r="AL120" s="446"/>
      <c r="AM120" s="446"/>
      <c r="AN120" s="446"/>
      <c r="AO120" s="499"/>
      <c r="AP120" s="539" t="s">
        <v>198</v>
      </c>
      <c r="AQ120" s="547"/>
      <c r="AR120" s="547"/>
      <c r="AS120" s="547"/>
      <c r="AT120" s="557"/>
      <c r="AU120" s="571" t="s">
        <v>481</v>
      </c>
      <c r="AV120" s="580"/>
      <c r="AW120" s="580"/>
      <c r="AX120" s="580"/>
      <c r="AY120" s="591"/>
      <c r="AZ120" s="424" t="s">
        <v>212</v>
      </c>
      <c r="BA120" s="407"/>
      <c r="BB120" s="407"/>
      <c r="BC120" s="407"/>
      <c r="BD120" s="407"/>
      <c r="BE120" s="407"/>
      <c r="BF120" s="407"/>
      <c r="BG120" s="407"/>
      <c r="BH120" s="407"/>
      <c r="BI120" s="407"/>
      <c r="BJ120" s="407"/>
      <c r="BK120" s="407"/>
      <c r="BL120" s="407"/>
      <c r="BM120" s="407"/>
      <c r="BN120" s="407"/>
      <c r="BO120" s="407"/>
      <c r="BP120" s="470"/>
      <c r="BQ120" s="632">
        <v>1732672</v>
      </c>
      <c r="BR120" s="640"/>
      <c r="BS120" s="640"/>
      <c r="BT120" s="640"/>
      <c r="BU120" s="640"/>
      <c r="BV120" s="640">
        <v>1870749</v>
      </c>
      <c r="BW120" s="640"/>
      <c r="BX120" s="640"/>
      <c r="BY120" s="640"/>
      <c r="BZ120" s="640"/>
      <c r="CA120" s="640">
        <v>1770995</v>
      </c>
      <c r="CB120" s="640"/>
      <c r="CC120" s="640"/>
      <c r="CD120" s="640"/>
      <c r="CE120" s="640"/>
      <c r="CF120" s="656">
        <v>48.9</v>
      </c>
      <c r="CG120" s="660"/>
      <c r="CH120" s="660"/>
      <c r="CI120" s="660"/>
      <c r="CJ120" s="660"/>
      <c r="CK120" s="675" t="s">
        <v>273</v>
      </c>
      <c r="CL120" s="685"/>
      <c r="CM120" s="685"/>
      <c r="CN120" s="685"/>
      <c r="CO120" s="688"/>
      <c r="CP120" s="692" t="s">
        <v>359</v>
      </c>
      <c r="CQ120" s="695"/>
      <c r="CR120" s="695"/>
      <c r="CS120" s="695"/>
      <c r="CT120" s="695"/>
      <c r="CU120" s="695"/>
      <c r="CV120" s="695"/>
      <c r="CW120" s="695"/>
      <c r="CX120" s="695"/>
      <c r="CY120" s="695"/>
      <c r="CZ120" s="695"/>
      <c r="DA120" s="695"/>
      <c r="DB120" s="695"/>
      <c r="DC120" s="695"/>
      <c r="DD120" s="695"/>
      <c r="DE120" s="695"/>
      <c r="DF120" s="698"/>
      <c r="DG120" s="632" t="s">
        <v>198</v>
      </c>
      <c r="DH120" s="640"/>
      <c r="DI120" s="640"/>
      <c r="DJ120" s="640"/>
      <c r="DK120" s="640"/>
      <c r="DL120" s="640">
        <v>287863</v>
      </c>
      <c r="DM120" s="640"/>
      <c r="DN120" s="640"/>
      <c r="DO120" s="640"/>
      <c r="DP120" s="640"/>
      <c r="DQ120" s="640">
        <v>226801</v>
      </c>
      <c r="DR120" s="640"/>
      <c r="DS120" s="640"/>
      <c r="DT120" s="640"/>
      <c r="DU120" s="640"/>
      <c r="DV120" s="712">
        <v>6.3</v>
      </c>
      <c r="DW120" s="712"/>
      <c r="DX120" s="712"/>
      <c r="DY120" s="712"/>
      <c r="DZ120" s="721"/>
    </row>
    <row r="121" spans="1:130" s="365" customFormat="1" ht="26.25" customHeight="1">
      <c r="A121" s="390"/>
      <c r="B121" s="413"/>
      <c r="C121" s="426" t="s">
        <v>135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198</v>
      </c>
      <c r="AB121" s="446"/>
      <c r="AC121" s="446"/>
      <c r="AD121" s="446"/>
      <c r="AE121" s="499"/>
      <c r="AF121" s="515" t="s">
        <v>198</v>
      </c>
      <c r="AG121" s="446"/>
      <c r="AH121" s="446"/>
      <c r="AI121" s="446"/>
      <c r="AJ121" s="499"/>
      <c r="AK121" s="515" t="s">
        <v>198</v>
      </c>
      <c r="AL121" s="446"/>
      <c r="AM121" s="446"/>
      <c r="AN121" s="446"/>
      <c r="AO121" s="499"/>
      <c r="AP121" s="539" t="s">
        <v>198</v>
      </c>
      <c r="AQ121" s="547"/>
      <c r="AR121" s="547"/>
      <c r="AS121" s="547"/>
      <c r="AT121" s="557"/>
      <c r="AU121" s="572"/>
      <c r="AV121" s="581"/>
      <c r="AW121" s="581"/>
      <c r="AX121" s="581"/>
      <c r="AY121" s="592"/>
      <c r="AZ121" s="425" t="s">
        <v>476</v>
      </c>
      <c r="BA121" s="378"/>
      <c r="BB121" s="378"/>
      <c r="BC121" s="378"/>
      <c r="BD121" s="378"/>
      <c r="BE121" s="378"/>
      <c r="BF121" s="378"/>
      <c r="BG121" s="378"/>
      <c r="BH121" s="378"/>
      <c r="BI121" s="378"/>
      <c r="BJ121" s="378"/>
      <c r="BK121" s="378"/>
      <c r="BL121" s="378"/>
      <c r="BM121" s="378"/>
      <c r="BN121" s="378"/>
      <c r="BO121" s="378"/>
      <c r="BP121" s="472"/>
      <c r="BQ121" s="633" t="s">
        <v>198</v>
      </c>
      <c r="BR121" s="641"/>
      <c r="BS121" s="641"/>
      <c r="BT121" s="641"/>
      <c r="BU121" s="641"/>
      <c r="BV121" s="641" t="s">
        <v>198</v>
      </c>
      <c r="BW121" s="641"/>
      <c r="BX121" s="641"/>
      <c r="BY121" s="641"/>
      <c r="BZ121" s="641"/>
      <c r="CA121" s="641" t="s">
        <v>198</v>
      </c>
      <c r="CB121" s="641"/>
      <c r="CC121" s="641"/>
      <c r="CD121" s="641"/>
      <c r="CE121" s="641"/>
      <c r="CF121" s="657" t="s">
        <v>198</v>
      </c>
      <c r="CG121" s="661"/>
      <c r="CH121" s="661"/>
      <c r="CI121" s="661"/>
      <c r="CJ121" s="661"/>
      <c r="CK121" s="676"/>
      <c r="CL121" s="686"/>
      <c r="CM121" s="686"/>
      <c r="CN121" s="686"/>
      <c r="CO121" s="689"/>
      <c r="CP121" s="693" t="s">
        <v>465</v>
      </c>
      <c r="CQ121" s="403"/>
      <c r="CR121" s="403"/>
      <c r="CS121" s="403"/>
      <c r="CT121" s="403"/>
      <c r="CU121" s="403"/>
      <c r="CV121" s="403"/>
      <c r="CW121" s="403"/>
      <c r="CX121" s="403"/>
      <c r="CY121" s="403"/>
      <c r="CZ121" s="403"/>
      <c r="DA121" s="403"/>
      <c r="DB121" s="403"/>
      <c r="DC121" s="403"/>
      <c r="DD121" s="403"/>
      <c r="DE121" s="403"/>
      <c r="DF121" s="699"/>
      <c r="DG121" s="633">
        <v>224</v>
      </c>
      <c r="DH121" s="641"/>
      <c r="DI121" s="641"/>
      <c r="DJ121" s="641"/>
      <c r="DK121" s="641"/>
      <c r="DL121" s="641">
        <v>208</v>
      </c>
      <c r="DM121" s="641"/>
      <c r="DN121" s="641"/>
      <c r="DO121" s="641"/>
      <c r="DP121" s="641"/>
      <c r="DQ121" s="641">
        <v>470</v>
      </c>
      <c r="DR121" s="641"/>
      <c r="DS121" s="641"/>
      <c r="DT121" s="641"/>
      <c r="DU121" s="641"/>
      <c r="DV121" s="713">
        <v>0</v>
      </c>
      <c r="DW121" s="713"/>
      <c r="DX121" s="713"/>
      <c r="DY121" s="713"/>
      <c r="DZ121" s="722"/>
    </row>
    <row r="122" spans="1:130" s="365" customFormat="1" ht="26.25" customHeight="1">
      <c r="A122" s="390"/>
      <c r="B122" s="413"/>
      <c r="C122" s="425" t="s">
        <v>487</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198</v>
      </c>
      <c r="AB122" s="446"/>
      <c r="AC122" s="446"/>
      <c r="AD122" s="446"/>
      <c r="AE122" s="499"/>
      <c r="AF122" s="515" t="s">
        <v>198</v>
      </c>
      <c r="AG122" s="446"/>
      <c r="AH122" s="446"/>
      <c r="AI122" s="446"/>
      <c r="AJ122" s="499"/>
      <c r="AK122" s="515" t="s">
        <v>198</v>
      </c>
      <c r="AL122" s="446"/>
      <c r="AM122" s="446"/>
      <c r="AN122" s="446"/>
      <c r="AO122" s="499"/>
      <c r="AP122" s="539" t="s">
        <v>198</v>
      </c>
      <c r="AQ122" s="547"/>
      <c r="AR122" s="547"/>
      <c r="AS122" s="547"/>
      <c r="AT122" s="557"/>
      <c r="AU122" s="572"/>
      <c r="AV122" s="581"/>
      <c r="AW122" s="581"/>
      <c r="AX122" s="581"/>
      <c r="AY122" s="592"/>
      <c r="AZ122" s="427" t="s">
        <v>307</v>
      </c>
      <c r="BA122" s="423"/>
      <c r="BB122" s="423"/>
      <c r="BC122" s="423"/>
      <c r="BD122" s="423"/>
      <c r="BE122" s="423"/>
      <c r="BF122" s="423"/>
      <c r="BG122" s="423"/>
      <c r="BH122" s="423"/>
      <c r="BI122" s="423"/>
      <c r="BJ122" s="423"/>
      <c r="BK122" s="423"/>
      <c r="BL122" s="423"/>
      <c r="BM122" s="423"/>
      <c r="BN122" s="423"/>
      <c r="BO122" s="423"/>
      <c r="BP122" s="473"/>
      <c r="BQ122" s="634">
        <v>4731917</v>
      </c>
      <c r="BR122" s="642"/>
      <c r="BS122" s="642"/>
      <c r="BT122" s="642"/>
      <c r="BU122" s="642"/>
      <c r="BV122" s="642">
        <v>4539419</v>
      </c>
      <c r="BW122" s="642"/>
      <c r="BX122" s="642"/>
      <c r="BY122" s="642"/>
      <c r="BZ122" s="642"/>
      <c r="CA122" s="642">
        <v>4205314</v>
      </c>
      <c r="CB122" s="642"/>
      <c r="CC122" s="642"/>
      <c r="CD122" s="642"/>
      <c r="CE122" s="642"/>
      <c r="CF122" s="658">
        <v>116.2</v>
      </c>
      <c r="CG122" s="662"/>
      <c r="CH122" s="662"/>
      <c r="CI122" s="662"/>
      <c r="CJ122" s="662"/>
      <c r="CK122" s="676"/>
      <c r="CL122" s="686"/>
      <c r="CM122" s="686"/>
      <c r="CN122" s="686"/>
      <c r="CO122" s="689"/>
      <c r="CP122" s="693"/>
      <c r="CQ122" s="403"/>
      <c r="CR122" s="403"/>
      <c r="CS122" s="403"/>
      <c r="CT122" s="403"/>
      <c r="CU122" s="403"/>
      <c r="CV122" s="403"/>
      <c r="CW122" s="403"/>
      <c r="CX122" s="403"/>
      <c r="CY122" s="403"/>
      <c r="CZ122" s="403"/>
      <c r="DA122" s="403"/>
      <c r="DB122" s="403"/>
      <c r="DC122" s="403"/>
      <c r="DD122" s="403"/>
      <c r="DE122" s="403"/>
      <c r="DF122" s="699"/>
      <c r="DG122" s="633"/>
      <c r="DH122" s="641"/>
      <c r="DI122" s="641"/>
      <c r="DJ122" s="641"/>
      <c r="DK122" s="641"/>
      <c r="DL122" s="641"/>
      <c r="DM122" s="641"/>
      <c r="DN122" s="641"/>
      <c r="DO122" s="641"/>
      <c r="DP122" s="641"/>
      <c r="DQ122" s="641"/>
      <c r="DR122" s="641"/>
      <c r="DS122" s="641"/>
      <c r="DT122" s="641"/>
      <c r="DU122" s="641"/>
      <c r="DV122" s="713"/>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198</v>
      </c>
      <c r="AB123" s="446"/>
      <c r="AC123" s="446"/>
      <c r="AD123" s="446"/>
      <c r="AE123" s="499"/>
      <c r="AF123" s="515" t="s">
        <v>198</v>
      </c>
      <c r="AG123" s="446"/>
      <c r="AH123" s="446"/>
      <c r="AI123" s="446"/>
      <c r="AJ123" s="499"/>
      <c r="AK123" s="515" t="s">
        <v>198</v>
      </c>
      <c r="AL123" s="446"/>
      <c r="AM123" s="446"/>
      <c r="AN123" s="446"/>
      <c r="AO123" s="499"/>
      <c r="AP123" s="539" t="s">
        <v>198</v>
      </c>
      <c r="AQ123" s="547"/>
      <c r="AR123" s="547"/>
      <c r="AS123" s="547"/>
      <c r="AT123" s="557"/>
      <c r="AU123" s="573"/>
      <c r="AV123" s="582"/>
      <c r="AW123" s="582"/>
      <c r="AX123" s="582"/>
      <c r="AY123" s="582"/>
      <c r="AZ123" s="603" t="s">
        <v>277</v>
      </c>
      <c r="BA123" s="603"/>
      <c r="BB123" s="603"/>
      <c r="BC123" s="603"/>
      <c r="BD123" s="603"/>
      <c r="BE123" s="603"/>
      <c r="BF123" s="603"/>
      <c r="BG123" s="603"/>
      <c r="BH123" s="603"/>
      <c r="BI123" s="603"/>
      <c r="BJ123" s="603"/>
      <c r="BK123" s="603"/>
      <c r="BL123" s="603"/>
      <c r="BM123" s="603"/>
      <c r="BN123" s="603"/>
      <c r="BO123" s="468" t="s">
        <v>492</v>
      </c>
      <c r="BP123" s="629"/>
      <c r="BQ123" s="635">
        <v>6464589</v>
      </c>
      <c r="BR123" s="643"/>
      <c r="BS123" s="643"/>
      <c r="BT123" s="643"/>
      <c r="BU123" s="643"/>
      <c r="BV123" s="643">
        <v>6410168</v>
      </c>
      <c r="BW123" s="643"/>
      <c r="BX123" s="643"/>
      <c r="BY123" s="643"/>
      <c r="BZ123" s="643"/>
      <c r="CA123" s="643">
        <v>5976309</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346</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198</v>
      </c>
      <c r="AB124" s="446"/>
      <c r="AC124" s="446"/>
      <c r="AD124" s="446"/>
      <c r="AE124" s="499"/>
      <c r="AF124" s="515" t="s">
        <v>198</v>
      </c>
      <c r="AG124" s="446"/>
      <c r="AH124" s="446"/>
      <c r="AI124" s="446"/>
      <c r="AJ124" s="499"/>
      <c r="AK124" s="515" t="s">
        <v>198</v>
      </c>
      <c r="AL124" s="446"/>
      <c r="AM124" s="446"/>
      <c r="AN124" s="446"/>
      <c r="AO124" s="499"/>
      <c r="AP124" s="539" t="s">
        <v>198</v>
      </c>
      <c r="AQ124" s="547"/>
      <c r="AR124" s="547"/>
      <c r="AS124" s="547"/>
      <c r="AT124" s="557"/>
      <c r="AU124" s="574" t="s">
        <v>493</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90.3</v>
      </c>
      <c r="BR124" s="644"/>
      <c r="BS124" s="644"/>
      <c r="BT124" s="644"/>
      <c r="BU124" s="644"/>
      <c r="BV124" s="644">
        <v>76.599999999999994</v>
      </c>
      <c r="BW124" s="644"/>
      <c r="BX124" s="644"/>
      <c r="BY124" s="644"/>
      <c r="BZ124" s="644"/>
      <c r="CA124" s="644">
        <v>71.3</v>
      </c>
      <c r="CB124" s="644"/>
      <c r="CC124" s="644"/>
      <c r="CD124" s="644"/>
      <c r="CE124" s="644"/>
      <c r="CF124" s="545"/>
      <c r="CG124" s="553"/>
      <c r="CH124" s="553"/>
      <c r="CI124" s="553"/>
      <c r="CJ124" s="670"/>
      <c r="CK124" s="677"/>
      <c r="CL124" s="677"/>
      <c r="CM124" s="677"/>
      <c r="CN124" s="677"/>
      <c r="CO124" s="690"/>
      <c r="CP124" s="693" t="s">
        <v>494</v>
      </c>
      <c r="CQ124" s="403"/>
      <c r="CR124" s="403"/>
      <c r="CS124" s="403"/>
      <c r="CT124" s="403"/>
      <c r="CU124" s="403"/>
      <c r="CV124" s="403"/>
      <c r="CW124" s="403"/>
      <c r="CX124" s="403"/>
      <c r="CY124" s="403"/>
      <c r="CZ124" s="403"/>
      <c r="DA124" s="403"/>
      <c r="DB124" s="403"/>
      <c r="DC124" s="403"/>
      <c r="DD124" s="403"/>
      <c r="DE124" s="403"/>
      <c r="DF124" s="699"/>
      <c r="DG124" s="484">
        <v>284921</v>
      </c>
      <c r="DH124" s="489"/>
      <c r="DI124" s="489"/>
      <c r="DJ124" s="489"/>
      <c r="DK124" s="501"/>
      <c r="DL124" s="517" t="s">
        <v>198</v>
      </c>
      <c r="DM124" s="489"/>
      <c r="DN124" s="489"/>
      <c r="DO124" s="489"/>
      <c r="DP124" s="501"/>
      <c r="DQ124" s="517" t="s">
        <v>198</v>
      </c>
      <c r="DR124" s="489"/>
      <c r="DS124" s="489"/>
      <c r="DT124" s="489"/>
      <c r="DU124" s="501"/>
      <c r="DV124" s="714" t="s">
        <v>198</v>
      </c>
      <c r="DW124" s="716"/>
      <c r="DX124" s="716"/>
      <c r="DY124" s="716"/>
      <c r="DZ124" s="723"/>
    </row>
    <row r="125" spans="1:130" s="365" customFormat="1" ht="26.25" customHeight="1">
      <c r="A125" s="390"/>
      <c r="B125" s="413"/>
      <c r="C125" s="425" t="s">
        <v>490</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198</v>
      </c>
      <c r="AB125" s="446"/>
      <c r="AC125" s="446"/>
      <c r="AD125" s="446"/>
      <c r="AE125" s="499"/>
      <c r="AF125" s="515" t="s">
        <v>198</v>
      </c>
      <c r="AG125" s="446"/>
      <c r="AH125" s="446"/>
      <c r="AI125" s="446"/>
      <c r="AJ125" s="499"/>
      <c r="AK125" s="515" t="s">
        <v>198</v>
      </c>
      <c r="AL125" s="446"/>
      <c r="AM125" s="446"/>
      <c r="AN125" s="446"/>
      <c r="AO125" s="499"/>
      <c r="AP125" s="539" t="s">
        <v>198</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497</v>
      </c>
      <c r="CL125" s="685"/>
      <c r="CM125" s="685"/>
      <c r="CN125" s="685"/>
      <c r="CO125" s="688"/>
      <c r="CP125" s="424" t="s">
        <v>140</v>
      </c>
      <c r="CQ125" s="407"/>
      <c r="CR125" s="407"/>
      <c r="CS125" s="407"/>
      <c r="CT125" s="407"/>
      <c r="CU125" s="407"/>
      <c r="CV125" s="407"/>
      <c r="CW125" s="407"/>
      <c r="CX125" s="407"/>
      <c r="CY125" s="407"/>
      <c r="CZ125" s="407"/>
      <c r="DA125" s="407"/>
      <c r="DB125" s="407"/>
      <c r="DC125" s="407"/>
      <c r="DD125" s="407"/>
      <c r="DE125" s="407"/>
      <c r="DF125" s="470"/>
      <c r="DG125" s="632" t="s">
        <v>198</v>
      </c>
      <c r="DH125" s="640"/>
      <c r="DI125" s="640"/>
      <c r="DJ125" s="640"/>
      <c r="DK125" s="640"/>
      <c r="DL125" s="640" t="s">
        <v>198</v>
      </c>
      <c r="DM125" s="640"/>
      <c r="DN125" s="640"/>
      <c r="DO125" s="640"/>
      <c r="DP125" s="640"/>
      <c r="DQ125" s="640" t="s">
        <v>198</v>
      </c>
      <c r="DR125" s="640"/>
      <c r="DS125" s="640"/>
      <c r="DT125" s="640"/>
      <c r="DU125" s="640"/>
      <c r="DV125" s="712" t="s">
        <v>198</v>
      </c>
      <c r="DW125" s="712"/>
      <c r="DX125" s="712"/>
      <c r="DY125" s="712"/>
      <c r="DZ125" s="721"/>
    </row>
    <row r="126" spans="1:130" s="365" customFormat="1" ht="26.25" customHeight="1">
      <c r="A126" s="390"/>
      <c r="B126" s="413"/>
      <c r="C126" s="425" t="s">
        <v>491</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198</v>
      </c>
      <c r="AB126" s="446"/>
      <c r="AC126" s="446"/>
      <c r="AD126" s="446"/>
      <c r="AE126" s="499"/>
      <c r="AF126" s="515" t="s">
        <v>198</v>
      </c>
      <c r="AG126" s="446"/>
      <c r="AH126" s="446"/>
      <c r="AI126" s="446"/>
      <c r="AJ126" s="499"/>
      <c r="AK126" s="515" t="s">
        <v>198</v>
      </c>
      <c r="AL126" s="446"/>
      <c r="AM126" s="446"/>
      <c r="AN126" s="446"/>
      <c r="AO126" s="499"/>
      <c r="AP126" s="539" t="s">
        <v>198</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424</v>
      </c>
      <c r="CQ126" s="378"/>
      <c r="CR126" s="378"/>
      <c r="CS126" s="378"/>
      <c r="CT126" s="378"/>
      <c r="CU126" s="378"/>
      <c r="CV126" s="378"/>
      <c r="CW126" s="378"/>
      <c r="CX126" s="378"/>
      <c r="CY126" s="378"/>
      <c r="CZ126" s="378"/>
      <c r="DA126" s="378"/>
      <c r="DB126" s="378"/>
      <c r="DC126" s="378"/>
      <c r="DD126" s="378"/>
      <c r="DE126" s="378"/>
      <c r="DF126" s="472"/>
      <c r="DG126" s="633" t="s">
        <v>198</v>
      </c>
      <c r="DH126" s="641"/>
      <c r="DI126" s="641"/>
      <c r="DJ126" s="641"/>
      <c r="DK126" s="641"/>
      <c r="DL126" s="641" t="s">
        <v>198</v>
      </c>
      <c r="DM126" s="641"/>
      <c r="DN126" s="641"/>
      <c r="DO126" s="641"/>
      <c r="DP126" s="641"/>
      <c r="DQ126" s="641" t="s">
        <v>198</v>
      </c>
      <c r="DR126" s="641"/>
      <c r="DS126" s="641"/>
      <c r="DT126" s="641"/>
      <c r="DU126" s="641"/>
      <c r="DV126" s="713" t="s">
        <v>198</v>
      </c>
      <c r="DW126" s="713"/>
      <c r="DX126" s="713"/>
      <c r="DY126" s="713"/>
      <c r="DZ126" s="722"/>
    </row>
    <row r="127" spans="1:130" s="365" customFormat="1" ht="26.25" customHeight="1">
      <c r="A127" s="391"/>
      <c r="B127" s="414"/>
      <c r="C127" s="427" t="s">
        <v>81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198</v>
      </c>
      <c r="AB127" s="446"/>
      <c r="AC127" s="446"/>
      <c r="AD127" s="446"/>
      <c r="AE127" s="499"/>
      <c r="AF127" s="515" t="s">
        <v>198</v>
      </c>
      <c r="AG127" s="446"/>
      <c r="AH127" s="446"/>
      <c r="AI127" s="446"/>
      <c r="AJ127" s="499"/>
      <c r="AK127" s="515" t="s">
        <v>198</v>
      </c>
      <c r="AL127" s="446"/>
      <c r="AM127" s="446"/>
      <c r="AN127" s="446"/>
      <c r="AO127" s="499"/>
      <c r="AP127" s="539" t="s">
        <v>198</v>
      </c>
      <c r="AQ127" s="547"/>
      <c r="AR127" s="547"/>
      <c r="AS127" s="547"/>
      <c r="AT127" s="557"/>
      <c r="AU127" s="378"/>
      <c r="AV127" s="378"/>
      <c r="AW127" s="378"/>
      <c r="AX127" s="584" t="s">
        <v>498</v>
      </c>
      <c r="AY127" s="593"/>
      <c r="AZ127" s="593"/>
      <c r="BA127" s="593"/>
      <c r="BB127" s="593"/>
      <c r="BC127" s="593"/>
      <c r="BD127" s="593"/>
      <c r="BE127" s="610"/>
      <c r="BF127" s="612" t="s">
        <v>239</v>
      </c>
      <c r="BG127" s="593"/>
      <c r="BH127" s="593"/>
      <c r="BI127" s="593"/>
      <c r="BJ127" s="593"/>
      <c r="BK127" s="593"/>
      <c r="BL127" s="610"/>
      <c r="BM127" s="612" t="s">
        <v>425</v>
      </c>
      <c r="BN127" s="593"/>
      <c r="BO127" s="593"/>
      <c r="BP127" s="593"/>
      <c r="BQ127" s="593"/>
      <c r="BR127" s="593"/>
      <c r="BS127" s="610"/>
      <c r="BT127" s="612" t="s">
        <v>416</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451</v>
      </c>
      <c r="CQ127" s="378"/>
      <c r="CR127" s="378"/>
      <c r="CS127" s="378"/>
      <c r="CT127" s="378"/>
      <c r="CU127" s="378"/>
      <c r="CV127" s="378"/>
      <c r="CW127" s="378"/>
      <c r="CX127" s="378"/>
      <c r="CY127" s="378"/>
      <c r="CZ127" s="378"/>
      <c r="DA127" s="378"/>
      <c r="DB127" s="378"/>
      <c r="DC127" s="378"/>
      <c r="DD127" s="378"/>
      <c r="DE127" s="378"/>
      <c r="DF127" s="472"/>
      <c r="DG127" s="633" t="s">
        <v>198</v>
      </c>
      <c r="DH127" s="641"/>
      <c r="DI127" s="641"/>
      <c r="DJ127" s="641"/>
      <c r="DK127" s="641"/>
      <c r="DL127" s="641" t="s">
        <v>198</v>
      </c>
      <c r="DM127" s="641"/>
      <c r="DN127" s="641"/>
      <c r="DO127" s="641"/>
      <c r="DP127" s="641"/>
      <c r="DQ127" s="641" t="s">
        <v>198</v>
      </c>
      <c r="DR127" s="641"/>
      <c r="DS127" s="641"/>
      <c r="DT127" s="641"/>
      <c r="DU127" s="641"/>
      <c r="DV127" s="713" t="s">
        <v>198</v>
      </c>
      <c r="DW127" s="713"/>
      <c r="DX127" s="713"/>
      <c r="DY127" s="713"/>
      <c r="DZ127" s="722"/>
    </row>
    <row r="128" spans="1:130" s="365" customFormat="1" ht="26.25" customHeight="1">
      <c r="A128" s="392" t="s">
        <v>499</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t="s">
        <v>198</v>
      </c>
      <c r="AB128" s="487"/>
      <c r="AC128" s="487"/>
      <c r="AD128" s="487"/>
      <c r="AE128" s="498"/>
      <c r="AF128" s="514">
        <v>194</v>
      </c>
      <c r="AG128" s="487"/>
      <c r="AH128" s="487"/>
      <c r="AI128" s="487"/>
      <c r="AJ128" s="498"/>
      <c r="AK128" s="514">
        <v>10385</v>
      </c>
      <c r="AL128" s="487"/>
      <c r="AM128" s="487"/>
      <c r="AN128" s="487"/>
      <c r="AO128" s="498"/>
      <c r="AP128" s="541"/>
      <c r="AQ128" s="549"/>
      <c r="AR128" s="549"/>
      <c r="AS128" s="549"/>
      <c r="AT128" s="559"/>
      <c r="AU128" s="378"/>
      <c r="AV128" s="378"/>
      <c r="AW128" s="378"/>
      <c r="AX128" s="384" t="s">
        <v>314</v>
      </c>
      <c r="AY128" s="407"/>
      <c r="AZ128" s="407"/>
      <c r="BA128" s="407"/>
      <c r="BB128" s="407"/>
      <c r="BC128" s="407"/>
      <c r="BD128" s="407"/>
      <c r="BE128" s="470"/>
      <c r="BF128" s="613" t="s">
        <v>198</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408</v>
      </c>
      <c r="CQ128" s="381"/>
      <c r="CR128" s="381"/>
      <c r="CS128" s="381"/>
      <c r="CT128" s="381"/>
      <c r="CU128" s="381"/>
      <c r="CV128" s="381"/>
      <c r="CW128" s="381"/>
      <c r="CX128" s="381"/>
      <c r="CY128" s="381"/>
      <c r="CZ128" s="381"/>
      <c r="DA128" s="381"/>
      <c r="DB128" s="381"/>
      <c r="DC128" s="381"/>
      <c r="DD128" s="381"/>
      <c r="DE128" s="381"/>
      <c r="DF128" s="611"/>
      <c r="DG128" s="702" t="s">
        <v>198</v>
      </c>
      <c r="DH128" s="705"/>
      <c r="DI128" s="705"/>
      <c r="DJ128" s="705"/>
      <c r="DK128" s="705"/>
      <c r="DL128" s="705" t="s">
        <v>198</v>
      </c>
      <c r="DM128" s="705"/>
      <c r="DN128" s="705"/>
      <c r="DO128" s="705"/>
      <c r="DP128" s="705"/>
      <c r="DQ128" s="705" t="s">
        <v>198</v>
      </c>
      <c r="DR128" s="705"/>
      <c r="DS128" s="705"/>
      <c r="DT128" s="705"/>
      <c r="DU128" s="705"/>
      <c r="DV128" s="715" t="s">
        <v>198</v>
      </c>
      <c r="DW128" s="715"/>
      <c r="DX128" s="715"/>
      <c r="DY128" s="715"/>
      <c r="DZ128" s="724"/>
    </row>
    <row r="129" spans="1:131" s="365" customFormat="1" ht="26.25" customHeight="1">
      <c r="A129" s="385" t="s">
        <v>172</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237</v>
      </c>
      <c r="X129" s="466"/>
      <c r="Y129" s="466"/>
      <c r="Z129" s="476"/>
      <c r="AA129" s="482">
        <v>3891259</v>
      </c>
      <c r="AB129" s="446"/>
      <c r="AC129" s="446"/>
      <c r="AD129" s="446"/>
      <c r="AE129" s="499"/>
      <c r="AF129" s="515">
        <v>3913426</v>
      </c>
      <c r="AG129" s="446"/>
      <c r="AH129" s="446"/>
      <c r="AI129" s="446"/>
      <c r="AJ129" s="499"/>
      <c r="AK129" s="515">
        <v>4013064</v>
      </c>
      <c r="AL129" s="446"/>
      <c r="AM129" s="446"/>
      <c r="AN129" s="446"/>
      <c r="AO129" s="499"/>
      <c r="AP129" s="542"/>
      <c r="AQ129" s="550"/>
      <c r="AR129" s="550"/>
      <c r="AS129" s="550"/>
      <c r="AT129" s="560"/>
      <c r="AU129" s="576"/>
      <c r="AV129" s="576"/>
      <c r="AW129" s="576"/>
      <c r="AX129" s="585" t="s">
        <v>120</v>
      </c>
      <c r="AY129" s="378"/>
      <c r="AZ129" s="378"/>
      <c r="BA129" s="378"/>
      <c r="BB129" s="378"/>
      <c r="BC129" s="378"/>
      <c r="BD129" s="378"/>
      <c r="BE129" s="472"/>
      <c r="BF129" s="614" t="s">
        <v>198</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500</v>
      </c>
      <c r="X130" s="466"/>
      <c r="Y130" s="466"/>
      <c r="Z130" s="476"/>
      <c r="AA130" s="482">
        <v>452793</v>
      </c>
      <c r="AB130" s="446"/>
      <c r="AC130" s="446"/>
      <c r="AD130" s="446"/>
      <c r="AE130" s="499"/>
      <c r="AF130" s="515">
        <v>409188</v>
      </c>
      <c r="AG130" s="446"/>
      <c r="AH130" s="446"/>
      <c r="AI130" s="446"/>
      <c r="AJ130" s="499"/>
      <c r="AK130" s="515">
        <v>393968</v>
      </c>
      <c r="AL130" s="446"/>
      <c r="AM130" s="446"/>
      <c r="AN130" s="446"/>
      <c r="AO130" s="499"/>
      <c r="AP130" s="542"/>
      <c r="AQ130" s="550"/>
      <c r="AR130" s="550"/>
      <c r="AS130" s="550"/>
      <c r="AT130" s="560"/>
      <c r="AU130" s="576"/>
      <c r="AV130" s="576"/>
      <c r="AW130" s="576"/>
      <c r="AX130" s="585" t="s">
        <v>439</v>
      </c>
      <c r="AY130" s="378"/>
      <c r="AZ130" s="378"/>
      <c r="BA130" s="378"/>
      <c r="BB130" s="378"/>
      <c r="BC130" s="378"/>
      <c r="BD130" s="378"/>
      <c r="BE130" s="472"/>
      <c r="BF130" s="615">
        <v>11.7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174</v>
      </c>
      <c r="X131" s="467"/>
      <c r="Y131" s="467"/>
      <c r="Z131" s="477"/>
      <c r="AA131" s="484">
        <v>3438466</v>
      </c>
      <c r="AB131" s="489"/>
      <c r="AC131" s="489"/>
      <c r="AD131" s="489"/>
      <c r="AE131" s="501"/>
      <c r="AF131" s="517">
        <v>3504238</v>
      </c>
      <c r="AG131" s="489"/>
      <c r="AH131" s="489"/>
      <c r="AI131" s="489"/>
      <c r="AJ131" s="501"/>
      <c r="AK131" s="517">
        <v>3619096</v>
      </c>
      <c r="AL131" s="489"/>
      <c r="AM131" s="489"/>
      <c r="AN131" s="489"/>
      <c r="AO131" s="501"/>
      <c r="AP131" s="543"/>
      <c r="AQ131" s="551"/>
      <c r="AR131" s="551"/>
      <c r="AS131" s="551"/>
      <c r="AT131" s="561"/>
      <c r="AU131" s="576"/>
      <c r="AV131" s="576"/>
      <c r="AW131" s="576"/>
      <c r="AX131" s="586" t="s">
        <v>64</v>
      </c>
      <c r="AY131" s="381"/>
      <c r="AZ131" s="381"/>
      <c r="BA131" s="381"/>
      <c r="BB131" s="381"/>
      <c r="BC131" s="381"/>
      <c r="BD131" s="381"/>
      <c r="BE131" s="611"/>
      <c r="BF131" s="616">
        <v>71.3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501</v>
      </c>
      <c r="W132" s="462"/>
      <c r="X132" s="462"/>
      <c r="Y132" s="462"/>
      <c r="Z132" s="478"/>
      <c r="AA132" s="485">
        <v>11.418027690000001</v>
      </c>
      <c r="AB132" s="490"/>
      <c r="AC132" s="490"/>
      <c r="AD132" s="490"/>
      <c r="AE132" s="502"/>
      <c r="AF132" s="518">
        <v>12.84199304</v>
      </c>
      <c r="AG132" s="490"/>
      <c r="AH132" s="490"/>
      <c r="AI132" s="490"/>
      <c r="AJ132" s="502"/>
      <c r="AK132" s="518">
        <v>11.07019543</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89</v>
      </c>
      <c r="W133" s="404"/>
      <c r="X133" s="404"/>
      <c r="Y133" s="404"/>
      <c r="Z133" s="479"/>
      <c r="AA133" s="486">
        <v>11.2</v>
      </c>
      <c r="AB133" s="491"/>
      <c r="AC133" s="491"/>
      <c r="AD133" s="491"/>
      <c r="AE133" s="503"/>
      <c r="AF133" s="486">
        <v>11.7</v>
      </c>
      <c r="AG133" s="491"/>
      <c r="AH133" s="491"/>
      <c r="AI133" s="491"/>
      <c r="AJ133" s="503"/>
      <c r="AK133" s="486">
        <v>11.7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vpwMUv661HKekH9vEY4y41FJdTyZWCTmgdpjPd6coa0OyTLA4Q1bcjL/Y48xH1INXSgZ7gKRosBA7B0SVl1Bdg==" saltValue="Cup0BrQ3s4eVh9cRKk7EN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34" zoomScale="90" zoomScaleNormal="85" zoomScaleSheetLayoutView="90" workbookViewId="0"/>
  </sheetViews>
  <sheetFormatPr defaultColWidth="0" defaultRowHeight="13.5" customHeight="1" zeroHeight="1"/>
  <cols>
    <col min="1" max="120" width="2.777343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102</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gcY8TAbLoxfey5gyYhvUhy0hsG6fUh+kz9IYrY6clRt0k7idyrZZiN0IIjW3jrrbvAV41E6hVPwfBiDAP2Ub9w==" saltValue="rAW4H5ndDQAooitNFXv7Mw=="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AP55" zoomScaleSheetLayoutView="55" workbookViewId="0"/>
  </sheetViews>
  <sheetFormatPr defaultColWidth="0" defaultRowHeight="13.5" customHeight="1" zeroHeight="1"/>
  <cols>
    <col min="1" max="116" width="2.6640625" style="725" customWidth="1"/>
    <col min="117" max="16384" width="9" style="726" hidden="1" customWidth="1"/>
  </cols>
  <sheetData>
    <row r="1" spans="2:116" ht="13.2">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2"/>
    <row r="3" spans="2:116" ht="13.2"/>
    <row r="4" spans="2:116" ht="13.2">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2">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2"/>
    <row r="20" spans="9:116" ht="13.2"/>
    <row r="21" spans="9:116" ht="13.2">
      <c r="DL21" s="726"/>
    </row>
    <row r="22" spans="9:116" ht="13.2">
      <c r="DI22" s="726"/>
      <c r="DJ22" s="726"/>
      <c r="DK22" s="726"/>
      <c r="DL22" s="726"/>
    </row>
    <row r="23" spans="9:116" ht="13.2">
      <c r="CY23" s="726"/>
      <c r="CZ23" s="726"/>
      <c r="DA23" s="726"/>
      <c r="DB23" s="726"/>
      <c r="DC23" s="726"/>
      <c r="DD23" s="726"/>
      <c r="DE23" s="726"/>
      <c r="DF23" s="726"/>
      <c r="DG23" s="726"/>
      <c r="DH23" s="726"/>
      <c r="DI23" s="726"/>
      <c r="DJ23" s="726"/>
      <c r="DK23" s="726"/>
      <c r="DL23" s="72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726"/>
      <c r="DA35" s="726"/>
      <c r="DB35" s="726"/>
      <c r="DC35" s="726"/>
      <c r="DD35" s="726"/>
      <c r="DE35" s="726"/>
      <c r="DF35" s="726"/>
      <c r="DG35" s="726"/>
      <c r="DH35" s="726"/>
      <c r="DI35" s="726"/>
      <c r="DJ35" s="726"/>
      <c r="DK35" s="726"/>
      <c r="DL35" s="726"/>
    </row>
    <row r="36" spans="15:116" ht="13.2"/>
    <row r="37" spans="15:116" ht="13.2">
      <c r="DL37" s="726"/>
    </row>
    <row r="38" spans="15:116" ht="13.2">
      <c r="DI38" s="726"/>
      <c r="DJ38" s="726"/>
      <c r="DK38" s="726"/>
      <c r="DL38" s="726"/>
    </row>
    <row r="39" spans="15:116" ht="13.2"/>
    <row r="40" spans="15:116" ht="13.2"/>
    <row r="41" spans="15:116" ht="13.2"/>
    <row r="42" spans="15:116" ht="13.2"/>
    <row r="43" spans="15:116" ht="13.2">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2">
      <c r="DL44" s="726"/>
    </row>
    <row r="45" spans="15:116" ht="13.2"/>
    <row r="46" spans="15:116" ht="13.2">
      <c r="DA46" s="726"/>
      <c r="DB46" s="726"/>
      <c r="DC46" s="726"/>
      <c r="DD46" s="726"/>
      <c r="DE46" s="726"/>
      <c r="DF46" s="726"/>
      <c r="DG46" s="726"/>
      <c r="DH46" s="726"/>
      <c r="DI46" s="726"/>
      <c r="DJ46" s="726"/>
      <c r="DK46" s="726"/>
      <c r="DL46" s="726"/>
    </row>
    <row r="47" spans="15:116" ht="13.2"/>
    <row r="48" spans="15:116" ht="13.2"/>
    <row r="49" spans="104:116" ht="13.2"/>
    <row r="50" spans="104:116" ht="13.2">
      <c r="CZ50" s="726"/>
      <c r="DA50" s="726"/>
      <c r="DB50" s="726"/>
      <c r="DC50" s="726"/>
      <c r="DD50" s="726"/>
      <c r="DE50" s="726"/>
      <c r="DF50" s="726"/>
      <c r="DG50" s="726"/>
      <c r="DH50" s="726"/>
      <c r="DI50" s="726"/>
      <c r="DJ50" s="726"/>
      <c r="DK50" s="726"/>
      <c r="DL50" s="726"/>
    </row>
    <row r="51" spans="104:116" ht="13.2"/>
    <row r="52" spans="104:116" ht="13.2"/>
    <row r="53" spans="104:116" ht="13.2">
      <c r="DL53" s="72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726"/>
      <c r="DD67" s="726"/>
      <c r="DE67" s="726"/>
      <c r="DF67" s="726"/>
      <c r="DG67" s="726"/>
      <c r="DH67" s="726"/>
      <c r="DI67" s="726"/>
      <c r="DJ67" s="726"/>
      <c r="DK67" s="726"/>
      <c r="DL67" s="72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UUwmEKv8qxnhzFxhw8akvFCAWRS0wj432HtjWhGSXgImFKKD7+aRtG0hsCyWkRVWODcns4rtWGxVjp7m3cwoUw==" saltValue="5qa1HQmQRSSXKFRIaCf6tw=="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topLeftCell="C1" zoomScaleSheetLayoutView="100" workbookViewId="0"/>
  </sheetViews>
  <sheetFormatPr defaultColWidth="0" defaultRowHeight="13.5" customHeight="1" zeroHeight="1"/>
  <cols>
    <col min="1" max="36" width="2.44140625" style="363" customWidth="1"/>
    <col min="37" max="44" width="17" style="363" customWidth="1"/>
    <col min="45" max="45" width="6.109375" style="727" customWidth="1"/>
    <col min="46" max="46" width="3" style="728" customWidth="1"/>
    <col min="47" max="47" width="19.109375" style="363" hidden="1" customWidth="1"/>
    <col min="48" max="52" width="12.6640625" style="363" hidden="1" customWidth="1"/>
    <col min="53" max="16384" width="8.6640625" style="363" hidden="1" customWidth="1"/>
  </cols>
  <sheetData>
    <row r="1" spans="1:46" ht="13.2">
      <c r="AS1" s="739"/>
      <c r="AT1" s="739"/>
    </row>
    <row r="2" spans="1:46" ht="13.2">
      <c r="AS2" s="739"/>
      <c r="AT2" s="739"/>
    </row>
    <row r="3" spans="1:46" ht="13.2">
      <c r="AS3" s="739"/>
      <c r="AT3" s="739"/>
    </row>
    <row r="4" spans="1:46" ht="13.2">
      <c r="AS4" s="739"/>
      <c r="AT4" s="739"/>
    </row>
    <row r="5" spans="1:46" ht="16.2">
      <c r="A5" s="730" t="s">
        <v>502</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2">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339</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90</v>
      </c>
      <c r="AP7" s="797"/>
      <c r="AQ7" s="808" t="s">
        <v>503</v>
      </c>
      <c r="AR7" s="822"/>
    </row>
    <row r="8" spans="1:46" ht="13.2">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504</v>
      </c>
      <c r="AQ8" s="809" t="s">
        <v>505</v>
      </c>
      <c r="AR8" s="823" t="s">
        <v>430</v>
      </c>
    </row>
    <row r="9" spans="1:46" ht="13.2">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506</v>
      </c>
      <c r="AL9" s="757"/>
      <c r="AM9" s="757"/>
      <c r="AN9" s="774"/>
      <c r="AO9" s="787">
        <v>1034015</v>
      </c>
      <c r="AP9" s="787">
        <v>80896</v>
      </c>
      <c r="AQ9" s="810">
        <v>120794</v>
      </c>
      <c r="AR9" s="824">
        <v>-33</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205</v>
      </c>
      <c r="AL10" s="757"/>
      <c r="AM10" s="757"/>
      <c r="AN10" s="774"/>
      <c r="AO10" s="788">
        <v>263590</v>
      </c>
      <c r="AP10" s="788">
        <v>20622</v>
      </c>
      <c r="AQ10" s="811">
        <v>16294</v>
      </c>
      <c r="AR10" s="825">
        <v>26.6</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406</v>
      </c>
      <c r="AL11" s="757"/>
      <c r="AM11" s="757"/>
      <c r="AN11" s="774"/>
      <c r="AO11" s="788">
        <v>23415</v>
      </c>
      <c r="AP11" s="788">
        <v>1832</v>
      </c>
      <c r="AQ11" s="811">
        <v>1928</v>
      </c>
      <c r="AR11" s="825">
        <v>-5</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236</v>
      </c>
      <c r="AL12" s="757"/>
      <c r="AM12" s="757"/>
      <c r="AN12" s="774"/>
      <c r="AO12" s="788" t="s">
        <v>198</v>
      </c>
      <c r="AP12" s="788" t="s">
        <v>198</v>
      </c>
      <c r="AQ12" s="811">
        <v>20</v>
      </c>
      <c r="AR12" s="825" t="s">
        <v>198</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507</v>
      </c>
      <c r="AL13" s="757"/>
      <c r="AM13" s="757"/>
      <c r="AN13" s="774"/>
      <c r="AO13" s="788">
        <v>94839</v>
      </c>
      <c r="AP13" s="788">
        <v>7420</v>
      </c>
      <c r="AQ13" s="811">
        <v>4630</v>
      </c>
      <c r="AR13" s="825">
        <v>60.3</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508</v>
      </c>
      <c r="AL14" s="757"/>
      <c r="AM14" s="757"/>
      <c r="AN14" s="774"/>
      <c r="AO14" s="788">
        <v>4291</v>
      </c>
      <c r="AP14" s="788">
        <v>336</v>
      </c>
      <c r="AQ14" s="811">
        <v>2459</v>
      </c>
      <c r="AR14" s="825">
        <v>-86.3</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316</v>
      </c>
      <c r="AL15" s="758"/>
      <c r="AM15" s="758"/>
      <c r="AN15" s="775"/>
      <c r="AO15" s="788">
        <v>-66094</v>
      </c>
      <c r="AP15" s="788">
        <v>-5171</v>
      </c>
      <c r="AQ15" s="811">
        <v>-7108</v>
      </c>
      <c r="AR15" s="825">
        <v>-27.3</v>
      </c>
    </row>
    <row r="16" spans="1:46" ht="13.2">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277</v>
      </c>
      <c r="AL16" s="758"/>
      <c r="AM16" s="758"/>
      <c r="AN16" s="775"/>
      <c r="AO16" s="788">
        <v>1354056</v>
      </c>
      <c r="AP16" s="788">
        <v>105935</v>
      </c>
      <c r="AQ16" s="811">
        <v>139017</v>
      </c>
      <c r="AR16" s="825">
        <v>-23.8</v>
      </c>
    </row>
    <row r="17" spans="1:46" ht="13.2">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2">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2">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169</v>
      </c>
      <c r="AL19" s="739"/>
      <c r="AM19" s="739"/>
      <c r="AN19" s="739"/>
      <c r="AO19" s="739"/>
      <c r="AP19" s="739"/>
      <c r="AQ19" s="739"/>
      <c r="AR19" s="739"/>
    </row>
    <row r="20" spans="1:46" ht="13.2">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509</v>
      </c>
      <c r="AP20" s="799" t="s">
        <v>343</v>
      </c>
      <c r="AQ20" s="812" t="s">
        <v>41</v>
      </c>
      <c r="AR20" s="826"/>
    </row>
    <row r="21" spans="1:46" s="729" customFormat="1" ht="13.2">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510</v>
      </c>
      <c r="AL21" s="760"/>
      <c r="AM21" s="760"/>
      <c r="AN21" s="777"/>
      <c r="AO21" s="790">
        <v>8.3699999999999992</v>
      </c>
      <c r="AP21" s="800">
        <v>11.1</v>
      </c>
      <c r="AQ21" s="813">
        <v>-2.73</v>
      </c>
      <c r="AR21" s="740"/>
      <c r="AS21" s="832"/>
      <c r="AT21" s="731"/>
    </row>
    <row r="22" spans="1:46" s="729" customFormat="1" ht="13.2">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511</v>
      </c>
      <c r="AL22" s="760"/>
      <c r="AM22" s="760"/>
      <c r="AN22" s="777"/>
      <c r="AO22" s="791">
        <v>96.4</v>
      </c>
      <c r="AP22" s="801">
        <v>96.5</v>
      </c>
      <c r="AQ22" s="814">
        <v>-0.1</v>
      </c>
      <c r="AR22" s="802"/>
      <c r="AS22" s="832"/>
      <c r="AT22" s="731"/>
    </row>
    <row r="23" spans="1:46" s="729" customFormat="1" ht="13.2">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2">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2">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2">
      <c r="A26" s="733" t="s">
        <v>512</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2">
      <c r="A27" s="734"/>
      <c r="AO27" s="739"/>
      <c r="AP27" s="739"/>
      <c r="AQ27" s="739"/>
      <c r="AR27" s="739"/>
      <c r="AS27" s="739"/>
      <c r="AT27" s="739"/>
    </row>
    <row r="28" spans="1:46" ht="16.2">
      <c r="A28" s="730" t="s">
        <v>267</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2">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60</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90</v>
      </c>
      <c r="AP30" s="797"/>
      <c r="AQ30" s="808" t="s">
        <v>503</v>
      </c>
      <c r="AR30" s="822"/>
    </row>
    <row r="31" spans="1:46" ht="13.2">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504</v>
      </c>
      <c r="AQ31" s="809" t="s">
        <v>505</v>
      </c>
      <c r="AR31" s="823" t="s">
        <v>430</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513</v>
      </c>
      <c r="AL32" s="761"/>
      <c r="AM32" s="761"/>
      <c r="AN32" s="778"/>
      <c r="AO32" s="788">
        <v>608682</v>
      </c>
      <c r="AP32" s="788">
        <v>47620</v>
      </c>
      <c r="AQ32" s="815">
        <v>62408</v>
      </c>
      <c r="AR32" s="825">
        <v>-23.7</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514</v>
      </c>
      <c r="AL33" s="761"/>
      <c r="AM33" s="761"/>
      <c r="AN33" s="778"/>
      <c r="AO33" s="788" t="s">
        <v>198</v>
      </c>
      <c r="AP33" s="788" t="s">
        <v>198</v>
      </c>
      <c r="AQ33" s="815" t="s">
        <v>198</v>
      </c>
      <c r="AR33" s="825" t="s">
        <v>198</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516</v>
      </c>
      <c r="AL34" s="761"/>
      <c r="AM34" s="761"/>
      <c r="AN34" s="778"/>
      <c r="AO34" s="788" t="s">
        <v>198</v>
      </c>
      <c r="AP34" s="788" t="s">
        <v>198</v>
      </c>
      <c r="AQ34" s="815">
        <v>4</v>
      </c>
      <c r="AR34" s="825" t="s">
        <v>198</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517</v>
      </c>
      <c r="AL35" s="761"/>
      <c r="AM35" s="761"/>
      <c r="AN35" s="778"/>
      <c r="AO35" s="788">
        <v>17640</v>
      </c>
      <c r="AP35" s="788">
        <v>1380</v>
      </c>
      <c r="AQ35" s="815">
        <v>14219</v>
      </c>
      <c r="AR35" s="825">
        <v>-90.3</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36</v>
      </c>
      <c r="AL36" s="761"/>
      <c r="AM36" s="761"/>
      <c r="AN36" s="778"/>
      <c r="AO36" s="788">
        <v>178672</v>
      </c>
      <c r="AP36" s="788">
        <v>13978</v>
      </c>
      <c r="AQ36" s="815">
        <v>4004</v>
      </c>
      <c r="AR36" s="825">
        <v>249.1</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352</v>
      </c>
      <c r="AL37" s="761"/>
      <c r="AM37" s="761"/>
      <c r="AN37" s="778"/>
      <c r="AO37" s="788" t="s">
        <v>198</v>
      </c>
      <c r="AP37" s="788" t="s">
        <v>198</v>
      </c>
      <c r="AQ37" s="815">
        <v>309</v>
      </c>
      <c r="AR37" s="825" t="s">
        <v>198</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518</v>
      </c>
      <c r="AL38" s="762"/>
      <c r="AM38" s="762"/>
      <c r="AN38" s="779"/>
      <c r="AO38" s="792" t="s">
        <v>198</v>
      </c>
      <c r="AP38" s="792" t="s">
        <v>198</v>
      </c>
      <c r="AQ38" s="816">
        <v>4</v>
      </c>
      <c r="AR38" s="814" t="s">
        <v>198</v>
      </c>
      <c r="AS38" s="835"/>
    </row>
    <row r="39" spans="1:46" ht="13.2">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87</v>
      </c>
      <c r="AL39" s="762"/>
      <c r="AM39" s="762"/>
      <c r="AN39" s="779"/>
      <c r="AO39" s="788">
        <v>-10385</v>
      </c>
      <c r="AP39" s="788">
        <v>-812</v>
      </c>
      <c r="AQ39" s="815">
        <v>-2554</v>
      </c>
      <c r="AR39" s="825">
        <v>-68.2</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519</v>
      </c>
      <c r="AL40" s="761"/>
      <c r="AM40" s="761"/>
      <c r="AN40" s="778"/>
      <c r="AO40" s="788">
        <v>-393968</v>
      </c>
      <c r="AP40" s="788">
        <v>-30822</v>
      </c>
      <c r="AQ40" s="815">
        <v>-52280</v>
      </c>
      <c r="AR40" s="825">
        <v>-41</v>
      </c>
      <c r="AS40" s="835"/>
    </row>
    <row r="41" spans="1:46" ht="13.2">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396</v>
      </c>
      <c r="AL41" s="763"/>
      <c r="AM41" s="763"/>
      <c r="AN41" s="780"/>
      <c r="AO41" s="788">
        <v>400641</v>
      </c>
      <c r="AP41" s="788">
        <v>31344</v>
      </c>
      <c r="AQ41" s="815">
        <v>26115</v>
      </c>
      <c r="AR41" s="825">
        <v>20</v>
      </c>
      <c r="AS41" s="835"/>
    </row>
    <row r="42" spans="1:46" ht="13.2">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2">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2">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520</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2">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521</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90</v>
      </c>
      <c r="AN49" s="781" t="s">
        <v>448</v>
      </c>
      <c r="AO49" s="793"/>
      <c r="AP49" s="793"/>
      <c r="AQ49" s="793"/>
      <c r="AR49" s="827"/>
    </row>
    <row r="50" spans="1:44" ht="13.2">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495</v>
      </c>
      <c r="AO50" s="794" t="s">
        <v>496</v>
      </c>
      <c r="AP50" s="805" t="s">
        <v>522</v>
      </c>
      <c r="AQ50" s="818" t="s">
        <v>391</v>
      </c>
      <c r="AR50" s="828" t="s">
        <v>523</v>
      </c>
    </row>
    <row r="51" spans="1:44" ht="13.2">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484</v>
      </c>
      <c r="AL51" s="764"/>
      <c r="AM51" s="770">
        <v>1367758</v>
      </c>
      <c r="AN51" s="783">
        <v>101722</v>
      </c>
      <c r="AO51" s="795">
        <v>106.3</v>
      </c>
      <c r="AP51" s="806">
        <v>117234</v>
      </c>
      <c r="AQ51" s="819">
        <v>13.4</v>
      </c>
      <c r="AR51" s="829">
        <v>92.9</v>
      </c>
    </row>
    <row r="52" spans="1:44" ht="13.2">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279</v>
      </c>
      <c r="AM52" s="771">
        <v>992047</v>
      </c>
      <c r="AN52" s="784">
        <v>73780</v>
      </c>
      <c r="AO52" s="796">
        <v>128.6</v>
      </c>
      <c r="AP52" s="807">
        <v>59796</v>
      </c>
      <c r="AQ52" s="820">
        <v>16.600000000000001</v>
      </c>
      <c r="AR52" s="830">
        <v>112</v>
      </c>
    </row>
    <row r="53" spans="1:44" ht="13.2">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324</v>
      </c>
      <c r="AL53" s="764"/>
      <c r="AM53" s="770">
        <v>315130</v>
      </c>
      <c r="AN53" s="783">
        <v>23714</v>
      </c>
      <c r="AO53" s="795">
        <v>-76.7</v>
      </c>
      <c r="AP53" s="806">
        <v>97758</v>
      </c>
      <c r="AQ53" s="819">
        <v>-16.600000000000001</v>
      </c>
      <c r="AR53" s="829">
        <v>-60.1</v>
      </c>
    </row>
    <row r="54" spans="1:44" ht="13.2">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279</v>
      </c>
      <c r="AM54" s="771">
        <v>285066</v>
      </c>
      <c r="AN54" s="784">
        <v>21451</v>
      </c>
      <c r="AO54" s="796">
        <v>-70.900000000000006</v>
      </c>
      <c r="AP54" s="807">
        <v>45946</v>
      </c>
      <c r="AQ54" s="820">
        <v>-23.2</v>
      </c>
      <c r="AR54" s="830">
        <v>-47.7</v>
      </c>
    </row>
    <row r="55" spans="1:44" ht="13.2">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136</v>
      </c>
      <c r="AL55" s="764"/>
      <c r="AM55" s="770">
        <v>299649</v>
      </c>
      <c r="AN55" s="783">
        <v>22773</v>
      </c>
      <c r="AO55" s="795">
        <v>-4</v>
      </c>
      <c r="AP55" s="806">
        <v>91338</v>
      </c>
      <c r="AQ55" s="819">
        <v>-6.6</v>
      </c>
      <c r="AR55" s="829">
        <v>2.6</v>
      </c>
    </row>
    <row r="56" spans="1:44" ht="13.2">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279</v>
      </c>
      <c r="AM56" s="771">
        <v>247718</v>
      </c>
      <c r="AN56" s="784">
        <v>18826</v>
      </c>
      <c r="AO56" s="796">
        <v>-12.2</v>
      </c>
      <c r="AP56" s="807">
        <v>43989</v>
      </c>
      <c r="AQ56" s="820">
        <v>-4.3</v>
      </c>
      <c r="AR56" s="830">
        <v>-7.9</v>
      </c>
    </row>
    <row r="57" spans="1:44" ht="13.2">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524</v>
      </c>
      <c r="AL57" s="764"/>
      <c r="AM57" s="770">
        <v>318843</v>
      </c>
      <c r="AN57" s="783">
        <v>24589</v>
      </c>
      <c r="AO57" s="795">
        <v>8</v>
      </c>
      <c r="AP57" s="806">
        <v>103975</v>
      </c>
      <c r="AQ57" s="819">
        <v>13.8</v>
      </c>
      <c r="AR57" s="829">
        <v>-5.8</v>
      </c>
    </row>
    <row r="58" spans="1:44" ht="13.2">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279</v>
      </c>
      <c r="AM58" s="771">
        <v>244142</v>
      </c>
      <c r="AN58" s="784">
        <v>18828</v>
      </c>
      <c r="AO58" s="796">
        <v>0</v>
      </c>
      <c r="AP58" s="807">
        <v>52698</v>
      </c>
      <c r="AQ58" s="820">
        <v>19.8</v>
      </c>
      <c r="AR58" s="830">
        <v>-19.8</v>
      </c>
    </row>
    <row r="59" spans="1:44" ht="13.2">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526</v>
      </c>
      <c r="AL59" s="764"/>
      <c r="AM59" s="770">
        <v>208794</v>
      </c>
      <c r="AN59" s="783">
        <v>16335</v>
      </c>
      <c r="AO59" s="795">
        <v>-33.6</v>
      </c>
      <c r="AP59" s="806">
        <v>112678</v>
      </c>
      <c r="AQ59" s="819">
        <v>8.4</v>
      </c>
      <c r="AR59" s="829">
        <v>-42</v>
      </c>
    </row>
    <row r="60" spans="1:44" ht="13.2">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279</v>
      </c>
      <c r="AM60" s="771">
        <v>187712</v>
      </c>
      <c r="AN60" s="784">
        <v>14686</v>
      </c>
      <c r="AO60" s="796">
        <v>-22</v>
      </c>
      <c r="AP60" s="807">
        <v>55165</v>
      </c>
      <c r="AQ60" s="820">
        <v>4.7</v>
      </c>
      <c r="AR60" s="830">
        <v>-26.7</v>
      </c>
    </row>
    <row r="61" spans="1:44" ht="13.2">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528</v>
      </c>
      <c r="AL61" s="767"/>
      <c r="AM61" s="770">
        <v>502035</v>
      </c>
      <c r="AN61" s="783">
        <v>37827</v>
      </c>
      <c r="AO61" s="795">
        <v>0</v>
      </c>
      <c r="AP61" s="806">
        <v>104597</v>
      </c>
      <c r="AQ61" s="821">
        <v>2.5</v>
      </c>
      <c r="AR61" s="829">
        <v>-2.5</v>
      </c>
    </row>
    <row r="62" spans="1:44" ht="13.2">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279</v>
      </c>
      <c r="AM62" s="771">
        <v>391337</v>
      </c>
      <c r="AN62" s="784">
        <v>29514</v>
      </c>
      <c r="AO62" s="796">
        <v>4.7</v>
      </c>
      <c r="AP62" s="807">
        <v>51519</v>
      </c>
      <c r="AQ62" s="820">
        <v>2.7</v>
      </c>
      <c r="AR62" s="830">
        <v>2</v>
      </c>
    </row>
    <row r="63" spans="1:44" ht="13.2">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2">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2">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2" hidden="1">
      <c r="AK70" s="739"/>
      <c r="AL70" s="739"/>
      <c r="AM70" s="739"/>
      <c r="AN70" s="739"/>
      <c r="AO70" s="739"/>
      <c r="AP70" s="739"/>
      <c r="AQ70" s="739"/>
      <c r="AR70" s="739"/>
    </row>
    <row r="71" spans="1:46" ht="13.2" hidden="1">
      <c r="AK71" s="739"/>
      <c r="AL71" s="739"/>
      <c r="AM71" s="739"/>
      <c r="AN71" s="739"/>
      <c r="AO71" s="739"/>
      <c r="AP71" s="739"/>
      <c r="AQ71" s="739"/>
      <c r="AR71" s="739"/>
    </row>
    <row r="72" spans="1:46" ht="13.2" hidden="1">
      <c r="AK72" s="739"/>
      <c r="AL72" s="739"/>
      <c r="AM72" s="739"/>
      <c r="AN72" s="739"/>
      <c r="AO72" s="739"/>
      <c r="AP72" s="739"/>
      <c r="AQ72" s="739"/>
      <c r="AR72" s="739"/>
    </row>
    <row r="73" spans="1:46" ht="13.2" hidden="1">
      <c r="AK73" s="739"/>
      <c r="AL73" s="739"/>
      <c r="AM73" s="739"/>
      <c r="AN73" s="739"/>
      <c r="AO73" s="739"/>
      <c r="AP73" s="739"/>
      <c r="AQ73" s="739"/>
      <c r="AR73" s="739"/>
    </row>
  </sheetData>
  <sheetProtection algorithmName="SHA-512" hashValue="fej8aTriMhNYYtFxArwtvwtseDabJ2Ms/EVC79pADGtGpyOJ9v4GkHoTowow9GaEg08BL46EXmPunc8GIo0q0w==" saltValue="lNASpvA+h9VNsxrtqvvFg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B56" zoomScale="95" zoomScaleNormal="95" zoomScaleSheetLayoutView="55" workbookViewId="0"/>
  </sheetViews>
  <sheetFormatPr defaultColWidth="0" defaultRowHeight="13.5" customHeight="1" zeroHeight="1"/>
  <cols>
    <col min="1" max="125" width="2.441406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2">
      <c r="B2" s="726"/>
      <c r="DG2" s="726"/>
    </row>
    <row r="3" spans="2:125" ht="13.2">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2"/>
    <row r="5" spans="2:125" ht="13.2"/>
    <row r="6" spans="2:125" ht="13.2"/>
    <row r="7" spans="2:125" ht="13.2"/>
    <row r="8" spans="2:125" ht="13.2"/>
    <row r="9" spans="2:125" ht="13.2">
      <c r="DU9" s="726"/>
    </row>
    <row r="10" spans="2:125" ht="13.2"/>
    <row r="11" spans="2:125" ht="13.2"/>
    <row r="12" spans="2:125" ht="13.2"/>
    <row r="13" spans="2:125" ht="13.2"/>
    <row r="14" spans="2:125" ht="13.2"/>
    <row r="15" spans="2:125" ht="13.2"/>
    <row r="16" spans="2:125" ht="13.2"/>
    <row r="17" spans="125:125" ht="13.2">
      <c r="DU17" s="726"/>
    </row>
    <row r="18" spans="125:125" ht="13.2"/>
    <row r="19" spans="125:125" ht="13.2"/>
    <row r="20" spans="125:125" ht="13.2">
      <c r="DU20" s="726"/>
    </row>
    <row r="21" spans="125:125" ht="13.2">
      <c r="DU21" s="726"/>
    </row>
    <row r="22" spans="125:125" ht="13.2"/>
    <row r="23" spans="125:125" ht="13.2"/>
    <row r="24" spans="125:125" ht="13.2"/>
    <row r="25" spans="125:125" ht="13.2"/>
    <row r="26" spans="125:125" ht="13.2"/>
    <row r="27" spans="125:125" ht="13.2"/>
    <row r="28" spans="125:125" ht="13.2">
      <c r="DU28" s="726"/>
    </row>
    <row r="29" spans="125:125" ht="13.2"/>
    <row r="30" spans="125:125" ht="13.2"/>
    <row r="31" spans="125:125" ht="13.2"/>
    <row r="32" spans="125:125" ht="13.2"/>
    <row r="33" spans="2:125" ht="13.2">
      <c r="B33" s="726"/>
      <c r="G33" s="726"/>
      <c r="I33" s="726"/>
    </row>
    <row r="34" spans="2:125" ht="13.2">
      <c r="C34" s="726"/>
      <c r="P34" s="726"/>
      <c r="DE34" s="726"/>
      <c r="DH34" s="726"/>
    </row>
    <row r="35" spans="2:125" ht="13.2">
      <c r="D35" s="726"/>
      <c r="E35" s="726"/>
      <c r="DG35" s="726"/>
      <c r="DJ35" s="726"/>
      <c r="DP35" s="726"/>
      <c r="DQ35" s="726"/>
      <c r="DR35" s="726"/>
      <c r="DS35" s="726"/>
      <c r="DT35" s="726"/>
      <c r="DU35" s="726"/>
    </row>
    <row r="36" spans="2:125" ht="13.2">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2">
      <c r="DU37" s="726"/>
    </row>
    <row r="38" spans="2:125" ht="13.2">
      <c r="DT38" s="726"/>
      <c r="DU38" s="726"/>
    </row>
    <row r="39" spans="2:125" ht="13.2"/>
    <row r="40" spans="2:125" ht="13.2">
      <c r="DH40" s="726"/>
    </row>
    <row r="41" spans="2:125" ht="13.2">
      <c r="DE41" s="726"/>
    </row>
    <row r="42" spans="2:125" ht="13.2">
      <c r="DG42" s="726"/>
      <c r="DJ42" s="726"/>
    </row>
    <row r="43" spans="2:125" ht="13.2">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2">
      <c r="DU44" s="726"/>
    </row>
    <row r="45" spans="2:125" ht="13.2"/>
    <row r="46" spans="2:125" ht="13.2"/>
    <row r="47" spans="2:125" ht="13.2"/>
    <row r="48" spans="2:125" ht="13.2">
      <c r="DT48" s="726"/>
      <c r="DU48" s="726"/>
    </row>
    <row r="49" spans="120:125" ht="13.2">
      <c r="DU49" s="726"/>
    </row>
    <row r="50" spans="120:125" ht="13.2">
      <c r="DU50" s="726"/>
    </row>
    <row r="51" spans="120:125" ht="13.2">
      <c r="DP51" s="726"/>
      <c r="DQ51" s="726"/>
      <c r="DR51" s="726"/>
      <c r="DS51" s="726"/>
      <c r="DT51" s="726"/>
      <c r="DU51" s="726"/>
    </row>
    <row r="52" spans="120:125" ht="13.2"/>
    <row r="53" spans="120:125" ht="13.2"/>
    <row r="54" spans="120:125" ht="13.2">
      <c r="DU54" s="726"/>
    </row>
    <row r="55" spans="120:125" ht="13.2"/>
    <row r="56" spans="120:125" ht="13.2"/>
    <row r="57" spans="120:125" ht="13.2"/>
    <row r="58" spans="120:125" ht="13.2">
      <c r="DU58" s="726"/>
    </row>
    <row r="59" spans="120:125" ht="13.2"/>
    <row r="60" spans="120:125" ht="13.2"/>
    <row r="61" spans="120:125" ht="13.2"/>
    <row r="62" spans="120:125" ht="13.2"/>
    <row r="63" spans="120:125" ht="13.2">
      <c r="DU63" s="726"/>
    </row>
    <row r="64" spans="120:125" ht="13.2">
      <c r="DT64" s="726"/>
      <c r="DU64" s="726"/>
    </row>
    <row r="65" spans="123:125" ht="13.2"/>
    <row r="66" spans="123:125" ht="13.2"/>
    <row r="67" spans="123:125" ht="13.2"/>
    <row r="68" spans="123:125" ht="13.2"/>
    <row r="69" spans="123:125" ht="13.2">
      <c r="DS69" s="726"/>
      <c r="DT69" s="726"/>
      <c r="DU69" s="72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726"/>
    </row>
    <row r="83" spans="116:125" ht="13.2">
      <c r="DM83" s="726"/>
      <c r="DN83" s="726"/>
      <c r="DO83" s="726"/>
      <c r="DP83" s="726"/>
      <c r="DQ83" s="726"/>
      <c r="DR83" s="726"/>
      <c r="DS83" s="726"/>
      <c r="DT83" s="726"/>
      <c r="DU83" s="726"/>
    </row>
    <row r="84" spans="116:125" ht="13.2"/>
    <row r="85" spans="116:125" ht="13.2"/>
    <row r="86" spans="116:125" ht="13.2"/>
    <row r="87" spans="116:125" ht="13.2"/>
    <row r="88" spans="116:125" ht="13.2">
      <c r="DU88" s="726"/>
    </row>
    <row r="89" spans="116:125" ht="13.2"/>
    <row r="90" spans="116:125" ht="13.2"/>
    <row r="91" spans="116:125" ht="13.2"/>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102</v>
      </c>
    </row>
    <row r="121" spans="125:125" ht="13.5" hidden="1" customHeight="1">
      <c r="DU121" s="726"/>
    </row>
  </sheetData>
  <sheetProtection algorithmName="SHA-512" hashValue="Nd9dEIK9HGXZicH07zxrjHwzSJfggjVVWv/Bobt/uz9v/EqBKJZomzSR71SjdcDmUMgEsorWjPuN/sauN/wO3w==" saltValue="r2BZYxmuPd7tPLVfWI88H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BV97" zoomScaleSheetLayoutView="55" workbookViewId="0">
      <selection activeCell="AD101" sqref="AD101"/>
    </sheetView>
  </sheetViews>
  <sheetFormatPr defaultColWidth="0" defaultRowHeight="13.5" customHeight="1" zeroHeight="1"/>
  <cols>
    <col min="1" max="125" width="2.441406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2">
      <c r="B2" s="726"/>
      <c r="T2" s="726"/>
    </row>
    <row r="3" spans="1:125"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726"/>
      <c r="G33" s="726"/>
      <c r="I33" s="726"/>
    </row>
    <row r="34" spans="2:125" ht="13.2">
      <c r="C34" s="726"/>
      <c r="P34" s="726"/>
      <c r="R34" s="726"/>
      <c r="U34" s="726"/>
    </row>
    <row r="35" spans="2:125" ht="13.2">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2">
      <c r="F36" s="726"/>
      <c r="H36" s="726"/>
      <c r="J36" s="726"/>
      <c r="K36" s="726"/>
      <c r="L36" s="726"/>
      <c r="M36" s="726"/>
      <c r="N36" s="726"/>
      <c r="O36" s="726"/>
      <c r="Q36" s="726"/>
      <c r="S36" s="726"/>
      <c r="V36" s="726"/>
    </row>
    <row r="37" spans="2:125" ht="13.2"/>
    <row r="38" spans="2:125" ht="13.2"/>
    <row r="39" spans="2:125" ht="13.2"/>
    <row r="40" spans="2:125" ht="13.2">
      <c r="U40" s="726"/>
    </row>
    <row r="41" spans="2:125" ht="13.2">
      <c r="R41" s="726"/>
    </row>
    <row r="42" spans="2:125" ht="13.2">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2">
      <c r="Q43" s="726"/>
      <c r="S43" s="726"/>
      <c r="V43" s="72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102</v>
      </c>
    </row>
  </sheetData>
  <sheetProtection algorithmName="SHA-512" hashValue="C5NyrV26XEkc/AgeN8RKsRSuzKFQdzp7OLcsLHXMXgGGmBUCU1O8jKg9rvtp7lo5qxkZiu04Izrn+G6px+r6vg==" saltValue="ipa+eSbZKVg2/nsiAw0bu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topLeftCell="J35" zoomScaleSheetLayoutView="100" workbookViewId="0"/>
  </sheetViews>
  <sheetFormatPr defaultColWidth="0" defaultRowHeight="13.5" customHeight="1" zeroHeight="1"/>
  <cols>
    <col min="1" max="1" width="8.21875" style="363" customWidth="1"/>
    <col min="2" max="16" width="14.6640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8</v>
      </c>
      <c r="C46" s="841"/>
      <c r="D46" s="841"/>
      <c r="E46" s="845" t="s">
        <v>16</v>
      </c>
      <c r="F46" s="849" t="s">
        <v>530</v>
      </c>
      <c r="G46" s="853" t="s">
        <v>531</v>
      </c>
      <c r="H46" s="853" t="s">
        <v>532</v>
      </c>
      <c r="I46" s="853" t="s">
        <v>255</v>
      </c>
      <c r="J46" s="858" t="s">
        <v>533</v>
      </c>
    </row>
    <row r="47" spans="2:10" ht="57.75" customHeight="1">
      <c r="B47" s="838"/>
      <c r="C47" s="842" t="s">
        <v>3</v>
      </c>
      <c r="D47" s="842"/>
      <c r="E47" s="846"/>
      <c r="F47" s="850">
        <v>8.68</v>
      </c>
      <c r="G47" s="854">
        <v>15.71</v>
      </c>
      <c r="H47" s="854">
        <v>17.23</v>
      </c>
      <c r="I47" s="854">
        <v>21.2</v>
      </c>
      <c r="J47" s="859">
        <v>20.190000000000001</v>
      </c>
    </row>
    <row r="48" spans="2:10" ht="57.75" customHeight="1">
      <c r="B48" s="839"/>
      <c r="C48" s="843" t="s">
        <v>4</v>
      </c>
      <c r="D48" s="843"/>
      <c r="E48" s="847"/>
      <c r="F48" s="851">
        <v>4.67</v>
      </c>
      <c r="G48" s="855">
        <v>5.64</v>
      </c>
      <c r="H48" s="855">
        <v>6.82</v>
      </c>
      <c r="I48" s="855">
        <v>5.41</v>
      </c>
      <c r="J48" s="860">
        <v>6.51</v>
      </c>
    </row>
    <row r="49" spans="2:10" ht="57.75" customHeight="1">
      <c r="B49" s="840"/>
      <c r="C49" s="844" t="s">
        <v>15</v>
      </c>
      <c r="D49" s="844"/>
      <c r="E49" s="848"/>
      <c r="F49" s="852">
        <v>4.5199999999999996</v>
      </c>
      <c r="G49" s="856">
        <v>8.9499999999999993</v>
      </c>
      <c r="H49" s="856">
        <v>2.15</v>
      </c>
      <c r="I49" s="856">
        <v>2.7</v>
      </c>
      <c r="J49" s="861">
        <v>0.74</v>
      </c>
    </row>
    <row r="50" spans="2:10" ht="13.2"/>
  </sheetData>
  <sheetProtection algorithmName="SHA-512" hashValue="qbsCBqEiPeeVkUI3NZUBQHktatV7S9SEYM+50dpHCwWVXuMFeVBIQNJ+k/IAbPBqKO20aU9Jct8l85eK5oWtxw==" saltValue="G8HcFk3xYvnOeV8TfO/Li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K32" zoomScaleSheetLayoutView="100" workbookViewId="0"/>
  </sheetViews>
  <sheetFormatPr defaultColWidth="0" defaultRowHeight="13.5" customHeight="1" zeroHeight="1"/>
  <cols>
    <col min="1" max="1" width="6.6640625" style="363" customWidth="1"/>
    <col min="2" max="2" width="11" style="363" customWidth="1"/>
    <col min="3" max="3" width="17" style="363" customWidth="1"/>
    <col min="4" max="5" width="16.6640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530</v>
      </c>
      <c r="G33" s="883" t="s">
        <v>531</v>
      </c>
      <c r="H33" s="883" t="s">
        <v>532</v>
      </c>
      <c r="I33" s="883" t="s">
        <v>255</v>
      </c>
      <c r="J33" s="887" t="s">
        <v>533</v>
      </c>
      <c r="K33" s="862"/>
      <c r="L33" s="862"/>
      <c r="M33" s="862"/>
      <c r="N33" s="862"/>
      <c r="O33" s="862"/>
      <c r="P33" s="862"/>
    </row>
    <row r="34" spans="1:16" ht="39" customHeight="1">
      <c r="A34" s="862"/>
      <c r="B34" s="864"/>
      <c r="C34" s="870" t="s">
        <v>465</v>
      </c>
      <c r="D34" s="870"/>
      <c r="E34" s="875"/>
      <c r="F34" s="879">
        <v>17.84</v>
      </c>
      <c r="G34" s="884">
        <v>16.75</v>
      </c>
      <c r="H34" s="884">
        <v>16.53</v>
      </c>
      <c r="I34" s="884">
        <v>15.91</v>
      </c>
      <c r="J34" s="888">
        <v>16.190000000000001</v>
      </c>
      <c r="K34" s="862"/>
      <c r="L34" s="862"/>
      <c r="M34" s="862"/>
      <c r="N34" s="862"/>
      <c r="O34" s="862"/>
      <c r="P34" s="862"/>
    </row>
    <row r="35" spans="1:16" ht="39" customHeight="1">
      <c r="A35" s="862"/>
      <c r="B35" s="865"/>
      <c r="C35" s="871" t="s">
        <v>262</v>
      </c>
      <c r="D35" s="871"/>
      <c r="E35" s="876"/>
      <c r="F35" s="880">
        <v>4.67</v>
      </c>
      <c r="G35" s="885">
        <v>5.64</v>
      </c>
      <c r="H35" s="885">
        <v>6.81</v>
      </c>
      <c r="I35" s="885">
        <v>5.4</v>
      </c>
      <c r="J35" s="889">
        <v>6.5</v>
      </c>
      <c r="K35" s="862"/>
      <c r="L35" s="862"/>
      <c r="M35" s="862"/>
      <c r="N35" s="862"/>
      <c r="O35" s="862"/>
      <c r="P35" s="862"/>
    </row>
    <row r="36" spans="1:16" ht="39" customHeight="1">
      <c r="A36" s="862"/>
      <c r="B36" s="865"/>
      <c r="C36" s="871" t="s">
        <v>25</v>
      </c>
      <c r="D36" s="871"/>
      <c r="E36" s="876"/>
      <c r="F36" s="880">
        <v>1.72</v>
      </c>
      <c r="G36" s="885">
        <v>1.74</v>
      </c>
      <c r="H36" s="885">
        <v>2.6</v>
      </c>
      <c r="I36" s="885">
        <v>2.13</v>
      </c>
      <c r="J36" s="889">
        <v>1.43</v>
      </c>
      <c r="K36" s="862"/>
      <c r="L36" s="862"/>
      <c r="M36" s="862"/>
      <c r="N36" s="862"/>
      <c r="O36" s="862"/>
      <c r="P36" s="862"/>
    </row>
    <row r="37" spans="1:16" ht="39" customHeight="1">
      <c r="A37" s="862"/>
      <c r="B37" s="865"/>
      <c r="C37" s="871" t="s">
        <v>359</v>
      </c>
      <c r="D37" s="871"/>
      <c r="E37" s="876"/>
      <c r="F37" s="880" t="s">
        <v>198</v>
      </c>
      <c r="G37" s="885" t="s">
        <v>198</v>
      </c>
      <c r="H37" s="885" t="s">
        <v>198</v>
      </c>
      <c r="I37" s="885">
        <v>0.74</v>
      </c>
      <c r="J37" s="889">
        <v>1.42</v>
      </c>
      <c r="K37" s="862"/>
      <c r="L37" s="862"/>
      <c r="M37" s="862"/>
      <c r="N37" s="862"/>
      <c r="O37" s="862"/>
      <c r="P37" s="862"/>
    </row>
    <row r="38" spans="1:16" ht="39" customHeight="1">
      <c r="A38" s="862"/>
      <c r="B38" s="865"/>
      <c r="C38" s="871" t="s">
        <v>464</v>
      </c>
      <c r="D38" s="871"/>
      <c r="E38" s="876"/>
      <c r="F38" s="880">
        <v>3.16</v>
      </c>
      <c r="G38" s="885">
        <v>1.66</v>
      </c>
      <c r="H38" s="885">
        <v>1.0900000000000001</v>
      </c>
      <c r="I38" s="885">
        <v>1.34</v>
      </c>
      <c r="J38" s="889">
        <v>0.93</v>
      </c>
      <c r="K38" s="862"/>
      <c r="L38" s="862"/>
      <c r="M38" s="862"/>
      <c r="N38" s="862"/>
      <c r="O38" s="862"/>
      <c r="P38" s="862"/>
    </row>
    <row r="39" spans="1:16" ht="39" customHeight="1">
      <c r="A39" s="862"/>
      <c r="B39" s="865"/>
      <c r="C39" s="871" t="s">
        <v>223</v>
      </c>
      <c r="D39" s="871"/>
      <c r="E39" s="876"/>
      <c r="F39" s="880">
        <v>2.e-002</v>
      </c>
      <c r="G39" s="885">
        <v>3.e-002</v>
      </c>
      <c r="H39" s="885">
        <v>3.e-002</v>
      </c>
      <c r="I39" s="885">
        <v>3.e-002</v>
      </c>
      <c r="J39" s="889">
        <v>2.e-002</v>
      </c>
      <c r="K39" s="862"/>
      <c r="L39" s="862"/>
      <c r="M39" s="862"/>
      <c r="N39" s="862"/>
      <c r="O39" s="862"/>
      <c r="P39" s="862"/>
    </row>
    <row r="40" spans="1:16" ht="39" customHeight="1">
      <c r="A40" s="862"/>
      <c r="B40" s="865"/>
      <c r="C40" s="871"/>
      <c r="D40" s="871"/>
      <c r="E40" s="876"/>
      <c r="F40" s="880"/>
      <c r="G40" s="885"/>
      <c r="H40" s="885"/>
      <c r="I40" s="885"/>
      <c r="J40" s="889"/>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534</v>
      </c>
      <c r="D42" s="871"/>
      <c r="E42" s="876"/>
      <c r="F42" s="880" t="s">
        <v>198</v>
      </c>
      <c r="G42" s="885" t="s">
        <v>198</v>
      </c>
      <c r="H42" s="885" t="s">
        <v>198</v>
      </c>
      <c r="I42" s="885" t="s">
        <v>198</v>
      </c>
      <c r="J42" s="889" t="s">
        <v>198</v>
      </c>
      <c r="K42" s="862"/>
      <c r="L42" s="862"/>
      <c r="M42" s="862"/>
      <c r="N42" s="862"/>
      <c r="O42" s="862"/>
      <c r="P42" s="862"/>
    </row>
    <row r="43" spans="1:16" ht="39" customHeight="1">
      <c r="A43" s="862"/>
      <c r="B43" s="867"/>
      <c r="C43" s="872" t="s">
        <v>306</v>
      </c>
      <c r="D43" s="872"/>
      <c r="E43" s="877"/>
      <c r="F43" s="881">
        <v>7.0000000000000007e-002</v>
      </c>
      <c r="G43" s="886">
        <v>3.e-002</v>
      </c>
      <c r="H43" s="886">
        <v>4.e-002</v>
      </c>
      <c r="I43" s="886" t="s">
        <v>198</v>
      </c>
      <c r="J43" s="890" t="s">
        <v>198</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2">
      <c r="A45" s="862"/>
      <c r="B45" s="862"/>
      <c r="C45" s="862"/>
      <c r="D45" s="862"/>
      <c r="E45" s="862"/>
      <c r="F45" s="862"/>
      <c r="G45" s="862"/>
      <c r="H45" s="862"/>
      <c r="I45" s="862"/>
      <c r="J45" s="862"/>
      <c r="K45" s="862"/>
      <c r="L45" s="862"/>
      <c r="M45" s="862"/>
      <c r="N45" s="862"/>
      <c r="O45" s="862"/>
      <c r="P45" s="862"/>
    </row>
  </sheetData>
  <sheetProtection algorithmName="SHA-512" hashValue="tOJ6TrLGnODh4mRTW2pNbQbDhI19UY55RzmaQxML/isLBu3+A0IcnZL6qCYmd36AcwP8GT0eMoGXYn7Fy1xvdQ==" saltValue="G1UCewh8WpuoDJfhBq7G8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N44" zoomScaleSheetLayoutView="55" workbookViewId="0"/>
  </sheetViews>
  <sheetFormatPr defaultColWidth="0" defaultRowHeight="12.6" customHeight="1" zeroHeight="1"/>
  <cols>
    <col min="1" max="1" width="6.6640625" style="363" customWidth="1"/>
    <col min="2" max="3" width="10.88671875" style="363" customWidth="1"/>
    <col min="4" max="4" width="10" style="363" customWidth="1"/>
    <col min="5" max="10" width="11" style="363" customWidth="1"/>
    <col min="11" max="15" width="13.109375" style="363" customWidth="1"/>
    <col min="16" max="21" width="11.441406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22</v>
      </c>
      <c r="C44" s="905"/>
      <c r="D44" s="905"/>
      <c r="E44" s="924"/>
      <c r="F44" s="924"/>
      <c r="G44" s="924"/>
      <c r="H44" s="924"/>
      <c r="I44" s="924"/>
      <c r="J44" s="933" t="s">
        <v>16</v>
      </c>
      <c r="K44" s="941" t="s">
        <v>530</v>
      </c>
      <c r="L44" s="950" t="s">
        <v>531</v>
      </c>
      <c r="M44" s="950" t="s">
        <v>532</v>
      </c>
      <c r="N44" s="950" t="s">
        <v>255</v>
      </c>
      <c r="O44" s="959" t="s">
        <v>533</v>
      </c>
      <c r="P44" s="734"/>
      <c r="Q44" s="734"/>
      <c r="R44" s="734"/>
      <c r="S44" s="734"/>
      <c r="T44" s="734"/>
      <c r="U44" s="734"/>
    </row>
    <row r="45" spans="1:21" ht="30.75" customHeight="1">
      <c r="A45" s="734"/>
      <c r="B45" s="892" t="s">
        <v>24</v>
      </c>
      <c r="C45" s="906"/>
      <c r="D45" s="916"/>
      <c r="E45" s="925" t="s">
        <v>21</v>
      </c>
      <c r="F45" s="925"/>
      <c r="G45" s="925"/>
      <c r="H45" s="925"/>
      <c r="I45" s="925"/>
      <c r="J45" s="934"/>
      <c r="K45" s="942">
        <v>632</v>
      </c>
      <c r="L45" s="951">
        <v>651</v>
      </c>
      <c r="M45" s="951">
        <v>664</v>
      </c>
      <c r="N45" s="951">
        <v>677</v>
      </c>
      <c r="O45" s="960">
        <v>609</v>
      </c>
      <c r="P45" s="734"/>
      <c r="Q45" s="734"/>
      <c r="R45" s="734"/>
      <c r="S45" s="734"/>
      <c r="T45" s="734"/>
      <c r="U45" s="734"/>
    </row>
    <row r="46" spans="1:21" ht="30.75" customHeight="1">
      <c r="A46" s="734"/>
      <c r="B46" s="893"/>
      <c r="C46" s="907"/>
      <c r="D46" s="917"/>
      <c r="E46" s="926" t="s">
        <v>28</v>
      </c>
      <c r="F46" s="926"/>
      <c r="G46" s="926"/>
      <c r="H46" s="926"/>
      <c r="I46" s="926"/>
      <c r="J46" s="935"/>
      <c r="K46" s="943" t="s">
        <v>198</v>
      </c>
      <c r="L46" s="952" t="s">
        <v>198</v>
      </c>
      <c r="M46" s="952" t="s">
        <v>198</v>
      </c>
      <c r="N46" s="952" t="s">
        <v>198</v>
      </c>
      <c r="O46" s="961" t="s">
        <v>198</v>
      </c>
      <c r="P46" s="734"/>
      <c r="Q46" s="734"/>
      <c r="R46" s="734"/>
      <c r="S46" s="734"/>
      <c r="T46" s="734"/>
      <c r="U46" s="734"/>
    </row>
    <row r="47" spans="1:21" ht="30.75" customHeight="1">
      <c r="A47" s="734"/>
      <c r="B47" s="893"/>
      <c r="C47" s="907"/>
      <c r="D47" s="917"/>
      <c r="E47" s="926" t="s">
        <v>31</v>
      </c>
      <c r="F47" s="926"/>
      <c r="G47" s="926"/>
      <c r="H47" s="926"/>
      <c r="I47" s="926"/>
      <c r="J47" s="935"/>
      <c r="K47" s="943" t="s">
        <v>198</v>
      </c>
      <c r="L47" s="952" t="s">
        <v>198</v>
      </c>
      <c r="M47" s="952" t="s">
        <v>198</v>
      </c>
      <c r="N47" s="952" t="s">
        <v>198</v>
      </c>
      <c r="O47" s="961" t="s">
        <v>198</v>
      </c>
      <c r="P47" s="734"/>
      <c r="Q47" s="734"/>
      <c r="R47" s="734"/>
      <c r="S47" s="734"/>
      <c r="T47" s="734"/>
      <c r="U47" s="734"/>
    </row>
    <row r="48" spans="1:21" ht="30.75" customHeight="1">
      <c r="A48" s="734"/>
      <c r="B48" s="893"/>
      <c r="C48" s="907"/>
      <c r="D48" s="917"/>
      <c r="E48" s="926" t="s">
        <v>37</v>
      </c>
      <c r="F48" s="926"/>
      <c r="G48" s="926"/>
      <c r="H48" s="926"/>
      <c r="I48" s="926"/>
      <c r="J48" s="935"/>
      <c r="K48" s="943">
        <v>26</v>
      </c>
      <c r="L48" s="952">
        <v>28</v>
      </c>
      <c r="M48" s="952">
        <v>30</v>
      </c>
      <c r="N48" s="952">
        <v>31</v>
      </c>
      <c r="O48" s="961">
        <v>18</v>
      </c>
      <c r="P48" s="734"/>
      <c r="Q48" s="734"/>
      <c r="R48" s="734"/>
      <c r="S48" s="734"/>
      <c r="T48" s="734"/>
      <c r="U48" s="734"/>
    </row>
    <row r="49" spans="1:21" ht="30.75" customHeight="1">
      <c r="A49" s="734"/>
      <c r="B49" s="893"/>
      <c r="C49" s="907"/>
      <c r="D49" s="917"/>
      <c r="E49" s="926" t="s">
        <v>0</v>
      </c>
      <c r="F49" s="926"/>
      <c r="G49" s="926"/>
      <c r="H49" s="926"/>
      <c r="I49" s="926"/>
      <c r="J49" s="935"/>
      <c r="K49" s="943">
        <v>152</v>
      </c>
      <c r="L49" s="952">
        <v>156</v>
      </c>
      <c r="M49" s="952">
        <v>152</v>
      </c>
      <c r="N49" s="952">
        <v>151</v>
      </c>
      <c r="O49" s="961">
        <v>179</v>
      </c>
      <c r="P49" s="734"/>
      <c r="Q49" s="734"/>
      <c r="R49" s="734"/>
      <c r="S49" s="734"/>
      <c r="T49" s="734"/>
      <c r="U49" s="734"/>
    </row>
    <row r="50" spans="1:21" ht="30.75" customHeight="1">
      <c r="A50" s="734"/>
      <c r="B50" s="893"/>
      <c r="C50" s="907"/>
      <c r="D50" s="917"/>
      <c r="E50" s="926" t="s">
        <v>40</v>
      </c>
      <c r="F50" s="926"/>
      <c r="G50" s="926"/>
      <c r="H50" s="926"/>
      <c r="I50" s="926"/>
      <c r="J50" s="935"/>
      <c r="K50" s="943" t="s">
        <v>198</v>
      </c>
      <c r="L50" s="952" t="s">
        <v>198</v>
      </c>
      <c r="M50" s="952" t="s">
        <v>198</v>
      </c>
      <c r="N50" s="952" t="s">
        <v>198</v>
      </c>
      <c r="O50" s="961" t="s">
        <v>198</v>
      </c>
      <c r="P50" s="734"/>
      <c r="Q50" s="734"/>
      <c r="R50" s="734"/>
      <c r="S50" s="734"/>
      <c r="T50" s="734"/>
      <c r="U50" s="734"/>
    </row>
    <row r="51" spans="1:21" ht="30.75" customHeight="1">
      <c r="A51" s="734"/>
      <c r="B51" s="894"/>
      <c r="C51" s="908"/>
      <c r="D51" s="918"/>
      <c r="E51" s="926" t="s">
        <v>44</v>
      </c>
      <c r="F51" s="926"/>
      <c r="G51" s="926"/>
      <c r="H51" s="926"/>
      <c r="I51" s="926"/>
      <c r="J51" s="935"/>
      <c r="K51" s="943">
        <v>0</v>
      </c>
      <c r="L51" s="952" t="s">
        <v>198</v>
      </c>
      <c r="M51" s="952" t="s">
        <v>198</v>
      </c>
      <c r="N51" s="952" t="s">
        <v>198</v>
      </c>
      <c r="O51" s="961" t="s">
        <v>198</v>
      </c>
      <c r="P51" s="734"/>
      <c r="Q51" s="734"/>
      <c r="R51" s="734"/>
      <c r="S51" s="734"/>
      <c r="T51" s="734"/>
      <c r="U51" s="734"/>
    </row>
    <row r="52" spans="1:21" ht="30.75" customHeight="1">
      <c r="A52" s="734"/>
      <c r="B52" s="895" t="s">
        <v>47</v>
      </c>
      <c r="C52" s="909"/>
      <c r="D52" s="918"/>
      <c r="E52" s="926" t="s">
        <v>48</v>
      </c>
      <c r="F52" s="926"/>
      <c r="G52" s="926"/>
      <c r="H52" s="926"/>
      <c r="I52" s="926"/>
      <c r="J52" s="935"/>
      <c r="K52" s="943">
        <v>442</v>
      </c>
      <c r="L52" s="952">
        <v>445</v>
      </c>
      <c r="M52" s="952">
        <v>452</v>
      </c>
      <c r="N52" s="952">
        <v>410</v>
      </c>
      <c r="O52" s="961">
        <v>404</v>
      </c>
      <c r="P52" s="734"/>
      <c r="Q52" s="734"/>
      <c r="R52" s="734"/>
      <c r="S52" s="734"/>
      <c r="T52" s="734"/>
      <c r="U52" s="734"/>
    </row>
    <row r="53" spans="1:21" ht="30.75" customHeight="1">
      <c r="A53" s="734"/>
      <c r="B53" s="896" t="s">
        <v>49</v>
      </c>
      <c r="C53" s="910"/>
      <c r="D53" s="919"/>
      <c r="E53" s="927" t="s">
        <v>52</v>
      </c>
      <c r="F53" s="927"/>
      <c r="G53" s="927"/>
      <c r="H53" s="927"/>
      <c r="I53" s="927"/>
      <c r="J53" s="936"/>
      <c r="K53" s="944">
        <v>368</v>
      </c>
      <c r="L53" s="953">
        <v>390</v>
      </c>
      <c r="M53" s="953">
        <v>394</v>
      </c>
      <c r="N53" s="953">
        <v>449</v>
      </c>
      <c r="O53" s="962">
        <v>402</v>
      </c>
      <c r="P53" s="734"/>
      <c r="Q53" s="734"/>
      <c r="R53" s="734"/>
      <c r="S53" s="734"/>
      <c r="T53" s="734"/>
      <c r="U53" s="734"/>
    </row>
    <row r="54" spans="1:21" ht="24" customHeight="1">
      <c r="A54" s="734"/>
      <c r="B54" s="897" t="s">
        <v>57</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5</v>
      </c>
      <c r="C56" s="911"/>
      <c r="D56" s="911"/>
      <c r="E56" s="911"/>
      <c r="F56" s="911"/>
      <c r="G56" s="911"/>
      <c r="H56" s="911"/>
      <c r="I56" s="911"/>
      <c r="J56" s="911"/>
      <c r="K56" s="945"/>
      <c r="L56" s="945"/>
      <c r="M56" s="945"/>
      <c r="N56" s="945"/>
      <c r="O56" s="963" t="s">
        <v>23</v>
      </c>
      <c r="P56" s="734"/>
      <c r="Q56" s="734"/>
      <c r="R56" s="734"/>
      <c r="S56" s="734"/>
      <c r="T56" s="734"/>
      <c r="U56" s="734"/>
    </row>
    <row r="57" spans="1:21" ht="31.5" customHeight="1">
      <c r="A57" s="734"/>
      <c r="B57" s="899"/>
      <c r="C57" s="912"/>
      <c r="D57" s="912"/>
      <c r="E57" s="928"/>
      <c r="F57" s="928"/>
      <c r="G57" s="928"/>
      <c r="H57" s="928"/>
      <c r="I57" s="928"/>
      <c r="J57" s="937" t="s">
        <v>16</v>
      </c>
      <c r="K57" s="946" t="s">
        <v>530</v>
      </c>
      <c r="L57" s="954" t="s">
        <v>531</v>
      </c>
      <c r="M57" s="954" t="s">
        <v>532</v>
      </c>
      <c r="N57" s="954" t="s">
        <v>255</v>
      </c>
      <c r="O57" s="964" t="s">
        <v>533</v>
      </c>
      <c r="P57" s="734"/>
      <c r="Q57" s="734"/>
      <c r="R57" s="734"/>
      <c r="S57" s="734"/>
      <c r="T57" s="734"/>
      <c r="U57" s="734"/>
    </row>
    <row r="58" spans="1:21" ht="31.5" customHeight="1">
      <c r="B58" s="900" t="s">
        <v>63</v>
      </c>
      <c r="C58" s="913"/>
      <c r="D58" s="920" t="s">
        <v>66</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68</v>
      </c>
      <c r="E60" s="931"/>
      <c r="F60" s="931"/>
      <c r="G60" s="931"/>
      <c r="H60" s="931"/>
      <c r="I60" s="931"/>
      <c r="J60" s="940"/>
      <c r="K60" s="949"/>
      <c r="L60" s="957"/>
      <c r="M60" s="957"/>
      <c r="N60" s="957"/>
      <c r="O60" s="967"/>
    </row>
    <row r="61" spans="1:21" ht="24" customHeight="1">
      <c r="B61" s="903"/>
      <c r="C61" s="903"/>
      <c r="D61" s="923" t="s">
        <v>46</v>
      </c>
      <c r="E61" s="932"/>
      <c r="F61" s="932"/>
      <c r="G61" s="932"/>
      <c r="H61" s="932"/>
      <c r="I61" s="932"/>
      <c r="J61" s="932"/>
      <c r="K61" s="932"/>
      <c r="L61" s="932"/>
      <c r="M61" s="932"/>
      <c r="N61" s="932"/>
      <c r="O61" s="932"/>
    </row>
    <row r="62" spans="1:21" ht="24" customHeight="1">
      <c r="B62" s="904"/>
      <c r="C62" s="904"/>
      <c r="D62" s="923" t="s">
        <v>39</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Tcmlnbs1GsnKfvHkDYgxxkolUZrR2RBVJvgmIJoh2afAd8JZtm4DgHr0A5F4vfFJIGW0RF18ky6ujrv8UkyKWw==" saltValue="Odb+njqmw+6MT1h8qodjD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M39" zoomScaleSheetLayoutView="100" workbookViewId="0"/>
  </sheetViews>
  <sheetFormatPr defaultColWidth="0" defaultRowHeight="13.5" customHeight="1" zeroHeight="1"/>
  <cols>
    <col min="1" max="1" width="6.6640625" style="363" customWidth="1"/>
    <col min="2" max="3" width="12.6640625" style="363" customWidth="1"/>
    <col min="4" max="4" width="11.6640625" style="363" customWidth="1"/>
    <col min="5" max="8" width="10.33203125" style="363" customWidth="1"/>
    <col min="9" max="13" width="16.33203125" style="363" customWidth="1"/>
    <col min="14" max="19" width="12.6640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22</v>
      </c>
      <c r="C40" s="905"/>
      <c r="D40" s="905"/>
      <c r="E40" s="924"/>
      <c r="F40" s="924"/>
      <c r="G40" s="924"/>
      <c r="H40" s="933" t="s">
        <v>16</v>
      </c>
      <c r="I40" s="941" t="s">
        <v>530</v>
      </c>
      <c r="J40" s="950" t="s">
        <v>531</v>
      </c>
      <c r="K40" s="950" t="s">
        <v>532</v>
      </c>
      <c r="L40" s="950" t="s">
        <v>255</v>
      </c>
      <c r="M40" s="990" t="s">
        <v>533</v>
      </c>
    </row>
    <row r="41" spans="2:13" ht="27.75" customHeight="1">
      <c r="B41" s="892" t="s">
        <v>33</v>
      </c>
      <c r="C41" s="906"/>
      <c r="D41" s="916"/>
      <c r="E41" s="973" t="s">
        <v>54</v>
      </c>
      <c r="F41" s="973"/>
      <c r="G41" s="973"/>
      <c r="H41" s="979"/>
      <c r="I41" s="983">
        <v>7372</v>
      </c>
      <c r="J41" s="987">
        <v>7052</v>
      </c>
      <c r="K41" s="987">
        <v>6561</v>
      </c>
      <c r="L41" s="987">
        <v>6151</v>
      </c>
      <c r="M41" s="991">
        <v>5709</v>
      </c>
    </row>
    <row r="42" spans="2:13" ht="27.75" customHeight="1">
      <c r="B42" s="893"/>
      <c r="C42" s="907"/>
      <c r="D42" s="917"/>
      <c r="E42" s="974" t="s">
        <v>74</v>
      </c>
      <c r="F42" s="974"/>
      <c r="G42" s="974"/>
      <c r="H42" s="980"/>
      <c r="I42" s="984" t="s">
        <v>198</v>
      </c>
      <c r="J42" s="988" t="s">
        <v>198</v>
      </c>
      <c r="K42" s="988" t="s">
        <v>198</v>
      </c>
      <c r="L42" s="988" t="s">
        <v>198</v>
      </c>
      <c r="M42" s="992" t="s">
        <v>198</v>
      </c>
    </row>
    <row r="43" spans="2:13" ht="27.75" customHeight="1">
      <c r="B43" s="893"/>
      <c r="C43" s="907"/>
      <c r="D43" s="917"/>
      <c r="E43" s="974" t="s">
        <v>75</v>
      </c>
      <c r="F43" s="974"/>
      <c r="G43" s="974"/>
      <c r="H43" s="980"/>
      <c r="I43" s="984">
        <v>265</v>
      </c>
      <c r="J43" s="988">
        <v>268</v>
      </c>
      <c r="K43" s="988">
        <v>285</v>
      </c>
      <c r="L43" s="988">
        <v>287</v>
      </c>
      <c r="M43" s="992">
        <v>227</v>
      </c>
    </row>
    <row r="44" spans="2:13" ht="27.75" customHeight="1">
      <c r="B44" s="893"/>
      <c r="C44" s="907"/>
      <c r="D44" s="917"/>
      <c r="E44" s="974" t="s">
        <v>77</v>
      </c>
      <c r="F44" s="974"/>
      <c r="G44" s="974"/>
      <c r="H44" s="980"/>
      <c r="I44" s="984">
        <v>1438</v>
      </c>
      <c r="J44" s="988">
        <v>1674</v>
      </c>
      <c r="K44" s="988">
        <v>2046</v>
      </c>
      <c r="L44" s="988">
        <v>2024</v>
      </c>
      <c r="M44" s="992">
        <v>1956</v>
      </c>
    </row>
    <row r="45" spans="2:13" ht="27.75" customHeight="1">
      <c r="B45" s="893"/>
      <c r="C45" s="907"/>
      <c r="D45" s="917"/>
      <c r="E45" s="974" t="s">
        <v>80</v>
      </c>
      <c r="F45" s="974"/>
      <c r="G45" s="974"/>
      <c r="H45" s="980"/>
      <c r="I45" s="984">
        <v>692</v>
      </c>
      <c r="J45" s="988">
        <v>652</v>
      </c>
      <c r="K45" s="988">
        <v>678</v>
      </c>
      <c r="L45" s="988">
        <v>632</v>
      </c>
      <c r="M45" s="992">
        <v>666</v>
      </c>
    </row>
    <row r="46" spans="2:13" ht="27.75" customHeight="1">
      <c r="B46" s="893"/>
      <c r="C46" s="907"/>
      <c r="D46" s="918"/>
      <c r="E46" s="974" t="s">
        <v>79</v>
      </c>
      <c r="F46" s="974"/>
      <c r="G46" s="974"/>
      <c r="H46" s="980"/>
      <c r="I46" s="984" t="s">
        <v>198</v>
      </c>
      <c r="J46" s="988" t="s">
        <v>198</v>
      </c>
      <c r="K46" s="988" t="s">
        <v>198</v>
      </c>
      <c r="L46" s="988" t="s">
        <v>198</v>
      </c>
      <c r="M46" s="992" t="s">
        <v>198</v>
      </c>
    </row>
    <row r="47" spans="2:13" ht="27.75" customHeight="1">
      <c r="B47" s="893"/>
      <c r="C47" s="907"/>
      <c r="D47" s="971"/>
      <c r="E47" s="975" t="s">
        <v>82</v>
      </c>
      <c r="F47" s="978"/>
      <c r="G47" s="978"/>
      <c r="H47" s="981"/>
      <c r="I47" s="984" t="s">
        <v>198</v>
      </c>
      <c r="J47" s="988" t="s">
        <v>198</v>
      </c>
      <c r="K47" s="988" t="s">
        <v>198</v>
      </c>
      <c r="L47" s="988" t="s">
        <v>198</v>
      </c>
      <c r="M47" s="992" t="s">
        <v>198</v>
      </c>
    </row>
    <row r="48" spans="2:13" ht="27.75" customHeight="1">
      <c r="B48" s="893"/>
      <c r="C48" s="907"/>
      <c r="D48" s="917"/>
      <c r="E48" s="974" t="s">
        <v>86</v>
      </c>
      <c r="F48" s="974"/>
      <c r="G48" s="974"/>
      <c r="H48" s="980"/>
      <c r="I48" s="984" t="s">
        <v>198</v>
      </c>
      <c r="J48" s="988" t="s">
        <v>198</v>
      </c>
      <c r="K48" s="988" t="s">
        <v>198</v>
      </c>
      <c r="L48" s="988" t="s">
        <v>198</v>
      </c>
      <c r="M48" s="992" t="s">
        <v>198</v>
      </c>
    </row>
    <row r="49" spans="2:13" ht="27.75" customHeight="1">
      <c r="B49" s="894"/>
      <c r="C49" s="908"/>
      <c r="D49" s="917"/>
      <c r="E49" s="974" t="s">
        <v>92</v>
      </c>
      <c r="F49" s="974"/>
      <c r="G49" s="974"/>
      <c r="H49" s="980"/>
      <c r="I49" s="984" t="s">
        <v>198</v>
      </c>
      <c r="J49" s="988" t="s">
        <v>198</v>
      </c>
      <c r="K49" s="988" t="s">
        <v>198</v>
      </c>
      <c r="L49" s="988" t="s">
        <v>198</v>
      </c>
      <c r="M49" s="992" t="s">
        <v>198</v>
      </c>
    </row>
    <row r="50" spans="2:13" ht="27.75" customHeight="1">
      <c r="B50" s="968" t="s">
        <v>94</v>
      </c>
      <c r="C50" s="970"/>
      <c r="D50" s="972"/>
      <c r="E50" s="974" t="s">
        <v>96</v>
      </c>
      <c r="F50" s="974"/>
      <c r="G50" s="974"/>
      <c r="H50" s="980"/>
      <c r="I50" s="984">
        <v>1051</v>
      </c>
      <c r="J50" s="988">
        <v>1653</v>
      </c>
      <c r="K50" s="988">
        <v>1733</v>
      </c>
      <c r="L50" s="988">
        <v>1871</v>
      </c>
      <c r="M50" s="992">
        <v>1771</v>
      </c>
    </row>
    <row r="51" spans="2:13" ht="27.75" customHeight="1">
      <c r="B51" s="893"/>
      <c r="C51" s="907"/>
      <c r="D51" s="917"/>
      <c r="E51" s="974" t="s">
        <v>99</v>
      </c>
      <c r="F51" s="974"/>
      <c r="G51" s="974"/>
      <c r="H51" s="980"/>
      <c r="I51" s="984" t="s">
        <v>198</v>
      </c>
      <c r="J51" s="988" t="s">
        <v>198</v>
      </c>
      <c r="K51" s="988" t="s">
        <v>198</v>
      </c>
      <c r="L51" s="988" t="s">
        <v>198</v>
      </c>
      <c r="M51" s="992" t="s">
        <v>198</v>
      </c>
    </row>
    <row r="52" spans="2:13" ht="27.75" customHeight="1">
      <c r="B52" s="894"/>
      <c r="C52" s="908"/>
      <c r="D52" s="917"/>
      <c r="E52" s="974" t="s">
        <v>42</v>
      </c>
      <c r="F52" s="974"/>
      <c r="G52" s="974"/>
      <c r="H52" s="980"/>
      <c r="I52" s="984">
        <v>4823</v>
      </c>
      <c r="J52" s="988">
        <v>4795</v>
      </c>
      <c r="K52" s="988">
        <v>4732</v>
      </c>
      <c r="L52" s="988">
        <v>4539</v>
      </c>
      <c r="M52" s="992">
        <v>4205</v>
      </c>
    </row>
    <row r="53" spans="2:13" ht="27.75" customHeight="1">
      <c r="B53" s="896" t="s">
        <v>49</v>
      </c>
      <c r="C53" s="910"/>
      <c r="D53" s="919"/>
      <c r="E53" s="976" t="s">
        <v>101</v>
      </c>
      <c r="F53" s="976"/>
      <c r="G53" s="976"/>
      <c r="H53" s="982"/>
      <c r="I53" s="985">
        <v>3893</v>
      </c>
      <c r="J53" s="989">
        <v>3197</v>
      </c>
      <c r="K53" s="989">
        <v>3106</v>
      </c>
      <c r="L53" s="989">
        <v>2685</v>
      </c>
      <c r="M53" s="993">
        <v>2582</v>
      </c>
    </row>
    <row r="54" spans="2:13" ht="27.75" customHeight="1">
      <c r="B54" s="969"/>
      <c r="C54" s="868"/>
      <c r="D54" s="868"/>
      <c r="E54" s="977"/>
      <c r="F54" s="977"/>
      <c r="G54" s="977"/>
      <c r="H54" s="977"/>
      <c r="I54" s="986"/>
      <c r="J54" s="986"/>
      <c r="K54" s="986"/>
      <c r="L54" s="986"/>
      <c r="M54" s="986"/>
    </row>
    <row r="55" spans="2:13" ht="13.2"/>
  </sheetData>
  <sheetProtection algorithmName="SHA-512" hashValue="blV54v5RxpzDMboJtG1ewK7jHeYS9bAh6sJJ+QGy5sPXcLQ6uup5bcmyoKnwP+iP2epO7QkmqJghUsS5/eWD2A==" saltValue="PCi9IKBF/3EvF+OSINnVy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60" zoomScaleNormal="60" zoomScaleSheetLayoutView="100" workbookViewId="0">
      <selection activeCell="H61" sqref="H61"/>
    </sheetView>
  </sheetViews>
  <sheetFormatPr defaultColWidth="0" defaultRowHeight="13.5" customHeight="1" zeroHeight="1"/>
  <cols>
    <col min="1" max="1" width="8.21875" style="363" customWidth="1"/>
    <col min="2" max="2" width="16.33203125" style="363" customWidth="1"/>
    <col min="3" max="5" width="26.21875" style="363" customWidth="1"/>
    <col min="6" max="8" width="24.21875" style="363" customWidth="1"/>
    <col min="9" max="14" width="26" style="363" customWidth="1"/>
    <col min="15" max="15" width="6.109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97</v>
      </c>
    </row>
    <row r="54" spans="2:8" ht="29.25" customHeight="1">
      <c r="B54" s="994" t="s">
        <v>8</v>
      </c>
      <c r="C54" s="1000"/>
      <c r="D54" s="1000"/>
      <c r="E54" s="1009" t="s">
        <v>16</v>
      </c>
      <c r="F54" s="1016" t="s">
        <v>532</v>
      </c>
      <c r="G54" s="1016" t="s">
        <v>255</v>
      </c>
      <c r="H54" s="1024" t="s">
        <v>533</v>
      </c>
    </row>
    <row r="55" spans="2:8" ht="52.5" customHeight="1">
      <c r="B55" s="995"/>
      <c r="C55" s="1001" t="s">
        <v>106</v>
      </c>
      <c r="D55" s="1001"/>
      <c r="E55" s="1010"/>
      <c r="F55" s="1017">
        <v>670</v>
      </c>
      <c r="G55" s="1017">
        <v>830</v>
      </c>
      <c r="H55" s="1025">
        <v>810</v>
      </c>
    </row>
    <row r="56" spans="2:8" ht="52.5" customHeight="1">
      <c r="B56" s="996"/>
      <c r="C56" s="1002" t="s">
        <v>109</v>
      </c>
      <c r="D56" s="1002"/>
      <c r="E56" s="1011"/>
      <c r="F56" s="1018">
        <v>111</v>
      </c>
      <c r="G56" s="1018">
        <v>132</v>
      </c>
      <c r="H56" s="1026">
        <v>139</v>
      </c>
    </row>
    <row r="57" spans="2:8" ht="53.25" customHeight="1">
      <c r="B57" s="996"/>
      <c r="C57" s="1003" t="s">
        <v>71</v>
      </c>
      <c r="D57" s="1003"/>
      <c r="E57" s="1012"/>
      <c r="F57" s="1019">
        <v>411</v>
      </c>
      <c r="G57" s="1019">
        <v>463</v>
      </c>
      <c r="H57" s="1027">
        <v>485</v>
      </c>
    </row>
    <row r="58" spans="2:8" ht="45.75" customHeight="1">
      <c r="B58" s="997"/>
      <c r="C58" s="1004" t="s">
        <v>38</v>
      </c>
      <c r="D58" s="1007"/>
      <c r="E58" s="1013"/>
      <c r="F58" s="1020">
        <v>214</v>
      </c>
      <c r="G58" s="1020">
        <v>218</v>
      </c>
      <c r="H58" s="1028">
        <v>222</v>
      </c>
    </row>
    <row r="59" spans="2:8" ht="45.75" customHeight="1">
      <c r="B59" s="997"/>
      <c r="C59" s="1004" t="s">
        <v>62</v>
      </c>
      <c r="D59" s="1007"/>
      <c r="E59" s="1013"/>
      <c r="F59" s="1020">
        <v>78</v>
      </c>
      <c r="G59" s="1020">
        <v>159</v>
      </c>
      <c r="H59" s="1028">
        <v>178</v>
      </c>
    </row>
    <row r="60" spans="2:8" ht="45.75" customHeight="1">
      <c r="B60" s="997"/>
      <c r="C60" s="1004" t="s">
        <v>540</v>
      </c>
      <c r="D60" s="1007"/>
      <c r="E60" s="1013"/>
      <c r="F60" s="1020">
        <v>43</v>
      </c>
      <c r="G60" s="1020">
        <v>57</v>
      </c>
      <c r="H60" s="1028">
        <v>46</v>
      </c>
    </row>
    <row r="61" spans="2:8" ht="45.75" customHeight="1">
      <c r="B61" s="997"/>
      <c r="C61" s="1004" t="s">
        <v>225</v>
      </c>
      <c r="D61" s="1007"/>
      <c r="E61" s="1013"/>
      <c r="F61" s="1020">
        <v>11</v>
      </c>
      <c r="G61" s="1020">
        <v>24</v>
      </c>
      <c r="H61" s="1028">
        <v>34</v>
      </c>
    </row>
    <row r="62" spans="2:8" ht="45.75" customHeight="1">
      <c r="B62" s="998"/>
      <c r="C62" s="1005" t="s">
        <v>469</v>
      </c>
      <c r="D62" s="1008"/>
      <c r="E62" s="1014"/>
      <c r="F62" s="1021">
        <v>5</v>
      </c>
      <c r="G62" s="1021">
        <v>5</v>
      </c>
      <c r="H62" s="1029">
        <v>5</v>
      </c>
    </row>
    <row r="63" spans="2:8" ht="52.5" customHeight="1">
      <c r="B63" s="999"/>
      <c r="C63" s="1006" t="s">
        <v>111</v>
      </c>
      <c r="D63" s="1006"/>
      <c r="E63" s="1015"/>
      <c r="F63" s="1022">
        <v>1192</v>
      </c>
      <c r="G63" s="1022">
        <v>1426</v>
      </c>
      <c r="H63" s="1030">
        <v>1434</v>
      </c>
    </row>
    <row r="64" spans="2:8" ht="13.2"/>
  </sheetData>
  <sheetProtection algorithmName="SHA-512" hashValue="7OejU8hr6HEog10czbCIS05douu/pUSOXQGh5c1+NeIOerbDbsuPmAZgNarC8ngi5u9ZzjrqfYhs82KeGQwo0Q==" saltValue="BBU2gforRiBuAVINIJ5qV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09375" defaultRowHeight="13.2"/>
  <cols>
    <col min="1" max="1" width="45.88671875" style="1031" customWidth="1"/>
    <col min="2" max="8" width="13.33203125" style="1031" customWidth="1"/>
    <col min="9" max="16384" width="11.109375" style="1031"/>
  </cols>
  <sheetData>
    <row r="1" spans="1:8">
      <c r="A1" s="752"/>
      <c r="B1" s="764"/>
      <c r="C1" s="768"/>
      <c r="D1" s="781"/>
      <c r="E1" s="793"/>
      <c r="F1" s="793"/>
      <c r="G1" s="793"/>
      <c r="H1" s="827"/>
    </row>
    <row r="2" spans="1:8">
      <c r="A2" s="753"/>
      <c r="B2" s="765"/>
      <c r="C2" s="1038"/>
      <c r="D2" s="782" t="s">
        <v>84</v>
      </c>
      <c r="E2" s="794"/>
      <c r="F2" s="1046" t="s">
        <v>529</v>
      </c>
      <c r="G2" s="818"/>
      <c r="H2" s="828"/>
    </row>
    <row r="3" spans="1:8">
      <c r="A3" s="782" t="s">
        <v>484</v>
      </c>
      <c r="B3" s="767"/>
      <c r="C3" s="1039"/>
      <c r="D3" s="1042">
        <v>101722</v>
      </c>
      <c r="E3" s="1044"/>
      <c r="F3" s="1047">
        <v>117234</v>
      </c>
      <c r="G3" s="1049"/>
      <c r="H3" s="1052"/>
    </row>
    <row r="4" spans="1:8">
      <c r="A4" s="754"/>
      <c r="B4" s="766"/>
      <c r="C4" s="1040"/>
      <c r="D4" s="1043">
        <v>73780</v>
      </c>
      <c r="E4" s="1045"/>
      <c r="F4" s="1048">
        <v>59796</v>
      </c>
      <c r="G4" s="1050"/>
      <c r="H4" s="1053"/>
    </row>
    <row r="5" spans="1:8">
      <c r="A5" s="782" t="s">
        <v>324</v>
      </c>
      <c r="B5" s="767"/>
      <c r="C5" s="1039"/>
      <c r="D5" s="1042">
        <v>23714</v>
      </c>
      <c r="E5" s="1044"/>
      <c r="F5" s="1047">
        <v>97758</v>
      </c>
      <c r="G5" s="1049"/>
      <c r="H5" s="1052"/>
    </row>
    <row r="6" spans="1:8">
      <c r="A6" s="754"/>
      <c r="B6" s="766"/>
      <c r="C6" s="1040"/>
      <c r="D6" s="1043">
        <v>21451</v>
      </c>
      <c r="E6" s="1045"/>
      <c r="F6" s="1048">
        <v>45946</v>
      </c>
      <c r="G6" s="1050"/>
      <c r="H6" s="1053"/>
    </row>
    <row r="7" spans="1:8">
      <c r="A7" s="782" t="s">
        <v>136</v>
      </c>
      <c r="B7" s="767"/>
      <c r="C7" s="1039"/>
      <c r="D7" s="1042">
        <v>22773</v>
      </c>
      <c r="E7" s="1044"/>
      <c r="F7" s="1047">
        <v>91338</v>
      </c>
      <c r="G7" s="1049"/>
      <c r="H7" s="1052"/>
    </row>
    <row r="8" spans="1:8">
      <c r="A8" s="754"/>
      <c r="B8" s="766"/>
      <c r="C8" s="1040"/>
      <c r="D8" s="1043">
        <v>18826</v>
      </c>
      <c r="E8" s="1045"/>
      <c r="F8" s="1048">
        <v>43989</v>
      </c>
      <c r="G8" s="1050"/>
      <c r="H8" s="1053"/>
    </row>
    <row r="9" spans="1:8">
      <c r="A9" s="782" t="s">
        <v>524</v>
      </c>
      <c r="B9" s="767"/>
      <c r="C9" s="1039"/>
      <c r="D9" s="1042">
        <v>24589</v>
      </c>
      <c r="E9" s="1044"/>
      <c r="F9" s="1047">
        <v>103975</v>
      </c>
      <c r="G9" s="1049"/>
      <c r="H9" s="1052"/>
    </row>
    <row r="10" spans="1:8">
      <c r="A10" s="754"/>
      <c r="B10" s="766"/>
      <c r="C10" s="1040"/>
      <c r="D10" s="1043">
        <v>18828</v>
      </c>
      <c r="E10" s="1045"/>
      <c r="F10" s="1048">
        <v>52698</v>
      </c>
      <c r="G10" s="1050"/>
      <c r="H10" s="1053"/>
    </row>
    <row r="11" spans="1:8">
      <c r="A11" s="782" t="s">
        <v>526</v>
      </c>
      <c r="B11" s="767"/>
      <c r="C11" s="1039"/>
      <c r="D11" s="1042">
        <v>16335</v>
      </c>
      <c r="E11" s="1044"/>
      <c r="F11" s="1047">
        <v>112678</v>
      </c>
      <c r="G11" s="1049"/>
      <c r="H11" s="1052"/>
    </row>
    <row r="12" spans="1:8">
      <c r="A12" s="754"/>
      <c r="B12" s="766"/>
      <c r="C12" s="1041"/>
      <c r="D12" s="1043">
        <v>14686</v>
      </c>
      <c r="E12" s="1045"/>
      <c r="F12" s="1048">
        <v>55165</v>
      </c>
      <c r="G12" s="1050"/>
      <c r="H12" s="1053"/>
    </row>
    <row r="13" spans="1:8">
      <c r="A13" s="782"/>
      <c r="B13" s="767"/>
      <c r="C13" s="1039"/>
      <c r="D13" s="1042">
        <v>37827</v>
      </c>
      <c r="E13" s="1044"/>
      <c r="F13" s="1047">
        <v>104597</v>
      </c>
      <c r="G13" s="1051"/>
      <c r="H13" s="1052"/>
    </row>
    <row r="14" spans="1:8">
      <c r="A14" s="754"/>
      <c r="B14" s="766"/>
      <c r="C14" s="1040"/>
      <c r="D14" s="1043">
        <v>29514</v>
      </c>
      <c r="E14" s="1045"/>
      <c r="F14" s="1048">
        <v>51519</v>
      </c>
      <c r="G14" s="1050"/>
      <c r="H14" s="1053"/>
    </row>
    <row r="17" spans="1:11">
      <c r="A17" s="1031" t="s">
        <v>20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91</v>
      </c>
      <c r="B19" s="1032">
        <f>ROUND(VALUE(SUBSTITUTE(実質収支比率等に係る経年分析!F$48,"▲","-")),2)</f>
        <v>4.67</v>
      </c>
      <c r="C19" s="1032">
        <f>ROUND(VALUE(SUBSTITUTE(実質収支比率等に係る経年分析!G$48,"▲","-")),2)</f>
        <v>5.64</v>
      </c>
      <c r="D19" s="1032">
        <f>ROUND(VALUE(SUBSTITUTE(実質収支比率等に係る経年分析!H$48,"▲","-")),2)</f>
        <v>6.82</v>
      </c>
      <c r="E19" s="1032">
        <f>ROUND(VALUE(SUBSTITUTE(実質収支比率等に係る経年分析!I$48,"▲","-")),2)</f>
        <v>5.41</v>
      </c>
      <c r="F19" s="1032">
        <f>ROUND(VALUE(SUBSTITUTE(実質収支比率等に係る経年分析!J$48,"▲","-")),2)</f>
        <v>6.51</v>
      </c>
    </row>
    <row r="20" spans="1:11">
      <c r="A20" s="1032" t="s">
        <v>32</v>
      </c>
      <c r="B20" s="1032">
        <f>ROUND(VALUE(SUBSTITUTE(実質収支比率等に係る経年分析!F$47,"▲","-")),2)</f>
        <v>8.68</v>
      </c>
      <c r="C20" s="1032">
        <f>ROUND(VALUE(SUBSTITUTE(実質収支比率等に係る経年分析!G$47,"▲","-")),2)</f>
        <v>15.71</v>
      </c>
      <c r="D20" s="1032">
        <f>ROUND(VALUE(SUBSTITUTE(実質収支比率等に係る経年分析!H$47,"▲","-")),2)</f>
        <v>17.23</v>
      </c>
      <c r="E20" s="1032">
        <f>ROUND(VALUE(SUBSTITUTE(実質収支比率等に係る経年分析!I$47,"▲","-")),2)</f>
        <v>21.2</v>
      </c>
      <c r="F20" s="1032">
        <f>ROUND(VALUE(SUBSTITUTE(実質収支比率等に係る経年分析!J$47,"▲","-")),2)</f>
        <v>20.190000000000001</v>
      </c>
    </row>
    <row r="21" spans="1:11">
      <c r="A21" s="1032" t="s">
        <v>115</v>
      </c>
      <c r="B21" s="1032">
        <f>IF(ISNUMBER(VALUE(SUBSTITUTE(実質収支比率等に係る経年分析!F$49,"▲","-"))),ROUND(VALUE(SUBSTITUTE(実質収支比率等に係る経年分析!F$49,"▲","-")),2),NA())</f>
        <v>4.5199999999999996</v>
      </c>
      <c r="C21" s="1032">
        <f>IF(ISNUMBER(VALUE(SUBSTITUTE(実質収支比率等に係る経年分析!G$49,"▲","-"))),ROUND(VALUE(SUBSTITUTE(実質収支比率等に係る経年分析!G$49,"▲","-")),2),NA())</f>
        <v>8.9499999999999993</v>
      </c>
      <c r="D21" s="1032">
        <f>IF(ISNUMBER(VALUE(SUBSTITUTE(実質収支比率等に係る経年分析!H$49,"▲","-"))),ROUND(VALUE(SUBSTITUTE(実質収支比率等に係る経年分析!H$49,"▲","-")),2),NA())</f>
        <v>2.15</v>
      </c>
      <c r="E21" s="1032">
        <f>IF(ISNUMBER(VALUE(SUBSTITUTE(実質収支比率等に係る経年分析!I$49,"▲","-"))),ROUND(VALUE(SUBSTITUTE(実質収支比率等に係る経年分析!I$49,"▲","-")),2),NA())</f>
        <v>2.7</v>
      </c>
      <c r="F21" s="1032">
        <f>IF(ISNUMBER(VALUE(SUBSTITUTE(実質収支比率等に係る経年分析!J$49,"▲","-"))),ROUND(VALUE(SUBSTITUTE(実質収支比率等に係る経年分析!J$49,"▲","-")),2),NA())</f>
        <v>0.74</v>
      </c>
    </row>
    <row r="24" spans="1:11">
      <c r="A24" s="1031" t="s">
        <v>103</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116</v>
      </c>
      <c r="C26" s="1033" t="s">
        <v>69</v>
      </c>
      <c r="D26" s="1033" t="s">
        <v>116</v>
      </c>
      <c r="E26" s="1033" t="s">
        <v>69</v>
      </c>
      <c r="F26" s="1033" t="s">
        <v>116</v>
      </c>
      <c r="G26" s="1033" t="s">
        <v>69</v>
      </c>
      <c r="H26" s="1033" t="s">
        <v>116</v>
      </c>
      <c r="I26" s="1033" t="s">
        <v>69</v>
      </c>
      <c r="J26" s="1033" t="s">
        <v>116</v>
      </c>
      <c r="K26" s="1033" t="s">
        <v>69</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7.0000000000000007e-002</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3.e-002</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4.e-002</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e">
        <f>IF('連結実質赤字比率に係る赤字・黒字の構成分析'!C$40="",NA(),'連結実質赤字比率に係る赤字・黒字の構成分析'!C$40)</f>
        <v>#N/A</v>
      </c>
      <c r="B30" s="1033" t="e">
        <f>IF(ROUND(VALUE(SUBSTITUTE('連結実質赤字比率に係る赤字・黒字の構成分析'!F$40,"▲","-")),2)&lt;0,ABS(ROUND(VALUE(SUBSTITUTE('連結実質赤字比率に係る赤字・黒字の構成分析'!F$40,"▲","-")),2)),NA())</f>
        <v>#VALUE!</v>
      </c>
      <c r="C30" s="1033" t="e">
        <f>IF(ROUND(VALUE(SUBSTITUTE('連結実質赤字比率に係る赤字・黒字の構成分析'!F$40,"▲","-")),2)&gt;=0,ABS(ROUND(VALUE(SUBSTITUTE('連結実質赤字比率に係る赤字・黒字の構成分析'!F$40,"▲","-")),2)),NA())</f>
        <v>#VALUE!</v>
      </c>
      <c r="D30" s="1033" t="e">
        <f>IF(ROUND(VALUE(SUBSTITUTE('連結実質赤字比率に係る赤字・黒字の構成分析'!G$40,"▲","-")),2)&lt;0,ABS(ROUND(VALUE(SUBSTITUTE('連結実質赤字比率に係る赤字・黒字の構成分析'!G$40,"▲","-")),2)),NA())</f>
        <v>#VALUE!</v>
      </c>
      <c r="E30" s="1033" t="e">
        <f>IF(ROUND(VALUE(SUBSTITUTE('連結実質赤字比率に係る赤字・黒字の構成分析'!G$40,"▲","-")),2)&gt;=0,ABS(ROUND(VALUE(SUBSTITUTE('連結実質赤字比率に係る赤字・黒字の構成分析'!G$40,"▲","-")),2)),NA())</f>
        <v>#VALUE!</v>
      </c>
      <c r="F30" s="1033" t="e">
        <f>IF(ROUND(VALUE(SUBSTITUTE('連結実質赤字比率に係る赤字・黒字の構成分析'!H$40,"▲","-")),2)&lt;0,ABS(ROUND(VALUE(SUBSTITUTE('連結実質赤字比率に係る赤字・黒字の構成分析'!H$40,"▲","-")),2)),NA())</f>
        <v>#VALUE!</v>
      </c>
      <c r="G30" s="1033" t="e">
        <f>IF(ROUND(VALUE(SUBSTITUTE('連結実質赤字比率に係る赤字・黒字の構成分析'!H$40,"▲","-")),2)&gt;=0,ABS(ROUND(VALUE(SUBSTITUTE('連結実質赤字比率に係る赤字・黒字の構成分析'!H$40,"▲","-")),2)),NA())</f>
        <v>#VALUE!</v>
      </c>
      <c r="H30" s="1033" t="e">
        <f>IF(ROUND(VALUE(SUBSTITUTE('連結実質赤字比率に係る赤字・黒字の構成分析'!I$40,"▲","-")),2)&lt;0,ABS(ROUND(VALUE(SUBSTITUTE('連結実質赤字比率に係る赤字・黒字の構成分析'!I$40,"▲","-")),2)),NA())</f>
        <v>#VALUE!</v>
      </c>
      <c r="I30" s="1033" t="e">
        <f>IF(ROUND(VALUE(SUBSTITUTE('連結実質赤字比率に係る赤字・黒字の構成分析'!I$40,"▲","-")),2)&gt;=0,ABS(ROUND(VALUE(SUBSTITUTE('連結実質赤字比率に係る赤字・黒字の構成分析'!I$40,"▲","-")),2)),NA())</f>
        <v>#VALUE!</v>
      </c>
      <c r="J30" s="1033" t="e">
        <f>IF(ROUND(VALUE(SUBSTITUTE('連結実質赤字比率に係る赤字・黒字の構成分析'!J$40,"▲","-")),2)&lt;0,ABS(ROUND(VALUE(SUBSTITUTE('連結実質赤字比率に係る赤字・黒字の構成分析'!J$40,"▲","-")),2)),NA())</f>
        <v>#VALUE!</v>
      </c>
      <c r="K30" s="1033" t="e">
        <f>IF(ROUND(VALUE(SUBSTITUTE('連結実質赤字比率に係る赤字・黒字の構成分析'!J$40,"▲","-")),2)&gt;=0,ABS(ROUND(VALUE(SUBSTITUTE('連結実質赤字比率に係る赤字・黒字の構成分析'!J$40,"▲","-")),2)),NA())</f>
        <v>#VALUE!</v>
      </c>
    </row>
    <row r="31" spans="1:11">
      <c r="A31" s="1033" t="str">
        <f>IF('連結実質赤字比率に係る赤字・黒字の構成分析'!C$39="",NA(),'連結実質赤字比率に係る赤字・黒字の構成分析'!C$39)</f>
        <v>後期高齢者医療特別会計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2.e-002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3.e-002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3.e-002</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3.e-002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2.e-002</v>
      </c>
    </row>
    <row r="32" spans="1:11">
      <c r="A32" s="1033" t="str">
        <f>IF('連結実質赤字比率に係る赤字・黒字の構成分析'!C$38="",NA(),'連結実質赤字比率に係る赤字・黒字の構成分析'!C$38)</f>
        <v>国民健康保険特別会計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3.16</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1.66</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1.0900000000000001</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1.34</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0.93</v>
      </c>
    </row>
    <row r="33" spans="1:16">
      <c r="A33" s="1033" t="str">
        <f>IF('連結実質赤字比率に係る赤字・黒字の構成分析'!C$37="",NA(),'連結実質赤字比率に係る赤字・黒字の構成分析'!C$37)</f>
        <v>下水道事業会計</v>
      </c>
      <c r="B33" s="1033" t="e">
        <f>IF(ROUND(VALUE(SUBSTITUTE('連結実質赤字比率に係る赤字・黒字の構成分析'!F$37,"▲","-")),2)&lt;0,ABS(ROUND(VALUE(SUBSTITUTE('連結実質赤字比率に係る赤字・黒字の構成分析'!F$37,"▲","-")),2)),NA())</f>
        <v>#VALUE!</v>
      </c>
      <c r="C33" s="1033" t="e">
        <f>IF(ROUND(VALUE(SUBSTITUTE('連結実質赤字比率に係る赤字・黒字の構成分析'!F$37,"▲","-")),2)&gt;=0,ABS(ROUND(VALUE(SUBSTITUTE('連結実質赤字比率に係る赤字・黒字の構成分析'!F$37,"▲","-")),2)),NA())</f>
        <v>#VALUE!</v>
      </c>
      <c r="D33" s="1033" t="e">
        <f>IF(ROUND(VALUE(SUBSTITUTE('連結実質赤字比率に係る赤字・黒字の構成分析'!G$37,"▲","-")),2)&lt;0,ABS(ROUND(VALUE(SUBSTITUTE('連結実質赤字比率に係る赤字・黒字の構成分析'!G$37,"▲","-")),2)),NA())</f>
        <v>#VALUE!</v>
      </c>
      <c r="E33" s="1033" t="e">
        <f>IF(ROUND(VALUE(SUBSTITUTE('連結実質赤字比率に係る赤字・黒字の構成分析'!G$37,"▲","-")),2)&gt;=0,ABS(ROUND(VALUE(SUBSTITUTE('連結実質赤字比率に係る赤字・黒字の構成分析'!G$37,"▲","-")),2)),NA())</f>
        <v>#VALUE!</v>
      </c>
      <c r="F33" s="1033" t="e">
        <f>IF(ROUND(VALUE(SUBSTITUTE('連結実質赤字比率に係る赤字・黒字の構成分析'!H$37,"▲","-")),2)&lt;0,ABS(ROUND(VALUE(SUBSTITUTE('連結実質赤字比率に係る赤字・黒字の構成分析'!H$37,"▲","-")),2)),NA())</f>
        <v>#VALUE!</v>
      </c>
      <c r="G33" s="1033" t="e">
        <f>IF(ROUND(VALUE(SUBSTITUTE('連結実質赤字比率に係る赤字・黒字の構成分析'!H$37,"▲","-")),2)&gt;=0,ABS(ROUND(VALUE(SUBSTITUTE('連結実質赤字比率に係る赤字・黒字の構成分析'!H$37,"▲","-")),2)),NA())</f>
        <v>#VALUE!</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0.74</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1.42</v>
      </c>
    </row>
    <row r="34" spans="1:16">
      <c r="A34" s="1033" t="str">
        <f>IF('連結実質赤字比率に係る赤字・黒字の構成分析'!C$36="",NA(),'連結実質赤字比率に係る赤字・黒字の構成分析'!C$36)</f>
        <v>介護保険特別会計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1.72</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1.74</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2.6</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2.13</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1.43</v>
      </c>
    </row>
    <row r="35" spans="1:16">
      <c r="A35" s="1033" t="str">
        <f>IF('連結実質赤字比率に係る赤字・黒字の構成分析'!C$35="",NA(),'連結実質赤字比率に係る赤字・黒字の構成分析'!C$35)</f>
        <v>一般会計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4.67</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5.64</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6.81</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5.4</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6.5</v>
      </c>
    </row>
    <row r="36" spans="1:16">
      <c r="A36" s="1033" t="str">
        <f>IF('連結実質赤字比率に係る赤字・黒字の構成分析'!C$34="",NA(),'連結実質赤字比率に係る赤字・黒字の構成分析'!C$34)</f>
        <v>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17.84</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16.75</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16.53</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15.91</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16.190000000000001</v>
      </c>
    </row>
    <row r="39" spans="1:16">
      <c r="A39" s="1031" t="s">
        <v>10</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117</v>
      </c>
      <c r="C41" s="1034"/>
      <c r="D41" s="1034" t="s">
        <v>119</v>
      </c>
      <c r="E41" s="1034" t="s">
        <v>117</v>
      </c>
      <c r="F41" s="1034"/>
      <c r="G41" s="1034" t="s">
        <v>119</v>
      </c>
      <c r="H41" s="1034" t="s">
        <v>117</v>
      </c>
      <c r="I41" s="1034"/>
      <c r="J41" s="1034" t="s">
        <v>119</v>
      </c>
      <c r="K41" s="1034" t="s">
        <v>117</v>
      </c>
      <c r="L41" s="1034"/>
      <c r="M41" s="1034" t="s">
        <v>119</v>
      </c>
      <c r="N41" s="1034" t="s">
        <v>117</v>
      </c>
      <c r="O41" s="1034"/>
      <c r="P41" s="1034" t="s">
        <v>119</v>
      </c>
    </row>
    <row r="42" spans="1:16">
      <c r="A42" s="1034" t="s">
        <v>121</v>
      </c>
      <c r="B42" s="1034"/>
      <c r="C42" s="1034"/>
      <c r="D42" s="1034">
        <f>'実質公債費比率（分子）の構造'!K$52</f>
        <v>442</v>
      </c>
      <c r="E42" s="1034"/>
      <c r="F42" s="1034"/>
      <c r="G42" s="1034">
        <f>'実質公債費比率（分子）の構造'!L$52</f>
        <v>445</v>
      </c>
      <c r="H42" s="1034"/>
      <c r="I42" s="1034"/>
      <c r="J42" s="1034">
        <f>'実質公債費比率（分子）の構造'!M$52</f>
        <v>452</v>
      </c>
      <c r="K42" s="1034"/>
      <c r="L42" s="1034"/>
      <c r="M42" s="1034">
        <f>'実質公債費比率（分子）の構造'!N$52</f>
        <v>410</v>
      </c>
      <c r="N42" s="1034"/>
      <c r="O42" s="1034"/>
      <c r="P42" s="1034">
        <f>'実質公債費比率（分子）の構造'!O$52</f>
        <v>404</v>
      </c>
    </row>
    <row r="43" spans="1:16">
      <c r="A43" s="1034" t="s">
        <v>44</v>
      </c>
      <c r="B43" s="1034">
        <f>'実質公債費比率（分子）の構造'!K$51</f>
        <v>0</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40</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0</v>
      </c>
      <c r="B45" s="1034">
        <f>'実質公債費比率（分子）の構造'!K$49</f>
        <v>152</v>
      </c>
      <c r="C45" s="1034"/>
      <c r="D45" s="1034"/>
      <c r="E45" s="1034">
        <f>'実質公債費比率（分子）の構造'!L$49</f>
        <v>156</v>
      </c>
      <c r="F45" s="1034"/>
      <c r="G45" s="1034"/>
      <c r="H45" s="1034">
        <f>'実質公債費比率（分子）の構造'!M$49</f>
        <v>152</v>
      </c>
      <c r="I45" s="1034"/>
      <c r="J45" s="1034"/>
      <c r="K45" s="1034">
        <f>'実質公債費比率（分子）の構造'!N$49</f>
        <v>151</v>
      </c>
      <c r="L45" s="1034"/>
      <c r="M45" s="1034"/>
      <c r="N45" s="1034">
        <f>'実質公債費比率（分子）の構造'!O$49</f>
        <v>179</v>
      </c>
      <c r="O45" s="1034"/>
      <c r="P45" s="1034"/>
    </row>
    <row r="46" spans="1:16">
      <c r="A46" s="1034" t="s">
        <v>37</v>
      </c>
      <c r="B46" s="1034">
        <f>'実質公債費比率（分子）の構造'!K$48</f>
        <v>26</v>
      </c>
      <c r="C46" s="1034"/>
      <c r="D46" s="1034"/>
      <c r="E46" s="1034">
        <f>'実質公債費比率（分子）の構造'!L$48</f>
        <v>28</v>
      </c>
      <c r="F46" s="1034"/>
      <c r="G46" s="1034"/>
      <c r="H46" s="1034">
        <f>'実質公債費比率（分子）の構造'!M$48</f>
        <v>30</v>
      </c>
      <c r="I46" s="1034"/>
      <c r="J46" s="1034"/>
      <c r="K46" s="1034">
        <f>'実質公債費比率（分子）の構造'!N$48</f>
        <v>31</v>
      </c>
      <c r="L46" s="1034"/>
      <c r="M46" s="1034"/>
      <c r="N46" s="1034">
        <f>'実質公債費比率（分子）の構造'!O$48</f>
        <v>18</v>
      </c>
      <c r="O46" s="1034"/>
      <c r="P46" s="1034"/>
    </row>
    <row r="47" spans="1:16">
      <c r="A47" s="1034" t="s">
        <v>31</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26</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632</v>
      </c>
      <c r="C49" s="1034"/>
      <c r="D49" s="1034"/>
      <c r="E49" s="1034">
        <f>'実質公債費比率（分子）の構造'!L$45</f>
        <v>651</v>
      </c>
      <c r="F49" s="1034"/>
      <c r="G49" s="1034"/>
      <c r="H49" s="1034">
        <f>'実質公債費比率（分子）の構造'!M$45</f>
        <v>664</v>
      </c>
      <c r="I49" s="1034"/>
      <c r="J49" s="1034"/>
      <c r="K49" s="1034">
        <f>'実質公債費比率（分子）の構造'!N$45</f>
        <v>677</v>
      </c>
      <c r="L49" s="1034"/>
      <c r="M49" s="1034"/>
      <c r="N49" s="1034">
        <f>'実質公債費比率（分子）の構造'!O$45</f>
        <v>609</v>
      </c>
      <c r="O49" s="1034"/>
      <c r="P49" s="1034"/>
    </row>
    <row r="50" spans="1:16">
      <c r="A50" s="1034" t="s">
        <v>52</v>
      </c>
      <c r="B50" s="1034" t="e">
        <f>NA()</f>
        <v>#N/A</v>
      </c>
      <c r="C50" s="1034">
        <f>IF(ISNUMBER('実質公債費比率（分子）の構造'!K$53),'実質公債費比率（分子）の構造'!K$53,NA())</f>
        <v>368</v>
      </c>
      <c r="D50" s="1034" t="e">
        <f>NA()</f>
        <v>#N/A</v>
      </c>
      <c r="E50" s="1034" t="e">
        <f>NA()</f>
        <v>#N/A</v>
      </c>
      <c r="F50" s="1034">
        <f>IF(ISNUMBER('実質公債費比率（分子）の構造'!L$53),'実質公債費比率（分子）の構造'!L$53,NA())</f>
        <v>390</v>
      </c>
      <c r="G50" s="1034" t="e">
        <f>NA()</f>
        <v>#N/A</v>
      </c>
      <c r="H50" s="1034" t="e">
        <f>NA()</f>
        <v>#N/A</v>
      </c>
      <c r="I50" s="1034">
        <f>IF(ISNUMBER('実質公債費比率（分子）の構造'!M$53),'実質公債費比率（分子）の構造'!M$53,NA())</f>
        <v>394</v>
      </c>
      <c r="J50" s="1034" t="e">
        <f>NA()</f>
        <v>#N/A</v>
      </c>
      <c r="K50" s="1034" t="e">
        <f>NA()</f>
        <v>#N/A</v>
      </c>
      <c r="L50" s="1034">
        <f>IF(ISNUMBER('実質公債費比率（分子）の構造'!N$53),'実質公債費比率（分子）の構造'!N$53,NA())</f>
        <v>449</v>
      </c>
      <c r="M50" s="1034" t="e">
        <f>NA()</f>
        <v>#N/A</v>
      </c>
      <c r="N50" s="1034" t="e">
        <f>NA()</f>
        <v>#N/A</v>
      </c>
      <c r="O50" s="1034">
        <f>IF(ISNUMBER('実質公債費比率（分子）の構造'!O$53),'実質公債費比率（分子）の構造'!O$53,NA())</f>
        <v>402</v>
      </c>
      <c r="P50" s="1034" t="e">
        <f>NA()</f>
        <v>#N/A</v>
      </c>
    </row>
    <row r="53" spans="1:16">
      <c r="A53" s="1031" t="s">
        <v>58</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122</v>
      </c>
      <c r="C55" s="1033"/>
      <c r="D55" s="1033" t="s">
        <v>125</v>
      </c>
      <c r="E55" s="1033" t="s">
        <v>122</v>
      </c>
      <c r="F55" s="1033"/>
      <c r="G55" s="1033" t="s">
        <v>125</v>
      </c>
      <c r="H55" s="1033" t="s">
        <v>122</v>
      </c>
      <c r="I55" s="1033"/>
      <c r="J55" s="1033" t="s">
        <v>125</v>
      </c>
      <c r="K55" s="1033" t="s">
        <v>122</v>
      </c>
      <c r="L55" s="1033"/>
      <c r="M55" s="1033" t="s">
        <v>125</v>
      </c>
      <c r="N55" s="1033" t="s">
        <v>122</v>
      </c>
      <c r="O55" s="1033"/>
      <c r="P55" s="1033" t="s">
        <v>125</v>
      </c>
    </row>
    <row r="56" spans="1:16">
      <c r="A56" s="1033" t="s">
        <v>42</v>
      </c>
      <c r="B56" s="1033"/>
      <c r="C56" s="1033"/>
      <c r="D56" s="1033">
        <f>'将来負担比率（分子）の構造'!I$52</f>
        <v>4823</v>
      </c>
      <c r="E56" s="1033"/>
      <c r="F56" s="1033"/>
      <c r="G56" s="1033">
        <f>'将来負担比率（分子）の構造'!J$52</f>
        <v>4795</v>
      </c>
      <c r="H56" s="1033"/>
      <c r="I56" s="1033"/>
      <c r="J56" s="1033">
        <f>'将来負担比率（分子）の構造'!K$52</f>
        <v>4732</v>
      </c>
      <c r="K56" s="1033"/>
      <c r="L56" s="1033"/>
      <c r="M56" s="1033">
        <f>'将来負担比率（分子）の構造'!L$52</f>
        <v>4539</v>
      </c>
      <c r="N56" s="1033"/>
      <c r="O56" s="1033"/>
      <c r="P56" s="1033">
        <f>'将来負担比率（分子）の構造'!M$52</f>
        <v>4205</v>
      </c>
    </row>
    <row r="57" spans="1:16">
      <c r="A57" s="1033" t="s">
        <v>99</v>
      </c>
      <c r="B57" s="1033"/>
      <c r="C57" s="1033"/>
      <c r="D57" s="1033" t="str">
        <f>'将来負担比率（分子）の構造'!I$51</f>
        <v>-</v>
      </c>
      <c r="E57" s="1033"/>
      <c r="F57" s="1033"/>
      <c r="G57" s="1033" t="str">
        <f>'将来負担比率（分子）の構造'!J$51</f>
        <v>-</v>
      </c>
      <c r="H57" s="1033"/>
      <c r="I57" s="1033"/>
      <c r="J57" s="1033" t="str">
        <f>'将来負担比率（分子）の構造'!K$51</f>
        <v>-</v>
      </c>
      <c r="K57" s="1033"/>
      <c r="L57" s="1033"/>
      <c r="M57" s="1033" t="str">
        <f>'将来負担比率（分子）の構造'!L$51</f>
        <v>-</v>
      </c>
      <c r="N57" s="1033"/>
      <c r="O57" s="1033"/>
      <c r="P57" s="1033" t="str">
        <f>'将来負担比率（分子）の構造'!M$51</f>
        <v>-</v>
      </c>
    </row>
    <row r="58" spans="1:16">
      <c r="A58" s="1033" t="s">
        <v>96</v>
      </c>
      <c r="B58" s="1033"/>
      <c r="C58" s="1033"/>
      <c r="D58" s="1033">
        <f>'将来負担比率（分子）の構造'!I$50</f>
        <v>1051</v>
      </c>
      <c r="E58" s="1033"/>
      <c r="F58" s="1033"/>
      <c r="G58" s="1033">
        <f>'将来負担比率（分子）の構造'!J$50</f>
        <v>1653</v>
      </c>
      <c r="H58" s="1033"/>
      <c r="I58" s="1033"/>
      <c r="J58" s="1033">
        <f>'将来負担比率（分子）の構造'!K$50</f>
        <v>1733</v>
      </c>
      <c r="K58" s="1033"/>
      <c r="L58" s="1033"/>
      <c r="M58" s="1033">
        <f>'将来負担比率（分子）の構造'!L$50</f>
        <v>1871</v>
      </c>
      <c r="N58" s="1033"/>
      <c r="O58" s="1033"/>
      <c r="P58" s="1033">
        <f>'将来負担比率（分子）の構造'!M$50</f>
        <v>1771</v>
      </c>
    </row>
    <row r="59" spans="1:16">
      <c r="A59" s="1033" t="s">
        <v>92</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86</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79</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80</v>
      </c>
      <c r="B62" s="1033">
        <f>'将来負担比率（分子）の構造'!I$45</f>
        <v>692</v>
      </c>
      <c r="C62" s="1033"/>
      <c r="D62" s="1033"/>
      <c r="E62" s="1033">
        <f>'将来負担比率（分子）の構造'!J$45</f>
        <v>652</v>
      </c>
      <c r="F62" s="1033"/>
      <c r="G62" s="1033"/>
      <c r="H62" s="1033">
        <f>'将来負担比率（分子）の構造'!K$45</f>
        <v>678</v>
      </c>
      <c r="I62" s="1033"/>
      <c r="J62" s="1033"/>
      <c r="K62" s="1033">
        <f>'将来負担比率（分子）の構造'!L$45</f>
        <v>632</v>
      </c>
      <c r="L62" s="1033"/>
      <c r="M62" s="1033"/>
      <c r="N62" s="1033">
        <f>'将来負担比率（分子）の構造'!M$45</f>
        <v>666</v>
      </c>
      <c r="O62" s="1033"/>
      <c r="P62" s="1033"/>
    </row>
    <row r="63" spans="1:16">
      <c r="A63" s="1033" t="s">
        <v>77</v>
      </c>
      <c r="B63" s="1033">
        <f>'将来負担比率（分子）の構造'!I$44</f>
        <v>1438</v>
      </c>
      <c r="C63" s="1033"/>
      <c r="D63" s="1033"/>
      <c r="E63" s="1033">
        <f>'将来負担比率（分子）の構造'!J$44</f>
        <v>1674</v>
      </c>
      <c r="F63" s="1033"/>
      <c r="G63" s="1033"/>
      <c r="H63" s="1033">
        <f>'将来負担比率（分子）の構造'!K$44</f>
        <v>2046</v>
      </c>
      <c r="I63" s="1033"/>
      <c r="J63" s="1033"/>
      <c r="K63" s="1033">
        <f>'将来負担比率（分子）の構造'!L$44</f>
        <v>2024</v>
      </c>
      <c r="L63" s="1033"/>
      <c r="M63" s="1033"/>
      <c r="N63" s="1033">
        <f>'将来負担比率（分子）の構造'!M$44</f>
        <v>1956</v>
      </c>
      <c r="O63" s="1033"/>
      <c r="P63" s="1033"/>
    </row>
    <row r="64" spans="1:16">
      <c r="A64" s="1033" t="s">
        <v>75</v>
      </c>
      <c r="B64" s="1033">
        <f>'将来負担比率（分子）の構造'!I$43</f>
        <v>265</v>
      </c>
      <c r="C64" s="1033"/>
      <c r="D64" s="1033"/>
      <c r="E64" s="1033">
        <f>'将来負担比率（分子）の構造'!J$43</f>
        <v>268</v>
      </c>
      <c r="F64" s="1033"/>
      <c r="G64" s="1033"/>
      <c r="H64" s="1033">
        <f>'将来負担比率（分子）の構造'!K$43</f>
        <v>285</v>
      </c>
      <c r="I64" s="1033"/>
      <c r="J64" s="1033"/>
      <c r="K64" s="1033">
        <f>'将来負担比率（分子）の構造'!L$43</f>
        <v>287</v>
      </c>
      <c r="L64" s="1033"/>
      <c r="M64" s="1033"/>
      <c r="N64" s="1033">
        <f>'将来負担比率（分子）の構造'!M$43</f>
        <v>227</v>
      </c>
      <c r="O64" s="1033"/>
      <c r="P64" s="1033"/>
    </row>
    <row r="65" spans="1:16">
      <c r="A65" s="1033" t="s">
        <v>74</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54</v>
      </c>
      <c r="B66" s="1033">
        <f>'将来負担比率（分子）の構造'!I$41</f>
        <v>7372</v>
      </c>
      <c r="C66" s="1033"/>
      <c r="D66" s="1033"/>
      <c r="E66" s="1033">
        <f>'将来負担比率（分子）の構造'!J$41</f>
        <v>7052</v>
      </c>
      <c r="F66" s="1033"/>
      <c r="G66" s="1033"/>
      <c r="H66" s="1033">
        <f>'将来負担比率（分子）の構造'!K$41</f>
        <v>6561</v>
      </c>
      <c r="I66" s="1033"/>
      <c r="J66" s="1033"/>
      <c r="K66" s="1033">
        <f>'将来負担比率（分子）の構造'!L$41</f>
        <v>6151</v>
      </c>
      <c r="L66" s="1033"/>
      <c r="M66" s="1033"/>
      <c r="N66" s="1033">
        <f>'将来負担比率（分子）の構造'!M$41</f>
        <v>5709</v>
      </c>
      <c r="O66" s="1033"/>
      <c r="P66" s="1033"/>
    </row>
    <row r="67" spans="1:16">
      <c r="A67" s="1033" t="s">
        <v>101</v>
      </c>
      <c r="B67" s="1033" t="e">
        <f>NA()</f>
        <v>#N/A</v>
      </c>
      <c r="C67" s="1033">
        <f>IF(ISNUMBER('将来負担比率（分子）の構造'!I$53),IF('将来負担比率（分子）の構造'!I$53&lt;0,0,'将来負担比率（分子）の構造'!I$53),NA())</f>
        <v>3893</v>
      </c>
      <c r="D67" s="1033" t="e">
        <f>NA()</f>
        <v>#N/A</v>
      </c>
      <c r="E67" s="1033" t="e">
        <f>NA()</f>
        <v>#N/A</v>
      </c>
      <c r="F67" s="1033">
        <f>IF(ISNUMBER('将来負担比率（分子）の構造'!J$53),IF('将来負担比率（分子）の構造'!J$53&lt;0,0,'将来負担比率（分子）の構造'!J$53),NA())</f>
        <v>3197</v>
      </c>
      <c r="G67" s="1033" t="e">
        <f>NA()</f>
        <v>#N/A</v>
      </c>
      <c r="H67" s="1033" t="e">
        <f>NA()</f>
        <v>#N/A</v>
      </c>
      <c r="I67" s="1033">
        <f>IF(ISNUMBER('将来負担比率（分子）の構造'!K$53),IF('将来負担比率（分子）の構造'!K$53&lt;0,0,'将来負担比率（分子）の構造'!K$53),NA())</f>
        <v>3106</v>
      </c>
      <c r="J67" s="1033" t="e">
        <f>NA()</f>
        <v>#N/A</v>
      </c>
      <c r="K67" s="1033" t="e">
        <f>NA()</f>
        <v>#N/A</v>
      </c>
      <c r="L67" s="1033">
        <f>IF(ISNUMBER('将来負担比率（分子）の構造'!L$53),IF('将来負担比率（分子）の構造'!L$53&lt;0,0,'将来負担比率（分子）の構造'!L$53),NA())</f>
        <v>2685</v>
      </c>
      <c r="M67" s="1033" t="e">
        <f>NA()</f>
        <v>#N/A</v>
      </c>
      <c r="N67" s="1033" t="e">
        <f>NA()</f>
        <v>#N/A</v>
      </c>
      <c r="O67" s="1033">
        <f>IF(ISNUMBER('将来負担比率（分子）の構造'!M$53),IF('将来負担比率（分子）の構造'!M$53&lt;0,0,'将来負担比率（分子）の構造'!M$53),NA())</f>
        <v>2582</v>
      </c>
      <c r="P67" s="1033" t="e">
        <f>NA()</f>
        <v>#N/A</v>
      </c>
    </row>
    <row r="70" spans="1:16">
      <c r="A70" s="1036" t="s">
        <v>126</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127</v>
      </c>
      <c r="B72" s="1037">
        <f>基金残高に係る経年分析!F55</f>
        <v>670</v>
      </c>
      <c r="C72" s="1037">
        <f>基金残高に係る経年分析!G55</f>
        <v>830</v>
      </c>
      <c r="D72" s="1037">
        <f>基金残高に係る経年分析!H55</f>
        <v>810</v>
      </c>
    </row>
    <row r="73" spans="1:16">
      <c r="A73" s="1035" t="s">
        <v>128</v>
      </c>
      <c r="B73" s="1037">
        <f>基金残高に係る経年分析!F56</f>
        <v>111</v>
      </c>
      <c r="C73" s="1037">
        <f>基金残高に係る経年分析!G56</f>
        <v>132</v>
      </c>
      <c r="D73" s="1037">
        <f>基金残高に係る経年分析!H56</f>
        <v>139</v>
      </c>
    </row>
    <row r="74" spans="1:16">
      <c r="A74" s="1035" t="s">
        <v>130</v>
      </c>
      <c r="B74" s="1037">
        <f>基金残高に係る経年分析!F57</f>
        <v>411</v>
      </c>
      <c r="C74" s="1037">
        <f>基金残高に係る経年分析!G57</f>
        <v>463</v>
      </c>
      <c r="D74" s="1037">
        <f>基金残高に係る経年分析!H57</f>
        <v>485</v>
      </c>
    </row>
  </sheetData>
  <sheetProtection algorithmName="SHA-512" hashValue="ovNpZL42X1/aaxl8gr+CIlzw8fse7LfRaUqT8/Flvxqy1g/4zvD211ekrOSvNKn64jljOtmaKgWjOHsaVfcmpg==" saltValue="RmVqUqwivavS1w/G0YY3L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542</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105</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164</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530</v>
      </c>
      <c r="BQ50" s="1088"/>
      <c r="BR50" s="1088"/>
      <c r="BS50" s="1088"/>
      <c r="BT50" s="1088"/>
      <c r="BU50" s="1088"/>
      <c r="BV50" s="1088"/>
      <c r="BW50" s="1088"/>
      <c r="BX50" s="1088" t="s">
        <v>531</v>
      </c>
      <c r="BY50" s="1088"/>
      <c r="BZ50" s="1088"/>
      <c r="CA50" s="1088"/>
      <c r="CB50" s="1088"/>
      <c r="CC50" s="1088"/>
      <c r="CD50" s="1088"/>
      <c r="CE50" s="1088"/>
      <c r="CF50" s="1088" t="s">
        <v>532</v>
      </c>
      <c r="CG50" s="1088"/>
      <c r="CH50" s="1088"/>
      <c r="CI50" s="1088"/>
      <c r="CJ50" s="1088"/>
      <c r="CK50" s="1088"/>
      <c r="CL50" s="1088"/>
      <c r="CM50" s="1088"/>
      <c r="CN50" s="1088" t="s">
        <v>255</v>
      </c>
      <c r="CO50" s="1088"/>
      <c r="CP50" s="1088"/>
      <c r="CQ50" s="1088"/>
      <c r="CR50" s="1088"/>
      <c r="CS50" s="1088"/>
      <c r="CT50" s="1088"/>
      <c r="CU50" s="1088"/>
      <c r="CV50" s="1088" t="s">
        <v>533</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543</v>
      </c>
      <c r="AO51" s="1087"/>
      <c r="AP51" s="1087"/>
      <c r="AQ51" s="1087"/>
      <c r="AR51" s="1087"/>
      <c r="AS51" s="1087"/>
      <c r="AT51" s="1087"/>
      <c r="AU51" s="1087"/>
      <c r="AV51" s="1087"/>
      <c r="AW51" s="1087"/>
      <c r="AX51" s="1087"/>
      <c r="AY51" s="1087"/>
      <c r="AZ51" s="1087"/>
      <c r="BA51" s="1087"/>
      <c r="BB51" s="1087" t="s">
        <v>217</v>
      </c>
      <c r="BC51" s="1087"/>
      <c r="BD51" s="1087"/>
      <c r="BE51" s="1087"/>
      <c r="BF51" s="1087"/>
      <c r="BG51" s="1087"/>
      <c r="BH51" s="1087"/>
      <c r="BI51" s="1087"/>
      <c r="BJ51" s="1087"/>
      <c r="BK51" s="1087"/>
      <c r="BL51" s="1087"/>
      <c r="BM51" s="1087"/>
      <c r="BN51" s="1087"/>
      <c r="BO51" s="1087"/>
      <c r="BP51" s="1092">
        <v>119.2</v>
      </c>
      <c r="BQ51" s="1092"/>
      <c r="BR51" s="1092"/>
      <c r="BS51" s="1092"/>
      <c r="BT51" s="1092"/>
      <c r="BU51" s="1092"/>
      <c r="BV51" s="1092"/>
      <c r="BW51" s="1092"/>
      <c r="BX51" s="1092">
        <v>90.1</v>
      </c>
      <c r="BY51" s="1092"/>
      <c r="BZ51" s="1092"/>
      <c r="CA51" s="1092"/>
      <c r="CB51" s="1092"/>
      <c r="CC51" s="1092"/>
      <c r="CD51" s="1092"/>
      <c r="CE51" s="1092"/>
      <c r="CF51" s="1092">
        <v>90.3</v>
      </c>
      <c r="CG51" s="1092"/>
      <c r="CH51" s="1092"/>
      <c r="CI51" s="1092"/>
      <c r="CJ51" s="1092"/>
      <c r="CK51" s="1092"/>
      <c r="CL51" s="1092"/>
      <c r="CM51" s="1092"/>
      <c r="CN51" s="1092">
        <v>76.599999999999994</v>
      </c>
      <c r="CO51" s="1092"/>
      <c r="CP51" s="1092"/>
      <c r="CQ51" s="1092"/>
      <c r="CR51" s="1092"/>
      <c r="CS51" s="1092"/>
      <c r="CT51" s="1092"/>
      <c r="CU51" s="1092"/>
      <c r="CV51" s="1092">
        <v>71.3</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545</v>
      </c>
      <c r="BC53" s="1087"/>
      <c r="BD53" s="1087"/>
      <c r="BE53" s="1087"/>
      <c r="BF53" s="1087"/>
      <c r="BG53" s="1087"/>
      <c r="BH53" s="1087"/>
      <c r="BI53" s="1087"/>
      <c r="BJ53" s="1087"/>
      <c r="BK53" s="1087"/>
      <c r="BL53" s="1087"/>
      <c r="BM53" s="1087"/>
      <c r="BN53" s="1087"/>
      <c r="BO53" s="1087"/>
      <c r="BP53" s="1092">
        <v>72</v>
      </c>
      <c r="BQ53" s="1092"/>
      <c r="BR53" s="1092"/>
      <c r="BS53" s="1092"/>
      <c r="BT53" s="1092"/>
      <c r="BU53" s="1092"/>
      <c r="BV53" s="1092"/>
      <c r="BW53" s="1092"/>
      <c r="BX53" s="1092">
        <v>71.7</v>
      </c>
      <c r="BY53" s="1092"/>
      <c r="BZ53" s="1092"/>
      <c r="CA53" s="1092"/>
      <c r="CB53" s="1092"/>
      <c r="CC53" s="1092"/>
      <c r="CD53" s="1092"/>
      <c r="CE53" s="1092"/>
      <c r="CF53" s="1092">
        <v>73.3</v>
      </c>
      <c r="CG53" s="1092"/>
      <c r="CH53" s="1092"/>
      <c r="CI53" s="1092"/>
      <c r="CJ53" s="1092"/>
      <c r="CK53" s="1092"/>
      <c r="CL53" s="1092"/>
      <c r="CM53" s="1092"/>
      <c r="CN53" s="1092">
        <v>75.900000000000006</v>
      </c>
      <c r="CO53" s="1092"/>
      <c r="CP53" s="1092"/>
      <c r="CQ53" s="1092"/>
      <c r="CR53" s="1092"/>
      <c r="CS53" s="1092"/>
      <c r="CT53" s="1092"/>
      <c r="CU53" s="1092"/>
      <c r="CV53" s="1092">
        <v>74.400000000000006</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515</v>
      </c>
      <c r="AO55" s="1088"/>
      <c r="AP55" s="1088"/>
      <c r="AQ55" s="1088"/>
      <c r="AR55" s="1088"/>
      <c r="AS55" s="1088"/>
      <c r="AT55" s="1088"/>
      <c r="AU55" s="1088"/>
      <c r="AV55" s="1088"/>
      <c r="AW55" s="1088"/>
      <c r="AX55" s="1088"/>
      <c r="AY55" s="1088"/>
      <c r="AZ55" s="1088"/>
      <c r="BA55" s="1088"/>
      <c r="BB55" s="1087" t="s">
        <v>217</v>
      </c>
      <c r="BC55" s="1087"/>
      <c r="BD55" s="1087"/>
      <c r="BE55" s="1087"/>
      <c r="BF55" s="1087"/>
      <c r="BG55" s="1087"/>
      <c r="BH55" s="1087"/>
      <c r="BI55" s="1087"/>
      <c r="BJ55" s="1087"/>
      <c r="BK55" s="1087"/>
      <c r="BL55" s="1087"/>
      <c r="BM55" s="1087"/>
      <c r="BN55" s="1087"/>
      <c r="BO55" s="1087"/>
      <c r="BP55" s="1092">
        <v>13.7</v>
      </c>
      <c r="BQ55" s="1092"/>
      <c r="BR55" s="1092"/>
      <c r="BS55" s="1092"/>
      <c r="BT55" s="1092"/>
      <c r="BU55" s="1092"/>
      <c r="BV55" s="1092"/>
      <c r="BW55" s="1092"/>
      <c r="BX55" s="1092">
        <v>6.9</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545</v>
      </c>
      <c r="BC57" s="1087"/>
      <c r="BD57" s="1087"/>
      <c r="BE57" s="1087"/>
      <c r="BF57" s="1087"/>
      <c r="BG57" s="1087"/>
      <c r="BH57" s="1087"/>
      <c r="BI57" s="1087"/>
      <c r="BJ57" s="1087"/>
      <c r="BK57" s="1087"/>
      <c r="BL57" s="1087"/>
      <c r="BM57" s="1087"/>
      <c r="BN57" s="1087"/>
      <c r="BO57" s="1087"/>
      <c r="BP57" s="1092">
        <v>62</v>
      </c>
      <c r="BQ57" s="1092"/>
      <c r="BR57" s="1092"/>
      <c r="BS57" s="1092"/>
      <c r="BT57" s="1092"/>
      <c r="BU57" s="1092"/>
      <c r="BV57" s="1092"/>
      <c r="BW57" s="1092"/>
      <c r="BX57" s="1092">
        <v>62.9</v>
      </c>
      <c r="BY57" s="1092"/>
      <c r="BZ57" s="1092"/>
      <c r="CA57" s="1092"/>
      <c r="CB57" s="1092"/>
      <c r="CC57" s="1092"/>
      <c r="CD57" s="1092"/>
      <c r="CE57" s="1092"/>
      <c r="CF57" s="1092">
        <v>63.3</v>
      </c>
      <c r="CG57" s="1092"/>
      <c r="CH57" s="1092"/>
      <c r="CI57" s="1092"/>
      <c r="CJ57" s="1092"/>
      <c r="CK57" s="1092"/>
      <c r="CL57" s="1092"/>
      <c r="CM57" s="1092"/>
      <c r="CN57" s="1092">
        <v>64.400000000000006</v>
      </c>
      <c r="CO57" s="1092"/>
      <c r="CP57" s="1092"/>
      <c r="CQ57" s="1092"/>
      <c r="CR57" s="1092"/>
      <c r="CS57" s="1092"/>
      <c r="CT57" s="1092"/>
      <c r="CU57" s="1092"/>
      <c r="CV57" s="1092">
        <v>65.2</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336</v>
      </c>
    </row>
    <row r="64" spans="1:109">
      <c r="B64" s="728"/>
      <c r="G64" s="1063"/>
      <c r="N64" s="1082"/>
      <c r="AM64" s="1063"/>
      <c r="AN64" s="1063" t="s">
        <v>542</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544</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164</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530</v>
      </c>
      <c r="BQ72" s="1088"/>
      <c r="BR72" s="1088"/>
      <c r="BS72" s="1088"/>
      <c r="BT72" s="1088"/>
      <c r="BU72" s="1088"/>
      <c r="BV72" s="1088"/>
      <c r="BW72" s="1088"/>
      <c r="BX72" s="1088" t="s">
        <v>531</v>
      </c>
      <c r="BY72" s="1088"/>
      <c r="BZ72" s="1088"/>
      <c r="CA72" s="1088"/>
      <c r="CB72" s="1088"/>
      <c r="CC72" s="1088"/>
      <c r="CD72" s="1088"/>
      <c r="CE72" s="1088"/>
      <c r="CF72" s="1088" t="s">
        <v>532</v>
      </c>
      <c r="CG72" s="1088"/>
      <c r="CH72" s="1088"/>
      <c r="CI72" s="1088"/>
      <c r="CJ72" s="1088"/>
      <c r="CK72" s="1088"/>
      <c r="CL72" s="1088"/>
      <c r="CM72" s="1088"/>
      <c r="CN72" s="1088" t="s">
        <v>255</v>
      </c>
      <c r="CO72" s="1088"/>
      <c r="CP72" s="1088"/>
      <c r="CQ72" s="1088"/>
      <c r="CR72" s="1088"/>
      <c r="CS72" s="1088"/>
      <c r="CT72" s="1088"/>
      <c r="CU72" s="1088"/>
      <c r="CV72" s="1088" t="s">
        <v>533</v>
      </c>
      <c r="CW72" s="1088"/>
      <c r="CX72" s="1088"/>
      <c r="CY72" s="1088"/>
      <c r="CZ72" s="1088"/>
      <c r="DA72" s="1088"/>
      <c r="DB72" s="1088"/>
      <c r="DC72" s="1088"/>
    </row>
    <row r="73" spans="2:107">
      <c r="B73" s="728"/>
      <c r="G73" s="1065"/>
      <c r="H73" s="1065"/>
      <c r="I73" s="1065"/>
      <c r="J73" s="1065"/>
      <c r="K73" s="1075"/>
      <c r="L73" s="1075"/>
      <c r="M73" s="1075"/>
      <c r="N73" s="1075"/>
      <c r="AM73" s="1067"/>
      <c r="AN73" s="1087" t="s">
        <v>543</v>
      </c>
      <c r="AO73" s="1087"/>
      <c r="AP73" s="1087"/>
      <c r="AQ73" s="1087"/>
      <c r="AR73" s="1087"/>
      <c r="AS73" s="1087"/>
      <c r="AT73" s="1087"/>
      <c r="AU73" s="1087"/>
      <c r="AV73" s="1087"/>
      <c r="AW73" s="1087"/>
      <c r="AX73" s="1087"/>
      <c r="AY73" s="1087"/>
      <c r="AZ73" s="1087"/>
      <c r="BA73" s="1087"/>
      <c r="BB73" s="1087" t="s">
        <v>217</v>
      </c>
      <c r="BC73" s="1087"/>
      <c r="BD73" s="1087"/>
      <c r="BE73" s="1087"/>
      <c r="BF73" s="1087"/>
      <c r="BG73" s="1087"/>
      <c r="BH73" s="1087"/>
      <c r="BI73" s="1087"/>
      <c r="BJ73" s="1087"/>
      <c r="BK73" s="1087"/>
      <c r="BL73" s="1087"/>
      <c r="BM73" s="1087"/>
      <c r="BN73" s="1087"/>
      <c r="BO73" s="1087"/>
      <c r="BP73" s="1092">
        <v>119.2</v>
      </c>
      <c r="BQ73" s="1092"/>
      <c r="BR73" s="1092"/>
      <c r="BS73" s="1092"/>
      <c r="BT73" s="1092"/>
      <c r="BU73" s="1092"/>
      <c r="BV73" s="1092"/>
      <c r="BW73" s="1092"/>
      <c r="BX73" s="1092">
        <v>90.1</v>
      </c>
      <c r="BY73" s="1092"/>
      <c r="BZ73" s="1092"/>
      <c r="CA73" s="1092"/>
      <c r="CB73" s="1092"/>
      <c r="CC73" s="1092"/>
      <c r="CD73" s="1092"/>
      <c r="CE73" s="1092"/>
      <c r="CF73" s="1092">
        <v>90.3</v>
      </c>
      <c r="CG73" s="1092"/>
      <c r="CH73" s="1092"/>
      <c r="CI73" s="1092"/>
      <c r="CJ73" s="1092"/>
      <c r="CK73" s="1092"/>
      <c r="CL73" s="1092"/>
      <c r="CM73" s="1092"/>
      <c r="CN73" s="1092">
        <v>76.599999999999994</v>
      </c>
      <c r="CO73" s="1092"/>
      <c r="CP73" s="1092"/>
      <c r="CQ73" s="1092"/>
      <c r="CR73" s="1092"/>
      <c r="CS73" s="1092"/>
      <c r="CT73" s="1092"/>
      <c r="CU73" s="1092"/>
      <c r="CV73" s="1092">
        <v>71.3</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417</v>
      </c>
      <c r="BC75" s="1087"/>
      <c r="BD75" s="1087"/>
      <c r="BE75" s="1087"/>
      <c r="BF75" s="1087"/>
      <c r="BG75" s="1087"/>
      <c r="BH75" s="1087"/>
      <c r="BI75" s="1087"/>
      <c r="BJ75" s="1087"/>
      <c r="BK75" s="1087"/>
      <c r="BL75" s="1087"/>
      <c r="BM75" s="1087"/>
      <c r="BN75" s="1087"/>
      <c r="BO75" s="1087"/>
      <c r="BP75" s="1092">
        <v>10.6</v>
      </c>
      <c r="BQ75" s="1092"/>
      <c r="BR75" s="1092"/>
      <c r="BS75" s="1092"/>
      <c r="BT75" s="1092"/>
      <c r="BU75" s="1092"/>
      <c r="BV75" s="1092"/>
      <c r="BW75" s="1092"/>
      <c r="BX75" s="1092">
        <v>10.9</v>
      </c>
      <c r="BY75" s="1092"/>
      <c r="BZ75" s="1092"/>
      <c r="CA75" s="1092"/>
      <c r="CB75" s="1092"/>
      <c r="CC75" s="1092"/>
      <c r="CD75" s="1092"/>
      <c r="CE75" s="1092"/>
      <c r="CF75" s="1092">
        <v>11.2</v>
      </c>
      <c r="CG75" s="1092"/>
      <c r="CH75" s="1092"/>
      <c r="CI75" s="1092"/>
      <c r="CJ75" s="1092"/>
      <c r="CK75" s="1092"/>
      <c r="CL75" s="1092"/>
      <c r="CM75" s="1092"/>
      <c r="CN75" s="1092">
        <v>11.7</v>
      </c>
      <c r="CO75" s="1092"/>
      <c r="CP75" s="1092"/>
      <c r="CQ75" s="1092"/>
      <c r="CR75" s="1092"/>
      <c r="CS75" s="1092"/>
      <c r="CT75" s="1092"/>
      <c r="CU75" s="1092"/>
      <c r="CV75" s="1092">
        <v>11.7</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515</v>
      </c>
      <c r="AO77" s="1088"/>
      <c r="AP77" s="1088"/>
      <c r="AQ77" s="1088"/>
      <c r="AR77" s="1088"/>
      <c r="AS77" s="1088"/>
      <c r="AT77" s="1088"/>
      <c r="AU77" s="1088"/>
      <c r="AV77" s="1088"/>
      <c r="AW77" s="1088"/>
      <c r="AX77" s="1088"/>
      <c r="AY77" s="1088"/>
      <c r="AZ77" s="1088"/>
      <c r="BA77" s="1088"/>
      <c r="BB77" s="1087" t="s">
        <v>217</v>
      </c>
      <c r="BC77" s="1087"/>
      <c r="BD77" s="1087"/>
      <c r="BE77" s="1087"/>
      <c r="BF77" s="1087"/>
      <c r="BG77" s="1087"/>
      <c r="BH77" s="1087"/>
      <c r="BI77" s="1087"/>
      <c r="BJ77" s="1087"/>
      <c r="BK77" s="1087"/>
      <c r="BL77" s="1087"/>
      <c r="BM77" s="1087"/>
      <c r="BN77" s="1087"/>
      <c r="BO77" s="1087"/>
      <c r="BP77" s="1092">
        <v>13.7</v>
      </c>
      <c r="BQ77" s="1092"/>
      <c r="BR77" s="1092"/>
      <c r="BS77" s="1092"/>
      <c r="BT77" s="1092"/>
      <c r="BU77" s="1092"/>
      <c r="BV77" s="1092"/>
      <c r="BW77" s="1092"/>
      <c r="BX77" s="1092">
        <v>6.9</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417</v>
      </c>
      <c r="BC79" s="1087"/>
      <c r="BD79" s="1087"/>
      <c r="BE79" s="1087"/>
      <c r="BF79" s="1087"/>
      <c r="BG79" s="1087"/>
      <c r="BH79" s="1087"/>
      <c r="BI79" s="1087"/>
      <c r="BJ79" s="1087"/>
      <c r="BK79" s="1087"/>
      <c r="BL79" s="1087"/>
      <c r="BM79" s="1087"/>
      <c r="BN79" s="1087"/>
      <c r="BO79" s="1087"/>
      <c r="BP79" s="1092">
        <v>7.9</v>
      </c>
      <c r="BQ79" s="1092"/>
      <c r="BR79" s="1092"/>
      <c r="BS79" s="1092"/>
      <c r="BT79" s="1092"/>
      <c r="BU79" s="1092"/>
      <c r="BV79" s="1092"/>
      <c r="BW79" s="1092"/>
      <c r="BX79" s="1092">
        <v>8</v>
      </c>
      <c r="BY79" s="1092"/>
      <c r="BZ79" s="1092"/>
      <c r="CA79" s="1092"/>
      <c r="CB79" s="1092"/>
      <c r="CC79" s="1092"/>
      <c r="CD79" s="1092"/>
      <c r="CE79" s="1092"/>
      <c r="CF79" s="1092">
        <v>8</v>
      </c>
      <c r="CG79" s="1092"/>
      <c r="CH79" s="1092"/>
      <c r="CI79" s="1092"/>
      <c r="CJ79" s="1092"/>
      <c r="CK79" s="1092"/>
      <c r="CL79" s="1092"/>
      <c r="CM79" s="1092"/>
      <c r="CN79" s="1092">
        <v>8.1</v>
      </c>
      <c r="CO79" s="1092"/>
      <c r="CP79" s="1092"/>
      <c r="CQ79" s="1092"/>
      <c r="CR79" s="1092"/>
      <c r="CS79" s="1092"/>
      <c r="CT79" s="1092"/>
      <c r="CU79" s="1092"/>
      <c r="CV79" s="1092">
        <v>8.1</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7DFu+HKHTwHEAF4+yVGq8l+ncXk2BdKezet3Lr8FoPlZOIBh3OsK8V90ysn3Kk2btIZc8mqFcgP8tykFjr2iKg==" saltValue="vKfs7ANcbNryHmGo1R1WN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4"/>
  <printOptions horizontalCentered="1" verticalCentered="1"/>
  <pageMargins left="0" right="0" top="0.19685039370078741" bottom="0.31496062992125984" header="0.39370078740157483" footer="0"/>
  <pageSetup paperSize="8" scale="74"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abSelected="1"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102</v>
      </c>
    </row>
  </sheetData>
  <sheetProtection algorithmName="SHA-512" hashValue="0etuzLj+DtaBrEZdPtUi2ql7xwxKAzuGCYp8sUxLNprTv191NbIDgXjRXigujHiBQnEDy3kpoHIhNvV2jQfZhw==" saltValue="u3276bZVcnTHzBaofMjfwg==" spinCount="100000" sheet="1" objects="1" scenarios="1"/>
  <phoneticPr fontId="34"/>
  <printOptions horizontalCentered="1" verticalCentered="1"/>
  <pageMargins left="0" right="0" top="0.19685039370078741" bottom="0" header="0.39370078740157483" footer="0"/>
  <pageSetup paperSize="8" scale="5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BG28"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102</v>
      </c>
    </row>
  </sheetData>
  <sheetProtection algorithmName="SHA-512" hashValue="zq9gO8Kl8EwdR+IJap3qKb4gjajHEMr9gUnoIDJD5ZLbx9AAiTEExBLazNVruSmU6s5d0OpfAyOQU/BMv/W+7A==" saltValue="j7T9RsbKlo/JmeX0mV3E2A==" spinCount="100000" sheet="1" objects="1" scenarios="1"/>
  <phoneticPr fontId="34"/>
  <printOptions horizontalCentered="1" verticalCentered="1"/>
  <pageMargins left="0" right="0" top="0.19685039370078741" bottom="0" header="0.39370078740157483" footer="0"/>
  <pageSetup paperSize="8" scale="53"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虎井 僚平</cp:lastModifiedBy>
  <cp:lastPrinted>2026-03-09T00:27:20Z</cp:lastPrinted>
  <dcterms:created xsi:type="dcterms:W3CDTF">2026-02-23T05:33:42Z</dcterms:created>
  <dcterms:modified xsi:type="dcterms:W3CDTF">2026-09-18T04:05:50Z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2026-09-18T04:05:50Z</vt:filetime>
  </property>
</Properties>
</file>